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对账!$A$1:$X$136</definedName>
  </definedNames>
  <calcPr calcId="144525"/>
</workbook>
</file>

<file path=xl/sharedStrings.xml><?xml version="1.0" encoding="utf-8"?>
<sst xmlns="http://schemas.openxmlformats.org/spreadsheetml/2006/main" count="4517" uniqueCount="1562">
  <si>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</si>
  <si>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</si>
  <si>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</si>
  <si>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</si>
  <si>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</si>
  <si>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</si>
  <si>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</si>
  <si>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</si>
  <si>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</si>
  <si>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</si>
  <si>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</si>
  <si>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</si>
  <si>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</si>
  <si>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</si>
  <si>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</si>
  <si>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</si>
  <si>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</si>
  <si>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</si>
  <si>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</si>
  <si>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</si>
  <si>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</si>
  <si>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</si>
  <si>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</si>
  <si>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</si>
  <si>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</si>
  <si>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999222254743443	</t>
  </si>
  <si>
    <t>Ctrip</t>
  </si>
  <si>
    <t>正常</t>
  </si>
  <si>
    <t>[布达佩斯]布达佩斯奥克特宫便捷酒店(easyHotel Budapest Oktogon)(90356091)</t>
  </si>
  <si>
    <t>小双人房&lt;2人入住&gt;&lt;不退款&gt;</t>
  </si>
  <si>
    <t>HKD</t>
  </si>
  <si>
    <t>Paulander Cederdahl/Julius Henrik</t>
  </si>
  <si>
    <t>CA13030230613HKD</t>
  </si>
  <si>
    <t>未提现</t>
  </si>
  <si>
    <t>携程开票</t>
  </si>
  <si>
    <t xml:space="preserve">2958764	</t>
  </si>
  <si>
    <t xml:space="preserve">-1441236714	</t>
  </si>
  <si>
    <t xml:space="preserve">999222424723137	</t>
  </si>
  <si>
    <t>[卢塞恩]卢塞恩弗洛拉亚美隆酒店(AMERON Luzern Hotel Flora)(55519406)</t>
  </si>
  <si>
    <t>标准双人房&lt;2人入住&gt;&lt;不退款&gt;</t>
  </si>
  <si>
    <t>nam/bora,nam/bora</t>
  </si>
  <si>
    <t xml:space="preserve">2989264	</t>
  </si>
  <si>
    <t xml:space="preserve">	</t>
  </si>
  <si>
    <t xml:space="preserve">999223502622410	</t>
  </si>
  <si>
    <t>[曼谷]素万那普 BS 酒店(BS Residence Suvarnabhumi)(55757070)</t>
  </si>
  <si>
    <t>池景豪华房&lt;2人入住&gt;</t>
  </si>
  <si>
    <t>CHAIBANLUE/ARISA</t>
  </si>
  <si>
    <t xml:space="preserve">999223571740401	</t>
  </si>
  <si>
    <t>[利兹]利兹市中心竞技场宜必思尚品酒店(Ibis Styles Leeds City Centre Arena)(77372298)</t>
  </si>
  <si>
    <t>标准双人房&lt;2人入住&gt;&lt;不退款&gt;&lt;早餐&gt;</t>
  </si>
  <si>
    <t>TEH/SHENG JIAN,ONG/SING YEH</t>
  </si>
  <si>
    <t xml:space="preserve">3212575	</t>
  </si>
  <si>
    <t xml:space="preserve">23673269079	</t>
  </si>
  <si>
    <t>[罗马]罗马最佳西方阿尔丝酒店(Best Western Ars Hotel)(55439545)</t>
  </si>
  <si>
    <t>双人床房&lt;2人入住&gt;&lt;不退款&gt;&lt;早餐&gt;</t>
  </si>
  <si>
    <t>LI/KA MAN,KWOK/YUEN KWAN</t>
  </si>
  <si>
    <t xml:space="preserve">3232055	</t>
  </si>
  <si>
    <t xml:space="preserve">SH15947331	</t>
  </si>
  <si>
    <t xml:space="preserve">999223707573196	</t>
  </si>
  <si>
    <t>[曼谷]曼谷暹罗凯宾斯基饭店(Siam Kempinski Hotel Bangkok)(56163180)</t>
  </si>
  <si>
    <t>豪华阳台房&lt;2人入住&gt;&lt;不退款&gt;&lt;早餐&gt;</t>
  </si>
  <si>
    <t>HUEN/TSZ KWAN,TSE/MEI CHI WINNIE</t>
  </si>
  <si>
    <t xml:space="preserve">23784861180	</t>
  </si>
  <si>
    <t>[Longford]伦敦希思罗机场5号航站楼提斯特尔酒店(Thistle London Heathrow Terminal 5)(55439540)</t>
  </si>
  <si>
    <t>大床房&lt;2人入住&gt;&lt;早餐&gt;</t>
  </si>
  <si>
    <t>WILKINSON/MARC</t>
  </si>
  <si>
    <t xml:space="preserve">3270641	</t>
  </si>
  <si>
    <t>取消</t>
  </si>
  <si>
    <t xml:space="preserve">999223833493799	</t>
  </si>
  <si>
    <t>[清迈]清迈安纳塔拉度假村(Anantara Chiang Mai Resort)(55280766)</t>
  </si>
  <si>
    <t>豪华江景房&lt;2人入住&gt;&lt;早餐&gt;</t>
  </si>
  <si>
    <t>HAN/KWAN ji,KO/GEUN SUK</t>
  </si>
  <si>
    <t xml:space="preserve">3284954	</t>
  </si>
  <si>
    <t xml:space="preserve">20167215	</t>
  </si>
  <si>
    <t xml:space="preserve">999223896594329	</t>
  </si>
  <si>
    <t>[热那亚]热那亚贝洛酒店(Ostello Bello Genova)(56128365)</t>
  </si>
  <si>
    <t>双人房间&lt;2人入住&gt;&lt;不退款&gt;&lt;早餐&gt;</t>
  </si>
  <si>
    <t>Rupp-Ambuehl/Maria</t>
  </si>
  <si>
    <t xml:space="preserve">3301073	</t>
  </si>
  <si>
    <t xml:space="preserve">861071731	</t>
  </si>
  <si>
    <t xml:space="preserve">999223940286052	</t>
  </si>
  <si>
    <t>[维多利亚]费尔蒙特帝后大酒店(Fairmont Empress Hotel)(55290019)</t>
  </si>
  <si>
    <t>费尔蒙房&lt;2人入住&gt;&lt;不退款&gt;</t>
  </si>
  <si>
    <t>SU/TE HUI</t>
  </si>
  <si>
    <t xml:space="preserve">3309379	</t>
  </si>
  <si>
    <t xml:space="preserve">999223950313970	</t>
  </si>
  <si>
    <t>[普吉岛]普吉岛卡利马度假村及水疗中心(Kalima Resort &amp; Spa Phuket)(55599100)</t>
  </si>
  <si>
    <t>豪华海景房&lt;2人入住&gt;&lt;不退款&gt;</t>
  </si>
  <si>
    <t>JEONG/YOUJIN</t>
  </si>
  <si>
    <t xml:space="preserve">3311389	</t>
  </si>
  <si>
    <t xml:space="preserve">562319	</t>
  </si>
  <si>
    <t xml:space="preserve">999223983062210	</t>
  </si>
  <si>
    <t>[龟喀]龟咯翔度假屋酒店(Kukup Xiang Holiday Home)(94359102)</t>
  </si>
  <si>
    <t>客房, 2 张大床, 一层&lt;2人入住&gt;&lt;不退款&gt;&lt;早餐&gt;</t>
  </si>
  <si>
    <t>LEE/AI LING</t>
  </si>
  <si>
    <t xml:space="preserve">3319647	</t>
  </si>
  <si>
    <t xml:space="preserve">999224006176598	</t>
  </si>
  <si>
    <t>[慕尼黑]慕尼黑阿巴斯托酒店(Abasto Hotel München Feldmoching)(96745385)</t>
  </si>
  <si>
    <t>商务双人房&lt;2人入住&gt;&lt;早餐&gt;</t>
  </si>
  <si>
    <t>Koebe/Steffen</t>
  </si>
  <si>
    <t xml:space="preserve">3327222	</t>
  </si>
  <si>
    <t xml:space="preserve">51323303	</t>
  </si>
  <si>
    <t xml:space="preserve">999224006192628	</t>
  </si>
  <si>
    <t>双人房&lt;1人入住&gt;&lt;早餐&gt;</t>
  </si>
  <si>
    <t>Koebe/Kevin</t>
  </si>
  <si>
    <t xml:space="preserve">3327227	</t>
  </si>
  <si>
    <t xml:space="preserve">51323387	</t>
  </si>
  <si>
    <t xml:space="preserve">24011511592	</t>
  </si>
  <si>
    <t>[阿纳海姆]阿纳海姆 JW 万豪度假村(JW Marriott, Anaheim Resort)(71612776)</t>
  </si>
  <si>
    <t>特大床房(Trundle Bed)&lt;2人入住&gt;&lt;不退款&gt;</t>
  </si>
  <si>
    <t>Tian/Yuan</t>
  </si>
  <si>
    <t xml:space="preserve">3328829	</t>
  </si>
  <si>
    <t xml:space="preserve">999224012944604	</t>
  </si>
  <si>
    <t>[巴黎]维多利亚酒店(Hotel Victoria)(55653029)</t>
  </si>
  <si>
    <t>双人房&lt;2人入住&gt;&lt;不退款&gt;&lt;早餐&gt;</t>
  </si>
  <si>
    <t>Wagland/Paul,McAndrew/Jeannine</t>
  </si>
  <si>
    <t xml:space="preserve">3329345	</t>
  </si>
  <si>
    <t xml:space="preserve">999224016538359	</t>
  </si>
  <si>
    <t>[曼谷]曼谷素坤逸奥克伍德华庭工作室酒店(Oakwood Studios Sukhumvit Bangkok)(103956658)</t>
  </si>
  <si>
    <t>高级特大床房&lt;2人入住&gt;&lt;早餐&gt;</t>
  </si>
  <si>
    <t>LEE/LAI KWAN</t>
  </si>
  <si>
    <t xml:space="preserve">3331104	</t>
  </si>
  <si>
    <t xml:space="preserve">9035167	</t>
  </si>
  <si>
    <t xml:space="preserve">999224018033338	</t>
  </si>
  <si>
    <t>[普吉岛]普吉岛诺库酒店(Noku Phuket)(104886271)</t>
  </si>
  <si>
    <t>山别墅特大床&lt;2人入住&gt;&lt;不退款&gt;&lt;早餐&gt;</t>
  </si>
  <si>
    <t>YU/DAN,AN/XUANDONG</t>
  </si>
  <si>
    <t xml:space="preserve">3332273	</t>
  </si>
  <si>
    <t xml:space="preserve">275309168	</t>
  </si>
  <si>
    <t xml:space="preserve">999224033889398	</t>
  </si>
  <si>
    <t>[富国岛]富国岛新世界度假酒店(New World Phu Quoc Resort)(106493435)</t>
  </si>
  <si>
    <t>甄选泳池别墅&lt;4人入住&gt;&lt;不退款&gt;&lt;早餐&gt;</t>
  </si>
  <si>
    <t>HAN/SEUNGWOON</t>
  </si>
  <si>
    <t xml:space="preserve">3336011	</t>
  </si>
  <si>
    <t xml:space="preserve">183773	</t>
  </si>
  <si>
    <t xml:space="preserve">999224063813332	</t>
  </si>
  <si>
    <t>[威尼斯]萨图瑞尼亚国际酒店(Hotel Saturnia &amp; International)(55312440)</t>
  </si>
  <si>
    <t>经典双床房&lt;2人入住&gt;&lt;不退款&gt;&lt;早餐&gt;</t>
  </si>
  <si>
    <t>Smith/Tomiko</t>
  </si>
  <si>
    <t xml:space="preserve">3344839	</t>
  </si>
  <si>
    <t xml:space="preserve">999224073576533	</t>
  </si>
  <si>
    <t>[新加坡]遨堡圣淘沙酒店(The Outpost Hotel Sentosa by Far East Hospitality)(55779662)</t>
  </si>
  <si>
    <t>豪华房&lt;2人入住&gt;</t>
  </si>
  <si>
    <t>EE/MICHELLE</t>
  </si>
  <si>
    <t xml:space="preserve">3347168	</t>
  </si>
  <si>
    <t xml:space="preserve">999224092609622	</t>
  </si>
  <si>
    <t>[利兹]韦瑟比哈罗盖特戴斯酒店(Days Inn by Wyndham Wetherby)(70808094)</t>
  </si>
  <si>
    <t>双人床房&lt;2人入住&gt;&lt;早餐&gt;</t>
  </si>
  <si>
    <t>Latimer/Katherine,Latimer/Jessica</t>
  </si>
  <si>
    <t xml:space="preserve">3353556	</t>
  </si>
  <si>
    <t xml:space="preserve">83497EE017948	</t>
  </si>
  <si>
    <t xml:space="preserve">999224100924299	</t>
  </si>
  <si>
    <t>[巴厘岛]水明漾日落感受酒店(Sense Sunset Hotel Seminyak)(55439262)</t>
  </si>
  <si>
    <t>Superior Double or Twin Room&lt;2人入住&gt;</t>
  </si>
  <si>
    <t>SITHMAN/MAY</t>
  </si>
  <si>
    <t xml:space="preserve">3357519	</t>
  </si>
  <si>
    <t xml:space="preserve">-7058814	</t>
  </si>
  <si>
    <t xml:space="preserve">999224137486605	</t>
  </si>
  <si>
    <t>[普吉岛]皇家普吉城市酒店(Royal Phuket City Hotel)(55426586)</t>
  </si>
  <si>
    <t>高级房&lt;2人入住&gt;&lt;不退款&gt;</t>
  </si>
  <si>
    <t>Stefanov/Bozhidar-Adrian,Birbaumer/Olivia Tosca</t>
  </si>
  <si>
    <t xml:space="preserve">3369345	</t>
  </si>
  <si>
    <t xml:space="preserve">140501	</t>
  </si>
  <si>
    <t xml:space="preserve">999224140657498	</t>
  </si>
  <si>
    <t>[罗斯蒙特]芝加哥奥黑尔/罗斯蒙特索内斯塔酒店(Sonesta Chicago O'Hare Airport Rosemont)(55944765)</t>
  </si>
  <si>
    <t>豪华两张大床房&lt;2人入住&gt;&lt;不退款&gt;</t>
  </si>
  <si>
    <t>Wang/Yangsheng,Ding/Jianfeng</t>
  </si>
  <si>
    <t xml:space="preserve">3370698	</t>
  </si>
  <si>
    <t xml:space="preserve">999224140667357	</t>
  </si>
  <si>
    <t>听力无障碍豪华两张大床房&lt;2人入住&gt;&lt;不退款&gt;</t>
  </si>
  <si>
    <t>Mao/Lei</t>
  </si>
  <si>
    <t xml:space="preserve">3370703	</t>
  </si>
  <si>
    <t xml:space="preserve">999224140895585	</t>
  </si>
  <si>
    <t>[天安市]天安新罗酒店(Shilla Stay Cheonan)(60480295)</t>
  </si>
  <si>
    <t>标准双床房&lt;2人入住&gt;</t>
  </si>
  <si>
    <t>Choi/Ah-young</t>
  </si>
  <si>
    <t xml:space="preserve">3370871	</t>
  </si>
  <si>
    <t xml:space="preserve">999224164054872	</t>
  </si>
  <si>
    <t>[曼谷]曼谷皇家套房酒店(Royal Suite Hotel Bangkok)(55799391)</t>
  </si>
  <si>
    <t>豪华房&lt;2人入住&gt;&lt;不退款&gt;</t>
  </si>
  <si>
    <t>TEERARATHANAKUL/THANYARAT</t>
  </si>
  <si>
    <t xml:space="preserve">3378775	</t>
  </si>
  <si>
    <t xml:space="preserve">999224191974053	</t>
  </si>
  <si>
    <t>[吉隆坡]吉隆坡宾乐雅服务公寓(Parkroyal Serviced Suites Kuala Lumpur)(55337133)</t>
  </si>
  <si>
    <t>开放式套房&lt;2人入住&gt;</t>
  </si>
  <si>
    <t>ANNE/CASAMENTO</t>
  </si>
  <si>
    <t xml:space="preserve">3383331	</t>
  </si>
  <si>
    <t xml:space="preserve">1075496756	</t>
  </si>
  <si>
    <t xml:space="preserve">999224194909625	</t>
  </si>
  <si>
    <t>[马卡蒂]新世界马卡蒂酒店(New World Makati Hotel)(70391576)</t>
  </si>
  <si>
    <t>高级特大床房&lt;2人入住&gt;</t>
  </si>
  <si>
    <t>LOO/BERIL TZE JUN</t>
  </si>
  <si>
    <t xml:space="preserve">3384477	</t>
  </si>
  <si>
    <t xml:space="preserve">7373911	</t>
  </si>
  <si>
    <t xml:space="preserve">999224197202145	</t>
  </si>
  <si>
    <t>[莎阿南]吉隆坡绍嘉纳度假村(The Saujana Kuala Lumpur)(78129529)</t>
  </si>
  <si>
    <t>豪华特大床房&lt;2人入住&gt;</t>
  </si>
  <si>
    <t>DAHARI/ASMA BINTI</t>
  </si>
  <si>
    <t xml:space="preserve">3385144	</t>
  </si>
  <si>
    <t xml:space="preserve">999224271495962	</t>
  </si>
  <si>
    <t>[哥本哈根]哥本哈根斯堪迪克酒店(Scandic Copenhagen)(55354903)</t>
  </si>
  <si>
    <t>Single room - Queen bed&lt;2人入住&gt;&lt;早餐&gt;</t>
  </si>
  <si>
    <t>Yang/lijuan,Sun/xiaohua</t>
  </si>
  <si>
    <t xml:space="preserve">3390721	</t>
  </si>
  <si>
    <t xml:space="preserve">999224272084498	</t>
  </si>
  <si>
    <t>[首尔]首尔明洞相铁喜普乐吉酒店(Sotetsu Hotels The Splaisir Seoul Myeongdong)(55299808)</t>
  </si>
  <si>
    <t>标准乳胶双床房&lt;2人入住&gt;</t>
  </si>
  <si>
    <t>HARADA/MIKA,URA/YUKO</t>
  </si>
  <si>
    <t xml:space="preserve">3390961	</t>
  </si>
  <si>
    <t xml:space="preserve">999224283955636	</t>
  </si>
  <si>
    <t>[吉隆坡]吉隆坡帝盛酒店(Dorsett Kuala Lumpur)(55895782)</t>
  </si>
  <si>
    <t>dorsett房&lt;2人入住&gt;&lt;早餐&gt;</t>
  </si>
  <si>
    <t>WANG/ZHEZHENG,LIN/YUNTING</t>
  </si>
  <si>
    <t xml:space="preserve">3392796	</t>
  </si>
  <si>
    <t xml:space="preserve">9154868781587	</t>
  </si>
  <si>
    <t xml:space="preserve">999224287472771	</t>
  </si>
  <si>
    <t>[拉斯维加斯]云霄塔娱乐场度假酒店(The Strat Hotel, Casino and SkyPod)(54503342)</t>
  </si>
  <si>
    <t>升级两张大号床房&lt;2人入住&gt;</t>
  </si>
  <si>
    <t>NANDURY/SURYANARAYANA MURTHY</t>
  </si>
  <si>
    <t xml:space="preserve">3393860	</t>
  </si>
  <si>
    <t xml:space="preserve">450630141659	</t>
  </si>
  <si>
    <t xml:space="preserve">999224291086448	</t>
  </si>
  <si>
    <t>[吉隆坡]宇宙吉隆坡酒店(Cosmo Hotel Kuala Lumpur)(55680593)</t>
  </si>
  <si>
    <t>丽悦特大床客房(无窗)&lt;2人入住&gt;</t>
  </si>
  <si>
    <t>HASSAN/MUHAMAD NAJIB BIN</t>
  </si>
  <si>
    <t xml:space="preserve">3394730	</t>
  </si>
  <si>
    <t xml:space="preserve">999224306084924	</t>
  </si>
  <si>
    <t>[巴厘岛]土豆头套房和一室公寓(Potato Head Suites &amp; Studios - Chse Certified)(92030373)</t>
  </si>
  <si>
    <t>SUNRISE STUDIO&lt;2人入住&gt;&lt;不退款&gt;&lt;早餐&gt;</t>
  </si>
  <si>
    <t>YU/ZHAOHE</t>
  </si>
  <si>
    <t xml:space="preserve">3397911	</t>
  </si>
  <si>
    <t xml:space="preserve">124607	</t>
  </si>
  <si>
    <t xml:space="preserve">999224306884672	</t>
  </si>
  <si>
    <t>[罗马]欧美宫殿酒店(Hotel American Palace Eur)(55779406)</t>
  </si>
  <si>
    <t>标准双人房 2张单人床&lt;2人入住&gt;&lt;早餐&gt;</t>
  </si>
  <si>
    <t>XIAOYU/CHEN,XIAOYU/CHEN</t>
  </si>
  <si>
    <t xml:space="preserve">3398151	</t>
  </si>
  <si>
    <t xml:space="preserve">999224329774850	</t>
  </si>
  <si>
    <t>[米兰]米兰温莎酒店(Windsor Hotel Milano)(92027602)</t>
  </si>
  <si>
    <t>普通客房, 1 间卧室&lt;2人入住&gt;&lt;不退款&gt;&lt;早餐&gt;</t>
  </si>
  <si>
    <t>SIK/IU NING</t>
  </si>
  <si>
    <t xml:space="preserve">3402224	</t>
  </si>
  <si>
    <t xml:space="preserve">12965466	</t>
  </si>
  <si>
    <t xml:space="preserve">999224332899927	</t>
  </si>
  <si>
    <t>[纽约]羽毛厂酒店(Feather Factory Hotel)(95138370)</t>
  </si>
  <si>
    <t>客房, 1 张大床&lt;2人入住&gt;&lt;不退款&gt;</t>
  </si>
  <si>
    <t>TSAI/YICHENG,CHEN/HSIANGTING</t>
  </si>
  <si>
    <t xml:space="preserve">3402943	</t>
  </si>
  <si>
    <t xml:space="preserve">0112AHO715	</t>
  </si>
  <si>
    <t xml:space="preserve">999224357695427	</t>
  </si>
  <si>
    <t>[波士顿]雷迪森波士顿酒店(Revere Hotel Boston Common)(55465498)</t>
  </si>
  <si>
    <t>高级2大号床房&lt;2人入住&gt;</t>
  </si>
  <si>
    <t>Preidler/Liliane</t>
  </si>
  <si>
    <t xml:space="preserve">3407577	</t>
  </si>
  <si>
    <t xml:space="preserve">38115SE105627	</t>
  </si>
  <si>
    <t xml:space="preserve">999224360459413	</t>
  </si>
  <si>
    <t>[尼亚加拉瀑布]瀑布北伊克诺旅馆(Econo Lodge at The Falls North)(55329237)</t>
  </si>
  <si>
    <t>标准间 - 带2张双人床 禁烟&lt;2人入住&gt;&lt;不退款&gt;&lt;早餐&gt;</t>
  </si>
  <si>
    <t>Nunes/Julia</t>
  </si>
  <si>
    <t xml:space="preserve">3408714	</t>
  </si>
  <si>
    <t xml:space="preserve">999224365572425	</t>
  </si>
  <si>
    <t>[洛杉矶]比佛利山蒙特罗斯(Montrose at Beverly Hills)(70394668)</t>
  </si>
  <si>
    <t>豪华套房（特大床）&lt;2人入住&gt;</t>
  </si>
  <si>
    <t>Smith/Dr Wendy b</t>
  </si>
  <si>
    <t xml:space="preserve">3410263	</t>
  </si>
  <si>
    <t xml:space="preserve">CI4ED4RA	</t>
  </si>
  <si>
    <t xml:space="preserve">999224367808825	</t>
  </si>
  <si>
    <t>[新加坡]新加坡富丽华河畔大酒店(Furama RiverFront (SG Clean))(55346090)</t>
  </si>
  <si>
    <t>高级双人房&lt;2人入住&gt;&lt;不退款&gt;&lt;早餐&gt;</t>
  </si>
  <si>
    <t>WU/XINGYU</t>
  </si>
  <si>
    <t xml:space="preserve">3410974	</t>
  </si>
  <si>
    <t xml:space="preserve">999224371147992	</t>
  </si>
  <si>
    <t>[新加坡]新加坡滨海宾乐雅酒店(Parkroyal on Beach Road, Singapore)(55328724)</t>
  </si>
  <si>
    <t>高级客房&lt;2人入住&gt;&lt;早餐&gt;</t>
  </si>
  <si>
    <t>TEO/PEI PEI JOAN,SNG/SEOW KEE</t>
  </si>
  <si>
    <t xml:space="preserve">3412254	</t>
  </si>
  <si>
    <t xml:space="preserve">#113373115	</t>
  </si>
  <si>
    <t xml:space="preserve">999224383001937	</t>
  </si>
  <si>
    <t>[迈阿密]迈阿密YVE酒店(YVE Hotel Miami)(70391896)</t>
  </si>
  <si>
    <t>精明特大床房&lt;2人入住&gt;&lt;不退款&gt;</t>
  </si>
  <si>
    <t>Huang/Candice</t>
  </si>
  <si>
    <t xml:space="preserve">3414311	</t>
  </si>
  <si>
    <t xml:space="preserve">999224385263096	</t>
  </si>
  <si>
    <t>[曼谷]曼谷京华大酒店(Hotel Royal Bangkok@Chinatown)(55932568)</t>
  </si>
  <si>
    <t>MA/FAZE,LIN/ZAIMIN,ZHONG/TINGTING</t>
  </si>
  <si>
    <t xml:space="preserve">3414799	</t>
  </si>
  <si>
    <t xml:space="preserve">354725	</t>
  </si>
  <si>
    <t xml:space="preserve">999224391043551	</t>
  </si>
  <si>
    <t>[曼谷]曼谷素坤逸钥匙酒店(The Key Bangkok Sukhumvit)(60480301)</t>
  </si>
  <si>
    <t>Luxury Jacuzzi Suite&lt;2人入住&gt;</t>
  </si>
  <si>
    <t>ho/olivia,ho/olivia</t>
  </si>
  <si>
    <t xml:space="preserve">3416389	</t>
  </si>
  <si>
    <t xml:space="preserve">15006770	</t>
  </si>
  <si>
    <t xml:space="preserve">999224392746720	</t>
  </si>
  <si>
    <t>[阿拉木图]皇家郁金香阿拉木图酒店(Royal Tulip Almaty Hotel)(55337341)</t>
  </si>
  <si>
    <t>高级双人床房&lt;2人入住&gt;&lt;早餐&gt;</t>
  </si>
  <si>
    <t>Kumar/Deepak,Narula/Mandeep</t>
  </si>
  <si>
    <t xml:space="preserve">3417077	</t>
  </si>
  <si>
    <t xml:space="preserve">999224393599908	</t>
  </si>
  <si>
    <t>[巴黎]欧洲酒店(Hôtel de l'Europe)(55956325)</t>
  </si>
  <si>
    <t>双人床房&lt;2人入住&gt;</t>
  </si>
  <si>
    <t>Cook/Laura</t>
  </si>
  <si>
    <t xml:space="preserve">3417556	</t>
  </si>
  <si>
    <t xml:space="preserve">999224400707355	</t>
  </si>
  <si>
    <t>Singh/Raminder,Malhotra/Lincoln</t>
  </si>
  <si>
    <t xml:space="preserve">3418377	</t>
  </si>
  <si>
    <t xml:space="preserve">999224404795319	</t>
  </si>
  <si>
    <t>[巴黎]卡洛琳公主酒店(Princesse Caroline)(55639771)</t>
  </si>
  <si>
    <t>Jonuzaj/Fiona,Appleton/Florian</t>
  </si>
  <si>
    <t xml:space="preserve">3419408	</t>
  </si>
  <si>
    <t xml:space="preserve">SH16353227	</t>
  </si>
  <si>
    <t xml:space="preserve">999224404844411	</t>
  </si>
  <si>
    <t>[科威特]科威特城中心恩柯尔温德姆华美达酒店(Ramada Encore by Wyndham Kuwait Downtown)(55337470)</t>
  </si>
  <si>
    <t>经典双床房 禁烟&lt;2人入住&gt;&lt;不退款&gt;</t>
  </si>
  <si>
    <t>LI/XIAOHAI,ZHENG/ZIBIAO</t>
  </si>
  <si>
    <t xml:space="preserve">3419415	</t>
  </si>
  <si>
    <t xml:space="preserve">82192EE011689	</t>
  </si>
  <si>
    <t xml:space="preserve">999224411559833	</t>
  </si>
  <si>
    <t>[罗列特海岸]马索尔酒店(Hotel Marsol)(90357853)</t>
  </si>
  <si>
    <t>标准房&lt;2人入住&gt;&lt;早餐&gt;</t>
  </si>
  <si>
    <t>pla/carlos</t>
  </si>
  <si>
    <t xml:space="preserve">3421203	</t>
  </si>
  <si>
    <t xml:space="preserve">999224412660993	</t>
  </si>
  <si>
    <t>[梅斯基特]维尔京河娱乐场酒店(Virgin River Hotel and Casino)(68031158)</t>
  </si>
  <si>
    <t>豪华2张大床房&lt;2人入住&gt;</t>
  </si>
  <si>
    <t>CHAPIN/JESSE J</t>
  </si>
  <si>
    <t xml:space="preserve">3421670	</t>
  </si>
  <si>
    <t>GYTQR</t>
  </si>
  <si>
    <t xml:space="preserve">F6ZKM	</t>
  </si>
  <si>
    <t xml:space="preserve">999224412802080	</t>
  </si>
  <si>
    <t>[西考克斯]梅多兰兹广场酒店(Meadowlands Plaza Hotel)(55304410)</t>
  </si>
  <si>
    <t>Standard Room with Two Queen Beds&lt;2人入住&gt;&lt;早餐&gt;</t>
  </si>
  <si>
    <t>LIANG/YUQI</t>
  </si>
  <si>
    <t xml:space="preserve">3421765	</t>
  </si>
  <si>
    <t xml:space="preserve">399143C873498	</t>
  </si>
  <si>
    <t xml:space="preserve">999224423615249	</t>
  </si>
  <si>
    <t>[巴塞罗那]圣保罗酒店(Hotel Sant Pau)(55831913)</t>
  </si>
  <si>
    <t>单人房&lt;1人入住&gt;&lt;早餐&gt;</t>
  </si>
  <si>
    <t>YAN/AN</t>
  </si>
  <si>
    <t xml:space="preserve">3423876	</t>
  </si>
  <si>
    <t xml:space="preserve">319	</t>
  </si>
  <si>
    <t xml:space="preserve">999224425959964	</t>
  </si>
  <si>
    <t>[阿姆斯特丹]阿姆斯特丹竞技场塔智选假日酒店(Holiday Inn Express Amsterdam Arena Towers, an IHG Hotel)(55290396)</t>
  </si>
  <si>
    <t>标准双床房&lt;2人入住&gt;&lt;不退款&gt;&lt;早餐&gt;</t>
  </si>
  <si>
    <t>HU/YANG,WANG/ZHE</t>
  </si>
  <si>
    <t xml:space="preserve">3424526	</t>
  </si>
  <si>
    <t xml:space="preserve">85736166	</t>
  </si>
  <si>
    <t xml:space="preserve">999224441612353	</t>
  </si>
  <si>
    <t>[曼谷]拉差达钻石酒店(Diamond Residence Ratchada)(55547433)</t>
  </si>
  <si>
    <t>标准双人房&lt;2人入住&gt;</t>
  </si>
  <si>
    <t>CHEN/CHUNG YUAN</t>
  </si>
  <si>
    <t xml:space="preserve">3427952	</t>
  </si>
  <si>
    <t xml:space="preserve">1075879801	</t>
  </si>
  <si>
    <t xml:space="preserve">999224443815008	</t>
  </si>
  <si>
    <t>[岘港]岘港富丽华大酒店(Furama Resort Danang)(70391699)</t>
  </si>
  <si>
    <t>高级泻湖房&lt;2人入住&gt;&lt;不退款&gt;&lt;早餐&gt;</t>
  </si>
  <si>
    <t>JANG/HYEJI</t>
  </si>
  <si>
    <t xml:space="preserve">3428619	</t>
  </si>
  <si>
    <t xml:space="preserve">999224447164191	</t>
  </si>
  <si>
    <t>[吉隆坡]铂尔曼吉隆坡城市中心大酒店(Pullman Kuala Lumpur City Centre Hotel &amp; Residences)(56185634)</t>
  </si>
  <si>
    <t>甄选至尊豪华房&lt;2人入住&gt;&lt;不退款&gt;&lt;早餐&gt;</t>
  </si>
  <si>
    <t>MOK/TUCK MENG</t>
  </si>
  <si>
    <t xml:space="preserve">3429761	</t>
  </si>
  <si>
    <t xml:space="preserve">943104	</t>
  </si>
  <si>
    <t xml:space="preserve">999224448834978	</t>
  </si>
  <si>
    <t>[旧金山]格兰特广场酒店(Grant Plaza Hotel)(89918027)</t>
  </si>
  <si>
    <t>豪华大号床房&lt;2人入住&gt;</t>
  </si>
  <si>
    <t>LONG/YANSHENG,DONG/XIYU</t>
  </si>
  <si>
    <t xml:space="preserve">3430415	</t>
  </si>
  <si>
    <t xml:space="preserve">2306S5	</t>
  </si>
  <si>
    <t xml:space="preserve">999224455678237	</t>
  </si>
  <si>
    <t>[曼谷]素坤逸艾斯鲍克斯酒店(S Box Sukhumvit Hotel)(55680400)</t>
  </si>
  <si>
    <t>Box 5.0大床房&lt;2人入住&gt;&lt;早餐&gt;</t>
  </si>
  <si>
    <t>BAK/SEONGIL</t>
  </si>
  <si>
    <t xml:space="preserve">3432639	</t>
  </si>
  <si>
    <t xml:space="preserve">999224464496892	</t>
  </si>
  <si>
    <t>[阿斯旺]阿斯旺方尖碑尼罗河酒店(Obelisk Nile Hotel Aswan)(60467529)</t>
  </si>
  <si>
    <t>园景大床房&lt;2人入住&gt;&lt;不退款&gt;&lt;早餐&gt;</t>
  </si>
  <si>
    <t>Yu/Bin</t>
  </si>
  <si>
    <t xml:space="preserve">3433761	</t>
  </si>
  <si>
    <t xml:space="preserve">RZ-17598155	</t>
  </si>
  <si>
    <t xml:space="preserve">999224465781088	</t>
  </si>
  <si>
    <t>[里斯本]拉多阿雷埃鲁家庭式酒店(Residencial do Areeiro)(55680617)</t>
  </si>
  <si>
    <t>双床房&lt;2人入住&gt;&lt;早餐&gt;</t>
  </si>
  <si>
    <t>Carvalho/Claudio,Carvalho/Claudio</t>
  </si>
  <si>
    <t xml:space="preserve">3433953	</t>
  </si>
  <si>
    <t xml:space="preserve">56996	</t>
  </si>
  <si>
    <t xml:space="preserve">999224470395495	</t>
  </si>
  <si>
    <t>[Racha Thewa]德维拉素万那普酒店(Dwella Suvarnabhumi)(55465025)</t>
  </si>
  <si>
    <t>Superior Double Bed No Airport Transfer&lt;2人入住&gt;</t>
  </si>
  <si>
    <t>MEUNASA/WARUNEE</t>
  </si>
  <si>
    <t xml:space="preserve">3434723	</t>
  </si>
  <si>
    <t xml:space="preserve">HGUConf17780912	</t>
  </si>
  <si>
    <t xml:space="preserve">999224472354722	</t>
  </si>
  <si>
    <t>[曼谷]曼谷布拉莎丽W22酒店(W22 by Burasari Hotel)(55543063)</t>
  </si>
  <si>
    <t>高级双床房&lt;2人入住&gt;</t>
  </si>
  <si>
    <t>WU/XIN,YU/MINGYUE</t>
  </si>
  <si>
    <t xml:space="preserve">3435331	</t>
  </si>
  <si>
    <t xml:space="preserve">-17821962	</t>
  </si>
  <si>
    <t xml:space="preserve">999224473310431	</t>
  </si>
  <si>
    <t>[丽贝岛]瓦皮度假酒店(Wapi Resort)(95387934)</t>
  </si>
  <si>
    <t>园景平房式客房&lt;2人入住&gt;&lt;早餐&gt;</t>
  </si>
  <si>
    <t>WANG/YUSHAN</t>
  </si>
  <si>
    <t xml:space="preserve">3435569	</t>
  </si>
  <si>
    <t xml:space="preserve">24427669	</t>
  </si>
  <si>
    <t xml:space="preserve">999224475883229	</t>
  </si>
  <si>
    <t>[Braga]布拉加艺术酒店(De Braga, Artotel Curated)(89930917)</t>
  </si>
  <si>
    <t>一室双床公寓 25&lt;2人入住&gt;&lt;早餐&gt;</t>
  </si>
  <si>
    <t>CHOLIFAH/NITA</t>
  </si>
  <si>
    <t xml:space="preserve">3436391	</t>
  </si>
  <si>
    <t xml:space="preserve">55044	</t>
  </si>
  <si>
    <t xml:space="preserve">999224491058503	</t>
  </si>
  <si>
    <t>[中雅加达]中央商务区萨希德亚大酒店(Grand Sahid Jaya CBD)(55822059)</t>
  </si>
  <si>
    <t>豪华房&lt;2人入住&gt;&lt;早餐&gt;</t>
  </si>
  <si>
    <t>LIU/FANG</t>
  </si>
  <si>
    <t xml:space="preserve">3438054	</t>
  </si>
  <si>
    <t xml:space="preserve">999224492777558	</t>
  </si>
  <si>
    <t>[希什利]GK摄政套房公寓式酒店(GK Regency Suites Hotel)(55354624)</t>
  </si>
  <si>
    <t>高级双人床房&lt;2人入住&gt;&lt;不退款&gt;&lt;早餐&gt;</t>
  </si>
  <si>
    <t>Mebred/Abdullah</t>
  </si>
  <si>
    <t xml:space="preserve">3438498	</t>
  </si>
  <si>
    <t xml:space="preserve">999224495425461	</t>
  </si>
  <si>
    <t>[韦尔瓦]维尔瓦理事酒店(Senator Huelva)(55299605)</t>
  </si>
  <si>
    <t>标准双人床房&lt;2人入住&gt;&lt;不退款&gt;</t>
  </si>
  <si>
    <t>SANCHEZ JARA/NOELIA,PATON PUERTO/ALEJANDRO</t>
  </si>
  <si>
    <t xml:space="preserve">3439192	</t>
  </si>
  <si>
    <t xml:space="preserve">999224500674287	</t>
  </si>
  <si>
    <t>[巴淡岛]阿斯顿·吉迪恩·巴淡酒店(Aston Inn Gideon Batam)(55337050)</t>
  </si>
  <si>
    <t>家庭套房&lt;3人入住&gt;&lt;早餐&gt;</t>
  </si>
  <si>
    <t>BINTE MUSTAPHA/AIRINA</t>
  </si>
  <si>
    <t xml:space="preserve">3441497	</t>
  </si>
  <si>
    <t xml:space="preserve">33521	</t>
  </si>
  <si>
    <t xml:space="preserve">999224510364682	</t>
  </si>
  <si>
    <t>[新加坡]新加坡嘉佩乐酒店(Capella Singapore)(55451822)</t>
  </si>
  <si>
    <t>尊贵海景特大床房&lt;2人入住&gt;</t>
  </si>
  <si>
    <t>WANG/NINGXIN</t>
  </si>
  <si>
    <t xml:space="preserve">3443124	</t>
  </si>
  <si>
    <t xml:space="preserve">75985SE190658	</t>
  </si>
  <si>
    <t xml:space="preserve">999224514890757	</t>
  </si>
  <si>
    <t>[万象]老挝广场酒店(Lao Plaza Hotel)(55956419)</t>
  </si>
  <si>
    <t>豪华房 2张单人床&lt;2人入住&gt;&lt;早餐&gt;</t>
  </si>
  <si>
    <t>LIU/SHUYUE,LIU/XINHUA</t>
  </si>
  <si>
    <t xml:space="preserve">3444518	</t>
  </si>
  <si>
    <t xml:space="preserve">999224518551017	</t>
  </si>
  <si>
    <t>[皮皮岛]沙逸皮皮岛度假酒店(SAii Phi Phi Island Village)(55465368)</t>
  </si>
  <si>
    <t>花园豪华特大床小屋&lt;2人入住&gt;&lt;不退款&gt;&lt;早餐&gt;</t>
  </si>
  <si>
    <t>LARA BUENO/MARIA DEL MAR,DONOSO ISLA/CAMILA INES</t>
  </si>
  <si>
    <t xml:space="preserve">3445916	</t>
  </si>
  <si>
    <t xml:space="preserve">677450	</t>
  </si>
  <si>
    <t xml:space="preserve">999224518666545	</t>
  </si>
  <si>
    <t>[曼谷]披耶嘉森旅舍(House of Phraya Jasaen)(55299570)</t>
  </si>
  <si>
    <t>标准, 男女混合宿舍,城市景观&lt;1人入住&gt;&lt;不退款&gt;</t>
  </si>
  <si>
    <t>SAEPAN/SURACHAT</t>
  </si>
  <si>
    <t xml:space="preserve">3445979	</t>
  </si>
  <si>
    <t xml:space="preserve">99507987	</t>
  </si>
  <si>
    <t xml:space="preserve">999224517561217	</t>
  </si>
  <si>
    <t>[吉隆坡]吉隆坡唐人街旅客酒店(Travelodge Chinatown Kuala Lumpur)(56163236)</t>
  </si>
  <si>
    <t>LEE/YIN KWAN</t>
  </si>
  <si>
    <t xml:space="preserve">3445576	</t>
  </si>
  <si>
    <t xml:space="preserve">86880	</t>
  </si>
  <si>
    <t xml:space="preserve">999224534980156	</t>
  </si>
  <si>
    <t>[芭堤雅]芭堤雅旅客之家(Travelodge Pattaya)(55414497)</t>
  </si>
  <si>
    <t>标准房&lt;2人入住&gt;&lt;不退款&gt;</t>
  </si>
  <si>
    <t>wang/yu</t>
  </si>
  <si>
    <t xml:space="preserve">3448090	</t>
  </si>
  <si>
    <t xml:space="preserve">999224536997540	</t>
  </si>
  <si>
    <t>[East Pennsboro Township]哈里斯堡宾州哈里斯酒店 - 温德姆商标精选酒店(Penn Harris Hotel Harrisburg, Trademark by Wyndham)(92030889)</t>
  </si>
  <si>
    <t>特大号床间&lt;2人入住&gt;&lt;不退款&gt;</t>
  </si>
  <si>
    <t>Patil/Reeyaa Vijay</t>
  </si>
  <si>
    <t xml:space="preserve">3448535	</t>
  </si>
  <si>
    <t xml:space="preserve">999224542874900	</t>
  </si>
  <si>
    <t>[坎多林]果阿泰姬堡阿瓜达度假酒店(Taj Fort Aguada Resort &amp; Spa, Goa)(94360918)</t>
  </si>
  <si>
    <t>园景高级特大床房&lt;2人入住&gt;&lt;不退款&gt;&lt;早餐&gt;</t>
  </si>
  <si>
    <t>sharma/Mukul</t>
  </si>
  <si>
    <t xml:space="preserve">3450351	</t>
  </si>
  <si>
    <t xml:space="preserve">75680SE169304-14	</t>
  </si>
  <si>
    <t xml:space="preserve">24549305336	</t>
  </si>
  <si>
    <t>[曼谷]曼谷盛捷拉玛9服务公寓(Somerset Rama 9 Bangkok)(94361514)</t>
  </si>
  <si>
    <t>行政一室房&lt;2人入住&gt;&lt;不退款&gt;&lt;早餐&gt;</t>
  </si>
  <si>
    <t>LI/MIN,GAN/JIUHUAI</t>
  </si>
  <si>
    <t xml:space="preserve">3452221	</t>
  </si>
  <si>
    <t xml:space="preserve">9283645	</t>
  </si>
  <si>
    <t xml:space="preserve">999224566236344	</t>
  </si>
  <si>
    <t>[亨丽埃塔]瑞特会议中心酒店(Rit Inn &amp; Conference Center)(94363631)</t>
  </si>
  <si>
    <t>特大号床间&lt;2人入住&gt;</t>
  </si>
  <si>
    <t>Gervais/Scott</t>
  </si>
  <si>
    <t xml:space="preserve">3453957	</t>
  </si>
  <si>
    <t xml:space="preserve">779286894	</t>
  </si>
  <si>
    <t xml:space="preserve">999224567209986	</t>
  </si>
  <si>
    <t>[布城]普特拉贾亚湖畔希尔顿逸林酒店(DoubleTree by Hilton Putrajaya Lakeside)(60480299)</t>
  </si>
  <si>
    <t>特大床客房&lt;2人入住&gt;&lt;早餐&gt;</t>
  </si>
  <si>
    <t>ABDUL RAZAK/SITI ZAHARAH</t>
  </si>
  <si>
    <t xml:space="preserve">3454172	</t>
  </si>
  <si>
    <t xml:space="preserve">999224568534093	</t>
  </si>
  <si>
    <t>[曼谷]曼谷林布兰套房酒店(Rembrandt Hotel and Suites Bangkok)(55452251)</t>
  </si>
  <si>
    <t>wang/xinghao,ma/qi</t>
  </si>
  <si>
    <t xml:space="preserve">3454293	</t>
  </si>
  <si>
    <t xml:space="preserve">125627506	</t>
  </si>
  <si>
    <t xml:space="preserve">999224571802946	</t>
  </si>
  <si>
    <t>[圣塞瓦斯蒂安]乌巴阿特普绿色鸟巢酒店(Green Nest Hostel Uba Aterpetxea)(55320672)</t>
  </si>
  <si>
    <t>阳台双人房&lt;2人入住&gt;</t>
  </si>
  <si>
    <t>Marcelino/Jose</t>
  </si>
  <si>
    <t xml:space="preserve">3454850	</t>
  </si>
  <si>
    <t xml:space="preserve">-20763321	</t>
  </si>
  <si>
    <t xml:space="preserve">999224572331275	</t>
  </si>
  <si>
    <t>YEOM/TAESEOK</t>
  </si>
  <si>
    <t xml:space="preserve">3455011	</t>
  </si>
  <si>
    <t xml:space="preserve">125603756	</t>
  </si>
  <si>
    <t xml:space="preserve">999224586186107	</t>
  </si>
  <si>
    <t>[卡梅尔]威赛德旅馆(Wayside Inn)(55626214)</t>
  </si>
  <si>
    <t>豪华特大床套房带厨房&lt;2人入住&gt;&lt;不退款&gt;</t>
  </si>
  <si>
    <t>LEE/TZU ANG</t>
  </si>
  <si>
    <t xml:space="preserve">3458826	</t>
  </si>
  <si>
    <t xml:space="preserve">21159035	</t>
  </si>
  <si>
    <t xml:space="preserve">999224587332127	</t>
  </si>
  <si>
    <t>MUNGAL/RICARDO</t>
  </si>
  <si>
    <t xml:space="preserve">3459184	</t>
  </si>
  <si>
    <t xml:space="preserve">125634006	</t>
  </si>
  <si>
    <t xml:space="preserve">999224594147114	</t>
  </si>
  <si>
    <t>[兰卡威]兰卡威阿瑟尼亚度假村(Aseania Resort Langkawi)(55680309)</t>
  </si>
  <si>
    <t>豪华房&lt;2人入住&gt;&lt;不退款&gt;&lt;早餐&gt;</t>
  </si>
  <si>
    <t>ZELENSKAIA/MARINA</t>
  </si>
  <si>
    <t xml:space="preserve">3460028	</t>
  </si>
  <si>
    <t xml:space="preserve">999224596832972	</t>
  </si>
  <si>
    <t>[吉隆坡]武吉免登都市酒店(Metro Hotel Bukit Bintang)(55884344)</t>
  </si>
  <si>
    <t>高级大号床房&lt;2人入住&gt;&lt;不退款&gt;</t>
  </si>
  <si>
    <t>SYAZWAN/MUHAMMAD</t>
  </si>
  <si>
    <t xml:space="preserve">3460618	</t>
  </si>
  <si>
    <t xml:space="preserve">DEB230604133728917	</t>
  </si>
  <si>
    <t xml:space="preserve">999224597161296	</t>
  </si>
  <si>
    <t>[迈阿密海滩]柏克莱海岸酒店(Berkeley Shore Hotel)(70394811)</t>
  </si>
  <si>
    <t>标准特大床房&lt;2人入住&gt;&lt;不退款&gt;</t>
  </si>
  <si>
    <t>Yamane/Tsutomu</t>
  </si>
  <si>
    <t xml:space="preserve">3460663	</t>
  </si>
  <si>
    <t xml:space="preserve">999224600836148	</t>
  </si>
  <si>
    <t>[新加坡]新加坡克拉码头智选假日酒店(Holiday Inn Express Singapore Clarke Quay (SG Clean), an IHG Hotel)(89930906)</t>
  </si>
  <si>
    <t>标准大床房&lt;2人入住&gt;&lt;不退款&gt;&lt;早餐&gt;</t>
  </si>
  <si>
    <t>NIE/YING</t>
  </si>
  <si>
    <t xml:space="preserve">3461660	</t>
  </si>
  <si>
    <t xml:space="preserve">999224601621770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</si>
  <si>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</si>
  <si>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</si>
  <si>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su/hang,luo/xin</t>
  </si>
  <si>
    <t xml:space="preserve">3461892	</t>
  </si>
  <si>
    <t xml:space="preserve">334614	</t>
  </si>
  <si>
    <t xml:space="preserve">999224603287302	</t>
  </si>
  <si>
    <t>[乔治市]槟城乔治市湾景酒店(Bayview Hotel Georgetown Penang)(55439348)</t>
  </si>
  <si>
    <t>高级双床房&lt;2人入住&gt;&lt;不退款&gt;</t>
  </si>
  <si>
    <t>Yang/Pingping</t>
  </si>
  <si>
    <t xml:space="preserve">3462429	</t>
  </si>
  <si>
    <t xml:space="preserve">999224604804906	</t>
  </si>
  <si>
    <t>[仰光]仰光美利亚酒店(Melia Yangon)(55666238)</t>
  </si>
  <si>
    <t>GAO/CHUNLIANG</t>
  </si>
  <si>
    <t xml:space="preserve">3463043	</t>
  </si>
  <si>
    <t xml:space="preserve">335493	</t>
  </si>
  <si>
    <t xml:space="preserve">999224610505841	</t>
  </si>
  <si>
    <t>[巴厘岛]金轮酒店(The Cakra Hotel)(94358403)</t>
  </si>
  <si>
    <t>高级房&lt;2人入住&gt;&lt;不退款&gt;&lt;早餐&gt;</t>
  </si>
  <si>
    <t>MAHARANI/AMIRA</t>
  </si>
  <si>
    <t xml:space="preserve">3464236	</t>
  </si>
  <si>
    <t xml:space="preserve">RSBN131	</t>
  </si>
  <si>
    <t xml:space="preserve">999224610965402	</t>
  </si>
  <si>
    <t>[首尔]三井酒店(Hotel Samjung)(55337145)</t>
  </si>
  <si>
    <t>IKEMIYA/REI</t>
  </si>
  <si>
    <t xml:space="preserve">3464498	</t>
  </si>
  <si>
    <t xml:space="preserve">23046842	</t>
  </si>
  <si>
    <t xml:space="preserve">999224614182771	</t>
  </si>
  <si>
    <t>[马尼拉]马尼拉钻石酒店（多用途酒店）(Diamond Hotel Manila (Multi Use Hotel))(55665852)</t>
  </si>
  <si>
    <t>行政套房&lt;2人入住&gt;&lt;不退款&gt;</t>
  </si>
  <si>
    <t>LEE/DONGJIN,DORADO/ANALIE DUMANGON</t>
  </si>
  <si>
    <t xml:space="preserve">3466821	</t>
  </si>
  <si>
    <t xml:space="preserve">999224614288060	</t>
  </si>
  <si>
    <t>[迪拜]棕榈岛亚特兰蒂斯酒店(Atlantis, the Palm)(55465490)</t>
  </si>
  <si>
    <t>帝国俱乐部特大床房&lt;2人入住&gt;&lt;不退款&gt;&lt;早餐&gt;</t>
  </si>
  <si>
    <t>WANG/ZHIYE,MA/YUEKUN</t>
  </si>
  <si>
    <t xml:space="preserve">3467013	</t>
  </si>
  <si>
    <t>21967SE451771</t>
  </si>
  <si>
    <t xml:space="preserve">21967SE451772	</t>
  </si>
  <si>
    <t xml:space="preserve">999224614569781	</t>
  </si>
  <si>
    <t>[加特林堡]会展中心伊克诺套房酒店(Econo Lodge Inn &amp; Suites at The Convention Center)(95387315)</t>
  </si>
  <si>
    <t>标准房, 1 张特大床, 无烟房&lt;2人入住&gt;&lt;不退款&gt;</t>
  </si>
  <si>
    <t>MOHON/BRIAN THOMAS</t>
  </si>
  <si>
    <t xml:space="preserve">3467373	</t>
  </si>
  <si>
    <t xml:space="preserve">999224614986792	</t>
  </si>
  <si>
    <t>[棉兰]大门市政厅大酒店(Grand City Hall)(55290435)</t>
  </si>
  <si>
    <t>两卧室公寓&lt;2人入住&gt;&lt;不退款&gt;&lt;早餐&gt;</t>
  </si>
  <si>
    <t>YAN/ZHONGSHU,chen/zhijun</t>
  </si>
  <si>
    <t xml:space="preserve">3467775	</t>
  </si>
  <si>
    <t xml:space="preserve">159568	</t>
  </si>
  <si>
    <t xml:space="preserve">999224615004323	</t>
  </si>
  <si>
    <t>[安养市]安阳市都市精品酒店(Urban Boutique Hotel Anyangsi)(55653097)</t>
  </si>
  <si>
    <t>标准双床房&lt;2人入住&gt;&lt;不退款&gt;</t>
  </si>
  <si>
    <t>CUI/YONGHAO</t>
  </si>
  <si>
    <t xml:space="preserve">3467790	</t>
  </si>
  <si>
    <t xml:space="preserve">999224616561498	</t>
  </si>
  <si>
    <t>[釜山]釜山格兰德朝鲜酒店(Grand Josun Busan)(90199470)</t>
  </si>
  <si>
    <t>城景高级双人床房&lt;2人入住&gt;&lt;不退款&gt;</t>
  </si>
  <si>
    <t>Choi/Seryeon</t>
  </si>
  <si>
    <t xml:space="preserve">3468203	</t>
  </si>
  <si>
    <t xml:space="preserve">TL148045492	</t>
  </si>
  <si>
    <t xml:space="preserve">999224620792551	</t>
  </si>
  <si>
    <t>[帕赛市]马尼拉萨沃伊酒店(Savoy Hotel Manila)(56140523)</t>
  </si>
  <si>
    <t>基本双床房2&lt;2人入住&gt;&lt;不退款&gt;&lt;早餐&gt;</t>
  </si>
  <si>
    <t>Vilano/Hernando</t>
  </si>
  <si>
    <t xml:space="preserve">3468966	</t>
  </si>
  <si>
    <t xml:space="preserve">306136	</t>
  </si>
  <si>
    <t xml:space="preserve">999224624626193	</t>
  </si>
  <si>
    <t>[维琴察]欧陆酒店(Key Hotel)(96748165)</t>
  </si>
  <si>
    <t>双床间&lt;2人入住&gt;&lt;不退款&gt;&lt;早餐&gt;</t>
  </si>
  <si>
    <t>DOLJANICA/MARGHERITA</t>
  </si>
  <si>
    <t xml:space="preserve">3469814	</t>
  </si>
  <si>
    <t xml:space="preserve">22897062	</t>
  </si>
  <si>
    <t xml:space="preserve">999224635383294	</t>
  </si>
  <si>
    <t>KANEMURA/HIROKO</t>
  </si>
  <si>
    <t xml:space="preserve">3471189	</t>
  </si>
  <si>
    <t xml:space="preserve">23046895	</t>
  </si>
  <si>
    <t xml:space="preserve">999224637726613	</t>
  </si>
  <si>
    <t>[埃文斯顿]奥灵顿/埃文斯顿希尔顿酒店(Hilton Orrington/Evanston)(55542921)</t>
  </si>
  <si>
    <t>特大床房&lt;2人入住&gt;&lt;不退款&gt;</t>
  </si>
  <si>
    <t>LU/QIZHI</t>
  </si>
  <si>
    <t xml:space="preserve">3471595	</t>
  </si>
  <si>
    <t xml:space="preserve">3391609827	</t>
  </si>
  <si>
    <t xml:space="preserve">999224638368770	</t>
  </si>
  <si>
    <t>豪华双床房&lt;2人入住&gt;&lt;不退款&gt;&lt;早餐&gt;</t>
  </si>
  <si>
    <t>NGUYEN/VAN TINH</t>
  </si>
  <si>
    <t xml:space="preserve">3471681	</t>
  </si>
  <si>
    <t xml:space="preserve">335863	</t>
  </si>
  <si>
    <t xml:space="preserve">999224641458770	</t>
  </si>
  <si>
    <t>[曼谷]曼谷拉玛9号美蒂雅酒店(Maitria Hotel Rama 9 Bangkok)(96745495)</t>
  </si>
  <si>
    <t>城景豪华大床房&lt;2人入住&gt;&lt;不退款&gt;</t>
  </si>
  <si>
    <t>CHEN/JING</t>
  </si>
  <si>
    <t xml:space="preserve">3472269	</t>
  </si>
  <si>
    <t xml:space="preserve">-23468643	</t>
  </si>
  <si>
    <t xml:space="preserve">999224649015182	</t>
  </si>
  <si>
    <t>[曼谷]曼谷新通凯宾斯基酒店(Sindhorn Kempinski Hotel Bangkok - Sha Extra Plus Certified)(91812382)</t>
  </si>
  <si>
    <t>尊贵特大床房&lt;2人入住&gt;&lt;不退款&gt;&lt;早餐&gt;</t>
  </si>
  <si>
    <t>LIN/SONGTAO</t>
  </si>
  <si>
    <t xml:space="preserve">3474343	</t>
  </si>
  <si>
    <t xml:space="preserve">999224650130717	</t>
  </si>
  <si>
    <t>[布罗瑟德]布罗瑟德酒店(Hotel Brossard)(89920848)</t>
  </si>
  <si>
    <t>标准间1特大床&lt;2人入住&gt;&lt;不退款&gt;&lt;早餐&gt;</t>
  </si>
  <si>
    <t>AGUIRRE/ADRIAN</t>
  </si>
  <si>
    <t xml:space="preserve">3474725	</t>
  </si>
  <si>
    <t xml:space="preserve">23990926	</t>
  </si>
  <si>
    <t xml:space="preserve">999224657094124	</t>
  </si>
  <si>
    <t>[Teluk Tering]巴塔姆中心哈里斯酒店(Harris Hotel Batam Center)(70391162)</t>
  </si>
  <si>
    <t>标准房&lt;2人入住&gt;&lt;不退款&gt;&lt;早餐&gt;</t>
  </si>
  <si>
    <t>HAMSATH/HAJARA</t>
  </si>
  <si>
    <t xml:space="preserve">3475579	</t>
  </si>
  <si>
    <t xml:space="preserve">212348	</t>
  </si>
  <si>
    <t xml:space="preserve">999224657292837	</t>
  </si>
  <si>
    <t>[巴厘岛]穆利雅度假村 - CHSE 认证(Mulia Resort - Chse Certified)(56206285)</t>
  </si>
  <si>
    <t>穆利雅豪华房&lt;2人入住&gt;&lt;不退款&gt;&lt;早餐&gt;</t>
  </si>
  <si>
    <t>Al-Alousi/Mohammed</t>
  </si>
  <si>
    <t xml:space="preserve">3475623	</t>
  </si>
  <si>
    <t xml:space="preserve">2006584	</t>
  </si>
  <si>
    <t xml:space="preserve">999224658157462	</t>
  </si>
  <si>
    <t>[爱丁堡]老威弗利酒店(Old Waverley Hotel)(55426557)</t>
  </si>
  <si>
    <t>精致双人床房&lt;2人入住&gt;&lt;不退款&gt;</t>
  </si>
  <si>
    <t>CHEN/YANYAN</t>
  </si>
  <si>
    <t xml:space="preserve">3475893	</t>
  </si>
  <si>
    <t xml:space="preserve">SH16503801	</t>
  </si>
  <si>
    <t xml:space="preserve">999224661729146	</t>
  </si>
  <si>
    <t>[西雅加达]阿斯顿卡里塔格罗果酒店及会议中心(Aston Kartika Grogol Hotel &amp; Conference Center)(92030300)</t>
  </si>
  <si>
    <t>优选一室特大床房&lt;2人入住&gt;&lt;不退款&gt;</t>
  </si>
  <si>
    <t>Liu/Ao,wen/haiming</t>
  </si>
  <si>
    <t xml:space="preserve">3476929	</t>
  </si>
  <si>
    <t xml:space="preserve">101.23.48XP3YJA.1	</t>
  </si>
  <si>
    <t xml:space="preserve">999224663142712	</t>
  </si>
  <si>
    <t>[河内]河内铂尔曼酒店(Pullman Hanoi)(56206126)</t>
  </si>
  <si>
    <t>高级房, 1 张特大床, 城市景观&lt;2人入住&gt;&lt;不退款&gt;</t>
  </si>
  <si>
    <t>Yang/jianfeng</t>
  </si>
  <si>
    <t xml:space="preserve">3477240	</t>
  </si>
  <si>
    <t xml:space="preserve">999224665556524	</t>
  </si>
  <si>
    <t>[曼谷]笃笃旅馆(Tuk Tuk Hostel)(90353617)</t>
  </si>
  <si>
    <t>单人房-带公共浴室&lt;1人入住&gt;&lt;不退款&gt;</t>
  </si>
  <si>
    <t>SOMKAEW/SUKHANYA</t>
  </si>
  <si>
    <t xml:space="preserve">3477723	</t>
  </si>
  <si>
    <t xml:space="preserve">8000315	</t>
  </si>
  <si>
    <t xml:space="preserve">999224665693510	</t>
  </si>
  <si>
    <t>[河内]阿多尼斯酒店(Adonis Hotel)(92031627)</t>
  </si>
  <si>
    <t>Deluxe Room, 2 Twin Beds, City View&lt;2人入住&gt;&lt;不退款&gt;&lt;早餐&gt;</t>
  </si>
  <si>
    <t>SHUM/SHI FUNG,Mok/Yuet kui</t>
  </si>
  <si>
    <t xml:space="preserve">3477748	</t>
  </si>
  <si>
    <t xml:space="preserve">999224673954538	</t>
  </si>
  <si>
    <t>[迪拜]迪拜克里克喜来登酒店大厦(Sheraton Dubai Creek Hotel &amp; Towers)(55281001)</t>
  </si>
  <si>
    <t>景观豪华客房&lt;2人入住&gt;&lt;不退款&gt;&lt;早餐&gt;</t>
  </si>
  <si>
    <t>QIU/DANYE,WANG/PUZHEN</t>
  </si>
  <si>
    <t xml:space="preserve">3478257	</t>
  </si>
  <si>
    <t xml:space="preserve">999224674235253	</t>
  </si>
  <si>
    <t>[巴塞罗那]格兰大道酒店(Hotel Granvia)(55733320)</t>
  </si>
  <si>
    <t>LOVATO/ALEJANDRO MARIO</t>
  </si>
  <si>
    <t xml:space="preserve">3478280	</t>
  </si>
  <si>
    <t xml:space="preserve">999224674435323	</t>
  </si>
  <si>
    <t>[罗马]巴瑟罗阿伦玛堤娜酒店(Barceló Aran Mantegna)(55478358)</t>
  </si>
  <si>
    <t>Uvieghara/Chris</t>
  </si>
  <si>
    <t xml:space="preserve">3478296	</t>
  </si>
  <si>
    <t xml:space="preserve">7317SE074542-14	</t>
  </si>
  <si>
    <t xml:space="preserve">999224675887748	</t>
  </si>
  <si>
    <t>[Saribu Raja Janji Maria]拉伯萨多巴酒店及会议中心(Labersa Toba Hotel &amp; Convention Centre)(102880779)</t>
  </si>
  <si>
    <t>豪华尊贵房&lt;2人入住&gt;&lt;不退款&gt;&lt;早餐&gt;</t>
  </si>
  <si>
    <t>NA/Nurman</t>
  </si>
  <si>
    <t xml:space="preserve">3478522	</t>
  </si>
  <si>
    <t xml:space="preserve">73504	</t>
  </si>
  <si>
    <t xml:space="preserve">999224676063419	</t>
  </si>
  <si>
    <t xml:space="preserve">3478560	</t>
  </si>
  <si>
    <t xml:space="preserve">73505 by mr. damian	</t>
  </si>
  <si>
    <t xml:space="preserve">999224676209712	</t>
  </si>
  <si>
    <t>[芭堤雅]芭堤雅中天海滩迪瓦尔酒店(D Varee Jomtien Beach, Pattaya)(68545375)</t>
  </si>
  <si>
    <t>海景豪华双人床房&lt;2人入住&gt;&lt;不退款&gt;&lt;早餐&gt;</t>
  </si>
  <si>
    <t>LU/ZHENDA</t>
  </si>
  <si>
    <t xml:space="preserve">3478590	</t>
  </si>
  <si>
    <t xml:space="preserve">999224676788163	</t>
  </si>
  <si>
    <t>[格拉诺拉斯]雅典娜山谷公寓式酒店(Aparthotel Atenea Valles)(55611953)</t>
  </si>
  <si>
    <t>标准双人房-没有厨房&lt;2人入住&gt;&lt;不退款&gt;</t>
  </si>
  <si>
    <t>Garcia Fritsch/Pedro</t>
  </si>
  <si>
    <t xml:space="preserve">3478883	</t>
  </si>
  <si>
    <t xml:space="preserve">85750596	</t>
  </si>
  <si>
    <t xml:space="preserve">999224677960779	</t>
  </si>
  <si>
    <t>Poulin/Yanick</t>
  </si>
  <si>
    <t xml:space="preserve">3479252	</t>
  </si>
  <si>
    <t xml:space="preserve">999224682684145	</t>
  </si>
  <si>
    <t>[檀香山]威基基住宿酒店(Stay Hotel Waikiki)(55822074)</t>
  </si>
  <si>
    <t>一张大床&lt;2人入住&gt;&lt;不退款&gt;</t>
  </si>
  <si>
    <t>FEA/BENJAMIN JOHN</t>
  </si>
  <si>
    <t xml:space="preserve">999224685612828	</t>
  </si>
  <si>
    <t>[巴厘岛]库塔海滨酒店 - CHSE 认证(Kutabex Beach Front Hotel - Chse Certified)(55666121)</t>
  </si>
  <si>
    <t>NIKMAH/NURLAILATUN</t>
  </si>
  <si>
    <t xml:space="preserve">3481865	</t>
  </si>
  <si>
    <t xml:space="preserve">70861	</t>
  </si>
  <si>
    <t xml:space="preserve">999224690576485	</t>
  </si>
  <si>
    <t>[利兹]诺富特利兹中心酒店(Novotel Leeds Centre)(55402746)</t>
  </si>
  <si>
    <t>标准大号床房带沙发&lt;2人入住&gt;&lt;不退款&gt;</t>
  </si>
  <si>
    <t>NYONI/JOSEPH</t>
  </si>
  <si>
    <t xml:space="preserve">3482327	</t>
  </si>
  <si>
    <t xml:space="preserve">999224690961761	</t>
  </si>
  <si>
    <t>[科尔多瓦]欧洲之星宫殿酒店(Eurostars Palace)(89917437)</t>
  </si>
  <si>
    <t>客房(双人床或双床)&lt;2人入住&gt;&lt;不退款&gt;</t>
  </si>
  <si>
    <t>ALAHMARY/ABDULAZIZ,AL MUTIB/RUBA</t>
  </si>
  <si>
    <t xml:space="preserve">3482381	</t>
  </si>
  <si>
    <t xml:space="preserve">999224692171626	</t>
  </si>
  <si>
    <t>[南雅加达]雅加达太贝特POP!酒店(Pop! Hotel Tebet Jakarta)(69451920)</t>
  </si>
  <si>
    <t>流行房&lt;2人入住&gt;&lt;不退款&gt;</t>
  </si>
  <si>
    <t>Fauzi/Alfan</t>
  </si>
  <si>
    <t xml:space="preserve">3482756	</t>
  </si>
  <si>
    <t xml:space="preserve">999224693455503	</t>
  </si>
  <si>
    <t>[霍夫曼]芝加哥 - 霍夫曼庄园红屋顶普拉斯酒店(Red Roof PLUS+ Chicago - Hoffman Estates)(90390374)</t>
  </si>
  <si>
    <t>Standard King Smoke-Free&lt;2人入住&gt;&lt;不退款&gt;</t>
  </si>
  <si>
    <t>JIANG/YUANPENG</t>
  </si>
  <si>
    <t xml:space="preserve">3483130	</t>
  </si>
  <si>
    <t xml:space="preserve">999224694705847	</t>
  </si>
  <si>
    <t>[克利尔沃特海滩]大克利尔沃特海滩温德姆至尊酒店(Wyndham Grand Clearwater Beach)(55560357)</t>
  </si>
  <si>
    <t>沿海景豪华特大床房&lt;2人入住&gt;&lt;不退款&gt;</t>
  </si>
  <si>
    <t>Kim/Soyoon</t>
  </si>
  <si>
    <t xml:space="preserve">3483613	</t>
  </si>
  <si>
    <t xml:space="preserve">999224694760542	</t>
  </si>
  <si>
    <t>[林西克姆]巴尔的摩 - 华盛顿国际机场 - 国际街 - 美国长住酒店(Extended Stay America Suites - Baltimore - BWI Airport - International Dr)(90388838)</t>
  </si>
  <si>
    <t>大号床一室公寓&lt;2人入住&gt;&lt;不退款&gt;&lt;早餐&gt;</t>
  </si>
  <si>
    <t>Shore/Chris</t>
  </si>
  <si>
    <t xml:space="preserve">3483675	</t>
  </si>
  <si>
    <t>,</t>
  </si>
  <si>
    <t>HKD 255857</t>
  </si>
  <si>
    <t>A230613092210911</t>
  </si>
  <si>
    <t>A230613092245911</t>
  </si>
  <si>
    <t>总计：255857HKD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</si>
  <si>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</si>
  <si>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</si>
  <si>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</si>
  <si>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</si>
  <si>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</si>
  <si>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</si>
  <si>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</si>
  <si>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</si>
  <si>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</si>
  <si>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</si>
  <si>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</si>
  <si>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</si>
  <si>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</si>
  <si>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</si>
  <si>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</si>
  <si>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</si>
  <si>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</si>
  <si>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</si>
  <si>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</si>
  <si>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</si>
  <si>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3483675</t>
  </si>
  <si>
    <t>巴尔的摩 - 华盛顿国际机场 - 国际街 - 美国长住酒店</t>
  </si>
  <si>
    <t>Shore Chris</t>
  </si>
  <si>
    <t>2023-06-10</t>
  </si>
  <si>
    <t>退房日周结</t>
  </si>
  <si>
    <t>953.58</t>
  </si>
  <si>
    <t>1048.00</t>
  </si>
  <si>
    <t>0</t>
  </si>
  <si>
    <t>0.00</t>
  </si>
  <si>
    <t>携程汇智国际直连</t>
  </si>
  <si>
    <t>925</t>
  </si>
  <si>
    <t>2023-06-09 22:04:50</t>
  </si>
  <si>
    <t>否</t>
  </si>
  <si>
    <t>汇智国际旅游发展有限公司</t>
  </si>
  <si>
    <t>直连</t>
  </si>
  <si>
    <t>美国</t>
  </si>
  <si>
    <t>3483613</t>
  </si>
  <si>
    <t>大克利尔沃特海滩温德姆至尊酒店</t>
  </si>
  <si>
    <t>Kim Soyoon</t>
  </si>
  <si>
    <t>1775.21</t>
  </si>
  <si>
    <t>1951.00</t>
  </si>
  <si>
    <t>2023-06-09 22:01:47</t>
  </si>
  <si>
    <t>3483130</t>
  </si>
  <si>
    <t>芝加哥 - 霍夫曼庄园红屋顶普拉斯酒店</t>
  </si>
  <si>
    <t>JIANG YUANPENG</t>
  </si>
  <si>
    <t>521.37</t>
  </si>
  <si>
    <t>573.00</t>
  </si>
  <si>
    <t>2023-06-09 20:52:40</t>
  </si>
  <si>
    <t>3482756</t>
  </si>
  <si>
    <t>雅加达太贝特POP!酒店</t>
  </si>
  <si>
    <t>Fauzi Alfan</t>
  </si>
  <si>
    <t>170.15</t>
  </si>
  <si>
    <t>187.00</t>
  </si>
  <si>
    <t>2023-06-09 19:36:53</t>
  </si>
  <si>
    <t>印度尼西亚</t>
  </si>
  <si>
    <t>3482381</t>
  </si>
  <si>
    <t>欧洲之星宫殿酒店</t>
  </si>
  <si>
    <t>ALAHMARY ABDULAZIZ,AL MUTIB RUBA</t>
  </si>
  <si>
    <t>937.20</t>
  </si>
  <si>
    <t>1030.00</t>
  </si>
  <si>
    <t>2023-06-09 18:24:13</t>
  </si>
  <si>
    <t>西班牙</t>
  </si>
  <si>
    <t>3482327</t>
  </si>
  <si>
    <t>诺富特利兹中心酒店</t>
  </si>
  <si>
    <t>NYONI JOSEPH</t>
  </si>
  <si>
    <t>591.44</t>
  </si>
  <si>
    <t>650.00</t>
  </si>
  <si>
    <t>2023-06-09 18:04:15</t>
  </si>
  <si>
    <t>英国</t>
  </si>
  <si>
    <t>3481865</t>
  </si>
  <si>
    <t>库塔海滨酒店 - CHSE 认证</t>
  </si>
  <si>
    <t>NIKMAH NURLAILATUN</t>
  </si>
  <si>
    <t>480.43</t>
  </si>
  <si>
    <t>528.00</t>
  </si>
  <si>
    <t>2023-06-09 16:46:16</t>
  </si>
  <si>
    <t>3480633</t>
  </si>
  <si>
    <t>怀基基居住旅馆</t>
  </si>
  <si>
    <t>FEA BENJAMIN JOHN</t>
  </si>
  <si>
    <t>1108.26</t>
  </si>
  <si>
    <t>1218.00</t>
  </si>
  <si>
    <t>2023-06-09 12:05:59</t>
  </si>
  <si>
    <t>2023-06-08</t>
  </si>
  <si>
    <t>3479252</t>
  </si>
  <si>
    <t>布罗瑟德酒店</t>
  </si>
  <si>
    <t>Poulin Yanick</t>
  </si>
  <si>
    <t>849.68</t>
  </si>
  <si>
    <t>933.00</t>
  </si>
  <si>
    <t>2023-06-08 23:28:36</t>
  </si>
  <si>
    <t>加拿大</t>
  </si>
  <si>
    <t>3478883</t>
  </si>
  <si>
    <t xml:space="preserve">雅典娜山谷公寓式酒店  </t>
  </si>
  <si>
    <t>Garcia Fritsch Pedro</t>
  </si>
  <si>
    <t>375.21</t>
  </si>
  <si>
    <t>412.00</t>
  </si>
  <si>
    <t>2023-06-08 22:08:02</t>
  </si>
  <si>
    <t>3478590</t>
  </si>
  <si>
    <t>芭堤雅中天海滩迪瓦尔酒店</t>
  </si>
  <si>
    <t>LU ZHENDA</t>
  </si>
  <si>
    <t>413.46</t>
  </si>
  <si>
    <t>454.00</t>
  </si>
  <si>
    <t>2023-06-08 21:53:44</t>
  </si>
  <si>
    <t>泰国</t>
  </si>
  <si>
    <t>3478560</t>
  </si>
  <si>
    <t>拉伯萨多巴酒店及会议中心</t>
  </si>
  <si>
    <t>NA Nurman</t>
  </si>
  <si>
    <t>418.01</t>
  </si>
  <si>
    <t>459.00</t>
  </si>
  <si>
    <t>2023-06-08 21:22:32</t>
  </si>
  <si>
    <t>3478522</t>
  </si>
  <si>
    <t>445.33</t>
  </si>
  <si>
    <t>489.00</t>
  </si>
  <si>
    <t>2023-06-08 21:12:24</t>
  </si>
  <si>
    <t>3478296</t>
  </si>
  <si>
    <t>巴瑟罗阿伦玛堤娜酒店</t>
  </si>
  <si>
    <t>Uvieghara Chris</t>
  </si>
  <si>
    <t>1132.00</t>
  </si>
  <si>
    <t>1243.00</t>
  </si>
  <si>
    <t>2023-06-08 19:58:06</t>
  </si>
  <si>
    <t>意大利</t>
  </si>
  <si>
    <t>3478280</t>
  </si>
  <si>
    <t>格兰大道酒店</t>
  </si>
  <si>
    <t>LOVATO ALEJANDRO MARIO</t>
  </si>
  <si>
    <t>1274.98</t>
  </si>
  <si>
    <t>1400.00</t>
  </si>
  <si>
    <t>2023-06-08 19:49:45</t>
  </si>
  <si>
    <t>3477748</t>
  </si>
  <si>
    <t>阿多尼斯酒店</t>
  </si>
  <si>
    <t>SHUM SHI FUNG,Mok Yuet kui</t>
  </si>
  <si>
    <t>806.88</t>
  </si>
  <si>
    <t>886.00</t>
  </si>
  <si>
    <t>2023-06-08 16:37:49</t>
  </si>
  <si>
    <t>越南</t>
  </si>
  <si>
    <t>3477723</t>
  </si>
  <si>
    <t>图克图克青年旅舍</t>
  </si>
  <si>
    <t>SOMKAEW SUKHANYA</t>
  </si>
  <si>
    <t>73.77</t>
  </si>
  <si>
    <t>81.00</t>
  </si>
  <si>
    <t>2023-06-08 16:39:12</t>
  </si>
  <si>
    <t>3477240</t>
  </si>
  <si>
    <t>河内雅高集团管理铂尔曼酒店</t>
  </si>
  <si>
    <t>Yang jianfeng</t>
  </si>
  <si>
    <t>1151.12</t>
  </si>
  <si>
    <t>1264.00</t>
  </si>
  <si>
    <t>2023-06-08 13:45:13</t>
  </si>
  <si>
    <t>3476929</t>
  </si>
  <si>
    <t>阿斯顿卡里塔格罗果酒店及会议中心</t>
  </si>
  <si>
    <t>Liu Ao,wen haiming</t>
  </si>
  <si>
    <t>1431.62</t>
  </si>
  <si>
    <t>1572.00</t>
  </si>
  <si>
    <t>2023-06-08 12:18:37</t>
  </si>
  <si>
    <t>3475893</t>
  </si>
  <si>
    <t>老威弗利酒店</t>
  </si>
  <si>
    <t>CHEN YANYAN</t>
  </si>
  <si>
    <t>1575.51</t>
  </si>
  <si>
    <t>1730.00</t>
  </si>
  <si>
    <t>2023-06-08 04:18:43</t>
  </si>
  <si>
    <t>3475623</t>
  </si>
  <si>
    <t>巴厘岛穆丽雅度假村</t>
  </si>
  <si>
    <t>Al-Alousi Mohammed</t>
  </si>
  <si>
    <t>3374.28</t>
  </si>
  <si>
    <t>3708.00</t>
  </si>
  <si>
    <t>2023-06-08 00:29:10</t>
  </si>
  <si>
    <t>3475579</t>
  </si>
  <si>
    <t>巴塔姆中心哈里斯酒店</t>
  </si>
  <si>
    <t>HAMSATH HAJARA</t>
  </si>
  <si>
    <t>484.12</t>
  </si>
  <si>
    <t>532.00</t>
  </si>
  <si>
    <t>2023-06-08 00:11:11</t>
  </si>
  <si>
    <t>2023-06-07</t>
  </si>
  <si>
    <t>3474725</t>
  </si>
  <si>
    <t>AGUIRRE ADRIAN</t>
  </si>
  <si>
    <t>856.31</t>
  </si>
  <si>
    <t>941.00</t>
  </si>
  <si>
    <t>2023-06-07 21:35:57</t>
  </si>
  <si>
    <t>3474343</t>
  </si>
  <si>
    <t>曼谷辛德霍恩凯宾斯基</t>
  </si>
  <si>
    <t>LIN SONGTAO</t>
  </si>
  <si>
    <t>5465.46</t>
  </si>
  <si>
    <t>6006.00</t>
  </si>
  <si>
    <t>2023-06-07 20:30:33</t>
  </si>
  <si>
    <t>3471681</t>
  </si>
  <si>
    <t>仰光美利亚酒店</t>
  </si>
  <si>
    <t>NGUYEN VAN TINH</t>
  </si>
  <si>
    <t>562.38</t>
  </si>
  <si>
    <t>618.00</t>
  </si>
  <si>
    <t>2023-06-07 14:20:56</t>
  </si>
  <si>
    <t>直采</t>
  </si>
  <si>
    <t>缅甸</t>
  </si>
  <si>
    <t>3471595</t>
  </si>
  <si>
    <t>奥灵顿/埃文斯顿希尔顿酒店</t>
  </si>
  <si>
    <t>LU QIZHI</t>
  </si>
  <si>
    <t>2054.78</t>
  </si>
  <si>
    <t>2258.00</t>
  </si>
  <si>
    <t>2023-06-07 08:44:35</t>
  </si>
  <si>
    <t>3471189</t>
  </si>
  <si>
    <t>首尔三井酒店</t>
  </si>
  <si>
    <t>KANEMURA HIROKO</t>
  </si>
  <si>
    <t>1209.35</t>
  </si>
  <si>
    <t>1331.00</t>
  </si>
  <si>
    <t>2023-06-07 08:32:56</t>
  </si>
  <si>
    <t>韩国</t>
  </si>
  <si>
    <t>2023-06-06</t>
  </si>
  <si>
    <t>3469814</t>
  </si>
  <si>
    <t>欧陆酒店</t>
  </si>
  <si>
    <t>DOLJANICA MARGHERITA</t>
  </si>
  <si>
    <t>670.55</t>
  </si>
  <si>
    <t>738.00</t>
  </si>
  <si>
    <t>2023-06-06 19:29:21</t>
  </si>
  <si>
    <t>3468966</t>
  </si>
  <si>
    <t>马尼拉萨沃伊酒店</t>
  </si>
  <si>
    <t>Vilano Hernando</t>
  </si>
  <si>
    <t>443.40</t>
  </si>
  <si>
    <t>488.00</t>
  </si>
  <si>
    <t>2023-06-06 16:20:28</t>
  </si>
  <si>
    <t>菲律宾</t>
  </si>
  <si>
    <t>3468203</t>
  </si>
  <si>
    <t>釜山格兰德朝鲜酒店</t>
  </si>
  <si>
    <t>Choi Seryeon</t>
  </si>
  <si>
    <t>1558.25</t>
  </si>
  <si>
    <t>1715.00</t>
  </si>
  <si>
    <t>2023-06-06 13:11:29</t>
  </si>
  <si>
    <t>3467790</t>
  </si>
  <si>
    <t>安阳市都市精品酒店</t>
  </si>
  <si>
    <t>CUI YONGHAO</t>
  </si>
  <si>
    <t>552.43</t>
  </si>
  <si>
    <t>608.00</t>
  </si>
  <si>
    <t>2023-06-06 11:44:54</t>
  </si>
  <si>
    <t>3467775</t>
  </si>
  <si>
    <t>大门市政厅大酒店</t>
  </si>
  <si>
    <t>YAN ZHONGSHU,chen zhijun</t>
  </si>
  <si>
    <t>2218.80</t>
  </si>
  <si>
    <t>2442.00</t>
  </si>
  <si>
    <t>2023-06-06 11:40:31</t>
  </si>
  <si>
    <t>3467373</t>
  </si>
  <si>
    <t>会展中心伊克诺套房酒店</t>
  </si>
  <si>
    <t>MOHON BRIAN THOMAS</t>
  </si>
  <si>
    <t>1344.73</t>
  </si>
  <si>
    <t>1480.00</t>
  </si>
  <si>
    <t>2023-06-06 09:33:13</t>
  </si>
  <si>
    <t>3467013</t>
  </si>
  <si>
    <t>迪拜棕榈岛亚特兰蒂斯酒店</t>
  </si>
  <si>
    <t>WANG ZHIYE,MA YUEKUN</t>
  </si>
  <si>
    <t>16543.79</t>
  </si>
  <si>
    <t>18208.00</t>
  </si>
  <si>
    <t>2023-06-06 08:00:34</t>
  </si>
  <si>
    <t>阿拉伯联合酋长国</t>
  </si>
  <si>
    <t>3466821</t>
  </si>
  <si>
    <t>菲律宾钻石大酒店</t>
  </si>
  <si>
    <t>LEE DONGJIN,DORADO ANALIE DUMANGON</t>
  </si>
  <si>
    <t>3292.77</t>
  </si>
  <si>
    <t>3624.00</t>
  </si>
  <si>
    <t>2023-06-06 01:41:09</t>
  </si>
  <si>
    <t>2023-06-05</t>
  </si>
  <si>
    <t>3464498</t>
  </si>
  <si>
    <t>IKEMIYA REI</t>
  </si>
  <si>
    <t>1217.36</t>
  </si>
  <si>
    <t>1341.00</t>
  </si>
  <si>
    <t>2023-06-05 15:24:07</t>
  </si>
  <si>
    <t>3464236</t>
  </si>
  <si>
    <t>金轮酒店</t>
  </si>
  <si>
    <t>MAHARANI AMIRA</t>
  </si>
  <si>
    <t>432.11</t>
  </si>
  <si>
    <t>476.00</t>
  </si>
  <si>
    <t>2023-06-05 14:15:37</t>
  </si>
  <si>
    <t>2023-06-04</t>
  </si>
  <si>
    <t>3463043</t>
  </si>
  <si>
    <t>GAO CHUNLIANG</t>
  </si>
  <si>
    <t>1109.33</t>
  </si>
  <si>
    <t>1222.00</t>
  </si>
  <si>
    <t>2023-06-04 22:50:34</t>
  </si>
  <si>
    <t>3462429</t>
  </si>
  <si>
    <t>槟城乔治市湾景酒店 (槟城对抗新冠肺炎认证)</t>
  </si>
  <si>
    <t>Yang Pingping</t>
  </si>
  <si>
    <t>849.70</t>
  </si>
  <si>
    <t>936.00</t>
  </si>
  <si>
    <t>2023-06-04 20:55:36</t>
  </si>
  <si>
    <t>马来西亚</t>
  </si>
  <si>
    <t>3461892</t>
  </si>
  <si>
    <t>普吉岛芭东海滩中央智选假日酒店  (SHA Extra Plus)</t>
  </si>
  <si>
    <t>su hang,luo xin</t>
  </si>
  <si>
    <t>1176.51</t>
  </si>
  <si>
    <t>1296.00</t>
  </si>
  <si>
    <t>2023-06-04 19:10:44</t>
  </si>
  <si>
    <t>3461660</t>
  </si>
  <si>
    <t>新加坡克拉码头智选假日酒店(SG Clean)</t>
  </si>
  <si>
    <t>NIE YING</t>
  </si>
  <si>
    <t>6826.66</t>
  </si>
  <si>
    <t>7520.00</t>
  </si>
  <si>
    <t>2023-06-04 18:00:27</t>
  </si>
  <si>
    <t>新加坡</t>
  </si>
  <si>
    <t>3460663</t>
  </si>
  <si>
    <t>伊贝罗斯塔伯克利海岸酒店</t>
  </si>
  <si>
    <t>Yamane Tsutomu</t>
  </si>
  <si>
    <t>875.12</t>
  </si>
  <si>
    <t>964.00</t>
  </si>
  <si>
    <t>2023-06-04 13:56:56</t>
  </si>
  <si>
    <t>3460618</t>
  </si>
  <si>
    <t>武吉免登都市酒店</t>
  </si>
  <si>
    <t>SYAZWAN MUHAMMAD</t>
  </si>
  <si>
    <t>359.49</t>
  </si>
  <si>
    <t>396.00</t>
  </si>
  <si>
    <t>2023-06-04 13:37:30</t>
  </si>
  <si>
    <t>3460028</t>
  </si>
  <si>
    <t>兰卡威阿瑟尼亚度假酒店</t>
  </si>
  <si>
    <t>ZELENSKAIA MARINA</t>
  </si>
  <si>
    <t>1180.14</t>
  </si>
  <si>
    <t>1300.00</t>
  </si>
  <si>
    <t>2023-06-04 11:01:10</t>
  </si>
  <si>
    <t>3459184</t>
  </si>
  <si>
    <t>曼谷瑞博朗得酒店</t>
  </si>
  <si>
    <t>MUNGAL RICARDO</t>
  </si>
  <si>
    <t>983.48</t>
  </si>
  <si>
    <t>1086.00</t>
  </si>
  <si>
    <t>2023-06-04 12:17:05</t>
  </si>
  <si>
    <t>2023-06-03</t>
  </si>
  <si>
    <t>3458826</t>
  </si>
  <si>
    <t>威赛德旅馆</t>
  </si>
  <si>
    <t>LEE TZU ANG</t>
  </si>
  <si>
    <t>3653.19</t>
  </si>
  <si>
    <t>4034.00</t>
  </si>
  <si>
    <t>2023-06-03 22:46:55</t>
  </si>
  <si>
    <t>3455011</t>
  </si>
  <si>
    <t>YEOM TAESEOK</t>
  </si>
  <si>
    <t>1144.68</t>
  </si>
  <si>
    <t>2023-06-03 17:49:40</t>
  </si>
  <si>
    <t>3454850</t>
  </si>
  <si>
    <t>乌巴阿特普绿色鸟巢酒店</t>
  </si>
  <si>
    <t>Marcelino Jose</t>
  </si>
  <si>
    <t>1453.49</t>
  </si>
  <si>
    <t>1605.00</t>
  </si>
  <si>
    <t>2023-06-03 03:49:51</t>
  </si>
  <si>
    <t>2023-06-02</t>
  </si>
  <si>
    <t>3454293</t>
  </si>
  <si>
    <t>wang xinghao,ma qi</t>
  </si>
  <si>
    <t>986.52</t>
  </si>
  <si>
    <t>2023-06-04 10:24:09</t>
  </si>
  <si>
    <t>3454172</t>
  </si>
  <si>
    <t>布城希尔顿逸林酒店</t>
  </si>
  <si>
    <t>ABDUL RAZAK SITI ZAHARAH</t>
  </si>
  <si>
    <t>545.04</t>
  </si>
  <si>
    <t>600.00</t>
  </si>
  <si>
    <t>2023-06-02 22:04:00</t>
  </si>
  <si>
    <t>3453957</t>
  </si>
  <si>
    <t>瑞特会议中心酒店</t>
  </si>
  <si>
    <t>Gervais Scott</t>
  </si>
  <si>
    <t>927.48</t>
  </si>
  <si>
    <t>1021.00</t>
  </si>
  <si>
    <t>2023-06-02 21:32:41</t>
  </si>
  <si>
    <t>3452221</t>
  </si>
  <si>
    <t>曼谷拉玛九萨默赛特酒店</t>
  </si>
  <si>
    <t>LI MIN,GAN JIUHUAI</t>
  </si>
  <si>
    <t>2627.09</t>
  </si>
  <si>
    <t>2892.00</t>
  </si>
  <si>
    <t>2023-06-02 15:37:17</t>
  </si>
  <si>
    <t>3450351</t>
  </si>
  <si>
    <t>果阿泰姬堡阿瓜达度假酒店</t>
  </si>
  <si>
    <t>sharma Mukul</t>
  </si>
  <si>
    <t>4658.28</t>
  </si>
  <si>
    <t>5128.00</t>
  </si>
  <si>
    <t>2023-06-02 04:09:52</t>
  </si>
  <si>
    <t>印度</t>
  </si>
  <si>
    <t>2023-06-01</t>
  </si>
  <si>
    <t>3448535</t>
  </si>
  <si>
    <t>宾州哈里斯酒店 | 温德姆商标精选酒店</t>
  </si>
  <si>
    <t>Patil Reeyaa Vijay</t>
  </si>
  <si>
    <t>629.86</t>
  </si>
  <si>
    <t>692.00</t>
  </si>
  <si>
    <t>2023-06-01 19:09:08</t>
  </si>
  <si>
    <t>3448090</t>
  </si>
  <si>
    <t>芭堤雅旅客之家酒店</t>
  </si>
  <si>
    <t>wang yu</t>
  </si>
  <si>
    <t>773.67</t>
  </si>
  <si>
    <t>850.00</t>
  </si>
  <si>
    <t>2023-06-01 17:53:46</t>
  </si>
  <si>
    <t>3445979</t>
  </si>
  <si>
    <t>披耶嘉森旅舍</t>
  </si>
  <si>
    <t>SAEPAN SURACHAT</t>
  </si>
  <si>
    <t>141.08</t>
  </si>
  <si>
    <t>155.00</t>
  </si>
  <si>
    <t>2023-06-01 07:33:27</t>
  </si>
  <si>
    <t>3445916</t>
  </si>
  <si>
    <t>沙逸皮皮岛度假酒店</t>
  </si>
  <si>
    <t>LARA BUENO MARIA DEL MAR,DONOSO ISLA CAMILA INES</t>
  </si>
  <si>
    <t>2790.67</t>
  </si>
  <si>
    <t>3066.00</t>
  </si>
  <si>
    <t>2023-06-01 16:47:14</t>
  </si>
  <si>
    <t>3445576</t>
  </si>
  <si>
    <t>吉隆坡城市中心彩鸿酒店</t>
  </si>
  <si>
    <t>LEE YIN KWAN</t>
  </si>
  <si>
    <t>182.97</t>
  </si>
  <si>
    <t>202.00</t>
  </si>
  <si>
    <t>2023-06-01 08:02:50</t>
  </si>
  <si>
    <t>2023-05-31</t>
  </si>
  <si>
    <t>3444518</t>
  </si>
  <si>
    <t>老挝广场酒店</t>
  </si>
  <si>
    <t>LIU SHUYUE,LIU XINHUA</t>
  </si>
  <si>
    <t>2023-05-31 21:12:04</t>
  </si>
  <si>
    <t>老挝</t>
  </si>
  <si>
    <t>3443124</t>
  </si>
  <si>
    <t>新加坡嘉佩乐酒店</t>
  </si>
  <si>
    <t>WANG NINGXIN</t>
  </si>
  <si>
    <t>10918.51</t>
  </si>
  <si>
    <t>12054.00</t>
  </si>
  <si>
    <t>2023-05-31 16:08:03</t>
  </si>
  <si>
    <t>3441497</t>
  </si>
  <si>
    <t>阿斯顿·吉迪恩·巴淡酒店</t>
  </si>
  <si>
    <t>BINTE MUSTAPHA AIRINA</t>
  </si>
  <si>
    <t>451.09</t>
  </si>
  <si>
    <t>498.00</t>
  </si>
  <si>
    <t>2023-05-31 09:20:28</t>
  </si>
  <si>
    <t>2023-05-30</t>
  </si>
  <si>
    <t>3439192</t>
  </si>
  <si>
    <t>维尔瓦理事酒店</t>
  </si>
  <si>
    <t>SANCHEZ JARA NOELIA,PATON PUERTO ALEJANDRO</t>
  </si>
  <si>
    <t>997.75</t>
  </si>
  <si>
    <t>1102.00</t>
  </si>
  <si>
    <t>2023-05-30 18:16:45</t>
  </si>
  <si>
    <t>3438498</t>
  </si>
  <si>
    <t>GK摄政套房公寓式酒店</t>
  </si>
  <si>
    <t>Mebred Abdullah</t>
  </si>
  <si>
    <t>3701.28</t>
  </si>
  <si>
    <t>4088.00</t>
  </si>
  <si>
    <t>2023-05-30 15:14:00</t>
  </si>
  <si>
    <t>土耳其</t>
  </si>
  <si>
    <t>2023-05-29</t>
  </si>
  <si>
    <t>3435569</t>
  </si>
  <si>
    <t>瓦皮度假酒店</t>
  </si>
  <si>
    <t>WANG YUSHAN</t>
  </si>
  <si>
    <t>772.02</t>
  </si>
  <si>
    <t>854.00</t>
  </si>
  <si>
    <t>2023-05-29 19:27:48</t>
  </si>
  <si>
    <t>3435331</t>
  </si>
  <si>
    <t>曼谷布拉纱里W22酒店</t>
  </si>
  <si>
    <t>WU XIN,YU MINGYUE</t>
  </si>
  <si>
    <t>216.06</t>
  </si>
  <si>
    <t>239.00</t>
  </si>
  <si>
    <t>2023-05-29 18:29:04</t>
  </si>
  <si>
    <t>3434723</t>
  </si>
  <si>
    <t>德维拉素万那普酒店</t>
  </si>
  <si>
    <t>MEUNASA WARUNEE</t>
  </si>
  <si>
    <t>137.41</t>
  </si>
  <si>
    <t>152.00</t>
  </si>
  <si>
    <t>2023-05-29 16:00:44</t>
  </si>
  <si>
    <t>3433953</t>
  </si>
  <si>
    <t>拉多阿雷埃鲁家庭式酒店</t>
  </si>
  <si>
    <t>Carvalho Claudio,Carvalho Claudio</t>
  </si>
  <si>
    <t>517.99</t>
  </si>
  <si>
    <t>2023-05-29 10:16:39</t>
  </si>
  <si>
    <t>葡萄牙</t>
  </si>
  <si>
    <t>3433761</t>
  </si>
  <si>
    <t>阿斯旺方尖碑尼罗河酒店</t>
  </si>
  <si>
    <t>Yu Bin</t>
  </si>
  <si>
    <t>1068.53</t>
  </si>
  <si>
    <t>1182.00</t>
  </si>
  <si>
    <t>2023-05-29 06:54:32</t>
  </si>
  <si>
    <t>埃及</t>
  </si>
  <si>
    <t>2023-05-27</t>
  </si>
  <si>
    <t>3429761</t>
  </si>
  <si>
    <t>铂尔曼吉隆坡城市中心大酒店</t>
  </si>
  <si>
    <t>MOK TUCK MENG</t>
  </si>
  <si>
    <t>780.24</t>
  </si>
  <si>
    <t>863.00</t>
  </si>
  <si>
    <t>2023-05-28 11:50:41</t>
  </si>
  <si>
    <t>3428619</t>
  </si>
  <si>
    <t>岘港富丽华大酒店</t>
  </si>
  <si>
    <t>JANG HYEJI</t>
  </si>
  <si>
    <t>2898.54</t>
  </si>
  <si>
    <t>3206.00</t>
  </si>
  <si>
    <t>2023-05-27 19:37:08</t>
  </si>
  <si>
    <t>2023-05-26</t>
  </si>
  <si>
    <t>3424526</t>
  </si>
  <si>
    <t>阿姆斯特丹竞技场塔智选假日酒店</t>
  </si>
  <si>
    <t>HU YANG,WANG ZHE</t>
  </si>
  <si>
    <t>2048.69</t>
  </si>
  <si>
    <t>2263.00</t>
  </si>
  <si>
    <t>2023-05-26 20:22:35</t>
  </si>
  <si>
    <t>荷兰</t>
  </si>
  <si>
    <t>3423876</t>
  </si>
  <si>
    <t>雅美利圣保酒店</t>
  </si>
  <si>
    <t>YAN AN</t>
  </si>
  <si>
    <t>869.09</t>
  </si>
  <si>
    <t>960.00</t>
  </si>
  <si>
    <t>2023-05-26 17:55:11</t>
  </si>
  <si>
    <t>3421765</t>
  </si>
  <si>
    <t>梅多兰兹广场酒店</t>
  </si>
  <si>
    <t>LIANG YUQI</t>
  </si>
  <si>
    <t>1264.70</t>
  </si>
  <si>
    <t>1397.00</t>
  </si>
  <si>
    <t>2023-05-26 05:00:47</t>
  </si>
  <si>
    <t>3421670</t>
  </si>
  <si>
    <t>维尔京河赌场酒店</t>
  </si>
  <si>
    <t>CHAPIN JESSE J</t>
  </si>
  <si>
    <t>894.44</t>
  </si>
  <si>
    <t>988.00</t>
  </si>
  <si>
    <t>2023-05-26 02:46:21</t>
  </si>
  <si>
    <t>2023-05-25</t>
  </si>
  <si>
    <t>3419415</t>
  </si>
  <si>
    <t>科威特城中心恩柯尔温德姆华美达酒店</t>
  </si>
  <si>
    <t>LI XIAOHAI,ZHENG ZIBIAO</t>
  </si>
  <si>
    <t>3279.34</t>
  </si>
  <si>
    <t>3630.00</t>
  </si>
  <si>
    <t>2023-05-25 16:11:16</t>
  </si>
  <si>
    <t>科威特</t>
  </si>
  <si>
    <t>3419408</t>
  </si>
  <si>
    <t>卡洛琳公主酒店</t>
  </si>
  <si>
    <t>Jonuzaj Fiona,Appleton Florian</t>
  </si>
  <si>
    <t>1397.56</t>
  </si>
  <si>
    <t>1547.00</t>
  </si>
  <si>
    <t>2023-05-25 16:08:01</t>
  </si>
  <si>
    <t>法国</t>
  </si>
  <si>
    <t>3418377</t>
  </si>
  <si>
    <t>皇家郁金香阿拉木图酒店</t>
  </si>
  <si>
    <t>Singh Raminder,Malhotra Lincoln</t>
  </si>
  <si>
    <t>2113.96</t>
  </si>
  <si>
    <t>2340.00</t>
  </si>
  <si>
    <t>2023-05-25 11:42:16</t>
  </si>
  <si>
    <t>哈萨克斯坦</t>
  </si>
  <si>
    <t>2023-05-24</t>
  </si>
  <si>
    <t>3417077</t>
  </si>
  <si>
    <t>Kumar Deepak,Narula Mandeep</t>
  </si>
  <si>
    <t>2111.78</t>
  </si>
  <si>
    <t>2342.00</t>
  </si>
  <si>
    <t>2023-05-24 23:45:04</t>
  </si>
  <si>
    <t>3416389</t>
  </si>
  <si>
    <t>曼谷素坤逸钥匙酒店</t>
  </si>
  <si>
    <t>ho olivia,ho olivia</t>
  </si>
  <si>
    <t>1036.05</t>
  </si>
  <si>
    <t>1149.00</t>
  </si>
  <si>
    <t>2023-05-24 21:06:20</t>
  </si>
  <si>
    <t>3414799</t>
  </si>
  <si>
    <t>曼谷京华大酒店 (SHA Plus+)</t>
  </si>
  <si>
    <t>MA FAZE,LIN ZAIMIN,ZHONG TINGTING</t>
  </si>
  <si>
    <t>2943.15</t>
  </si>
  <si>
    <t>3264.00</t>
  </si>
  <si>
    <t>2023-05-24 15:07:57</t>
  </si>
  <si>
    <t>3414311</t>
  </si>
  <si>
    <t>迈阿密YVE酒店</t>
  </si>
  <si>
    <t>Huang Candice</t>
  </si>
  <si>
    <t>2088.34</t>
  </si>
  <si>
    <t>2316.00</t>
  </si>
  <si>
    <t>2023-05-24 12:26:57</t>
  </si>
  <si>
    <t>2023-05-23</t>
  </si>
  <si>
    <t>3410974</t>
  </si>
  <si>
    <t>新加坡富丽华河畔大酒店</t>
  </si>
  <si>
    <t>WU XINGYU</t>
  </si>
  <si>
    <t>15585.71</t>
  </si>
  <si>
    <t>17304.00</t>
  </si>
  <si>
    <t>2023-05-23 17:05:00</t>
  </si>
  <si>
    <t>3410263</t>
  </si>
  <si>
    <t>比佛利山蒙特罗斯</t>
  </si>
  <si>
    <t>Smith Dr Wendy b</t>
  </si>
  <si>
    <t>6201.32</t>
  </si>
  <si>
    <t>6885.00</t>
  </si>
  <si>
    <t>2023-05-23 14:42:51</t>
  </si>
  <si>
    <t>3408714</t>
  </si>
  <si>
    <t>瀑布北伊克诺旅馆</t>
  </si>
  <si>
    <t>Nunes Julia</t>
  </si>
  <si>
    <t>1525.79</t>
  </si>
  <si>
    <t>1694.00</t>
  </si>
  <si>
    <t>2023-05-23 05:59:39</t>
  </si>
  <si>
    <t>2023-05-22</t>
  </si>
  <si>
    <t>3407577</t>
  </si>
  <si>
    <t>雷迪森波士顿酒店</t>
  </si>
  <si>
    <t>Preidler Liliane</t>
  </si>
  <si>
    <t>8434.50</t>
  </si>
  <si>
    <t>9380.00</t>
  </si>
  <si>
    <t>2023-05-22 21:39:38</t>
  </si>
  <si>
    <t>2023-05-21</t>
  </si>
  <si>
    <t>3402943</t>
  </si>
  <si>
    <t>羽毛厂酒店</t>
  </si>
  <si>
    <t>TSAI YICHENG,CHEN HSIANGTING</t>
  </si>
  <si>
    <t>3213.20</t>
  </si>
  <si>
    <t>3573.00</t>
  </si>
  <si>
    <t>2023-05-21 18:39:07</t>
  </si>
  <si>
    <t>3402224</t>
  </si>
  <si>
    <t>米兰温莎酒店</t>
  </si>
  <si>
    <t>SIK IU NING</t>
  </si>
  <si>
    <t>2637.65</t>
  </si>
  <si>
    <t>2933.00</t>
  </si>
  <si>
    <t>2023-05-21 14:10:00</t>
  </si>
  <si>
    <t>2023-05-20</t>
  </si>
  <si>
    <t>3398151</t>
  </si>
  <si>
    <t>欧美宫殿酒店</t>
  </si>
  <si>
    <t>XIAOYU CHEN,XIAOYU CHEN</t>
  </si>
  <si>
    <t>842.79</t>
  </si>
  <si>
    <t>938.00</t>
  </si>
  <si>
    <t>2023-05-20 09:18:35</t>
  </si>
  <si>
    <t>3397911</t>
  </si>
  <si>
    <t>土豆头套房和一室公寓</t>
  </si>
  <si>
    <t>YU ZHAOHE</t>
  </si>
  <si>
    <t>2463.69</t>
  </si>
  <si>
    <t>2742.00</t>
  </si>
  <si>
    <t>2023-05-20 07:08:22</t>
  </si>
  <si>
    <t>2023-05-19</t>
  </si>
  <si>
    <t>3393860</t>
  </si>
  <si>
    <t>云霄塔娱乐场度假酒店</t>
  </si>
  <si>
    <t>NANDURY SURYANARAYANA MURTHY</t>
  </si>
  <si>
    <t>1033.00</t>
  </si>
  <si>
    <t>1146.00</t>
  </si>
  <si>
    <t>2023-05-19 11:04:10</t>
  </si>
  <si>
    <t>2023-05-18</t>
  </si>
  <si>
    <t>3390961</t>
  </si>
  <si>
    <t>首尔明洞喜普乐吉酒店</t>
  </si>
  <si>
    <t>HARADA MIKA,URA YUKO</t>
  </si>
  <si>
    <t>1055.02</t>
  </si>
  <si>
    <t>1178.00</t>
  </si>
  <si>
    <t>2023-05-18 16:45:00</t>
  </si>
  <si>
    <t>3390721</t>
  </si>
  <si>
    <t>哥本哈根斯堪迪克酒店</t>
  </si>
  <si>
    <t>Yang lijuan,Sun xiaohua</t>
  </si>
  <si>
    <t>1545.81</t>
  </si>
  <si>
    <t>1726.00</t>
  </si>
  <si>
    <t>2023-05-18 15:56:24</t>
  </si>
  <si>
    <t>丹麦</t>
  </si>
  <si>
    <t>2023-05-17</t>
  </si>
  <si>
    <t>3385144</t>
  </si>
  <si>
    <t>吉隆坡绍嘉纳度假村</t>
  </si>
  <si>
    <t>DAHARI ASMA BINTI</t>
  </si>
  <si>
    <t>453.14</t>
  </si>
  <si>
    <t>508.00</t>
  </si>
  <si>
    <t>2023-05-17 12:29:21</t>
  </si>
  <si>
    <t>3384477</t>
  </si>
  <si>
    <t>马尼拉新世界酒店</t>
  </si>
  <si>
    <t>LOO BERIL TZE JUN</t>
  </si>
  <si>
    <t>2504.74</t>
  </si>
  <si>
    <t>2808.00</t>
  </si>
  <si>
    <t>2023-05-17 12:29:34</t>
  </si>
  <si>
    <t>3383331</t>
  </si>
  <si>
    <t>吉隆坡宾乐雅服务公寓</t>
  </si>
  <si>
    <t>ANNE CASAMENTO</t>
  </si>
  <si>
    <t>466.67</t>
  </si>
  <si>
    <t>525.00</t>
  </si>
  <si>
    <t>2023-05-17 08:04:18</t>
  </si>
  <si>
    <t>2023-05-16</t>
  </si>
  <si>
    <t>3378775</t>
  </si>
  <si>
    <t>曼谷皇家套房酒店 (SHA Plus+)</t>
  </si>
  <si>
    <t>TEERARATHANAKUL THANYARAT</t>
  </si>
  <si>
    <t>197.47</t>
  </si>
  <si>
    <t>222.00</t>
  </si>
  <si>
    <t>2023-05-16 00:24:06</t>
  </si>
  <si>
    <t>2023-05-14</t>
  </si>
  <si>
    <t>3370698</t>
  </si>
  <si>
    <t>芝加哥奥黑尔/罗斯蒙特索内斯塔酒店</t>
  </si>
  <si>
    <t>Wang Yangsheng,Ding Jianfeng</t>
  </si>
  <si>
    <t>705.37</t>
  </si>
  <si>
    <t>793.00</t>
  </si>
  <si>
    <t>2023-05-14 14:43:02</t>
  </si>
  <si>
    <t>3369345</t>
  </si>
  <si>
    <t>皇家普吉城市酒店(SHA Plus+)</t>
  </si>
  <si>
    <t>Stefanov Bozhidar-Adrian,Birbaumer Olivia Tosca</t>
  </si>
  <si>
    <t>633.32</t>
  </si>
  <si>
    <t>712.00</t>
  </si>
  <si>
    <t>2023-05-14 12:43:07</t>
  </si>
  <si>
    <t>2023-05-11</t>
  </si>
  <si>
    <t>3357519</t>
  </si>
  <si>
    <t>水明漾日落感受酒店</t>
  </si>
  <si>
    <t>SITHMAN MAY</t>
  </si>
  <si>
    <t>948.63</t>
  </si>
  <si>
    <t>1069.00</t>
  </si>
  <si>
    <t>2023-05-11 21:22:36</t>
  </si>
  <si>
    <t>3353556</t>
  </si>
  <si>
    <t>韦瑟比哈罗盖特戴斯酒店</t>
  </si>
  <si>
    <t>Latimer Katherine,Latimer Jessica</t>
  </si>
  <si>
    <t>517.35</t>
  </si>
  <si>
    <t>583.00</t>
  </si>
  <si>
    <t>2023-05-11 04:56:35</t>
  </si>
  <si>
    <t>2023-05-09</t>
  </si>
  <si>
    <t>3347168</t>
  </si>
  <si>
    <t>遨堡圣淘沙酒店</t>
  </si>
  <si>
    <t>EE MICHELLE</t>
  </si>
  <si>
    <t>4567.97</t>
  </si>
  <si>
    <t>5175.00</t>
  </si>
  <si>
    <t>2023-05-09 20:53:10</t>
  </si>
  <si>
    <t>3344839</t>
  </si>
  <si>
    <t>萨图瑞尼亚国际酒店</t>
  </si>
  <si>
    <t>Smith Tomiko</t>
  </si>
  <si>
    <t>5370.35</t>
  </si>
  <si>
    <t>6084.00</t>
  </si>
  <si>
    <t>2023-05-09 11:18:16</t>
  </si>
  <si>
    <t>2023-05-07</t>
  </si>
  <si>
    <t>3336011</t>
  </si>
  <si>
    <t>富国岛新世界度假酒店</t>
  </si>
  <si>
    <t>HAN SEUNGWOON</t>
  </si>
  <si>
    <t>3312.18</t>
  </si>
  <si>
    <t>3760.00</t>
  </si>
  <si>
    <t>2023-05-07 13:36:28</t>
  </si>
  <si>
    <t>2023-05-06</t>
  </si>
  <si>
    <t>3332273</t>
  </si>
  <si>
    <t>普吉岛诺库酒店</t>
  </si>
  <si>
    <t>YU DAN,AN XUANDONG</t>
  </si>
  <si>
    <t>4891.04</t>
  </si>
  <si>
    <t>5541.00</t>
  </si>
  <si>
    <t>2023-05-06 10:31:43</t>
  </si>
  <si>
    <t>2023-05-05</t>
  </si>
  <si>
    <t>3331104</t>
  </si>
  <si>
    <t>曼谷素坤逸奥克伍德华庭工作室酒店</t>
  </si>
  <si>
    <t>LEE LAI KWAN</t>
  </si>
  <si>
    <t>446.70</t>
  </si>
  <si>
    <t>506.00</t>
  </si>
  <si>
    <t>2023-05-06 17:07:17</t>
  </si>
  <si>
    <t>3329345</t>
  </si>
  <si>
    <t>维多利亚酒店</t>
  </si>
  <si>
    <t>Wagland Paul,McAndrew Jeannine</t>
  </si>
  <si>
    <t>889.86</t>
  </si>
  <si>
    <t>1008.00</t>
  </si>
  <si>
    <t>2023-05-05 16:34:33</t>
  </si>
  <si>
    <t>3327227</t>
  </si>
  <si>
    <t>Abasto Hotel München Feldmoching</t>
  </si>
  <si>
    <t>Koebe Kevin</t>
  </si>
  <si>
    <t>1765.60</t>
  </si>
  <si>
    <t>2000.00</t>
  </si>
  <si>
    <t>2023-05-05 02:18:41</t>
  </si>
  <si>
    <t>德国</t>
  </si>
  <si>
    <t>3327222</t>
  </si>
  <si>
    <t>Koebe Steffen</t>
  </si>
  <si>
    <t>2005.72</t>
  </si>
  <si>
    <t>2272.00</t>
  </si>
  <si>
    <t>2023-05-05 02:14:11</t>
  </si>
  <si>
    <t>2023-05-03</t>
  </si>
  <si>
    <t>3319647</t>
  </si>
  <si>
    <t>龟咯翔度假屋酒店</t>
  </si>
  <si>
    <t>LEE AI LING</t>
  </si>
  <si>
    <t>1205.37</t>
  </si>
  <si>
    <t>1362.00</t>
  </si>
  <si>
    <t>2023-05-03 11:38:24</t>
  </si>
  <si>
    <t>2023-05-01</t>
  </si>
  <si>
    <t>3311389</t>
  </si>
  <si>
    <t>普吉岛卡利马度假村及水疗中心 (SHA Extra Plus)</t>
  </si>
  <si>
    <t>JEONG YOUJIN</t>
  </si>
  <si>
    <t>2086.18</t>
  </si>
  <si>
    <t>2361.00</t>
  </si>
  <si>
    <t>2023-05-02 13:28:29</t>
  </si>
  <si>
    <t>2023-04-30</t>
  </si>
  <si>
    <t>3309379</t>
  </si>
  <si>
    <t>费尔蒙特帝后大酒店</t>
  </si>
  <si>
    <t>SU TE HUI</t>
  </si>
  <si>
    <t>4188.26</t>
  </si>
  <si>
    <t>4740.00</t>
  </si>
  <si>
    <t>2023-04-30 20:13:32</t>
  </si>
  <si>
    <t>2023-04-28</t>
  </si>
  <si>
    <t>3301073</t>
  </si>
  <si>
    <t>热那亚贝洛酒店</t>
  </si>
  <si>
    <t>Rupp-Ambuehl Maria</t>
  </si>
  <si>
    <t>475.81</t>
  </si>
  <si>
    <t>538.00</t>
  </si>
  <si>
    <t>2023-04-28 17:04:52</t>
  </si>
  <si>
    <t>2023-04-25</t>
  </si>
  <si>
    <t>3284954</t>
  </si>
  <si>
    <t>清迈安纳塔拉度假酒店</t>
  </si>
  <si>
    <t>HAN KWAN ji,KO GEUN SUK</t>
  </si>
  <si>
    <t>5113.94</t>
  </si>
  <si>
    <t>5808.00</t>
  </si>
  <si>
    <t>2023-04-25 15:44:29</t>
  </si>
  <si>
    <t>2023-04-17</t>
  </si>
  <si>
    <t>3241943</t>
  </si>
  <si>
    <t>曼谷暹罗凯宾斯基饭店</t>
  </si>
  <si>
    <t>HUEN TSZ KWAN,TSE MEI CHI WINNIE</t>
  </si>
  <si>
    <t>3328.48</t>
  </si>
  <si>
    <t>3794.00</t>
  </si>
  <si>
    <t>2023-04-17 20:20:07</t>
  </si>
  <si>
    <t>2023-04-15</t>
  </si>
  <si>
    <t>3232055</t>
  </si>
  <si>
    <t>罗马最佳西方阿尔丝酒店</t>
  </si>
  <si>
    <t>LI KA MAN,KWOK YUEN KWAN</t>
  </si>
  <si>
    <t>1208.78</t>
  </si>
  <si>
    <t>1378.00</t>
  </si>
  <si>
    <t>2023-04-15 22:28:28</t>
  </si>
  <si>
    <t>2023-04-10</t>
  </si>
  <si>
    <t>3212575</t>
  </si>
  <si>
    <t>利兹市中心竞技场宜必思尚品酒店</t>
  </si>
  <si>
    <t>TEH SHENG JIAN,ONG SING YEH</t>
  </si>
  <si>
    <t>1199.87</t>
  </si>
  <si>
    <t>1368.00</t>
  </si>
  <si>
    <t>2023-04-10 01:09:35</t>
  </si>
  <si>
    <t>2023-04-05</t>
  </si>
  <si>
    <t>3200586</t>
  </si>
  <si>
    <t>素万那普 BS 酒店</t>
  </si>
  <si>
    <t>CHAIBANLUE ARISA</t>
  </si>
  <si>
    <t>270.52</t>
  </si>
  <si>
    <t>308.00</t>
  </si>
  <si>
    <t>2023-04-05 17:21:36</t>
  </si>
  <si>
    <t>2023-01-30</t>
  </si>
  <si>
    <t>2989264</t>
  </si>
  <si>
    <t>卢塞恩弗洛拉亚美隆酒店</t>
  </si>
  <si>
    <t>nam bora,nam bora</t>
  </si>
  <si>
    <t>1394.17</t>
  </si>
  <si>
    <t>1614.00</t>
  </si>
  <si>
    <t>2023-01-30 11:53:33</t>
  </si>
  <si>
    <t>瑞士</t>
  </si>
  <si>
    <t>2023-01-18</t>
  </si>
  <si>
    <t>2958764</t>
  </si>
  <si>
    <t>布达佩斯奥克特宫便捷酒店</t>
  </si>
  <si>
    <t>Paulander Cederdahl Julius Henrik</t>
  </si>
  <si>
    <t>501.65</t>
  </si>
  <si>
    <t>578.00</t>
  </si>
  <si>
    <t>2023-01-18 03:48:15</t>
  </si>
  <si>
    <t>匈牙利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</si>
</sst>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45087</v>
      </c>
      <c r="H2" s="4">
        <v>1</v>
      </c>
      <c r="I2" s="4">
        <v>2</v>
      </c>
      <c r="J2" s="4">
        <v>2</v>
      </c>
      <c r="K2" s="4" t="s">
        <v>30</v>
      </c>
      <c r="L2" s="4">
        <v>578</v>
      </c>
      <c r="M2" s="4">
        <v>578</v>
      </c>
      <c r="N2" s="4" t="s">
        <v>31</v>
      </c>
      <c r="O2" s="4" t="s">
        <v>32</v>
      </c>
      <c r="P2" s="4" t="s">
        <v>33</v>
      </c>
      <c r="Q2" s="4">
        <v>0</v>
      </c>
      <c r="R2" s="8">
        <v>44944</v>
      </c>
      <c r="S2" s="6">
        <v>45090</v>
      </c>
      <c r="T2" s="4" t="s">
        <v>34</v>
      </c>
      <c r="U2" s="4">
        <v>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45086</v>
      </c>
      <c r="G3" s="6">
        <v>45087</v>
      </c>
      <c r="H3" s="4">
        <v>1</v>
      </c>
      <c r="I3" s="4">
        <v>1</v>
      </c>
      <c r="J3" s="4">
        <v>1</v>
      </c>
      <c r="K3" s="4" t="s">
        <v>30</v>
      </c>
      <c r="L3" s="4">
        <v>1614</v>
      </c>
      <c r="M3" s="4">
        <v>1614</v>
      </c>
      <c r="N3" s="4" t="s">
        <v>40</v>
      </c>
      <c r="O3" s="4" t="s">
        <v>32</v>
      </c>
      <c r="P3" s="4" t="s">
        <v>33</v>
      </c>
      <c r="Q3" s="4">
        <v>0</v>
      </c>
      <c r="R3" s="8">
        <v>44956</v>
      </c>
      <c r="S3" s="6">
        <v>45090</v>
      </c>
      <c r="T3" s="4" t="s">
        <v>34</v>
      </c>
      <c r="U3" s="4">
        <v>1614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45086</v>
      </c>
      <c r="G4" s="6">
        <v>45087</v>
      </c>
      <c r="H4" s="4">
        <v>1</v>
      </c>
      <c r="I4" s="4">
        <v>1</v>
      </c>
      <c r="J4" s="4">
        <v>1</v>
      </c>
      <c r="K4" s="4" t="s">
        <v>30</v>
      </c>
      <c r="L4" s="4">
        <v>308</v>
      </c>
      <c r="M4" s="4">
        <v>308</v>
      </c>
      <c r="N4" s="4" t="s">
        <v>46</v>
      </c>
      <c r="O4" s="4" t="s">
        <v>32</v>
      </c>
      <c r="P4" s="4" t="s">
        <v>33</v>
      </c>
      <c r="Q4" s="4">
        <v>0</v>
      </c>
      <c r="R4" s="8">
        <v>45021</v>
      </c>
      <c r="S4" s="6">
        <v>45090</v>
      </c>
      <c r="T4" s="4" t="s">
        <v>34</v>
      </c>
      <c r="U4" s="4">
        <v>308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45085</v>
      </c>
      <c r="G5" s="6">
        <v>45087</v>
      </c>
      <c r="H5" s="4">
        <v>1</v>
      </c>
      <c r="I5" s="4">
        <v>2</v>
      </c>
      <c r="J5" s="4">
        <v>2</v>
      </c>
      <c r="K5" s="4" t="s">
        <v>30</v>
      </c>
      <c r="L5" s="4">
        <v>1368</v>
      </c>
      <c r="M5" s="4">
        <v>1368</v>
      </c>
      <c r="N5" s="4" t="s">
        <v>50</v>
      </c>
      <c r="O5" s="4" t="s">
        <v>32</v>
      </c>
      <c r="P5" s="4" t="s">
        <v>33</v>
      </c>
      <c r="Q5" s="4">
        <v>0</v>
      </c>
      <c r="R5" s="8">
        <v>45026</v>
      </c>
      <c r="S5" s="6">
        <v>45090</v>
      </c>
      <c r="T5" s="4" t="s">
        <v>34</v>
      </c>
      <c r="U5" s="4">
        <v>1368</v>
      </c>
      <c r="V5" s="4">
        <v>0</v>
      </c>
      <c r="W5" s="4">
        <v>0</v>
      </c>
      <c r="X5" s="4" t="s">
        <v>51</v>
      </c>
      <c r="Y5" s="4" t="s">
        <v>42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45085</v>
      </c>
      <c r="G6" s="6">
        <v>45087</v>
      </c>
      <c r="H6" s="4">
        <v>1</v>
      </c>
      <c r="I6" s="4">
        <v>2</v>
      </c>
      <c r="J6" s="4">
        <v>2</v>
      </c>
      <c r="K6" s="4" t="s">
        <v>30</v>
      </c>
      <c r="L6" s="4">
        <v>1378</v>
      </c>
      <c r="M6" s="4">
        <v>1378</v>
      </c>
      <c r="N6" s="4" t="s">
        <v>55</v>
      </c>
      <c r="O6" s="4" t="s">
        <v>32</v>
      </c>
      <c r="P6" s="4" t="s">
        <v>33</v>
      </c>
      <c r="Q6" s="4">
        <v>0</v>
      </c>
      <c r="R6" s="8">
        <v>45031</v>
      </c>
      <c r="S6" s="6">
        <v>45090</v>
      </c>
      <c r="T6" s="4" t="s">
        <v>34</v>
      </c>
      <c r="U6" s="4">
        <v>1378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45085</v>
      </c>
      <c r="G7" s="6">
        <v>45087</v>
      </c>
      <c r="H7" s="4">
        <v>1</v>
      </c>
      <c r="I7" s="4">
        <v>2</v>
      </c>
      <c r="J7" s="4">
        <v>2</v>
      </c>
      <c r="K7" s="4" t="s">
        <v>30</v>
      </c>
      <c r="L7" s="4">
        <v>3794</v>
      </c>
      <c r="M7" s="4">
        <v>3794</v>
      </c>
      <c r="N7" s="4" t="s">
        <v>61</v>
      </c>
      <c r="O7" s="4" t="s">
        <v>32</v>
      </c>
      <c r="P7" s="4" t="s">
        <v>33</v>
      </c>
      <c r="Q7" s="4">
        <v>0</v>
      </c>
      <c r="R7" s="8">
        <v>45033</v>
      </c>
      <c r="S7" s="6">
        <v>45090</v>
      </c>
      <c r="T7" s="4" t="s">
        <v>34</v>
      </c>
      <c r="U7" s="4">
        <v>3794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45083</v>
      </c>
      <c r="G8" s="6">
        <v>45087</v>
      </c>
      <c r="H8" s="4">
        <v>1</v>
      </c>
      <c r="I8" s="4">
        <v>4</v>
      </c>
      <c r="J8" s="4">
        <v>4</v>
      </c>
      <c r="K8" s="4" t="s">
        <v>30</v>
      </c>
      <c r="L8" s="4">
        <v>2776</v>
      </c>
      <c r="M8" s="4">
        <v>2776</v>
      </c>
      <c r="N8" s="4" t="s">
        <v>65</v>
      </c>
      <c r="O8" s="4" t="s">
        <v>32</v>
      </c>
      <c r="P8" s="4" t="s">
        <v>33</v>
      </c>
      <c r="Q8" s="4">
        <v>0</v>
      </c>
      <c r="R8" s="8">
        <v>45038</v>
      </c>
      <c r="S8" s="6">
        <v>45090</v>
      </c>
      <c r="T8" s="4" t="s">
        <v>34</v>
      </c>
      <c r="U8" s="4">
        <v>2776</v>
      </c>
      <c r="V8" s="4">
        <v>0</v>
      </c>
      <c r="W8" s="4">
        <v>0</v>
      </c>
      <c r="X8" s="4" t="s">
        <v>66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45083</v>
      </c>
      <c r="G9" s="6">
        <v>45087</v>
      </c>
      <c r="H9" s="4">
        <v>1</v>
      </c>
      <c r="I9" s="4">
        <v>4</v>
      </c>
      <c r="J9" s="4">
        <v>4</v>
      </c>
      <c r="K9" s="4" t="s">
        <v>30</v>
      </c>
      <c r="L9" s="4">
        <v>-2776</v>
      </c>
      <c r="M9" s="4">
        <v>-2776</v>
      </c>
      <c r="N9" s="4" t="s">
        <v>65</v>
      </c>
      <c r="O9" s="4" t="s">
        <v>32</v>
      </c>
      <c r="P9" s="4" t="s">
        <v>33</v>
      </c>
      <c r="Q9" s="4">
        <v>0</v>
      </c>
      <c r="R9" s="8">
        <v>45038</v>
      </c>
      <c r="S9" s="6">
        <v>45090</v>
      </c>
      <c r="T9" s="4" t="s">
        <v>34</v>
      </c>
      <c r="U9" s="4">
        <v>-2776</v>
      </c>
      <c r="V9" s="4">
        <v>0</v>
      </c>
      <c r="W9" s="4">
        <v>0</v>
      </c>
      <c r="X9" s="4" t="s">
        <v>66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45084</v>
      </c>
      <c r="G10" s="6">
        <v>45087</v>
      </c>
      <c r="H10" s="4">
        <v>1</v>
      </c>
      <c r="I10" s="4">
        <v>3</v>
      </c>
      <c r="J10" s="4">
        <v>3</v>
      </c>
      <c r="K10" s="4" t="s">
        <v>30</v>
      </c>
      <c r="L10" s="4">
        <v>5808</v>
      </c>
      <c r="M10" s="4">
        <v>5808</v>
      </c>
      <c r="N10" s="4" t="s">
        <v>71</v>
      </c>
      <c r="O10" s="4" t="s">
        <v>32</v>
      </c>
      <c r="P10" s="4" t="s">
        <v>33</v>
      </c>
      <c r="Q10" s="4">
        <v>0</v>
      </c>
      <c r="R10" s="8">
        <v>45041</v>
      </c>
      <c r="S10" s="6">
        <v>45090</v>
      </c>
      <c r="T10" s="4" t="s">
        <v>34</v>
      </c>
      <c r="U10" s="4">
        <v>5808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45086</v>
      </c>
      <c r="G11" s="6">
        <v>45087</v>
      </c>
      <c r="H11" s="4">
        <v>1</v>
      </c>
      <c r="I11" s="4">
        <v>1</v>
      </c>
      <c r="J11" s="4">
        <v>1</v>
      </c>
      <c r="K11" s="4" t="s">
        <v>30</v>
      </c>
      <c r="L11" s="4">
        <v>538</v>
      </c>
      <c r="M11" s="4">
        <v>538</v>
      </c>
      <c r="N11" s="4" t="s">
        <v>77</v>
      </c>
      <c r="O11" s="4" t="s">
        <v>32</v>
      </c>
      <c r="P11" s="4" t="s">
        <v>33</v>
      </c>
      <c r="Q11" s="4">
        <v>0</v>
      </c>
      <c r="R11" s="8">
        <v>45044</v>
      </c>
      <c r="S11" s="6">
        <v>45090</v>
      </c>
      <c r="T11" s="4" t="s">
        <v>34</v>
      </c>
      <c r="U11" s="4">
        <v>538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45085</v>
      </c>
      <c r="G12" s="6">
        <v>45087</v>
      </c>
      <c r="H12" s="4">
        <v>1</v>
      </c>
      <c r="I12" s="4">
        <v>2</v>
      </c>
      <c r="J12" s="4">
        <v>2</v>
      </c>
      <c r="K12" s="4" t="s">
        <v>30</v>
      </c>
      <c r="L12" s="4">
        <v>4740</v>
      </c>
      <c r="M12" s="4">
        <v>4740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45046</v>
      </c>
      <c r="S12" s="6">
        <v>45090</v>
      </c>
      <c r="T12" s="4" t="s">
        <v>34</v>
      </c>
      <c r="U12" s="4">
        <v>4740</v>
      </c>
      <c r="V12" s="4">
        <v>0</v>
      </c>
      <c r="W12" s="4">
        <v>0</v>
      </c>
      <c r="X12" s="4" t="s">
        <v>84</v>
      </c>
      <c r="Y12" s="4" t="s">
        <v>42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45084</v>
      </c>
      <c r="G13" s="6">
        <v>45087</v>
      </c>
      <c r="H13" s="4">
        <v>1</v>
      </c>
      <c r="I13" s="4">
        <v>3</v>
      </c>
      <c r="J13" s="4">
        <v>3</v>
      </c>
      <c r="K13" s="4" t="s">
        <v>30</v>
      </c>
      <c r="L13" s="4">
        <v>2361</v>
      </c>
      <c r="M13" s="4">
        <v>2361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45047</v>
      </c>
      <c r="S13" s="6">
        <v>45090</v>
      </c>
      <c r="T13" s="4" t="s">
        <v>34</v>
      </c>
      <c r="U13" s="4">
        <v>2361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45085</v>
      </c>
      <c r="G14" s="6">
        <v>45087</v>
      </c>
      <c r="H14" s="4">
        <v>1</v>
      </c>
      <c r="I14" s="4">
        <v>2</v>
      </c>
      <c r="J14" s="4">
        <v>2</v>
      </c>
      <c r="K14" s="4" t="s">
        <v>30</v>
      </c>
      <c r="L14" s="4">
        <v>1362</v>
      </c>
      <c r="M14" s="4">
        <v>1362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45049</v>
      </c>
      <c r="S14" s="6">
        <v>45090</v>
      </c>
      <c r="T14" s="4" t="s">
        <v>34</v>
      </c>
      <c r="U14" s="4">
        <v>1362</v>
      </c>
      <c r="V14" s="4">
        <v>0</v>
      </c>
      <c r="W14" s="4">
        <v>0</v>
      </c>
      <c r="X14" s="4" t="s">
        <v>95</v>
      </c>
      <c r="Y14" s="4" t="s">
        <v>42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45085</v>
      </c>
      <c r="G15" s="6">
        <v>45087</v>
      </c>
      <c r="H15" s="4">
        <v>1</v>
      </c>
      <c r="I15" s="4">
        <v>2</v>
      </c>
      <c r="J15" s="4">
        <v>2</v>
      </c>
      <c r="K15" s="4" t="s">
        <v>30</v>
      </c>
      <c r="L15" s="4">
        <v>2272</v>
      </c>
      <c r="M15" s="4">
        <v>2272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45051</v>
      </c>
      <c r="S15" s="6">
        <v>45090</v>
      </c>
      <c r="T15" s="4" t="s">
        <v>34</v>
      </c>
      <c r="U15" s="4">
        <v>2272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97</v>
      </c>
      <c r="E16" s="4" t="s">
        <v>103</v>
      </c>
      <c r="F16" s="6">
        <v>45085</v>
      </c>
      <c r="G16" s="6">
        <v>45087</v>
      </c>
      <c r="H16" s="4">
        <v>1</v>
      </c>
      <c r="I16" s="4">
        <v>2</v>
      </c>
      <c r="J16" s="4">
        <v>2</v>
      </c>
      <c r="K16" s="4" t="s">
        <v>30</v>
      </c>
      <c r="L16" s="4">
        <v>2000</v>
      </c>
      <c r="M16" s="4">
        <v>2000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45051</v>
      </c>
      <c r="S16" s="6">
        <v>45090</v>
      </c>
      <c r="T16" s="4" t="s">
        <v>34</v>
      </c>
      <c r="U16" s="4">
        <v>2000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45085</v>
      </c>
      <c r="G17" s="6">
        <v>45087</v>
      </c>
      <c r="H17" s="4">
        <v>1</v>
      </c>
      <c r="I17" s="4">
        <v>2</v>
      </c>
      <c r="J17" s="4">
        <v>2</v>
      </c>
      <c r="K17" s="4" t="s">
        <v>30</v>
      </c>
      <c r="L17" s="4">
        <v>3792</v>
      </c>
      <c r="M17" s="4">
        <v>3792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45051</v>
      </c>
      <c r="S17" s="6">
        <v>45090</v>
      </c>
      <c r="T17" s="4" t="s">
        <v>34</v>
      </c>
      <c r="U17" s="4">
        <v>3792</v>
      </c>
      <c r="V17" s="4">
        <v>0</v>
      </c>
      <c r="W17" s="4">
        <v>0</v>
      </c>
      <c r="X17" s="4" t="s">
        <v>111</v>
      </c>
      <c r="Y17" s="4" t="s">
        <v>42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45086</v>
      </c>
      <c r="G18" s="6">
        <v>45087</v>
      </c>
      <c r="H18" s="4">
        <v>1</v>
      </c>
      <c r="I18" s="4">
        <v>1</v>
      </c>
      <c r="J18" s="4">
        <v>1</v>
      </c>
      <c r="K18" s="4" t="s">
        <v>30</v>
      </c>
      <c r="L18" s="4">
        <v>1008</v>
      </c>
      <c r="M18" s="4">
        <v>1008</v>
      </c>
      <c r="N18" s="4" t="s">
        <v>115</v>
      </c>
      <c r="O18" s="4" t="s">
        <v>32</v>
      </c>
      <c r="P18" s="4" t="s">
        <v>33</v>
      </c>
      <c r="Q18" s="4">
        <v>0</v>
      </c>
      <c r="R18" s="8">
        <v>45051</v>
      </c>
      <c r="S18" s="6">
        <v>45090</v>
      </c>
      <c r="T18" s="4" t="s">
        <v>34</v>
      </c>
      <c r="U18" s="4">
        <v>1008</v>
      </c>
      <c r="V18" s="4">
        <v>0</v>
      </c>
      <c r="W18" s="4">
        <v>0</v>
      </c>
      <c r="X18" s="4" t="s">
        <v>116</v>
      </c>
      <c r="Y18" s="4" t="s">
        <v>42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45086</v>
      </c>
      <c r="G19" s="6">
        <v>45087</v>
      </c>
      <c r="H19" s="4">
        <v>1</v>
      </c>
      <c r="I19" s="4">
        <v>1</v>
      </c>
      <c r="J19" s="4">
        <v>1</v>
      </c>
      <c r="K19" s="4" t="s">
        <v>30</v>
      </c>
      <c r="L19" s="4">
        <v>506</v>
      </c>
      <c r="M19" s="4">
        <v>506</v>
      </c>
      <c r="N19" s="4" t="s">
        <v>120</v>
      </c>
      <c r="O19" s="4" t="s">
        <v>32</v>
      </c>
      <c r="P19" s="4" t="s">
        <v>33</v>
      </c>
      <c r="Q19" s="4">
        <v>0</v>
      </c>
      <c r="R19" s="8">
        <v>45051</v>
      </c>
      <c r="S19" s="6">
        <v>45090</v>
      </c>
      <c r="T19" s="4" t="s">
        <v>34</v>
      </c>
      <c r="U19" s="4">
        <v>506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107</v>
      </c>
      <c r="B20" s="4" t="s">
        <v>26</v>
      </c>
      <c r="C20" s="4" t="s">
        <v>67</v>
      </c>
      <c r="D20" s="4" t="s">
        <v>108</v>
      </c>
      <c r="E20" s="4" t="s">
        <v>109</v>
      </c>
      <c r="F20" s="6">
        <v>45085</v>
      </c>
      <c r="G20" s="6">
        <v>45087</v>
      </c>
      <c r="H20" s="4">
        <v>1</v>
      </c>
      <c r="I20" s="4">
        <v>2</v>
      </c>
      <c r="J20" s="4">
        <v>2</v>
      </c>
      <c r="K20" s="4" t="s">
        <v>30</v>
      </c>
      <c r="L20" s="4">
        <v>-3792</v>
      </c>
      <c r="M20" s="4">
        <v>-3792</v>
      </c>
      <c r="N20" s="4" t="s">
        <v>110</v>
      </c>
      <c r="O20" s="4" t="s">
        <v>32</v>
      </c>
      <c r="P20" s="4" t="s">
        <v>33</v>
      </c>
      <c r="Q20" s="4">
        <v>0</v>
      </c>
      <c r="R20" s="8">
        <v>45051</v>
      </c>
      <c r="S20" s="6">
        <v>45090</v>
      </c>
      <c r="T20" s="4" t="s">
        <v>34</v>
      </c>
      <c r="U20" s="4">
        <v>-3792</v>
      </c>
      <c r="V20" s="4">
        <v>0</v>
      </c>
      <c r="W20" s="4">
        <v>0</v>
      </c>
      <c r="X20" s="4" t="s">
        <v>111</v>
      </c>
      <c r="Y20" s="4" t="s">
        <v>42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45084</v>
      </c>
      <c r="G21" s="6">
        <v>45087</v>
      </c>
      <c r="H21" s="4">
        <v>1</v>
      </c>
      <c r="I21" s="4">
        <v>3</v>
      </c>
      <c r="J21" s="4">
        <v>3</v>
      </c>
      <c r="K21" s="4" t="s">
        <v>30</v>
      </c>
      <c r="L21" s="4">
        <v>5541</v>
      </c>
      <c r="M21" s="4">
        <v>5541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45052</v>
      </c>
      <c r="S21" s="6">
        <v>45090</v>
      </c>
      <c r="T21" s="4" t="s">
        <v>34</v>
      </c>
      <c r="U21" s="4">
        <v>5541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45085</v>
      </c>
      <c r="G22" s="6">
        <v>45087</v>
      </c>
      <c r="H22" s="4">
        <v>1</v>
      </c>
      <c r="I22" s="4">
        <v>2</v>
      </c>
      <c r="J22" s="4">
        <v>2</v>
      </c>
      <c r="K22" s="4" t="s">
        <v>30</v>
      </c>
      <c r="L22" s="4">
        <v>3760</v>
      </c>
      <c r="M22" s="4">
        <v>3760</v>
      </c>
      <c r="N22" s="4" t="s">
        <v>132</v>
      </c>
      <c r="O22" s="4" t="s">
        <v>32</v>
      </c>
      <c r="P22" s="4" t="s">
        <v>33</v>
      </c>
      <c r="Q22" s="4">
        <v>0</v>
      </c>
      <c r="R22" s="8">
        <v>45053</v>
      </c>
      <c r="S22" s="6">
        <v>45090</v>
      </c>
      <c r="T22" s="4" t="s">
        <v>34</v>
      </c>
      <c r="U22" s="4">
        <v>3760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45085</v>
      </c>
      <c r="G23" s="6">
        <v>45087</v>
      </c>
      <c r="H23" s="4">
        <v>1</v>
      </c>
      <c r="I23" s="4">
        <v>2</v>
      </c>
      <c r="J23" s="4">
        <v>2</v>
      </c>
      <c r="K23" s="4" t="s">
        <v>30</v>
      </c>
      <c r="L23" s="4">
        <v>6084</v>
      </c>
      <c r="M23" s="4">
        <v>6084</v>
      </c>
      <c r="N23" s="4" t="s">
        <v>138</v>
      </c>
      <c r="O23" s="4" t="s">
        <v>32</v>
      </c>
      <c r="P23" s="4" t="s">
        <v>33</v>
      </c>
      <c r="Q23" s="4">
        <v>0</v>
      </c>
      <c r="R23" s="8">
        <v>45055</v>
      </c>
      <c r="S23" s="6">
        <v>45090</v>
      </c>
      <c r="T23" s="4" t="s">
        <v>34</v>
      </c>
      <c r="U23" s="4">
        <v>6084</v>
      </c>
      <c r="V23" s="4">
        <v>0</v>
      </c>
      <c r="W23" s="4">
        <v>0</v>
      </c>
      <c r="X23" s="4" t="s">
        <v>139</v>
      </c>
      <c r="Y23" s="4" t="s">
        <v>42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45084</v>
      </c>
      <c r="G24" s="6">
        <v>45087</v>
      </c>
      <c r="H24" s="4">
        <v>1</v>
      </c>
      <c r="I24" s="4">
        <v>3</v>
      </c>
      <c r="J24" s="4">
        <v>3</v>
      </c>
      <c r="K24" s="4" t="s">
        <v>30</v>
      </c>
      <c r="L24" s="4">
        <v>5175</v>
      </c>
      <c r="M24" s="4">
        <v>5175</v>
      </c>
      <c r="N24" s="4" t="s">
        <v>143</v>
      </c>
      <c r="O24" s="4" t="s">
        <v>32</v>
      </c>
      <c r="P24" s="4" t="s">
        <v>33</v>
      </c>
      <c r="Q24" s="4">
        <v>0</v>
      </c>
      <c r="R24" s="8">
        <v>45055</v>
      </c>
      <c r="S24" s="6">
        <v>45090</v>
      </c>
      <c r="T24" s="4" t="s">
        <v>34</v>
      </c>
      <c r="U24" s="4">
        <v>5175</v>
      </c>
      <c r="V24" s="4">
        <v>0</v>
      </c>
      <c r="W24" s="4">
        <v>0</v>
      </c>
      <c r="X24" s="4" t="s">
        <v>144</v>
      </c>
      <c r="Y24" s="4" t="s">
        <v>42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45086</v>
      </c>
      <c r="G25" s="6">
        <v>45087</v>
      </c>
      <c r="H25" s="4">
        <v>1</v>
      </c>
      <c r="I25" s="4">
        <v>1</v>
      </c>
      <c r="J25" s="4">
        <v>1</v>
      </c>
      <c r="K25" s="4" t="s">
        <v>30</v>
      </c>
      <c r="L25" s="4">
        <v>583</v>
      </c>
      <c r="M25" s="4">
        <v>583</v>
      </c>
      <c r="N25" s="4" t="s">
        <v>148</v>
      </c>
      <c r="O25" s="4" t="s">
        <v>32</v>
      </c>
      <c r="P25" s="4" t="s">
        <v>33</v>
      </c>
      <c r="Q25" s="4">
        <v>0</v>
      </c>
      <c r="R25" s="8">
        <v>45057</v>
      </c>
      <c r="S25" s="6">
        <v>45090</v>
      </c>
      <c r="T25" s="4" t="s">
        <v>34</v>
      </c>
      <c r="U25" s="4">
        <v>583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45080</v>
      </c>
      <c r="G26" s="6">
        <v>45087</v>
      </c>
      <c r="H26" s="4">
        <v>1</v>
      </c>
      <c r="I26" s="4">
        <v>7</v>
      </c>
      <c r="J26" s="4">
        <v>7</v>
      </c>
      <c r="K26" s="4" t="s">
        <v>30</v>
      </c>
      <c r="L26" s="4">
        <v>1069</v>
      </c>
      <c r="M26" s="4">
        <v>1069</v>
      </c>
      <c r="N26" s="4" t="s">
        <v>154</v>
      </c>
      <c r="O26" s="4" t="s">
        <v>32</v>
      </c>
      <c r="P26" s="4" t="s">
        <v>33</v>
      </c>
      <c r="Q26" s="4">
        <v>0</v>
      </c>
      <c r="R26" s="8">
        <v>45057</v>
      </c>
      <c r="S26" s="6">
        <v>45090</v>
      </c>
      <c r="T26" s="4" t="s">
        <v>34</v>
      </c>
      <c r="U26" s="4">
        <v>1069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45085</v>
      </c>
      <c r="G27" s="6">
        <v>45087</v>
      </c>
      <c r="H27" s="4">
        <v>1</v>
      </c>
      <c r="I27" s="4">
        <v>2</v>
      </c>
      <c r="J27" s="4">
        <v>2</v>
      </c>
      <c r="K27" s="4" t="s">
        <v>30</v>
      </c>
      <c r="L27" s="4">
        <v>712</v>
      </c>
      <c r="M27" s="4">
        <v>712</v>
      </c>
      <c r="N27" s="4" t="s">
        <v>160</v>
      </c>
      <c r="O27" s="4" t="s">
        <v>32</v>
      </c>
      <c r="P27" s="4" t="s">
        <v>33</v>
      </c>
      <c r="Q27" s="4">
        <v>0</v>
      </c>
      <c r="R27" s="8">
        <v>45060</v>
      </c>
      <c r="S27" s="6">
        <v>45090</v>
      </c>
      <c r="T27" s="4" t="s">
        <v>34</v>
      </c>
      <c r="U27" s="4">
        <v>712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45086</v>
      </c>
      <c r="G28" s="6">
        <v>45087</v>
      </c>
      <c r="H28" s="4">
        <v>1</v>
      </c>
      <c r="I28" s="4">
        <v>1</v>
      </c>
      <c r="J28" s="4">
        <v>1</v>
      </c>
      <c r="K28" s="4" t="s">
        <v>30</v>
      </c>
      <c r="L28" s="4">
        <v>793</v>
      </c>
      <c r="M28" s="4">
        <v>793</v>
      </c>
      <c r="N28" s="4" t="s">
        <v>166</v>
      </c>
      <c r="O28" s="4" t="s">
        <v>32</v>
      </c>
      <c r="P28" s="4" t="s">
        <v>33</v>
      </c>
      <c r="Q28" s="4">
        <v>0</v>
      </c>
      <c r="R28" s="8">
        <v>45060</v>
      </c>
      <c r="S28" s="6">
        <v>45090</v>
      </c>
      <c r="T28" s="4" t="s">
        <v>34</v>
      </c>
      <c r="U28" s="4">
        <v>793</v>
      </c>
      <c r="V28" s="4">
        <v>0</v>
      </c>
      <c r="W28" s="4">
        <v>0</v>
      </c>
      <c r="X28" s="4" t="s">
        <v>167</v>
      </c>
      <c r="Y28" s="4" t="s">
        <v>42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164</v>
      </c>
      <c r="E29" s="4" t="s">
        <v>169</v>
      </c>
      <c r="F29" s="6">
        <v>45086</v>
      </c>
      <c r="G29" s="6">
        <v>45087</v>
      </c>
      <c r="H29" s="4">
        <v>1</v>
      </c>
      <c r="I29" s="4">
        <v>1</v>
      </c>
      <c r="J29" s="4">
        <v>1</v>
      </c>
      <c r="K29" s="4" t="s">
        <v>30</v>
      </c>
      <c r="L29" s="4">
        <v>793</v>
      </c>
      <c r="M29" s="4">
        <v>793</v>
      </c>
      <c r="N29" s="4" t="s">
        <v>170</v>
      </c>
      <c r="O29" s="4" t="s">
        <v>32</v>
      </c>
      <c r="P29" s="4" t="s">
        <v>33</v>
      </c>
      <c r="Q29" s="4">
        <v>0</v>
      </c>
      <c r="R29" s="8">
        <v>45060</v>
      </c>
      <c r="S29" s="6">
        <v>45090</v>
      </c>
      <c r="T29" s="4" t="s">
        <v>34</v>
      </c>
      <c r="U29" s="4">
        <v>793</v>
      </c>
      <c r="V29" s="4">
        <v>0</v>
      </c>
      <c r="W29" s="4">
        <v>0</v>
      </c>
      <c r="X29" s="4" t="s">
        <v>171</v>
      </c>
      <c r="Y29" s="4" t="s">
        <v>42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45086</v>
      </c>
      <c r="G30" s="6">
        <v>45087</v>
      </c>
      <c r="H30" s="4">
        <v>1</v>
      </c>
      <c r="I30" s="4">
        <v>1</v>
      </c>
      <c r="J30" s="4">
        <v>1</v>
      </c>
      <c r="K30" s="4" t="s">
        <v>30</v>
      </c>
      <c r="L30" s="4">
        <v>532</v>
      </c>
      <c r="M30" s="4">
        <v>532</v>
      </c>
      <c r="N30" s="4" t="s">
        <v>175</v>
      </c>
      <c r="O30" s="4" t="s">
        <v>32</v>
      </c>
      <c r="P30" s="4" t="s">
        <v>33</v>
      </c>
      <c r="Q30" s="4">
        <v>0</v>
      </c>
      <c r="R30" s="8">
        <v>45060</v>
      </c>
      <c r="S30" s="6">
        <v>45090</v>
      </c>
      <c r="T30" s="4" t="s">
        <v>34</v>
      </c>
      <c r="U30" s="4">
        <v>532</v>
      </c>
      <c r="V30" s="4">
        <v>0</v>
      </c>
      <c r="W30" s="4">
        <v>0</v>
      </c>
      <c r="X30" s="4" t="s">
        <v>176</v>
      </c>
      <c r="Y30" s="4" t="s">
        <v>42</v>
      </c>
    </row>
    <row r="31" s="4" customFormat="1" spans="1:25">
      <c r="A31" s="4" t="s">
        <v>168</v>
      </c>
      <c r="B31" s="4" t="s">
        <v>26</v>
      </c>
      <c r="C31" s="4" t="s">
        <v>67</v>
      </c>
      <c r="D31" s="4" t="s">
        <v>164</v>
      </c>
      <c r="E31" s="4" t="s">
        <v>169</v>
      </c>
      <c r="F31" s="6">
        <v>45086</v>
      </c>
      <c r="G31" s="6">
        <v>45087</v>
      </c>
      <c r="H31" s="4">
        <v>1</v>
      </c>
      <c r="I31" s="4">
        <v>1</v>
      </c>
      <c r="J31" s="4">
        <v>1</v>
      </c>
      <c r="K31" s="4" t="s">
        <v>30</v>
      </c>
      <c r="L31" s="4">
        <v>-793</v>
      </c>
      <c r="M31" s="4">
        <v>-793</v>
      </c>
      <c r="N31" s="4" t="s">
        <v>170</v>
      </c>
      <c r="O31" s="4" t="s">
        <v>32</v>
      </c>
      <c r="P31" s="4" t="s">
        <v>33</v>
      </c>
      <c r="Q31" s="4">
        <v>0</v>
      </c>
      <c r="R31" s="8">
        <v>45060</v>
      </c>
      <c r="S31" s="6">
        <v>45090</v>
      </c>
      <c r="T31" s="4" t="s">
        <v>34</v>
      </c>
      <c r="U31" s="4">
        <v>-793</v>
      </c>
      <c r="V31" s="4">
        <v>0</v>
      </c>
      <c r="W31" s="4">
        <v>0</v>
      </c>
      <c r="X31" s="4" t="s">
        <v>171</v>
      </c>
      <c r="Y31" s="4" t="s">
        <v>42</v>
      </c>
    </row>
    <row r="32" s="4" customFormat="1" spans="1:25">
      <c r="A32" s="4" t="s">
        <v>172</v>
      </c>
      <c r="B32" s="4" t="s">
        <v>26</v>
      </c>
      <c r="C32" s="4" t="s">
        <v>67</v>
      </c>
      <c r="D32" s="4" t="s">
        <v>173</v>
      </c>
      <c r="E32" s="4" t="s">
        <v>174</v>
      </c>
      <c r="F32" s="6">
        <v>45086</v>
      </c>
      <c r="G32" s="6">
        <v>45087</v>
      </c>
      <c r="H32" s="4">
        <v>1</v>
      </c>
      <c r="I32" s="4">
        <v>1</v>
      </c>
      <c r="J32" s="4">
        <v>1</v>
      </c>
      <c r="K32" s="4" t="s">
        <v>30</v>
      </c>
      <c r="L32" s="4">
        <v>-532</v>
      </c>
      <c r="M32" s="4">
        <v>-532</v>
      </c>
      <c r="N32" s="4" t="s">
        <v>175</v>
      </c>
      <c r="O32" s="4" t="s">
        <v>32</v>
      </c>
      <c r="P32" s="4" t="s">
        <v>33</v>
      </c>
      <c r="Q32" s="4">
        <v>0</v>
      </c>
      <c r="R32" s="8">
        <v>45060</v>
      </c>
      <c r="S32" s="6">
        <v>45090</v>
      </c>
      <c r="T32" s="4" t="s">
        <v>34</v>
      </c>
      <c r="U32" s="4">
        <v>-532</v>
      </c>
      <c r="V32" s="4">
        <v>0</v>
      </c>
      <c r="W32" s="4">
        <v>0</v>
      </c>
      <c r="X32" s="4" t="s">
        <v>176</v>
      </c>
      <c r="Y32" s="4" t="s">
        <v>42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45086</v>
      </c>
      <c r="G33" s="6">
        <v>45087</v>
      </c>
      <c r="H33" s="4">
        <v>1</v>
      </c>
      <c r="I33" s="4">
        <v>1</v>
      </c>
      <c r="J33" s="4">
        <v>1</v>
      </c>
      <c r="K33" s="4" t="s">
        <v>30</v>
      </c>
      <c r="L33" s="4">
        <v>222</v>
      </c>
      <c r="M33" s="4">
        <v>222</v>
      </c>
      <c r="N33" s="4" t="s">
        <v>180</v>
      </c>
      <c r="O33" s="4" t="s">
        <v>32</v>
      </c>
      <c r="P33" s="4" t="s">
        <v>33</v>
      </c>
      <c r="Q33" s="4">
        <v>0</v>
      </c>
      <c r="R33" s="8">
        <v>45062</v>
      </c>
      <c r="S33" s="6">
        <v>45090</v>
      </c>
      <c r="T33" s="4" t="s">
        <v>34</v>
      </c>
      <c r="U33" s="4">
        <v>222</v>
      </c>
      <c r="V33" s="4">
        <v>0</v>
      </c>
      <c r="W33" s="4">
        <v>0</v>
      </c>
      <c r="X33" s="4" t="s">
        <v>181</v>
      </c>
      <c r="Y33" s="4" t="s">
        <v>42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45086</v>
      </c>
      <c r="G34" s="6">
        <v>45087</v>
      </c>
      <c r="H34" s="4">
        <v>1</v>
      </c>
      <c r="I34" s="4">
        <v>1</v>
      </c>
      <c r="J34" s="4">
        <v>1</v>
      </c>
      <c r="K34" s="4" t="s">
        <v>30</v>
      </c>
      <c r="L34" s="4">
        <v>525</v>
      </c>
      <c r="M34" s="4">
        <v>525</v>
      </c>
      <c r="N34" s="4" t="s">
        <v>185</v>
      </c>
      <c r="O34" s="4" t="s">
        <v>32</v>
      </c>
      <c r="P34" s="4" t="s">
        <v>33</v>
      </c>
      <c r="Q34" s="4">
        <v>0</v>
      </c>
      <c r="R34" s="8">
        <v>45063</v>
      </c>
      <c r="S34" s="6">
        <v>45090</v>
      </c>
      <c r="T34" s="4" t="s">
        <v>34</v>
      </c>
      <c r="U34" s="4">
        <v>525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45084</v>
      </c>
      <c r="G35" s="6">
        <v>45087</v>
      </c>
      <c r="H35" s="4">
        <v>1</v>
      </c>
      <c r="I35" s="4">
        <v>3</v>
      </c>
      <c r="J35" s="4">
        <v>3</v>
      </c>
      <c r="K35" s="4" t="s">
        <v>30</v>
      </c>
      <c r="L35" s="4">
        <v>2808</v>
      </c>
      <c r="M35" s="4">
        <v>2808</v>
      </c>
      <c r="N35" s="4" t="s">
        <v>191</v>
      </c>
      <c r="O35" s="4" t="s">
        <v>32</v>
      </c>
      <c r="P35" s="4" t="s">
        <v>33</v>
      </c>
      <c r="Q35" s="4">
        <v>0</v>
      </c>
      <c r="R35" s="8">
        <v>45063</v>
      </c>
      <c r="S35" s="6">
        <v>45090</v>
      </c>
      <c r="T35" s="4" t="s">
        <v>34</v>
      </c>
      <c r="U35" s="4">
        <v>2808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45086</v>
      </c>
      <c r="G36" s="6">
        <v>45087</v>
      </c>
      <c r="H36" s="4">
        <v>1</v>
      </c>
      <c r="I36" s="4">
        <v>1</v>
      </c>
      <c r="J36" s="4">
        <v>1</v>
      </c>
      <c r="K36" s="4" t="s">
        <v>30</v>
      </c>
      <c r="L36" s="4">
        <v>508</v>
      </c>
      <c r="M36" s="4">
        <v>508</v>
      </c>
      <c r="N36" s="4" t="s">
        <v>197</v>
      </c>
      <c r="O36" s="4" t="s">
        <v>32</v>
      </c>
      <c r="P36" s="4" t="s">
        <v>33</v>
      </c>
      <c r="Q36" s="4">
        <v>0</v>
      </c>
      <c r="R36" s="8">
        <v>45063</v>
      </c>
      <c r="S36" s="6">
        <v>45090</v>
      </c>
      <c r="T36" s="4" t="s">
        <v>34</v>
      </c>
      <c r="U36" s="4">
        <v>508</v>
      </c>
      <c r="V36" s="4">
        <v>0</v>
      </c>
      <c r="W36" s="4">
        <v>0</v>
      </c>
      <c r="X36" s="4" t="s">
        <v>198</v>
      </c>
      <c r="Y36" s="4" t="s">
        <v>42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45086</v>
      </c>
      <c r="G37" s="6">
        <v>45087</v>
      </c>
      <c r="H37" s="4">
        <v>1</v>
      </c>
      <c r="I37" s="4">
        <v>1</v>
      </c>
      <c r="J37" s="4">
        <v>1</v>
      </c>
      <c r="K37" s="4" t="s">
        <v>30</v>
      </c>
      <c r="L37" s="4">
        <v>1726</v>
      </c>
      <c r="M37" s="4">
        <v>1726</v>
      </c>
      <c r="N37" s="4" t="s">
        <v>202</v>
      </c>
      <c r="O37" s="4" t="s">
        <v>32</v>
      </c>
      <c r="P37" s="4" t="s">
        <v>33</v>
      </c>
      <c r="Q37" s="4">
        <v>0</v>
      </c>
      <c r="R37" s="8">
        <v>45064</v>
      </c>
      <c r="S37" s="6">
        <v>45090</v>
      </c>
      <c r="T37" s="4" t="s">
        <v>34</v>
      </c>
      <c r="U37" s="4">
        <v>1726</v>
      </c>
      <c r="V37" s="4">
        <v>0</v>
      </c>
      <c r="W37" s="4">
        <v>0</v>
      </c>
      <c r="X37" s="4" t="s">
        <v>203</v>
      </c>
      <c r="Y37" s="4" t="s">
        <v>42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45085</v>
      </c>
      <c r="G38" s="6">
        <v>45087</v>
      </c>
      <c r="H38" s="4">
        <v>1</v>
      </c>
      <c r="I38" s="4">
        <v>2</v>
      </c>
      <c r="J38" s="4">
        <v>2</v>
      </c>
      <c r="K38" s="4" t="s">
        <v>30</v>
      </c>
      <c r="L38" s="4">
        <v>1178</v>
      </c>
      <c r="M38" s="4">
        <v>1178</v>
      </c>
      <c r="N38" s="4" t="s">
        <v>207</v>
      </c>
      <c r="O38" s="4" t="s">
        <v>32</v>
      </c>
      <c r="P38" s="4" t="s">
        <v>33</v>
      </c>
      <c r="Q38" s="4">
        <v>0</v>
      </c>
      <c r="R38" s="8">
        <v>45064</v>
      </c>
      <c r="S38" s="6">
        <v>45090</v>
      </c>
      <c r="T38" s="4" t="s">
        <v>34</v>
      </c>
      <c r="U38" s="4">
        <v>1178</v>
      </c>
      <c r="V38" s="4">
        <v>0</v>
      </c>
      <c r="W38" s="4">
        <v>0</v>
      </c>
      <c r="X38" s="4" t="s">
        <v>208</v>
      </c>
      <c r="Y38" s="4" t="s">
        <v>42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45085</v>
      </c>
      <c r="G39" s="6">
        <v>45087</v>
      </c>
      <c r="H39" s="4">
        <v>1</v>
      </c>
      <c r="I39" s="4">
        <v>2</v>
      </c>
      <c r="J39" s="4">
        <v>2</v>
      </c>
      <c r="K39" s="4" t="s">
        <v>30</v>
      </c>
      <c r="L39" s="4">
        <v>356</v>
      </c>
      <c r="M39" s="4">
        <v>356</v>
      </c>
      <c r="N39" s="4" t="s">
        <v>212</v>
      </c>
      <c r="O39" s="4" t="s">
        <v>32</v>
      </c>
      <c r="P39" s="4" t="s">
        <v>33</v>
      </c>
      <c r="Q39" s="4">
        <v>0</v>
      </c>
      <c r="R39" s="8">
        <v>45064</v>
      </c>
      <c r="S39" s="6">
        <v>45090</v>
      </c>
      <c r="T39" s="4" t="s">
        <v>34</v>
      </c>
      <c r="U39" s="4">
        <v>356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45084</v>
      </c>
      <c r="G40" s="6">
        <v>45087</v>
      </c>
      <c r="H40" s="4">
        <v>1</v>
      </c>
      <c r="I40" s="4">
        <v>3</v>
      </c>
      <c r="J40" s="4">
        <v>3</v>
      </c>
      <c r="K40" s="4" t="s">
        <v>30</v>
      </c>
      <c r="L40" s="4">
        <v>1146</v>
      </c>
      <c r="M40" s="4">
        <v>1146</v>
      </c>
      <c r="N40" s="4" t="s">
        <v>218</v>
      </c>
      <c r="O40" s="4" t="s">
        <v>32</v>
      </c>
      <c r="P40" s="4" t="s">
        <v>33</v>
      </c>
      <c r="Q40" s="4">
        <v>0</v>
      </c>
      <c r="R40" s="8">
        <v>45065</v>
      </c>
      <c r="S40" s="6">
        <v>45090</v>
      </c>
      <c r="T40" s="4" t="s">
        <v>34</v>
      </c>
      <c r="U40" s="4">
        <v>1146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45086</v>
      </c>
      <c r="G41" s="6">
        <v>45087</v>
      </c>
      <c r="H41" s="4">
        <v>1</v>
      </c>
      <c r="I41" s="4">
        <v>1</v>
      </c>
      <c r="J41" s="4">
        <v>1</v>
      </c>
      <c r="K41" s="4" t="s">
        <v>30</v>
      </c>
      <c r="L41" s="4">
        <v>176</v>
      </c>
      <c r="M41" s="4">
        <v>176</v>
      </c>
      <c r="N41" s="4" t="s">
        <v>224</v>
      </c>
      <c r="O41" s="4" t="s">
        <v>32</v>
      </c>
      <c r="P41" s="4" t="s">
        <v>33</v>
      </c>
      <c r="Q41" s="4">
        <v>0</v>
      </c>
      <c r="R41" s="8">
        <v>45065</v>
      </c>
      <c r="S41" s="6">
        <v>45090</v>
      </c>
      <c r="T41" s="4" t="s">
        <v>34</v>
      </c>
      <c r="U41" s="4">
        <v>176</v>
      </c>
      <c r="V41" s="4">
        <v>0</v>
      </c>
      <c r="W41" s="4">
        <v>0</v>
      </c>
      <c r="X41" s="4" t="s">
        <v>225</v>
      </c>
      <c r="Y41" s="4" t="s">
        <v>42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45085</v>
      </c>
      <c r="G42" s="6">
        <v>45087</v>
      </c>
      <c r="H42" s="4">
        <v>1</v>
      </c>
      <c r="I42" s="4">
        <v>2</v>
      </c>
      <c r="J42" s="4">
        <v>2</v>
      </c>
      <c r="K42" s="4" t="s">
        <v>30</v>
      </c>
      <c r="L42" s="4">
        <v>2742</v>
      </c>
      <c r="M42" s="4">
        <v>2742</v>
      </c>
      <c r="N42" s="4" t="s">
        <v>229</v>
      </c>
      <c r="O42" s="4" t="s">
        <v>32</v>
      </c>
      <c r="P42" s="4" t="s">
        <v>33</v>
      </c>
      <c r="Q42" s="4">
        <v>0</v>
      </c>
      <c r="R42" s="8">
        <v>45066</v>
      </c>
      <c r="S42" s="6">
        <v>45090</v>
      </c>
      <c r="T42" s="4" t="s">
        <v>34</v>
      </c>
      <c r="U42" s="4">
        <v>2742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45086</v>
      </c>
      <c r="G43" s="6">
        <v>45087</v>
      </c>
      <c r="H43" s="4">
        <v>1</v>
      </c>
      <c r="I43" s="4">
        <v>1</v>
      </c>
      <c r="J43" s="4">
        <v>1</v>
      </c>
      <c r="K43" s="4" t="s">
        <v>30</v>
      </c>
      <c r="L43" s="4">
        <v>938</v>
      </c>
      <c r="M43" s="4">
        <v>938</v>
      </c>
      <c r="N43" s="4" t="s">
        <v>235</v>
      </c>
      <c r="O43" s="4" t="s">
        <v>32</v>
      </c>
      <c r="P43" s="4" t="s">
        <v>33</v>
      </c>
      <c r="Q43" s="4">
        <v>0</v>
      </c>
      <c r="R43" s="8">
        <v>45066</v>
      </c>
      <c r="S43" s="6">
        <v>45090</v>
      </c>
      <c r="T43" s="4" t="s">
        <v>34</v>
      </c>
      <c r="U43" s="4">
        <v>938</v>
      </c>
      <c r="V43" s="4">
        <v>0</v>
      </c>
      <c r="W43" s="4">
        <v>0</v>
      </c>
      <c r="X43" s="4" t="s">
        <v>236</v>
      </c>
      <c r="Y43" s="4" t="s">
        <v>42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45086</v>
      </c>
      <c r="G44" s="6">
        <v>45087</v>
      </c>
      <c r="H44" s="4">
        <v>1</v>
      </c>
      <c r="I44" s="4">
        <v>1</v>
      </c>
      <c r="J44" s="4">
        <v>1</v>
      </c>
      <c r="K44" s="4" t="s">
        <v>30</v>
      </c>
      <c r="L44" s="4">
        <v>2933</v>
      </c>
      <c r="M44" s="4">
        <v>2933</v>
      </c>
      <c r="N44" s="4" t="s">
        <v>240</v>
      </c>
      <c r="O44" s="4" t="s">
        <v>32</v>
      </c>
      <c r="P44" s="4" t="s">
        <v>33</v>
      </c>
      <c r="Q44" s="4">
        <v>0</v>
      </c>
      <c r="R44" s="8">
        <v>45067</v>
      </c>
      <c r="S44" s="6">
        <v>45090</v>
      </c>
      <c r="T44" s="4" t="s">
        <v>34</v>
      </c>
      <c r="U44" s="4">
        <v>2933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45084</v>
      </c>
      <c r="G45" s="6">
        <v>45087</v>
      </c>
      <c r="H45" s="4">
        <v>1</v>
      </c>
      <c r="I45" s="4">
        <v>3</v>
      </c>
      <c r="J45" s="4">
        <v>3</v>
      </c>
      <c r="K45" s="4" t="s">
        <v>30</v>
      </c>
      <c r="L45" s="4">
        <v>3573</v>
      </c>
      <c r="M45" s="4">
        <v>3573</v>
      </c>
      <c r="N45" s="4" t="s">
        <v>246</v>
      </c>
      <c r="O45" s="4" t="s">
        <v>32</v>
      </c>
      <c r="P45" s="4" t="s">
        <v>33</v>
      </c>
      <c r="Q45" s="4">
        <v>0</v>
      </c>
      <c r="R45" s="8">
        <v>45067</v>
      </c>
      <c r="S45" s="6">
        <v>45090</v>
      </c>
      <c r="T45" s="4" t="s">
        <v>34</v>
      </c>
      <c r="U45" s="4">
        <v>3573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45084</v>
      </c>
      <c r="G46" s="6">
        <v>45087</v>
      </c>
      <c r="H46" s="4">
        <v>1</v>
      </c>
      <c r="I46" s="4">
        <v>3</v>
      </c>
      <c r="J46" s="4">
        <v>3</v>
      </c>
      <c r="K46" s="4" t="s">
        <v>30</v>
      </c>
      <c r="L46" s="4">
        <v>9380</v>
      </c>
      <c r="M46" s="4">
        <v>9380</v>
      </c>
      <c r="N46" s="4" t="s">
        <v>252</v>
      </c>
      <c r="O46" s="4" t="s">
        <v>32</v>
      </c>
      <c r="P46" s="4" t="s">
        <v>33</v>
      </c>
      <c r="Q46" s="4">
        <v>0</v>
      </c>
      <c r="R46" s="8">
        <v>45068</v>
      </c>
      <c r="S46" s="6">
        <v>45090</v>
      </c>
      <c r="T46" s="4" t="s">
        <v>34</v>
      </c>
      <c r="U46" s="4">
        <v>9380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45085</v>
      </c>
      <c r="G47" s="6">
        <v>45087</v>
      </c>
      <c r="H47" s="4">
        <v>1</v>
      </c>
      <c r="I47" s="4">
        <v>2</v>
      </c>
      <c r="J47" s="4">
        <v>2</v>
      </c>
      <c r="K47" s="4" t="s">
        <v>30</v>
      </c>
      <c r="L47" s="4">
        <v>1694</v>
      </c>
      <c r="M47" s="4">
        <v>1694</v>
      </c>
      <c r="N47" s="4" t="s">
        <v>258</v>
      </c>
      <c r="O47" s="4" t="s">
        <v>32</v>
      </c>
      <c r="P47" s="4" t="s">
        <v>33</v>
      </c>
      <c r="Q47" s="4">
        <v>0</v>
      </c>
      <c r="R47" s="8">
        <v>45069</v>
      </c>
      <c r="S47" s="6">
        <v>45090</v>
      </c>
      <c r="T47" s="4" t="s">
        <v>34</v>
      </c>
      <c r="U47" s="4">
        <v>1694</v>
      </c>
      <c r="V47" s="4">
        <v>0</v>
      </c>
      <c r="W47" s="4">
        <v>0</v>
      </c>
      <c r="X47" s="4" t="s">
        <v>259</v>
      </c>
      <c r="Y47" s="4" t="s">
        <v>42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45083</v>
      </c>
      <c r="G48" s="6">
        <v>45087</v>
      </c>
      <c r="H48" s="4">
        <v>1</v>
      </c>
      <c r="I48" s="4">
        <v>4</v>
      </c>
      <c r="J48" s="4">
        <v>4</v>
      </c>
      <c r="K48" s="4" t="s">
        <v>30</v>
      </c>
      <c r="L48" s="4">
        <v>6885</v>
      </c>
      <c r="M48" s="4">
        <v>6885</v>
      </c>
      <c r="N48" s="4" t="s">
        <v>263</v>
      </c>
      <c r="O48" s="4" t="s">
        <v>32</v>
      </c>
      <c r="P48" s="4" t="s">
        <v>33</v>
      </c>
      <c r="Q48" s="4">
        <v>0</v>
      </c>
      <c r="R48" s="8">
        <v>45069</v>
      </c>
      <c r="S48" s="6">
        <v>45090</v>
      </c>
      <c r="T48" s="4" t="s">
        <v>34</v>
      </c>
      <c r="U48" s="4">
        <v>6885</v>
      </c>
      <c r="V48" s="4">
        <v>0</v>
      </c>
      <c r="W48" s="4">
        <v>0</v>
      </c>
      <c r="X48" s="4" t="s">
        <v>264</v>
      </c>
      <c r="Y48" s="4" t="s">
        <v>265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45080</v>
      </c>
      <c r="G49" s="6">
        <v>45087</v>
      </c>
      <c r="H49" s="4">
        <v>1</v>
      </c>
      <c r="I49" s="4">
        <v>7</v>
      </c>
      <c r="J49" s="4">
        <v>7</v>
      </c>
      <c r="K49" s="4" t="s">
        <v>30</v>
      </c>
      <c r="L49" s="4">
        <v>17304</v>
      </c>
      <c r="M49" s="4">
        <v>17304</v>
      </c>
      <c r="N49" s="4" t="s">
        <v>269</v>
      </c>
      <c r="O49" s="4" t="s">
        <v>32</v>
      </c>
      <c r="P49" s="4" t="s">
        <v>33</v>
      </c>
      <c r="Q49" s="4">
        <v>0</v>
      </c>
      <c r="R49" s="8">
        <v>45069</v>
      </c>
      <c r="S49" s="6">
        <v>45090</v>
      </c>
      <c r="T49" s="4" t="s">
        <v>34</v>
      </c>
      <c r="U49" s="4">
        <v>17304</v>
      </c>
      <c r="V49" s="4">
        <v>0</v>
      </c>
      <c r="W49" s="4">
        <v>0</v>
      </c>
      <c r="X49" s="4" t="s">
        <v>270</v>
      </c>
      <c r="Y49" s="4" t="s">
        <v>42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45086</v>
      </c>
      <c r="G50" s="6">
        <v>45087</v>
      </c>
      <c r="H50" s="4">
        <v>1</v>
      </c>
      <c r="I50" s="4">
        <v>1</v>
      </c>
      <c r="J50" s="4">
        <v>1</v>
      </c>
      <c r="K50" s="4" t="s">
        <v>30</v>
      </c>
      <c r="L50" s="4">
        <v>1353</v>
      </c>
      <c r="M50" s="4">
        <v>1353</v>
      </c>
      <c r="N50" s="4" t="s">
        <v>274</v>
      </c>
      <c r="O50" s="4" t="s">
        <v>32</v>
      </c>
      <c r="P50" s="4" t="s">
        <v>33</v>
      </c>
      <c r="Q50" s="4">
        <v>0</v>
      </c>
      <c r="R50" s="8">
        <v>45069</v>
      </c>
      <c r="S50" s="6">
        <v>45090</v>
      </c>
      <c r="T50" s="4" t="s">
        <v>34</v>
      </c>
      <c r="U50" s="4">
        <v>1353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221</v>
      </c>
      <c r="B51" s="4" t="s">
        <v>26</v>
      </c>
      <c r="C51" s="4" t="s">
        <v>67</v>
      </c>
      <c r="D51" s="4" t="s">
        <v>222</v>
      </c>
      <c r="E51" s="4" t="s">
        <v>223</v>
      </c>
      <c r="F51" s="6">
        <v>45086</v>
      </c>
      <c r="G51" s="6">
        <v>45087</v>
      </c>
      <c r="H51" s="4">
        <v>1</v>
      </c>
      <c r="I51" s="4">
        <v>1</v>
      </c>
      <c r="J51" s="4">
        <v>1</v>
      </c>
      <c r="K51" s="4" t="s">
        <v>30</v>
      </c>
      <c r="L51" s="4">
        <v>-176</v>
      </c>
      <c r="M51" s="4">
        <v>-176</v>
      </c>
      <c r="N51" s="4" t="s">
        <v>224</v>
      </c>
      <c r="O51" s="4" t="s">
        <v>32</v>
      </c>
      <c r="P51" s="4" t="s">
        <v>33</v>
      </c>
      <c r="Q51" s="4">
        <v>0</v>
      </c>
      <c r="R51" s="8">
        <v>45065</v>
      </c>
      <c r="S51" s="6">
        <v>45090</v>
      </c>
      <c r="T51" s="4" t="s">
        <v>34</v>
      </c>
      <c r="U51" s="4">
        <v>-176</v>
      </c>
      <c r="V51" s="4">
        <v>0</v>
      </c>
      <c r="W51" s="4">
        <v>0</v>
      </c>
      <c r="X51" s="4" t="s">
        <v>225</v>
      </c>
      <c r="Y51" s="4" t="s">
        <v>42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45085</v>
      </c>
      <c r="G52" s="6">
        <v>45087</v>
      </c>
      <c r="H52" s="4">
        <v>1</v>
      </c>
      <c r="I52" s="4">
        <v>2</v>
      </c>
      <c r="J52" s="4">
        <v>2</v>
      </c>
      <c r="K52" s="4" t="s">
        <v>30</v>
      </c>
      <c r="L52" s="4">
        <v>2316</v>
      </c>
      <c r="M52" s="4">
        <v>2316</v>
      </c>
      <c r="N52" s="4" t="s">
        <v>280</v>
      </c>
      <c r="O52" s="4" t="s">
        <v>32</v>
      </c>
      <c r="P52" s="4" t="s">
        <v>33</v>
      </c>
      <c r="Q52" s="4">
        <v>0</v>
      </c>
      <c r="R52" s="8">
        <v>45070</v>
      </c>
      <c r="S52" s="6">
        <v>45090</v>
      </c>
      <c r="T52" s="4" t="s">
        <v>34</v>
      </c>
      <c r="U52" s="4">
        <v>2316</v>
      </c>
      <c r="V52" s="4">
        <v>0</v>
      </c>
      <c r="W52" s="4">
        <v>0</v>
      </c>
      <c r="X52" s="4" t="s">
        <v>281</v>
      </c>
      <c r="Y52" s="4" t="s">
        <v>42</v>
      </c>
    </row>
    <row r="53" s="4" customFormat="1" spans="1:27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159</v>
      </c>
      <c r="F53" s="6">
        <v>45083</v>
      </c>
      <c r="G53" s="6">
        <v>45087</v>
      </c>
      <c r="H53" s="4">
        <v>3</v>
      </c>
      <c r="I53" s="4">
        <v>4</v>
      </c>
      <c r="J53" s="4">
        <v>12</v>
      </c>
      <c r="K53" s="4" t="s">
        <v>30</v>
      </c>
      <c r="L53" s="4">
        <v>3264</v>
      </c>
      <c r="M53" s="4">
        <v>3264</v>
      </c>
      <c r="N53" s="4" t="s">
        <v>284</v>
      </c>
      <c r="O53" s="4" t="s">
        <v>32</v>
      </c>
      <c r="P53" s="4" t="s">
        <v>33</v>
      </c>
      <c r="Q53" s="4">
        <v>0</v>
      </c>
      <c r="R53" s="8">
        <v>45070</v>
      </c>
      <c r="S53" s="6">
        <v>45090</v>
      </c>
      <c r="T53" s="4" t="s">
        <v>34</v>
      </c>
      <c r="U53" s="4">
        <v>3264</v>
      </c>
      <c r="V53" s="4">
        <v>0</v>
      </c>
      <c r="W53" s="4">
        <v>0</v>
      </c>
      <c r="X53" s="4" t="s">
        <v>285</v>
      </c>
      <c r="Y53" s="4">
        <v>354723</v>
      </c>
      <c r="Z53" s="4">
        <v>354724</v>
      </c>
      <c r="AA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45085</v>
      </c>
      <c r="G54" s="6">
        <v>45087</v>
      </c>
      <c r="H54" s="4">
        <v>1</v>
      </c>
      <c r="I54" s="4">
        <v>2</v>
      </c>
      <c r="J54" s="4">
        <v>2</v>
      </c>
      <c r="K54" s="4" t="s">
        <v>30</v>
      </c>
      <c r="L54" s="4">
        <v>1149</v>
      </c>
      <c r="M54" s="4">
        <v>1149</v>
      </c>
      <c r="N54" s="4" t="s">
        <v>290</v>
      </c>
      <c r="O54" s="4" t="s">
        <v>32</v>
      </c>
      <c r="P54" s="4" t="s">
        <v>33</v>
      </c>
      <c r="Q54" s="4">
        <v>0</v>
      </c>
      <c r="R54" s="8">
        <v>45070</v>
      </c>
      <c r="S54" s="6">
        <v>45090</v>
      </c>
      <c r="T54" s="4" t="s">
        <v>34</v>
      </c>
      <c r="U54" s="4">
        <v>1149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45085</v>
      </c>
      <c r="G55" s="6">
        <v>45087</v>
      </c>
      <c r="H55" s="4">
        <v>1</v>
      </c>
      <c r="I55" s="4">
        <v>2</v>
      </c>
      <c r="J55" s="4">
        <v>2</v>
      </c>
      <c r="K55" s="4" t="s">
        <v>30</v>
      </c>
      <c r="L55" s="4">
        <v>2342</v>
      </c>
      <c r="M55" s="4">
        <v>2342</v>
      </c>
      <c r="N55" s="4" t="s">
        <v>296</v>
      </c>
      <c r="O55" s="4" t="s">
        <v>32</v>
      </c>
      <c r="P55" s="4" t="s">
        <v>33</v>
      </c>
      <c r="Q55" s="4">
        <v>0</v>
      </c>
      <c r="R55" s="8">
        <v>45070</v>
      </c>
      <c r="S55" s="6">
        <v>45090</v>
      </c>
      <c r="T55" s="4" t="s">
        <v>34</v>
      </c>
      <c r="U55" s="4">
        <v>2342</v>
      </c>
      <c r="V55" s="4">
        <v>0</v>
      </c>
      <c r="W55" s="4">
        <v>0</v>
      </c>
      <c r="X55" s="4" t="s">
        <v>297</v>
      </c>
      <c r="Y55" s="4" t="s">
        <v>42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45085</v>
      </c>
      <c r="G56" s="6">
        <v>45087</v>
      </c>
      <c r="H56" s="4">
        <v>1</v>
      </c>
      <c r="I56" s="4">
        <v>2</v>
      </c>
      <c r="J56" s="4">
        <v>2</v>
      </c>
      <c r="K56" s="4" t="s">
        <v>30</v>
      </c>
      <c r="L56" s="4">
        <v>1646</v>
      </c>
      <c r="M56" s="4">
        <v>1646</v>
      </c>
      <c r="N56" s="4" t="s">
        <v>301</v>
      </c>
      <c r="O56" s="4" t="s">
        <v>32</v>
      </c>
      <c r="P56" s="4" t="s">
        <v>33</v>
      </c>
      <c r="Q56" s="4">
        <v>0</v>
      </c>
      <c r="R56" s="8">
        <v>45071</v>
      </c>
      <c r="S56" s="6">
        <v>45090</v>
      </c>
      <c r="T56" s="4" t="s">
        <v>34</v>
      </c>
      <c r="U56" s="4">
        <v>1646</v>
      </c>
      <c r="V56" s="4">
        <v>0</v>
      </c>
      <c r="W56" s="4">
        <v>0</v>
      </c>
      <c r="X56" s="4" t="s">
        <v>302</v>
      </c>
      <c r="Y56" s="4" t="s">
        <v>42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45085</v>
      </c>
      <c r="G57" s="6">
        <v>45087</v>
      </c>
      <c r="H57" s="4">
        <v>1</v>
      </c>
      <c r="I57" s="4">
        <v>2</v>
      </c>
      <c r="J57" s="4">
        <v>2</v>
      </c>
      <c r="K57" s="4" t="s">
        <v>30</v>
      </c>
      <c r="L57" s="4">
        <v>2340</v>
      </c>
      <c r="M57" s="4">
        <v>2340</v>
      </c>
      <c r="N57" s="4" t="s">
        <v>304</v>
      </c>
      <c r="O57" s="4" t="s">
        <v>32</v>
      </c>
      <c r="P57" s="4" t="s">
        <v>33</v>
      </c>
      <c r="Q57" s="4">
        <v>0</v>
      </c>
      <c r="R57" s="8">
        <v>45071</v>
      </c>
      <c r="S57" s="6">
        <v>45090</v>
      </c>
      <c r="T57" s="4" t="s">
        <v>34</v>
      </c>
      <c r="U57" s="4">
        <v>2340</v>
      </c>
      <c r="V57" s="4">
        <v>0</v>
      </c>
      <c r="W57" s="4">
        <v>0</v>
      </c>
      <c r="X57" s="4" t="s">
        <v>305</v>
      </c>
      <c r="Y57" s="4" t="s">
        <v>42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295</v>
      </c>
      <c r="F58" s="6">
        <v>45086</v>
      </c>
      <c r="G58" s="6">
        <v>45087</v>
      </c>
      <c r="H58" s="4">
        <v>1</v>
      </c>
      <c r="I58" s="4">
        <v>1</v>
      </c>
      <c r="J58" s="4">
        <v>1</v>
      </c>
      <c r="K58" s="4" t="s">
        <v>30</v>
      </c>
      <c r="L58" s="4">
        <v>1547</v>
      </c>
      <c r="M58" s="4">
        <v>1547</v>
      </c>
      <c r="N58" s="4" t="s">
        <v>308</v>
      </c>
      <c r="O58" s="4" t="s">
        <v>32</v>
      </c>
      <c r="P58" s="4" t="s">
        <v>33</v>
      </c>
      <c r="Q58" s="4">
        <v>0</v>
      </c>
      <c r="R58" s="8">
        <v>45071</v>
      </c>
      <c r="S58" s="6">
        <v>45090</v>
      </c>
      <c r="T58" s="4" t="s">
        <v>34</v>
      </c>
      <c r="U58" s="4">
        <v>1547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45081</v>
      </c>
      <c r="G59" s="6">
        <v>45087</v>
      </c>
      <c r="H59" s="4">
        <v>1</v>
      </c>
      <c r="I59" s="4">
        <v>6</v>
      </c>
      <c r="J59" s="4">
        <v>6</v>
      </c>
      <c r="K59" s="4" t="s">
        <v>30</v>
      </c>
      <c r="L59" s="4">
        <v>3630</v>
      </c>
      <c r="M59" s="4">
        <v>3630</v>
      </c>
      <c r="N59" s="4" t="s">
        <v>314</v>
      </c>
      <c r="O59" s="4" t="s">
        <v>32</v>
      </c>
      <c r="P59" s="4" t="s">
        <v>33</v>
      </c>
      <c r="Q59" s="4">
        <v>0</v>
      </c>
      <c r="R59" s="8">
        <v>45071</v>
      </c>
      <c r="S59" s="6">
        <v>45090</v>
      </c>
      <c r="T59" s="4" t="s">
        <v>34</v>
      </c>
      <c r="U59" s="4">
        <v>3630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45086</v>
      </c>
      <c r="G60" s="6">
        <v>45087</v>
      </c>
      <c r="H60" s="4">
        <v>1</v>
      </c>
      <c r="I60" s="4">
        <v>1</v>
      </c>
      <c r="J60" s="4">
        <v>1</v>
      </c>
      <c r="K60" s="4" t="s">
        <v>30</v>
      </c>
      <c r="L60" s="4">
        <v>1028</v>
      </c>
      <c r="M60" s="4">
        <v>1028</v>
      </c>
      <c r="N60" s="4" t="s">
        <v>320</v>
      </c>
      <c r="O60" s="4" t="s">
        <v>32</v>
      </c>
      <c r="P60" s="4" t="s">
        <v>33</v>
      </c>
      <c r="Q60" s="4">
        <v>0</v>
      </c>
      <c r="R60" s="8">
        <v>45071</v>
      </c>
      <c r="S60" s="6">
        <v>45090</v>
      </c>
      <c r="T60" s="4" t="s">
        <v>34</v>
      </c>
      <c r="U60" s="4">
        <v>1028</v>
      </c>
      <c r="V60" s="4">
        <v>0</v>
      </c>
      <c r="W60" s="4">
        <v>0</v>
      </c>
      <c r="X60" s="4" t="s">
        <v>321</v>
      </c>
      <c r="Y60" s="4" t="s">
        <v>42</v>
      </c>
    </row>
    <row r="61" s="4" customFormat="1" spans="1:25">
      <c r="A61" s="4" t="s">
        <v>317</v>
      </c>
      <c r="B61" s="4" t="s">
        <v>26</v>
      </c>
      <c r="C61" s="4" t="s">
        <v>67</v>
      </c>
      <c r="D61" s="4" t="s">
        <v>318</v>
      </c>
      <c r="E61" s="4" t="s">
        <v>319</v>
      </c>
      <c r="F61" s="6">
        <v>45086</v>
      </c>
      <c r="G61" s="6">
        <v>45087</v>
      </c>
      <c r="H61" s="4">
        <v>1</v>
      </c>
      <c r="I61" s="4">
        <v>1</v>
      </c>
      <c r="J61" s="4">
        <v>1</v>
      </c>
      <c r="K61" s="4" t="s">
        <v>30</v>
      </c>
      <c r="L61" s="4">
        <v>-1028</v>
      </c>
      <c r="M61" s="4">
        <v>-1028</v>
      </c>
      <c r="N61" s="4" t="s">
        <v>320</v>
      </c>
      <c r="O61" s="4" t="s">
        <v>32</v>
      </c>
      <c r="P61" s="4" t="s">
        <v>33</v>
      </c>
      <c r="Q61" s="4">
        <v>0</v>
      </c>
      <c r="R61" s="8">
        <v>45071</v>
      </c>
      <c r="S61" s="6">
        <v>45090</v>
      </c>
      <c r="T61" s="4" t="s">
        <v>34</v>
      </c>
      <c r="U61" s="4">
        <v>-1028</v>
      </c>
      <c r="V61" s="4">
        <v>0</v>
      </c>
      <c r="W61" s="4">
        <v>0</v>
      </c>
      <c r="X61" s="4" t="s">
        <v>321</v>
      </c>
      <c r="Y61" s="4" t="s">
        <v>42</v>
      </c>
    </row>
    <row r="62" s="4" customFormat="1" spans="1:26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45086</v>
      </c>
      <c r="G62" s="6">
        <v>45087</v>
      </c>
      <c r="H62" s="4">
        <v>2</v>
      </c>
      <c r="I62" s="4">
        <v>1</v>
      </c>
      <c r="J62" s="4">
        <v>2</v>
      </c>
      <c r="K62" s="4" t="s">
        <v>30</v>
      </c>
      <c r="L62" s="4">
        <v>988</v>
      </c>
      <c r="M62" s="4">
        <v>988</v>
      </c>
      <c r="N62" s="4" t="s">
        <v>325</v>
      </c>
      <c r="O62" s="4" t="s">
        <v>32</v>
      </c>
      <c r="P62" s="4" t="s">
        <v>33</v>
      </c>
      <c r="Q62" s="4">
        <v>0</v>
      </c>
      <c r="R62" s="8">
        <v>45072</v>
      </c>
      <c r="S62" s="6">
        <v>45090</v>
      </c>
      <c r="T62" s="4" t="s">
        <v>34</v>
      </c>
      <c r="U62" s="4">
        <v>988</v>
      </c>
      <c r="V62" s="4">
        <v>0</v>
      </c>
      <c r="W62" s="4">
        <v>0</v>
      </c>
      <c r="X62" s="4" t="s">
        <v>326</v>
      </c>
      <c r="Y62" s="4" t="s">
        <v>327</v>
      </c>
      <c r="Z62" s="4" t="s">
        <v>328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45086</v>
      </c>
      <c r="G63" s="6">
        <v>45087</v>
      </c>
      <c r="H63" s="4">
        <v>1</v>
      </c>
      <c r="I63" s="4">
        <v>1</v>
      </c>
      <c r="J63" s="4">
        <v>1</v>
      </c>
      <c r="K63" s="4" t="s">
        <v>30</v>
      </c>
      <c r="L63" s="4">
        <v>1397</v>
      </c>
      <c r="M63" s="4">
        <v>1397</v>
      </c>
      <c r="N63" s="4" t="s">
        <v>332</v>
      </c>
      <c r="O63" s="4" t="s">
        <v>32</v>
      </c>
      <c r="P63" s="4" t="s">
        <v>33</v>
      </c>
      <c r="Q63" s="4">
        <v>0</v>
      </c>
      <c r="R63" s="8">
        <v>45072</v>
      </c>
      <c r="S63" s="6">
        <v>45090</v>
      </c>
      <c r="T63" s="4" t="s">
        <v>34</v>
      </c>
      <c r="U63" s="4">
        <v>1397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45086</v>
      </c>
      <c r="G64" s="6">
        <v>45087</v>
      </c>
      <c r="H64" s="4">
        <v>1</v>
      </c>
      <c r="I64" s="4">
        <v>1</v>
      </c>
      <c r="J64" s="4">
        <v>1</v>
      </c>
      <c r="K64" s="4" t="s">
        <v>30</v>
      </c>
      <c r="L64" s="4">
        <v>960</v>
      </c>
      <c r="M64" s="4">
        <v>960</v>
      </c>
      <c r="N64" s="4" t="s">
        <v>338</v>
      </c>
      <c r="O64" s="4" t="s">
        <v>32</v>
      </c>
      <c r="P64" s="4" t="s">
        <v>33</v>
      </c>
      <c r="Q64" s="4">
        <v>0</v>
      </c>
      <c r="R64" s="8">
        <v>45072</v>
      </c>
      <c r="S64" s="6">
        <v>45090</v>
      </c>
      <c r="T64" s="4" t="s">
        <v>34</v>
      </c>
      <c r="U64" s="4">
        <v>960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45085</v>
      </c>
      <c r="G65" s="6">
        <v>45087</v>
      </c>
      <c r="H65" s="4">
        <v>1</v>
      </c>
      <c r="I65" s="4">
        <v>2</v>
      </c>
      <c r="J65" s="4">
        <v>2</v>
      </c>
      <c r="K65" s="4" t="s">
        <v>30</v>
      </c>
      <c r="L65" s="4">
        <v>2263</v>
      </c>
      <c r="M65" s="4">
        <v>2263</v>
      </c>
      <c r="N65" s="4" t="s">
        <v>344</v>
      </c>
      <c r="O65" s="4" t="s">
        <v>32</v>
      </c>
      <c r="P65" s="4" t="s">
        <v>33</v>
      </c>
      <c r="Q65" s="4">
        <v>0</v>
      </c>
      <c r="R65" s="8">
        <v>45072</v>
      </c>
      <c r="S65" s="6">
        <v>45090</v>
      </c>
      <c r="T65" s="4" t="s">
        <v>34</v>
      </c>
      <c r="U65" s="4">
        <v>2263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45082</v>
      </c>
      <c r="G66" s="6">
        <v>45087</v>
      </c>
      <c r="H66" s="4">
        <v>1</v>
      </c>
      <c r="I66" s="4">
        <v>5</v>
      </c>
      <c r="J66" s="4">
        <v>5</v>
      </c>
      <c r="K66" s="4" t="s">
        <v>30</v>
      </c>
      <c r="L66" s="4">
        <v>980</v>
      </c>
      <c r="M66" s="4">
        <v>980</v>
      </c>
      <c r="N66" s="4" t="s">
        <v>350</v>
      </c>
      <c r="O66" s="4" t="s">
        <v>32</v>
      </c>
      <c r="P66" s="4" t="s">
        <v>33</v>
      </c>
      <c r="Q66" s="4">
        <v>0</v>
      </c>
      <c r="R66" s="8">
        <v>45073</v>
      </c>
      <c r="S66" s="6">
        <v>45090</v>
      </c>
      <c r="T66" s="4" t="s">
        <v>34</v>
      </c>
      <c r="U66" s="4">
        <v>980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45085</v>
      </c>
      <c r="G67" s="6">
        <v>45087</v>
      </c>
      <c r="H67" s="4">
        <v>1</v>
      </c>
      <c r="I67" s="4">
        <v>2</v>
      </c>
      <c r="J67" s="4">
        <v>2</v>
      </c>
      <c r="K67" s="4" t="s">
        <v>30</v>
      </c>
      <c r="L67" s="4">
        <v>3206</v>
      </c>
      <c r="M67" s="4">
        <v>3206</v>
      </c>
      <c r="N67" s="4" t="s">
        <v>356</v>
      </c>
      <c r="O67" s="4" t="s">
        <v>32</v>
      </c>
      <c r="P67" s="4" t="s">
        <v>33</v>
      </c>
      <c r="Q67" s="4">
        <v>0</v>
      </c>
      <c r="R67" s="8">
        <v>45073</v>
      </c>
      <c r="S67" s="6">
        <v>45090</v>
      </c>
      <c r="T67" s="4" t="s">
        <v>34</v>
      </c>
      <c r="U67" s="4">
        <v>3206</v>
      </c>
      <c r="V67" s="4">
        <v>0</v>
      </c>
      <c r="W67" s="4">
        <v>0</v>
      </c>
      <c r="X67" s="4" t="s">
        <v>357</v>
      </c>
      <c r="Y67" s="4" t="s">
        <v>42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45086</v>
      </c>
      <c r="G68" s="6">
        <v>45087</v>
      </c>
      <c r="H68" s="4">
        <v>1</v>
      </c>
      <c r="I68" s="4">
        <v>1</v>
      </c>
      <c r="J68" s="4">
        <v>1</v>
      </c>
      <c r="K68" s="4" t="s">
        <v>30</v>
      </c>
      <c r="L68" s="4">
        <v>863</v>
      </c>
      <c r="M68" s="4">
        <v>863</v>
      </c>
      <c r="N68" s="4" t="s">
        <v>361</v>
      </c>
      <c r="O68" s="4" t="s">
        <v>32</v>
      </c>
      <c r="P68" s="4" t="s">
        <v>33</v>
      </c>
      <c r="Q68" s="4">
        <v>0</v>
      </c>
      <c r="R68" s="8">
        <v>45073</v>
      </c>
      <c r="S68" s="6">
        <v>45090</v>
      </c>
      <c r="T68" s="4" t="s">
        <v>34</v>
      </c>
      <c r="U68" s="4">
        <v>863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45083</v>
      </c>
      <c r="G69" s="6">
        <v>45087</v>
      </c>
      <c r="H69" s="4">
        <v>1</v>
      </c>
      <c r="I69" s="4">
        <v>4</v>
      </c>
      <c r="J69" s="4">
        <v>4</v>
      </c>
      <c r="K69" s="4" t="s">
        <v>30</v>
      </c>
      <c r="L69" s="4">
        <v>3838</v>
      </c>
      <c r="M69" s="4">
        <v>3838</v>
      </c>
      <c r="N69" s="4" t="s">
        <v>367</v>
      </c>
      <c r="O69" s="4" t="s">
        <v>32</v>
      </c>
      <c r="P69" s="4" t="s">
        <v>33</v>
      </c>
      <c r="Q69" s="4">
        <v>0</v>
      </c>
      <c r="R69" s="8">
        <v>45074</v>
      </c>
      <c r="S69" s="6">
        <v>45090</v>
      </c>
      <c r="T69" s="4" t="s">
        <v>34</v>
      </c>
      <c r="U69" s="4">
        <v>3838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45086</v>
      </c>
      <c r="G70" s="6">
        <v>45087</v>
      </c>
      <c r="H70" s="4">
        <v>1</v>
      </c>
      <c r="I70" s="4">
        <v>1</v>
      </c>
      <c r="J70" s="4">
        <v>1</v>
      </c>
      <c r="K70" s="4" t="s">
        <v>30</v>
      </c>
      <c r="L70" s="4">
        <v>235</v>
      </c>
      <c r="M70" s="4">
        <v>235</v>
      </c>
      <c r="N70" s="4" t="s">
        <v>373</v>
      </c>
      <c r="O70" s="4" t="s">
        <v>32</v>
      </c>
      <c r="P70" s="4" t="s">
        <v>33</v>
      </c>
      <c r="Q70" s="4">
        <v>0</v>
      </c>
      <c r="R70" s="8">
        <v>45074</v>
      </c>
      <c r="S70" s="6">
        <v>45090</v>
      </c>
      <c r="T70" s="4" t="s">
        <v>34</v>
      </c>
      <c r="U70" s="4">
        <v>235</v>
      </c>
      <c r="V70" s="4">
        <v>0</v>
      </c>
      <c r="W70" s="4">
        <v>0</v>
      </c>
      <c r="X70" s="4" t="s">
        <v>374</v>
      </c>
      <c r="Y70" s="4" t="s">
        <v>42</v>
      </c>
    </row>
    <row r="71" s="4" customFormat="1" spans="1:25">
      <c r="A71" s="4" t="s">
        <v>370</v>
      </c>
      <c r="B71" s="4" t="s">
        <v>26</v>
      </c>
      <c r="C71" s="4" t="s">
        <v>67</v>
      </c>
      <c r="D71" s="4" t="s">
        <v>371</v>
      </c>
      <c r="E71" s="4" t="s">
        <v>372</v>
      </c>
      <c r="F71" s="6">
        <v>45086</v>
      </c>
      <c r="G71" s="6">
        <v>45087</v>
      </c>
      <c r="H71" s="4">
        <v>1</v>
      </c>
      <c r="I71" s="4">
        <v>1</v>
      </c>
      <c r="J71" s="4">
        <v>1</v>
      </c>
      <c r="K71" s="4" t="s">
        <v>30</v>
      </c>
      <c r="L71" s="4">
        <v>-235</v>
      </c>
      <c r="M71" s="4">
        <v>-235</v>
      </c>
      <c r="N71" s="4" t="s">
        <v>373</v>
      </c>
      <c r="O71" s="4" t="s">
        <v>32</v>
      </c>
      <c r="P71" s="4" t="s">
        <v>33</v>
      </c>
      <c r="Q71" s="4">
        <v>0</v>
      </c>
      <c r="R71" s="8">
        <v>45074</v>
      </c>
      <c r="S71" s="6">
        <v>45090</v>
      </c>
      <c r="T71" s="4" t="s">
        <v>34</v>
      </c>
      <c r="U71" s="4">
        <v>-235</v>
      </c>
      <c r="V71" s="4">
        <v>0</v>
      </c>
      <c r="W71" s="4">
        <v>0</v>
      </c>
      <c r="X71" s="4" t="s">
        <v>374</v>
      </c>
      <c r="Y71" s="4" t="s">
        <v>42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376</v>
      </c>
      <c r="E72" s="4" t="s">
        <v>377</v>
      </c>
      <c r="F72" s="6">
        <v>45085</v>
      </c>
      <c r="G72" s="6">
        <v>45087</v>
      </c>
      <c r="H72" s="4">
        <v>1</v>
      </c>
      <c r="I72" s="4">
        <v>2</v>
      </c>
      <c r="J72" s="4">
        <v>2</v>
      </c>
      <c r="K72" s="4" t="s">
        <v>30</v>
      </c>
      <c r="L72" s="4">
        <v>1182</v>
      </c>
      <c r="M72" s="4">
        <v>1182</v>
      </c>
      <c r="N72" s="4" t="s">
        <v>378</v>
      </c>
      <c r="O72" s="4" t="s">
        <v>32</v>
      </c>
      <c r="P72" s="4" t="s">
        <v>33</v>
      </c>
      <c r="Q72" s="4">
        <v>0</v>
      </c>
      <c r="R72" s="8">
        <v>45075</v>
      </c>
      <c r="S72" s="6">
        <v>45090</v>
      </c>
      <c r="T72" s="4" t="s">
        <v>34</v>
      </c>
      <c r="U72" s="4">
        <v>1182</v>
      </c>
      <c r="V72" s="4">
        <v>0</v>
      </c>
      <c r="W72" s="4">
        <v>0</v>
      </c>
      <c r="X72" s="4" t="s">
        <v>379</v>
      </c>
      <c r="Y72" s="4" t="s">
        <v>380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383</v>
      </c>
      <c r="F73" s="6">
        <v>45086</v>
      </c>
      <c r="G73" s="6">
        <v>45087</v>
      </c>
      <c r="H73" s="4">
        <v>1</v>
      </c>
      <c r="I73" s="4">
        <v>1</v>
      </c>
      <c r="J73" s="4">
        <v>1</v>
      </c>
      <c r="K73" s="4" t="s">
        <v>30</v>
      </c>
      <c r="L73" s="4">
        <v>573</v>
      </c>
      <c r="M73" s="4">
        <v>573</v>
      </c>
      <c r="N73" s="4" t="s">
        <v>384</v>
      </c>
      <c r="O73" s="4" t="s">
        <v>32</v>
      </c>
      <c r="P73" s="4" t="s">
        <v>33</v>
      </c>
      <c r="Q73" s="4">
        <v>0</v>
      </c>
      <c r="R73" s="8">
        <v>45075</v>
      </c>
      <c r="S73" s="6">
        <v>45090</v>
      </c>
      <c r="T73" s="4" t="s">
        <v>34</v>
      </c>
      <c r="U73" s="4">
        <v>573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45086</v>
      </c>
      <c r="G74" s="6">
        <v>45087</v>
      </c>
      <c r="H74" s="4">
        <v>1</v>
      </c>
      <c r="I74" s="4">
        <v>1</v>
      </c>
      <c r="J74" s="4">
        <v>1</v>
      </c>
      <c r="K74" s="4" t="s">
        <v>30</v>
      </c>
      <c r="L74" s="4">
        <v>152</v>
      </c>
      <c r="M74" s="4">
        <v>152</v>
      </c>
      <c r="N74" s="4" t="s">
        <v>390</v>
      </c>
      <c r="O74" s="4" t="s">
        <v>32</v>
      </c>
      <c r="P74" s="4" t="s">
        <v>33</v>
      </c>
      <c r="Q74" s="4">
        <v>0</v>
      </c>
      <c r="R74" s="8">
        <v>45075</v>
      </c>
      <c r="S74" s="6">
        <v>45090</v>
      </c>
      <c r="T74" s="4" t="s">
        <v>34</v>
      </c>
      <c r="U74" s="4">
        <v>152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45086</v>
      </c>
      <c r="G75" s="6">
        <v>45087</v>
      </c>
      <c r="H75" s="4">
        <v>1</v>
      </c>
      <c r="I75" s="4">
        <v>1</v>
      </c>
      <c r="J75" s="4">
        <v>1</v>
      </c>
      <c r="K75" s="4" t="s">
        <v>30</v>
      </c>
      <c r="L75" s="4">
        <v>239</v>
      </c>
      <c r="M75" s="4">
        <v>239</v>
      </c>
      <c r="N75" s="4" t="s">
        <v>396</v>
      </c>
      <c r="O75" s="4" t="s">
        <v>32</v>
      </c>
      <c r="P75" s="4" t="s">
        <v>33</v>
      </c>
      <c r="Q75" s="4">
        <v>0</v>
      </c>
      <c r="R75" s="8">
        <v>45075</v>
      </c>
      <c r="S75" s="6">
        <v>45090</v>
      </c>
      <c r="T75" s="4" t="s">
        <v>34</v>
      </c>
      <c r="U75" s="4">
        <v>239</v>
      </c>
      <c r="V75" s="4">
        <v>0</v>
      </c>
      <c r="W75" s="4">
        <v>0</v>
      </c>
      <c r="X75" s="4" t="s">
        <v>397</v>
      </c>
      <c r="Y75" s="4" t="s">
        <v>398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400</v>
      </c>
      <c r="E76" s="4" t="s">
        <v>401</v>
      </c>
      <c r="F76" s="6">
        <v>45085</v>
      </c>
      <c r="G76" s="6">
        <v>45087</v>
      </c>
      <c r="H76" s="4">
        <v>1</v>
      </c>
      <c r="I76" s="4">
        <v>2</v>
      </c>
      <c r="J76" s="4">
        <v>2</v>
      </c>
      <c r="K76" s="4" t="s">
        <v>30</v>
      </c>
      <c r="L76" s="4">
        <v>854</v>
      </c>
      <c r="M76" s="4">
        <v>854</v>
      </c>
      <c r="N76" s="4" t="s">
        <v>402</v>
      </c>
      <c r="O76" s="4" t="s">
        <v>32</v>
      </c>
      <c r="P76" s="4" t="s">
        <v>33</v>
      </c>
      <c r="Q76" s="4">
        <v>0</v>
      </c>
      <c r="R76" s="8">
        <v>45075</v>
      </c>
      <c r="S76" s="6">
        <v>45090</v>
      </c>
      <c r="T76" s="4" t="s">
        <v>34</v>
      </c>
      <c r="U76" s="4">
        <v>854</v>
      </c>
      <c r="V76" s="4">
        <v>0</v>
      </c>
      <c r="W76" s="4">
        <v>0</v>
      </c>
      <c r="X76" s="4" t="s">
        <v>403</v>
      </c>
      <c r="Y76" s="4" t="s">
        <v>404</v>
      </c>
    </row>
    <row r="77" s="4" customFormat="1" spans="1:25">
      <c r="A77" s="4" t="s">
        <v>347</v>
      </c>
      <c r="B77" s="4" t="s">
        <v>26</v>
      </c>
      <c r="C77" s="4" t="s">
        <v>67</v>
      </c>
      <c r="D77" s="4" t="s">
        <v>348</v>
      </c>
      <c r="E77" s="4" t="s">
        <v>349</v>
      </c>
      <c r="F77" s="6">
        <v>45082</v>
      </c>
      <c r="G77" s="6">
        <v>45087</v>
      </c>
      <c r="H77" s="4">
        <v>1</v>
      </c>
      <c r="I77" s="4">
        <v>5</v>
      </c>
      <c r="J77" s="4">
        <v>5</v>
      </c>
      <c r="K77" s="4" t="s">
        <v>30</v>
      </c>
      <c r="L77" s="4">
        <v>-980</v>
      </c>
      <c r="M77" s="4">
        <v>-980</v>
      </c>
      <c r="N77" s="4" t="s">
        <v>350</v>
      </c>
      <c r="O77" s="4" t="s">
        <v>32</v>
      </c>
      <c r="P77" s="4" t="s">
        <v>33</v>
      </c>
      <c r="Q77" s="4">
        <v>0</v>
      </c>
      <c r="R77" s="8">
        <v>45073</v>
      </c>
      <c r="S77" s="6">
        <v>45090</v>
      </c>
      <c r="T77" s="4" t="s">
        <v>34</v>
      </c>
      <c r="U77" s="4">
        <v>-980</v>
      </c>
      <c r="V77" s="4">
        <v>0</v>
      </c>
      <c r="W77" s="4">
        <v>0</v>
      </c>
      <c r="X77" s="4" t="s">
        <v>351</v>
      </c>
      <c r="Y77" s="4" t="s">
        <v>352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45086</v>
      </c>
      <c r="G78" s="6">
        <v>45087</v>
      </c>
      <c r="H78" s="4">
        <v>1</v>
      </c>
      <c r="I78" s="4">
        <v>1</v>
      </c>
      <c r="J78" s="4">
        <v>1</v>
      </c>
      <c r="K78" s="4" t="s">
        <v>30</v>
      </c>
      <c r="L78" s="4">
        <v>393</v>
      </c>
      <c r="M78" s="4">
        <v>393</v>
      </c>
      <c r="N78" s="4" t="s">
        <v>408</v>
      </c>
      <c r="O78" s="4" t="s">
        <v>32</v>
      </c>
      <c r="P78" s="4" t="s">
        <v>33</v>
      </c>
      <c r="Q78" s="4">
        <v>0</v>
      </c>
      <c r="R78" s="8">
        <v>45075</v>
      </c>
      <c r="S78" s="6">
        <v>45090</v>
      </c>
      <c r="T78" s="4" t="s">
        <v>34</v>
      </c>
      <c r="U78" s="4">
        <v>393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45084</v>
      </c>
      <c r="G79" s="6">
        <v>45087</v>
      </c>
      <c r="H79" s="4">
        <v>1</v>
      </c>
      <c r="I79" s="4">
        <v>3</v>
      </c>
      <c r="J79" s="4">
        <v>3</v>
      </c>
      <c r="K79" s="4" t="s">
        <v>30</v>
      </c>
      <c r="L79" s="4">
        <v>1923</v>
      </c>
      <c r="M79" s="4">
        <v>1923</v>
      </c>
      <c r="N79" s="4" t="s">
        <v>414</v>
      </c>
      <c r="O79" s="4" t="s">
        <v>32</v>
      </c>
      <c r="P79" s="4" t="s">
        <v>33</v>
      </c>
      <c r="Q79" s="4">
        <v>0</v>
      </c>
      <c r="R79" s="8">
        <v>45076</v>
      </c>
      <c r="S79" s="6">
        <v>45090</v>
      </c>
      <c r="T79" s="4" t="s">
        <v>34</v>
      </c>
      <c r="U79" s="4">
        <v>1923</v>
      </c>
      <c r="V79" s="4">
        <v>0</v>
      </c>
      <c r="W79" s="4">
        <v>0</v>
      </c>
      <c r="X79" s="4" t="s">
        <v>415</v>
      </c>
      <c r="Y79" s="4" t="s">
        <v>42</v>
      </c>
    </row>
    <row r="80" s="4" customFormat="1" spans="1:25">
      <c r="A80" s="4" t="s">
        <v>411</v>
      </c>
      <c r="B80" s="4" t="s">
        <v>26</v>
      </c>
      <c r="C80" s="4" t="s">
        <v>67</v>
      </c>
      <c r="D80" s="4" t="s">
        <v>412</v>
      </c>
      <c r="E80" s="4" t="s">
        <v>413</v>
      </c>
      <c r="F80" s="6">
        <v>45084</v>
      </c>
      <c r="G80" s="6">
        <v>45087</v>
      </c>
      <c r="H80" s="4">
        <v>1</v>
      </c>
      <c r="I80" s="4">
        <v>3</v>
      </c>
      <c r="J80" s="4">
        <v>3</v>
      </c>
      <c r="K80" s="4" t="s">
        <v>30</v>
      </c>
      <c r="L80" s="4">
        <v>-1923</v>
      </c>
      <c r="M80" s="4">
        <v>-1923</v>
      </c>
      <c r="N80" s="4" t="s">
        <v>414</v>
      </c>
      <c r="O80" s="4" t="s">
        <v>32</v>
      </c>
      <c r="P80" s="4" t="s">
        <v>33</v>
      </c>
      <c r="Q80" s="4">
        <v>0</v>
      </c>
      <c r="R80" s="8">
        <v>45076</v>
      </c>
      <c r="S80" s="6">
        <v>45090</v>
      </c>
      <c r="T80" s="4" t="s">
        <v>34</v>
      </c>
      <c r="U80" s="4">
        <v>-1923</v>
      </c>
      <c r="V80" s="4">
        <v>0</v>
      </c>
      <c r="W80" s="4">
        <v>0</v>
      </c>
      <c r="X80" s="4" t="s">
        <v>415</v>
      </c>
      <c r="Y80" s="4" t="s">
        <v>42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45080</v>
      </c>
      <c r="G81" s="6">
        <v>45087</v>
      </c>
      <c r="H81" s="4">
        <v>1</v>
      </c>
      <c r="I81" s="4">
        <v>7</v>
      </c>
      <c r="J81" s="4">
        <v>7</v>
      </c>
      <c r="K81" s="4" t="s">
        <v>30</v>
      </c>
      <c r="L81" s="4">
        <v>4088</v>
      </c>
      <c r="M81" s="4">
        <v>4088</v>
      </c>
      <c r="N81" s="4" t="s">
        <v>419</v>
      </c>
      <c r="O81" s="4" t="s">
        <v>32</v>
      </c>
      <c r="P81" s="4" t="s">
        <v>33</v>
      </c>
      <c r="Q81" s="4">
        <v>0</v>
      </c>
      <c r="R81" s="8">
        <v>45076</v>
      </c>
      <c r="S81" s="6">
        <v>45090</v>
      </c>
      <c r="T81" s="4" t="s">
        <v>34</v>
      </c>
      <c r="U81" s="4">
        <v>4088</v>
      </c>
      <c r="V81" s="4">
        <v>0</v>
      </c>
      <c r="W81" s="4">
        <v>0</v>
      </c>
      <c r="X81" s="4" t="s">
        <v>420</v>
      </c>
      <c r="Y81" s="4" t="s">
        <v>42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45085</v>
      </c>
      <c r="G82" s="6">
        <v>45087</v>
      </c>
      <c r="H82" s="4">
        <v>1</v>
      </c>
      <c r="I82" s="4">
        <v>2</v>
      </c>
      <c r="J82" s="4">
        <v>2</v>
      </c>
      <c r="K82" s="4" t="s">
        <v>30</v>
      </c>
      <c r="L82" s="4">
        <v>1102</v>
      </c>
      <c r="M82" s="4">
        <v>1102</v>
      </c>
      <c r="N82" s="4" t="s">
        <v>424</v>
      </c>
      <c r="O82" s="4" t="s">
        <v>32</v>
      </c>
      <c r="P82" s="4" t="s">
        <v>33</v>
      </c>
      <c r="Q82" s="4">
        <v>0</v>
      </c>
      <c r="R82" s="8">
        <v>45076</v>
      </c>
      <c r="S82" s="6">
        <v>45090</v>
      </c>
      <c r="T82" s="4" t="s">
        <v>34</v>
      </c>
      <c r="U82" s="4">
        <v>1102</v>
      </c>
      <c r="V82" s="4">
        <v>0</v>
      </c>
      <c r="W82" s="4">
        <v>0</v>
      </c>
      <c r="X82" s="4" t="s">
        <v>425</v>
      </c>
      <c r="Y82" s="4" t="s">
        <v>42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45086</v>
      </c>
      <c r="G83" s="6">
        <v>45087</v>
      </c>
      <c r="H83" s="4">
        <v>1</v>
      </c>
      <c r="I83" s="4">
        <v>1</v>
      </c>
      <c r="J83" s="4">
        <v>1</v>
      </c>
      <c r="K83" s="4" t="s">
        <v>30</v>
      </c>
      <c r="L83" s="4">
        <v>498</v>
      </c>
      <c r="M83" s="4">
        <v>498</v>
      </c>
      <c r="N83" s="4" t="s">
        <v>429</v>
      </c>
      <c r="O83" s="4" t="s">
        <v>32</v>
      </c>
      <c r="P83" s="4" t="s">
        <v>33</v>
      </c>
      <c r="Q83" s="4">
        <v>0</v>
      </c>
      <c r="R83" s="8">
        <v>45077</v>
      </c>
      <c r="S83" s="6">
        <v>45090</v>
      </c>
      <c r="T83" s="4" t="s">
        <v>34</v>
      </c>
      <c r="U83" s="4">
        <v>498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45085</v>
      </c>
      <c r="G84" s="6">
        <v>45087</v>
      </c>
      <c r="H84" s="4">
        <v>1</v>
      </c>
      <c r="I84" s="4">
        <v>2</v>
      </c>
      <c r="J84" s="4">
        <v>2</v>
      </c>
      <c r="K84" s="4" t="s">
        <v>30</v>
      </c>
      <c r="L84" s="4">
        <v>12054</v>
      </c>
      <c r="M84" s="4">
        <v>12054</v>
      </c>
      <c r="N84" s="4" t="s">
        <v>435</v>
      </c>
      <c r="O84" s="4" t="s">
        <v>32</v>
      </c>
      <c r="P84" s="4" t="s">
        <v>33</v>
      </c>
      <c r="Q84" s="4">
        <v>0</v>
      </c>
      <c r="R84" s="8">
        <v>45077</v>
      </c>
      <c r="S84" s="6">
        <v>45090</v>
      </c>
      <c r="T84" s="4" t="s">
        <v>34</v>
      </c>
      <c r="U84" s="4">
        <v>12054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45086</v>
      </c>
      <c r="G85" s="6">
        <v>45087</v>
      </c>
      <c r="H85" s="4">
        <v>1</v>
      </c>
      <c r="I85" s="4">
        <v>1</v>
      </c>
      <c r="J85" s="4">
        <v>1</v>
      </c>
      <c r="K85" s="4" t="s">
        <v>30</v>
      </c>
      <c r="L85" s="4">
        <v>638</v>
      </c>
      <c r="M85" s="4">
        <v>638</v>
      </c>
      <c r="N85" s="4" t="s">
        <v>441</v>
      </c>
      <c r="O85" s="4" t="s">
        <v>32</v>
      </c>
      <c r="P85" s="4" t="s">
        <v>33</v>
      </c>
      <c r="Q85" s="4">
        <v>0</v>
      </c>
      <c r="R85" s="8">
        <v>45077</v>
      </c>
      <c r="S85" s="6">
        <v>45090</v>
      </c>
      <c r="T85" s="4" t="s">
        <v>34</v>
      </c>
      <c r="U85" s="4">
        <v>638</v>
      </c>
      <c r="V85" s="4">
        <v>0</v>
      </c>
      <c r="W85" s="4">
        <v>0</v>
      </c>
      <c r="X85" s="4" t="s">
        <v>442</v>
      </c>
      <c r="Y85" s="4" t="s">
        <v>42</v>
      </c>
    </row>
    <row r="86" s="4" customFormat="1" spans="1:25">
      <c r="A86" s="4" t="s">
        <v>405</v>
      </c>
      <c r="B86" s="4" t="s">
        <v>26</v>
      </c>
      <c r="C86" s="4" t="s">
        <v>67</v>
      </c>
      <c r="D86" s="4" t="s">
        <v>406</v>
      </c>
      <c r="E86" s="4" t="s">
        <v>407</v>
      </c>
      <c r="F86" s="6">
        <v>45086</v>
      </c>
      <c r="G86" s="6">
        <v>45087</v>
      </c>
      <c r="H86" s="4">
        <v>1</v>
      </c>
      <c r="I86" s="4">
        <v>1</v>
      </c>
      <c r="J86" s="4">
        <v>1</v>
      </c>
      <c r="K86" s="4" t="s">
        <v>30</v>
      </c>
      <c r="L86" s="4">
        <v>-393</v>
      </c>
      <c r="M86" s="4">
        <v>-393</v>
      </c>
      <c r="N86" s="4" t="s">
        <v>408</v>
      </c>
      <c r="O86" s="4" t="s">
        <v>32</v>
      </c>
      <c r="P86" s="4" t="s">
        <v>33</v>
      </c>
      <c r="Q86" s="4">
        <v>0</v>
      </c>
      <c r="R86" s="8">
        <v>45075</v>
      </c>
      <c r="S86" s="6">
        <v>45090</v>
      </c>
      <c r="T86" s="4" t="s">
        <v>34</v>
      </c>
      <c r="U86" s="4">
        <v>-393</v>
      </c>
      <c r="V86" s="4">
        <v>0</v>
      </c>
      <c r="W86" s="4">
        <v>0</v>
      </c>
      <c r="X86" s="4" t="s">
        <v>409</v>
      </c>
      <c r="Y86" s="4" t="s">
        <v>410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45084</v>
      </c>
      <c r="G87" s="6">
        <v>45087</v>
      </c>
      <c r="H87" s="4">
        <v>1</v>
      </c>
      <c r="I87" s="4">
        <v>3</v>
      </c>
      <c r="J87" s="4">
        <v>3</v>
      </c>
      <c r="K87" s="4" t="s">
        <v>30</v>
      </c>
      <c r="L87" s="4">
        <v>3066</v>
      </c>
      <c r="M87" s="4">
        <v>3066</v>
      </c>
      <c r="N87" s="4" t="s">
        <v>446</v>
      </c>
      <c r="O87" s="4" t="s">
        <v>32</v>
      </c>
      <c r="P87" s="4" t="s">
        <v>33</v>
      </c>
      <c r="Q87" s="4">
        <v>0</v>
      </c>
      <c r="R87" s="8">
        <v>45078</v>
      </c>
      <c r="S87" s="6">
        <v>45090</v>
      </c>
      <c r="T87" s="4" t="s">
        <v>34</v>
      </c>
      <c r="U87" s="4">
        <v>3066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451</v>
      </c>
      <c r="F88" s="6">
        <v>45086</v>
      </c>
      <c r="G88" s="6">
        <v>45087</v>
      </c>
      <c r="H88" s="4">
        <v>1</v>
      </c>
      <c r="I88" s="4">
        <v>1</v>
      </c>
      <c r="J88" s="4">
        <v>1</v>
      </c>
      <c r="K88" s="4" t="s">
        <v>30</v>
      </c>
      <c r="L88" s="4">
        <v>155</v>
      </c>
      <c r="M88" s="4">
        <v>155</v>
      </c>
      <c r="N88" s="4" t="s">
        <v>452</v>
      </c>
      <c r="O88" s="4" t="s">
        <v>32</v>
      </c>
      <c r="P88" s="4" t="s">
        <v>33</v>
      </c>
      <c r="Q88" s="4">
        <v>0</v>
      </c>
      <c r="R88" s="8">
        <v>45078</v>
      </c>
      <c r="S88" s="6">
        <v>45090</v>
      </c>
      <c r="T88" s="4" t="s">
        <v>34</v>
      </c>
      <c r="U88" s="4">
        <v>155</v>
      </c>
      <c r="V88" s="4">
        <v>0</v>
      </c>
      <c r="W88" s="4">
        <v>0</v>
      </c>
      <c r="X88" s="4" t="s">
        <v>453</v>
      </c>
      <c r="Y88" s="4" t="s">
        <v>454</v>
      </c>
    </row>
    <row r="89" s="4" customFormat="1" spans="1:25">
      <c r="A89" s="4" t="s">
        <v>455</v>
      </c>
      <c r="B89" s="4" t="s">
        <v>26</v>
      </c>
      <c r="C89" s="4" t="s">
        <v>27</v>
      </c>
      <c r="D89" s="4" t="s">
        <v>456</v>
      </c>
      <c r="E89" s="4" t="s">
        <v>159</v>
      </c>
      <c r="F89" s="6">
        <v>45086</v>
      </c>
      <c r="G89" s="6">
        <v>45087</v>
      </c>
      <c r="H89" s="4">
        <v>1</v>
      </c>
      <c r="I89" s="4">
        <v>1</v>
      </c>
      <c r="J89" s="4">
        <v>1</v>
      </c>
      <c r="K89" s="4" t="s">
        <v>30</v>
      </c>
      <c r="L89" s="4">
        <v>202</v>
      </c>
      <c r="M89" s="4">
        <v>202</v>
      </c>
      <c r="N89" s="4" t="s">
        <v>457</v>
      </c>
      <c r="O89" s="4" t="s">
        <v>32</v>
      </c>
      <c r="P89" s="4" t="s">
        <v>33</v>
      </c>
      <c r="Q89" s="4">
        <v>0</v>
      </c>
      <c r="R89" s="8">
        <v>45078</v>
      </c>
      <c r="S89" s="6">
        <v>45090</v>
      </c>
      <c r="T89" s="4" t="s">
        <v>34</v>
      </c>
      <c r="U89" s="4">
        <v>202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45082</v>
      </c>
      <c r="G90" s="6">
        <v>45087</v>
      </c>
      <c r="H90" s="4">
        <v>1</v>
      </c>
      <c r="I90" s="4">
        <v>5</v>
      </c>
      <c r="J90" s="4">
        <v>5</v>
      </c>
      <c r="K90" s="4" t="s">
        <v>30</v>
      </c>
      <c r="L90" s="4">
        <v>850</v>
      </c>
      <c r="M90" s="4">
        <v>850</v>
      </c>
      <c r="N90" s="4" t="s">
        <v>463</v>
      </c>
      <c r="O90" s="4" t="s">
        <v>32</v>
      </c>
      <c r="P90" s="4" t="s">
        <v>33</v>
      </c>
      <c r="Q90" s="4">
        <v>0</v>
      </c>
      <c r="R90" s="8">
        <v>45078</v>
      </c>
      <c r="S90" s="6">
        <v>45090</v>
      </c>
      <c r="T90" s="4" t="s">
        <v>34</v>
      </c>
      <c r="U90" s="4">
        <v>850</v>
      </c>
      <c r="V90" s="4">
        <v>0</v>
      </c>
      <c r="W90" s="4">
        <v>0</v>
      </c>
      <c r="X90" s="4" t="s">
        <v>464</v>
      </c>
      <c r="Y90" s="4" t="s">
        <v>42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6">
        <v>45086</v>
      </c>
      <c r="G91" s="6">
        <v>45087</v>
      </c>
      <c r="H91" s="4">
        <v>1</v>
      </c>
      <c r="I91" s="4">
        <v>1</v>
      </c>
      <c r="J91" s="4">
        <v>1</v>
      </c>
      <c r="K91" s="4" t="s">
        <v>30</v>
      </c>
      <c r="L91" s="4">
        <v>692</v>
      </c>
      <c r="M91" s="4">
        <v>692</v>
      </c>
      <c r="N91" s="4" t="s">
        <v>468</v>
      </c>
      <c r="O91" s="4" t="s">
        <v>32</v>
      </c>
      <c r="P91" s="4" t="s">
        <v>33</v>
      </c>
      <c r="Q91" s="4">
        <v>0</v>
      </c>
      <c r="R91" s="8">
        <v>45078</v>
      </c>
      <c r="S91" s="6">
        <v>45090</v>
      </c>
      <c r="T91" s="4" t="s">
        <v>34</v>
      </c>
      <c r="U91" s="4">
        <v>692</v>
      </c>
      <c r="V91" s="4">
        <v>0</v>
      </c>
      <c r="W91" s="4">
        <v>0</v>
      </c>
      <c r="X91" s="4" t="s">
        <v>469</v>
      </c>
      <c r="Y91" s="4" t="s">
        <v>42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45084</v>
      </c>
      <c r="G92" s="6">
        <v>45087</v>
      </c>
      <c r="H92" s="4">
        <v>1</v>
      </c>
      <c r="I92" s="4">
        <v>3</v>
      </c>
      <c r="J92" s="4">
        <v>3</v>
      </c>
      <c r="K92" s="4" t="s">
        <v>30</v>
      </c>
      <c r="L92" s="4">
        <v>5127</v>
      </c>
      <c r="M92" s="4">
        <v>5127</v>
      </c>
      <c r="N92" s="4" t="s">
        <v>473</v>
      </c>
      <c r="O92" s="4" t="s">
        <v>32</v>
      </c>
      <c r="P92" s="4" t="s">
        <v>33</v>
      </c>
      <c r="Q92" s="4">
        <v>0</v>
      </c>
      <c r="R92" s="8">
        <v>45079</v>
      </c>
      <c r="S92" s="6">
        <v>45090</v>
      </c>
      <c r="T92" s="4" t="s">
        <v>34</v>
      </c>
      <c r="U92" s="4">
        <v>5127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45083</v>
      </c>
      <c r="G93" s="6">
        <v>45087</v>
      </c>
      <c r="H93" s="4">
        <v>1</v>
      </c>
      <c r="I93" s="4">
        <v>4</v>
      </c>
      <c r="J93" s="4">
        <v>4</v>
      </c>
      <c r="K93" s="4" t="s">
        <v>30</v>
      </c>
      <c r="L93" s="4">
        <v>2892</v>
      </c>
      <c r="M93" s="4">
        <v>2892</v>
      </c>
      <c r="N93" s="4" t="s">
        <v>479</v>
      </c>
      <c r="O93" s="4" t="s">
        <v>32</v>
      </c>
      <c r="P93" s="4" t="s">
        <v>33</v>
      </c>
      <c r="Q93" s="4">
        <v>0</v>
      </c>
      <c r="R93" s="8">
        <v>45079</v>
      </c>
      <c r="S93" s="6">
        <v>45090</v>
      </c>
      <c r="T93" s="4" t="s">
        <v>34</v>
      </c>
      <c r="U93" s="4">
        <v>2892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45086</v>
      </c>
      <c r="G94" s="6">
        <v>45087</v>
      </c>
      <c r="H94" s="4">
        <v>1</v>
      </c>
      <c r="I94" s="4">
        <v>1</v>
      </c>
      <c r="J94" s="4">
        <v>1</v>
      </c>
      <c r="K94" s="4" t="s">
        <v>30</v>
      </c>
      <c r="L94" s="4">
        <v>1021</v>
      </c>
      <c r="M94" s="4">
        <v>1021</v>
      </c>
      <c r="N94" s="4" t="s">
        <v>485</v>
      </c>
      <c r="O94" s="4" t="s">
        <v>32</v>
      </c>
      <c r="P94" s="4" t="s">
        <v>33</v>
      </c>
      <c r="Q94" s="4">
        <v>0</v>
      </c>
      <c r="R94" s="8">
        <v>45079</v>
      </c>
      <c r="S94" s="6">
        <v>45090</v>
      </c>
      <c r="T94" s="4" t="s">
        <v>34</v>
      </c>
      <c r="U94" s="4">
        <v>1021</v>
      </c>
      <c r="V94" s="4">
        <v>0</v>
      </c>
      <c r="W94" s="4">
        <v>0</v>
      </c>
      <c r="X94" s="4" t="s">
        <v>486</v>
      </c>
      <c r="Y94" s="4" t="s">
        <v>487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45086</v>
      </c>
      <c r="G95" s="6">
        <v>45087</v>
      </c>
      <c r="H95" s="4">
        <v>1</v>
      </c>
      <c r="I95" s="4">
        <v>1</v>
      </c>
      <c r="J95" s="4">
        <v>1</v>
      </c>
      <c r="K95" s="4" t="s">
        <v>30</v>
      </c>
      <c r="L95" s="4">
        <v>600</v>
      </c>
      <c r="M95" s="4">
        <v>600</v>
      </c>
      <c r="N95" s="4" t="s">
        <v>491</v>
      </c>
      <c r="O95" s="4" t="s">
        <v>32</v>
      </c>
      <c r="P95" s="4" t="s">
        <v>33</v>
      </c>
      <c r="Q95" s="4">
        <v>0</v>
      </c>
      <c r="R95" s="8">
        <v>45079</v>
      </c>
      <c r="S95" s="6">
        <v>45090</v>
      </c>
      <c r="T95" s="4" t="s">
        <v>34</v>
      </c>
      <c r="U95" s="4">
        <v>600</v>
      </c>
      <c r="V95" s="4">
        <v>0</v>
      </c>
      <c r="W95" s="4">
        <v>0</v>
      </c>
      <c r="X95" s="4" t="s">
        <v>492</v>
      </c>
      <c r="Y95" s="4" t="s">
        <v>42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159</v>
      </c>
      <c r="F96" s="6">
        <v>45084</v>
      </c>
      <c r="G96" s="6">
        <v>45087</v>
      </c>
      <c r="H96" s="4">
        <v>1</v>
      </c>
      <c r="I96" s="4">
        <v>3</v>
      </c>
      <c r="J96" s="4">
        <v>3</v>
      </c>
      <c r="K96" s="4" t="s">
        <v>30</v>
      </c>
      <c r="L96" s="4">
        <v>1086</v>
      </c>
      <c r="M96" s="4">
        <v>1086</v>
      </c>
      <c r="N96" s="4" t="s">
        <v>495</v>
      </c>
      <c r="O96" s="4" t="s">
        <v>32</v>
      </c>
      <c r="P96" s="4" t="s">
        <v>33</v>
      </c>
      <c r="Q96" s="4">
        <v>0</v>
      </c>
      <c r="R96" s="8">
        <v>45079</v>
      </c>
      <c r="S96" s="6">
        <v>45090</v>
      </c>
      <c r="T96" s="4" t="s">
        <v>34</v>
      </c>
      <c r="U96" s="4">
        <v>1086</v>
      </c>
      <c r="V96" s="4">
        <v>0</v>
      </c>
      <c r="W96" s="4">
        <v>0</v>
      </c>
      <c r="X96" s="4" t="s">
        <v>496</v>
      </c>
      <c r="Y96" s="4" t="s">
        <v>497</v>
      </c>
    </row>
    <row r="97" s="4" customFormat="1" spans="1:25">
      <c r="A97" s="4" t="s">
        <v>498</v>
      </c>
      <c r="B97" s="4" t="s">
        <v>26</v>
      </c>
      <c r="C97" s="4" t="s">
        <v>27</v>
      </c>
      <c r="D97" s="4" t="s">
        <v>499</v>
      </c>
      <c r="E97" s="4" t="s">
        <v>500</v>
      </c>
      <c r="F97" s="6">
        <v>45085</v>
      </c>
      <c r="G97" s="6">
        <v>45087</v>
      </c>
      <c r="H97" s="4">
        <v>1</v>
      </c>
      <c r="I97" s="4">
        <v>2</v>
      </c>
      <c r="J97" s="4">
        <v>2</v>
      </c>
      <c r="K97" s="4" t="s">
        <v>30</v>
      </c>
      <c r="L97" s="4">
        <v>1605</v>
      </c>
      <c r="M97" s="4">
        <v>1605</v>
      </c>
      <c r="N97" s="4" t="s">
        <v>501</v>
      </c>
      <c r="O97" s="4" t="s">
        <v>32</v>
      </c>
      <c r="P97" s="4" t="s">
        <v>33</v>
      </c>
      <c r="Q97" s="4">
        <v>0</v>
      </c>
      <c r="R97" s="8">
        <v>45080</v>
      </c>
      <c r="S97" s="6">
        <v>45090</v>
      </c>
      <c r="T97" s="4" t="s">
        <v>34</v>
      </c>
      <c r="U97" s="4">
        <v>1605</v>
      </c>
      <c r="V97" s="4">
        <v>0</v>
      </c>
      <c r="W97" s="4">
        <v>0</v>
      </c>
      <c r="X97" s="4" t="s">
        <v>502</v>
      </c>
      <c r="Y97" s="4" t="s">
        <v>503</v>
      </c>
    </row>
    <row r="98" s="4" customFormat="1" spans="1:25">
      <c r="A98" s="4" t="s">
        <v>364</v>
      </c>
      <c r="B98" s="4" t="s">
        <v>26</v>
      </c>
      <c r="C98" s="4" t="s">
        <v>67</v>
      </c>
      <c r="D98" s="4" t="s">
        <v>365</v>
      </c>
      <c r="E98" s="4" t="s">
        <v>366</v>
      </c>
      <c r="F98" s="6">
        <v>45083</v>
      </c>
      <c r="G98" s="6">
        <v>45087</v>
      </c>
      <c r="H98" s="4">
        <v>1</v>
      </c>
      <c r="I98" s="4">
        <v>4</v>
      </c>
      <c r="J98" s="4">
        <v>4</v>
      </c>
      <c r="K98" s="4" t="s">
        <v>30</v>
      </c>
      <c r="L98" s="4">
        <v>-3838</v>
      </c>
      <c r="M98" s="4">
        <v>-3838</v>
      </c>
      <c r="N98" s="4" t="s">
        <v>367</v>
      </c>
      <c r="O98" s="4" t="s">
        <v>32</v>
      </c>
      <c r="P98" s="4" t="s">
        <v>33</v>
      </c>
      <c r="Q98" s="4">
        <v>0</v>
      </c>
      <c r="R98" s="8">
        <v>45074</v>
      </c>
      <c r="S98" s="6">
        <v>45090</v>
      </c>
      <c r="T98" s="4" t="s">
        <v>34</v>
      </c>
      <c r="U98" s="4">
        <v>-3838</v>
      </c>
      <c r="V98" s="4">
        <v>0</v>
      </c>
      <c r="W98" s="4">
        <v>0</v>
      </c>
      <c r="X98" s="4" t="s">
        <v>368</v>
      </c>
      <c r="Y98" s="4" t="s">
        <v>369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494</v>
      </c>
      <c r="E99" s="4" t="s">
        <v>159</v>
      </c>
      <c r="F99" s="6">
        <v>45083</v>
      </c>
      <c r="G99" s="6">
        <v>45087</v>
      </c>
      <c r="H99" s="4">
        <v>1</v>
      </c>
      <c r="I99" s="4">
        <v>4</v>
      </c>
      <c r="J99" s="4">
        <v>4</v>
      </c>
      <c r="K99" s="4" t="s">
        <v>30</v>
      </c>
      <c r="L99" s="4">
        <v>1264</v>
      </c>
      <c r="M99" s="4">
        <v>1264</v>
      </c>
      <c r="N99" s="4" t="s">
        <v>505</v>
      </c>
      <c r="O99" s="4" t="s">
        <v>32</v>
      </c>
      <c r="P99" s="4" t="s">
        <v>33</v>
      </c>
      <c r="Q99" s="4">
        <v>0</v>
      </c>
      <c r="R99" s="8">
        <v>45080</v>
      </c>
      <c r="S99" s="6">
        <v>45090</v>
      </c>
      <c r="T99" s="4" t="s">
        <v>34</v>
      </c>
      <c r="U99" s="4">
        <v>1264</v>
      </c>
      <c r="V99" s="4">
        <v>0</v>
      </c>
      <c r="W99" s="4">
        <v>0</v>
      </c>
      <c r="X99" s="4" t="s">
        <v>506</v>
      </c>
      <c r="Y99" s="4" t="s">
        <v>507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45086</v>
      </c>
      <c r="G100" s="6">
        <v>45087</v>
      </c>
      <c r="H100" s="4">
        <v>1</v>
      </c>
      <c r="I100" s="4">
        <v>1</v>
      </c>
      <c r="J100" s="4">
        <v>1</v>
      </c>
      <c r="K100" s="4" t="s">
        <v>30</v>
      </c>
      <c r="L100" s="4">
        <v>4034</v>
      </c>
      <c r="M100" s="4">
        <v>4034</v>
      </c>
      <c r="N100" s="4" t="s">
        <v>511</v>
      </c>
      <c r="O100" s="4" t="s">
        <v>32</v>
      </c>
      <c r="P100" s="4" t="s">
        <v>33</v>
      </c>
      <c r="Q100" s="4">
        <v>0</v>
      </c>
      <c r="R100" s="8">
        <v>45080</v>
      </c>
      <c r="S100" s="6">
        <v>45090</v>
      </c>
      <c r="T100" s="4" t="s">
        <v>34</v>
      </c>
      <c r="U100" s="4">
        <v>4034</v>
      </c>
      <c r="V100" s="4">
        <v>0</v>
      </c>
      <c r="W100" s="4">
        <v>0</v>
      </c>
      <c r="X100" s="4" t="s">
        <v>512</v>
      </c>
      <c r="Y100" s="4" t="s">
        <v>513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494</v>
      </c>
      <c r="E101" s="4" t="s">
        <v>159</v>
      </c>
      <c r="F101" s="6">
        <v>45084</v>
      </c>
      <c r="G101" s="6">
        <v>45087</v>
      </c>
      <c r="H101" s="4">
        <v>1</v>
      </c>
      <c r="I101" s="4">
        <v>3</v>
      </c>
      <c r="J101" s="4">
        <v>3</v>
      </c>
      <c r="K101" s="4" t="s">
        <v>30</v>
      </c>
      <c r="L101" s="4">
        <v>1086</v>
      </c>
      <c r="M101" s="4">
        <v>1086</v>
      </c>
      <c r="N101" s="4" t="s">
        <v>515</v>
      </c>
      <c r="O101" s="4" t="s">
        <v>32</v>
      </c>
      <c r="P101" s="4" t="s">
        <v>33</v>
      </c>
      <c r="Q101" s="4">
        <v>0</v>
      </c>
      <c r="R101" s="8">
        <v>45081</v>
      </c>
      <c r="S101" s="6">
        <v>45090</v>
      </c>
      <c r="T101" s="4" t="s">
        <v>34</v>
      </c>
      <c r="U101" s="4">
        <v>1086</v>
      </c>
      <c r="V101" s="4">
        <v>0</v>
      </c>
      <c r="W101" s="4">
        <v>0</v>
      </c>
      <c r="X101" s="4" t="s">
        <v>516</v>
      </c>
      <c r="Y101" s="4" t="s">
        <v>517</v>
      </c>
    </row>
    <row r="102" s="4" customFormat="1" spans="1:25">
      <c r="A102" s="4" t="s">
        <v>271</v>
      </c>
      <c r="B102" s="4" t="s">
        <v>26</v>
      </c>
      <c r="C102" s="4" t="s">
        <v>67</v>
      </c>
      <c r="D102" s="4" t="s">
        <v>272</v>
      </c>
      <c r="E102" s="4" t="s">
        <v>273</v>
      </c>
      <c r="F102" s="6">
        <v>45086</v>
      </c>
      <c r="G102" s="6">
        <v>45087</v>
      </c>
      <c r="H102" s="4">
        <v>1</v>
      </c>
      <c r="I102" s="4">
        <v>1</v>
      </c>
      <c r="J102" s="4">
        <v>1</v>
      </c>
      <c r="K102" s="4" t="s">
        <v>30</v>
      </c>
      <c r="L102" s="4">
        <v>-1353</v>
      </c>
      <c r="M102" s="4">
        <v>-1353</v>
      </c>
      <c r="N102" s="4" t="s">
        <v>274</v>
      </c>
      <c r="O102" s="4" t="s">
        <v>32</v>
      </c>
      <c r="P102" s="4" t="s">
        <v>33</v>
      </c>
      <c r="Q102" s="4">
        <v>0</v>
      </c>
      <c r="R102" s="8">
        <v>45069</v>
      </c>
      <c r="S102" s="6">
        <v>45090</v>
      </c>
      <c r="T102" s="4" t="s">
        <v>34</v>
      </c>
      <c r="U102" s="4">
        <v>-1353</v>
      </c>
      <c r="V102" s="4">
        <v>0</v>
      </c>
      <c r="W102" s="4">
        <v>0</v>
      </c>
      <c r="X102" s="4" t="s">
        <v>275</v>
      </c>
      <c r="Y102" s="4" t="s">
        <v>276</v>
      </c>
    </row>
    <row r="103" s="4" customFormat="1" spans="1:25">
      <c r="A103" s="4" t="s">
        <v>518</v>
      </c>
      <c r="B103" s="4" t="s">
        <v>26</v>
      </c>
      <c r="C103" s="4" t="s">
        <v>27</v>
      </c>
      <c r="D103" s="4" t="s">
        <v>519</v>
      </c>
      <c r="E103" s="4" t="s">
        <v>520</v>
      </c>
      <c r="F103" s="6">
        <v>45083</v>
      </c>
      <c r="G103" s="6">
        <v>45087</v>
      </c>
      <c r="H103" s="4">
        <v>1</v>
      </c>
      <c r="I103" s="4">
        <v>4</v>
      </c>
      <c r="J103" s="4">
        <v>4</v>
      </c>
      <c r="K103" s="4" t="s">
        <v>30</v>
      </c>
      <c r="L103" s="4">
        <v>1300</v>
      </c>
      <c r="M103" s="4">
        <v>1300</v>
      </c>
      <c r="N103" s="4" t="s">
        <v>521</v>
      </c>
      <c r="O103" s="4" t="s">
        <v>32</v>
      </c>
      <c r="P103" s="4" t="s">
        <v>33</v>
      </c>
      <c r="Q103" s="4">
        <v>0</v>
      </c>
      <c r="R103" s="8">
        <v>45081</v>
      </c>
      <c r="S103" s="6">
        <v>45090</v>
      </c>
      <c r="T103" s="4" t="s">
        <v>34</v>
      </c>
      <c r="U103" s="4">
        <v>1300</v>
      </c>
      <c r="V103" s="4">
        <v>0</v>
      </c>
      <c r="W103" s="4">
        <v>0</v>
      </c>
      <c r="X103" s="4" t="s">
        <v>522</v>
      </c>
      <c r="Y103" s="4" t="s">
        <v>42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525</v>
      </c>
      <c r="F104" s="6">
        <v>45085</v>
      </c>
      <c r="G104" s="6">
        <v>45087</v>
      </c>
      <c r="H104" s="4">
        <v>1</v>
      </c>
      <c r="I104" s="4">
        <v>2</v>
      </c>
      <c r="J104" s="4">
        <v>2</v>
      </c>
      <c r="K104" s="4" t="s">
        <v>30</v>
      </c>
      <c r="L104" s="4">
        <v>396</v>
      </c>
      <c r="M104" s="4">
        <v>396</v>
      </c>
      <c r="N104" s="4" t="s">
        <v>526</v>
      </c>
      <c r="O104" s="4" t="s">
        <v>32</v>
      </c>
      <c r="P104" s="4" t="s">
        <v>33</v>
      </c>
      <c r="Q104" s="4">
        <v>0</v>
      </c>
      <c r="R104" s="8">
        <v>45081</v>
      </c>
      <c r="S104" s="6">
        <v>45090</v>
      </c>
      <c r="T104" s="4" t="s">
        <v>34</v>
      </c>
      <c r="U104" s="4">
        <v>396</v>
      </c>
      <c r="V104" s="4">
        <v>0</v>
      </c>
      <c r="W104" s="4">
        <v>0</v>
      </c>
      <c r="X104" s="4" t="s">
        <v>527</v>
      </c>
      <c r="Y104" s="4" t="s">
        <v>528</v>
      </c>
    </row>
    <row r="105" s="4" customFormat="1" spans="1:25">
      <c r="A105" s="4" t="s">
        <v>529</v>
      </c>
      <c r="B105" s="4" t="s">
        <v>26</v>
      </c>
      <c r="C105" s="4" t="s">
        <v>27</v>
      </c>
      <c r="D105" s="4" t="s">
        <v>530</v>
      </c>
      <c r="E105" s="4" t="s">
        <v>531</v>
      </c>
      <c r="F105" s="6">
        <v>45086</v>
      </c>
      <c r="G105" s="6">
        <v>45087</v>
      </c>
      <c r="H105" s="4">
        <v>1</v>
      </c>
      <c r="I105" s="4">
        <v>1</v>
      </c>
      <c r="J105" s="4">
        <v>1</v>
      </c>
      <c r="K105" s="4" t="s">
        <v>30</v>
      </c>
      <c r="L105" s="4">
        <v>964</v>
      </c>
      <c r="M105" s="4">
        <v>964</v>
      </c>
      <c r="N105" s="4" t="s">
        <v>532</v>
      </c>
      <c r="O105" s="4" t="s">
        <v>32</v>
      </c>
      <c r="P105" s="4" t="s">
        <v>33</v>
      </c>
      <c r="Q105" s="4">
        <v>0</v>
      </c>
      <c r="R105" s="8">
        <v>45081</v>
      </c>
      <c r="S105" s="6">
        <v>45090</v>
      </c>
      <c r="T105" s="4" t="s">
        <v>34</v>
      </c>
      <c r="U105" s="4">
        <v>964</v>
      </c>
      <c r="V105" s="4">
        <v>0</v>
      </c>
      <c r="W105" s="4">
        <v>0</v>
      </c>
      <c r="X105" s="4" t="s">
        <v>533</v>
      </c>
      <c r="Y105" s="4" t="s">
        <v>42</v>
      </c>
    </row>
    <row r="106" s="4" customFormat="1" spans="1:25">
      <c r="A106" s="4" t="s">
        <v>534</v>
      </c>
      <c r="B106" s="4" t="s">
        <v>26</v>
      </c>
      <c r="C106" s="4" t="s">
        <v>27</v>
      </c>
      <c r="D106" s="4" t="s">
        <v>535</v>
      </c>
      <c r="E106" s="4" t="s">
        <v>536</v>
      </c>
      <c r="F106" s="6">
        <v>45083</v>
      </c>
      <c r="G106" s="6">
        <v>45087</v>
      </c>
      <c r="H106" s="4">
        <v>1</v>
      </c>
      <c r="I106" s="4">
        <v>4</v>
      </c>
      <c r="J106" s="4">
        <v>4</v>
      </c>
      <c r="K106" s="4" t="s">
        <v>30</v>
      </c>
      <c r="L106" s="4">
        <v>7520</v>
      </c>
      <c r="M106" s="4">
        <v>7520</v>
      </c>
      <c r="N106" s="4" t="s">
        <v>537</v>
      </c>
      <c r="O106" s="4" t="s">
        <v>32</v>
      </c>
      <c r="P106" s="4" t="s">
        <v>33</v>
      </c>
      <c r="Q106" s="4">
        <v>0</v>
      </c>
      <c r="R106" s="8">
        <v>45081</v>
      </c>
      <c r="S106" s="6">
        <v>45090</v>
      </c>
      <c r="T106" s="4" t="s">
        <v>34</v>
      </c>
      <c r="U106" s="4">
        <v>7520</v>
      </c>
      <c r="V106" s="4">
        <v>0</v>
      </c>
      <c r="W106" s="4">
        <v>0</v>
      </c>
      <c r="X106" s="4" t="s">
        <v>538</v>
      </c>
      <c r="Y106" s="4" t="s">
        <v>42</v>
      </c>
    </row>
    <row r="107" s="4" customFormat="1" spans="1:25">
      <c r="A107" s="4" t="s">
        <v>539</v>
      </c>
      <c r="B107" s="4" t="s">
        <v>26</v>
      </c>
      <c r="C107" s="4" t="s">
        <v>27</v>
      </c>
      <c r="D107" s="4" t="s">
        <v>540</v>
      </c>
      <c r="E107" s="4" t="s">
        <v>541</v>
      </c>
      <c r="F107" s="6">
        <v>45084</v>
      </c>
      <c r="G107" s="6">
        <v>45087</v>
      </c>
      <c r="H107" s="4">
        <v>1</v>
      </c>
      <c r="I107" s="4">
        <v>3</v>
      </c>
      <c r="J107" s="4">
        <v>3</v>
      </c>
      <c r="K107" s="4" t="s">
        <v>30</v>
      </c>
      <c r="L107" s="4">
        <v>1296</v>
      </c>
      <c r="M107" s="4">
        <v>1296</v>
      </c>
      <c r="N107" s="4" t="s">
        <v>542</v>
      </c>
      <c r="O107" s="4" t="s">
        <v>32</v>
      </c>
      <c r="P107" s="4" t="s">
        <v>33</v>
      </c>
      <c r="Q107" s="4">
        <v>0</v>
      </c>
      <c r="R107" s="8">
        <v>45081</v>
      </c>
      <c r="S107" s="6">
        <v>45090</v>
      </c>
      <c r="T107" s="4" t="s">
        <v>34</v>
      </c>
      <c r="U107" s="4">
        <v>1296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547</v>
      </c>
      <c r="F108" s="6">
        <v>45084</v>
      </c>
      <c r="G108" s="6">
        <v>45087</v>
      </c>
      <c r="H108" s="4">
        <v>1</v>
      </c>
      <c r="I108" s="4">
        <v>3</v>
      </c>
      <c r="J108" s="4">
        <v>3</v>
      </c>
      <c r="K108" s="4" t="s">
        <v>30</v>
      </c>
      <c r="L108" s="4">
        <v>936</v>
      </c>
      <c r="M108" s="4">
        <v>936</v>
      </c>
      <c r="N108" s="4" t="s">
        <v>548</v>
      </c>
      <c r="O108" s="4" t="s">
        <v>32</v>
      </c>
      <c r="P108" s="4" t="s">
        <v>33</v>
      </c>
      <c r="Q108" s="4">
        <v>0</v>
      </c>
      <c r="R108" s="8">
        <v>45081</v>
      </c>
      <c r="S108" s="6">
        <v>45090</v>
      </c>
      <c r="T108" s="4" t="s">
        <v>34</v>
      </c>
      <c r="U108" s="4">
        <v>936</v>
      </c>
      <c r="V108" s="4">
        <v>0</v>
      </c>
      <c r="W108" s="4">
        <v>0</v>
      </c>
      <c r="X108" s="4" t="s">
        <v>549</v>
      </c>
      <c r="Y108" s="4" t="s">
        <v>42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179</v>
      </c>
      <c r="F109" s="6">
        <v>45085</v>
      </c>
      <c r="G109" s="6">
        <v>45087</v>
      </c>
      <c r="H109" s="4">
        <v>1</v>
      </c>
      <c r="I109" s="4">
        <v>2</v>
      </c>
      <c r="J109" s="4">
        <v>2</v>
      </c>
      <c r="K109" s="4" t="s">
        <v>30</v>
      </c>
      <c r="L109" s="4">
        <v>1222</v>
      </c>
      <c r="M109" s="4">
        <v>1222</v>
      </c>
      <c r="N109" s="4" t="s">
        <v>552</v>
      </c>
      <c r="O109" s="4" t="s">
        <v>32</v>
      </c>
      <c r="P109" s="4" t="s">
        <v>33</v>
      </c>
      <c r="Q109" s="4">
        <v>0</v>
      </c>
      <c r="R109" s="8">
        <v>45081</v>
      </c>
      <c r="S109" s="6">
        <v>45090</v>
      </c>
      <c r="T109" s="4" t="s">
        <v>34</v>
      </c>
      <c r="U109" s="4">
        <v>1222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438</v>
      </c>
      <c r="B110" s="4" t="s">
        <v>26</v>
      </c>
      <c r="C110" s="4" t="s">
        <v>67</v>
      </c>
      <c r="D110" s="4" t="s">
        <v>439</v>
      </c>
      <c r="E110" s="4" t="s">
        <v>440</v>
      </c>
      <c r="F110" s="6">
        <v>45086</v>
      </c>
      <c r="G110" s="6">
        <v>45087</v>
      </c>
      <c r="H110" s="4">
        <v>1</v>
      </c>
      <c r="I110" s="4">
        <v>1</v>
      </c>
      <c r="J110" s="4">
        <v>1</v>
      </c>
      <c r="K110" s="4" t="s">
        <v>30</v>
      </c>
      <c r="L110" s="4">
        <v>-638</v>
      </c>
      <c r="M110" s="4">
        <v>-638</v>
      </c>
      <c r="N110" s="4" t="s">
        <v>441</v>
      </c>
      <c r="O110" s="4" t="s">
        <v>32</v>
      </c>
      <c r="P110" s="4" t="s">
        <v>33</v>
      </c>
      <c r="Q110" s="4">
        <v>0</v>
      </c>
      <c r="R110" s="8">
        <v>45077</v>
      </c>
      <c r="S110" s="6">
        <v>45090</v>
      </c>
      <c r="T110" s="4" t="s">
        <v>34</v>
      </c>
      <c r="U110" s="4">
        <v>-638</v>
      </c>
      <c r="V110" s="4">
        <v>0</v>
      </c>
      <c r="W110" s="4">
        <v>0</v>
      </c>
      <c r="X110" s="4" t="s">
        <v>442</v>
      </c>
      <c r="Y110" s="4" t="s">
        <v>42</v>
      </c>
    </row>
    <row r="111" s="4" customFormat="1" spans="1:25">
      <c r="A111" s="4" t="s">
        <v>298</v>
      </c>
      <c r="B111" s="4" t="s">
        <v>26</v>
      </c>
      <c r="C111" s="4" t="s">
        <v>67</v>
      </c>
      <c r="D111" s="4" t="s">
        <v>299</v>
      </c>
      <c r="E111" s="4" t="s">
        <v>300</v>
      </c>
      <c r="F111" s="6">
        <v>45085</v>
      </c>
      <c r="G111" s="6">
        <v>45087</v>
      </c>
      <c r="H111" s="4">
        <v>1</v>
      </c>
      <c r="I111" s="4">
        <v>2</v>
      </c>
      <c r="J111" s="4">
        <v>2</v>
      </c>
      <c r="K111" s="4" t="s">
        <v>30</v>
      </c>
      <c r="L111" s="4">
        <v>-1646</v>
      </c>
      <c r="M111" s="4">
        <v>-1646</v>
      </c>
      <c r="N111" s="4" t="s">
        <v>301</v>
      </c>
      <c r="O111" s="4" t="s">
        <v>32</v>
      </c>
      <c r="P111" s="4" t="s">
        <v>33</v>
      </c>
      <c r="Q111" s="4">
        <v>0</v>
      </c>
      <c r="R111" s="8">
        <v>45071</v>
      </c>
      <c r="S111" s="6">
        <v>45090</v>
      </c>
      <c r="T111" s="4" t="s">
        <v>34</v>
      </c>
      <c r="U111" s="4">
        <v>-1646</v>
      </c>
      <c r="V111" s="4">
        <v>0</v>
      </c>
      <c r="W111" s="4">
        <v>0</v>
      </c>
      <c r="X111" s="4" t="s">
        <v>302</v>
      </c>
      <c r="Y111" s="4" t="s">
        <v>42</v>
      </c>
    </row>
    <row r="112" s="4" customFormat="1" spans="1:25">
      <c r="A112" s="4" t="s">
        <v>209</v>
      </c>
      <c r="B112" s="4" t="s">
        <v>26</v>
      </c>
      <c r="C112" s="4" t="s">
        <v>67</v>
      </c>
      <c r="D112" s="4" t="s">
        <v>210</v>
      </c>
      <c r="E112" s="4" t="s">
        <v>211</v>
      </c>
      <c r="F112" s="6">
        <v>45085</v>
      </c>
      <c r="G112" s="6">
        <v>45087</v>
      </c>
      <c r="H112" s="4">
        <v>1</v>
      </c>
      <c r="I112" s="4">
        <v>2</v>
      </c>
      <c r="J112" s="4">
        <v>2</v>
      </c>
      <c r="K112" s="4" t="s">
        <v>30</v>
      </c>
      <c r="L112" s="4">
        <v>-356</v>
      </c>
      <c r="M112" s="4">
        <v>-356</v>
      </c>
      <c r="N112" s="4" t="s">
        <v>212</v>
      </c>
      <c r="O112" s="4" t="s">
        <v>32</v>
      </c>
      <c r="P112" s="4" t="s">
        <v>33</v>
      </c>
      <c r="Q112" s="4">
        <v>0</v>
      </c>
      <c r="R112" s="8">
        <v>45064</v>
      </c>
      <c r="S112" s="6">
        <v>45090</v>
      </c>
      <c r="T112" s="4" t="s">
        <v>34</v>
      </c>
      <c r="U112" s="4">
        <v>-356</v>
      </c>
      <c r="V112" s="4">
        <v>0</v>
      </c>
      <c r="W112" s="4">
        <v>0</v>
      </c>
      <c r="X112" s="4" t="s">
        <v>213</v>
      </c>
      <c r="Y112" s="4" t="s">
        <v>214</v>
      </c>
    </row>
    <row r="113" s="4" customFormat="1" spans="1:25">
      <c r="A113" s="4" t="s">
        <v>555</v>
      </c>
      <c r="B113" s="4" t="s">
        <v>26</v>
      </c>
      <c r="C113" s="4" t="s">
        <v>27</v>
      </c>
      <c r="D113" s="4" t="s">
        <v>556</v>
      </c>
      <c r="E113" s="4" t="s">
        <v>557</v>
      </c>
      <c r="F113" s="6">
        <v>45085</v>
      </c>
      <c r="G113" s="6">
        <v>45087</v>
      </c>
      <c r="H113" s="4">
        <v>1</v>
      </c>
      <c r="I113" s="4">
        <v>2</v>
      </c>
      <c r="J113" s="4">
        <v>2</v>
      </c>
      <c r="K113" s="4" t="s">
        <v>30</v>
      </c>
      <c r="L113" s="4">
        <v>476</v>
      </c>
      <c r="M113" s="4">
        <v>476</v>
      </c>
      <c r="N113" s="4" t="s">
        <v>558</v>
      </c>
      <c r="O113" s="4" t="s">
        <v>32</v>
      </c>
      <c r="P113" s="4" t="s">
        <v>33</v>
      </c>
      <c r="Q113" s="4">
        <v>0</v>
      </c>
      <c r="R113" s="8">
        <v>45082</v>
      </c>
      <c r="S113" s="6">
        <v>45090</v>
      </c>
      <c r="T113" s="4" t="s">
        <v>34</v>
      </c>
      <c r="U113" s="4">
        <v>476</v>
      </c>
      <c r="V113" s="4">
        <v>0</v>
      </c>
      <c r="W113" s="4">
        <v>0</v>
      </c>
      <c r="X113" s="4" t="s">
        <v>559</v>
      </c>
      <c r="Y113" s="4" t="s">
        <v>560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562</v>
      </c>
      <c r="E114" s="4" t="s">
        <v>39</v>
      </c>
      <c r="F114" s="6">
        <v>45085</v>
      </c>
      <c r="G114" s="6">
        <v>45087</v>
      </c>
      <c r="H114" s="4">
        <v>1</v>
      </c>
      <c r="I114" s="4">
        <v>2</v>
      </c>
      <c r="J114" s="4">
        <v>2</v>
      </c>
      <c r="K114" s="4" t="s">
        <v>30</v>
      </c>
      <c r="L114" s="4">
        <v>1341</v>
      </c>
      <c r="M114" s="4">
        <v>1341</v>
      </c>
      <c r="N114" s="4" t="s">
        <v>563</v>
      </c>
      <c r="O114" s="4" t="s">
        <v>32</v>
      </c>
      <c r="P114" s="4" t="s">
        <v>33</v>
      </c>
      <c r="Q114" s="4">
        <v>0</v>
      </c>
      <c r="R114" s="8">
        <v>45082</v>
      </c>
      <c r="S114" s="6">
        <v>45090</v>
      </c>
      <c r="T114" s="4" t="s">
        <v>34</v>
      </c>
      <c r="U114" s="4">
        <v>1341</v>
      </c>
      <c r="V114" s="4">
        <v>0</v>
      </c>
      <c r="W114" s="4">
        <v>0</v>
      </c>
      <c r="X114" s="4" t="s">
        <v>564</v>
      </c>
      <c r="Y114" s="4" t="s">
        <v>565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6">
        <v>45085</v>
      </c>
      <c r="G115" s="6">
        <v>45087</v>
      </c>
      <c r="H115" s="4">
        <v>1</v>
      </c>
      <c r="I115" s="4">
        <v>2</v>
      </c>
      <c r="J115" s="4">
        <v>2</v>
      </c>
      <c r="K115" s="4" t="s">
        <v>30</v>
      </c>
      <c r="L115" s="4">
        <v>3624</v>
      </c>
      <c r="M115" s="4">
        <v>3624</v>
      </c>
      <c r="N115" s="4" t="s">
        <v>569</v>
      </c>
      <c r="O115" s="4" t="s">
        <v>32</v>
      </c>
      <c r="P115" s="4" t="s">
        <v>33</v>
      </c>
      <c r="Q115" s="4">
        <v>0</v>
      </c>
      <c r="R115" s="8">
        <v>45083</v>
      </c>
      <c r="S115" s="6">
        <v>45090</v>
      </c>
      <c r="T115" s="4" t="s">
        <v>34</v>
      </c>
      <c r="U115" s="4">
        <v>3624</v>
      </c>
      <c r="V115" s="4">
        <v>0</v>
      </c>
      <c r="W115" s="4">
        <v>0</v>
      </c>
      <c r="X115" s="4" t="s">
        <v>570</v>
      </c>
      <c r="Y115" s="4" t="s">
        <v>42</v>
      </c>
    </row>
    <row r="116" s="4" customFormat="1" spans="1:26">
      <c r="A116" s="4" t="s">
        <v>571</v>
      </c>
      <c r="B116" s="4" t="s">
        <v>26</v>
      </c>
      <c r="C116" s="4" t="s">
        <v>27</v>
      </c>
      <c r="D116" s="4" t="s">
        <v>572</v>
      </c>
      <c r="E116" s="4" t="s">
        <v>573</v>
      </c>
      <c r="F116" s="6">
        <v>45085</v>
      </c>
      <c r="G116" s="6">
        <v>45087</v>
      </c>
      <c r="H116" s="4">
        <v>2</v>
      </c>
      <c r="I116" s="4">
        <v>2</v>
      </c>
      <c r="J116" s="4">
        <v>4</v>
      </c>
      <c r="K116" s="4" t="s">
        <v>30</v>
      </c>
      <c r="L116" s="4">
        <v>18208</v>
      </c>
      <c r="M116" s="4">
        <v>18208</v>
      </c>
      <c r="N116" s="4" t="s">
        <v>574</v>
      </c>
      <c r="O116" s="4" t="s">
        <v>32</v>
      </c>
      <c r="P116" s="4" t="s">
        <v>33</v>
      </c>
      <c r="Q116" s="4">
        <v>0</v>
      </c>
      <c r="R116" s="8">
        <v>45083.0000115741</v>
      </c>
      <c r="S116" s="6">
        <v>45090</v>
      </c>
      <c r="T116" s="4" t="s">
        <v>34</v>
      </c>
      <c r="U116" s="4">
        <v>18208</v>
      </c>
      <c r="V116" s="4">
        <v>0</v>
      </c>
      <c r="W116" s="4">
        <v>0</v>
      </c>
      <c r="X116" s="4" t="s">
        <v>575</v>
      </c>
      <c r="Y116" s="4" t="s">
        <v>576</v>
      </c>
      <c r="Z116" s="4" t="s">
        <v>577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580</v>
      </c>
      <c r="F117" s="6">
        <v>45086</v>
      </c>
      <c r="G117" s="6">
        <v>45087</v>
      </c>
      <c r="H117" s="4">
        <v>1</v>
      </c>
      <c r="I117" s="4">
        <v>1</v>
      </c>
      <c r="J117" s="4">
        <v>1</v>
      </c>
      <c r="K117" s="4" t="s">
        <v>30</v>
      </c>
      <c r="L117" s="4">
        <v>1480</v>
      </c>
      <c r="M117" s="4">
        <v>1480</v>
      </c>
      <c r="N117" s="4" t="s">
        <v>581</v>
      </c>
      <c r="O117" s="4" t="s">
        <v>32</v>
      </c>
      <c r="P117" s="4" t="s">
        <v>33</v>
      </c>
      <c r="Q117" s="4">
        <v>0</v>
      </c>
      <c r="R117" s="8">
        <v>45083</v>
      </c>
      <c r="S117" s="6">
        <v>45090</v>
      </c>
      <c r="T117" s="4" t="s">
        <v>34</v>
      </c>
      <c r="U117" s="4">
        <v>1480</v>
      </c>
      <c r="V117" s="4">
        <v>0</v>
      </c>
      <c r="W117" s="4">
        <v>0</v>
      </c>
      <c r="X117" s="4" t="s">
        <v>582</v>
      </c>
      <c r="Y117" s="4" t="s">
        <v>42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45084</v>
      </c>
      <c r="G118" s="6">
        <v>45087</v>
      </c>
      <c r="H118" s="4">
        <v>1</v>
      </c>
      <c r="I118" s="4">
        <v>3</v>
      </c>
      <c r="J118" s="4">
        <v>3</v>
      </c>
      <c r="K118" s="4" t="s">
        <v>30</v>
      </c>
      <c r="L118" s="4">
        <v>2442</v>
      </c>
      <c r="M118" s="4">
        <v>2442</v>
      </c>
      <c r="N118" s="4" t="s">
        <v>586</v>
      </c>
      <c r="O118" s="4" t="s">
        <v>32</v>
      </c>
      <c r="P118" s="4" t="s">
        <v>33</v>
      </c>
      <c r="Q118" s="4">
        <v>0</v>
      </c>
      <c r="R118" s="8">
        <v>45083</v>
      </c>
      <c r="S118" s="6">
        <v>45090</v>
      </c>
      <c r="T118" s="4" t="s">
        <v>34</v>
      </c>
      <c r="U118" s="4">
        <v>2442</v>
      </c>
      <c r="V118" s="4">
        <v>0</v>
      </c>
      <c r="W118" s="4">
        <v>0</v>
      </c>
      <c r="X118" s="4" t="s">
        <v>587</v>
      </c>
      <c r="Y118" s="4" t="s">
        <v>588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590</v>
      </c>
      <c r="E119" s="4" t="s">
        <v>591</v>
      </c>
      <c r="F119" s="6">
        <v>45086</v>
      </c>
      <c r="G119" s="6">
        <v>45087</v>
      </c>
      <c r="H119" s="4">
        <v>1</v>
      </c>
      <c r="I119" s="4">
        <v>1</v>
      </c>
      <c r="J119" s="4">
        <v>1</v>
      </c>
      <c r="K119" s="4" t="s">
        <v>30</v>
      </c>
      <c r="L119" s="4">
        <v>608</v>
      </c>
      <c r="M119" s="4">
        <v>608</v>
      </c>
      <c r="N119" s="4" t="s">
        <v>592</v>
      </c>
      <c r="O119" s="4" t="s">
        <v>32</v>
      </c>
      <c r="P119" s="4" t="s">
        <v>33</v>
      </c>
      <c r="Q119" s="4">
        <v>0</v>
      </c>
      <c r="R119" s="8">
        <v>45083.0000115741</v>
      </c>
      <c r="S119" s="6">
        <v>45090</v>
      </c>
      <c r="T119" s="4" t="s">
        <v>34</v>
      </c>
      <c r="U119" s="4">
        <v>608</v>
      </c>
      <c r="V119" s="4">
        <v>0</v>
      </c>
      <c r="W119" s="4">
        <v>0</v>
      </c>
      <c r="X119" s="4" t="s">
        <v>593</v>
      </c>
      <c r="Y119" s="4" t="s">
        <v>42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596</v>
      </c>
      <c r="F120" s="6">
        <v>45086</v>
      </c>
      <c r="G120" s="6">
        <v>45087</v>
      </c>
      <c r="H120" s="4">
        <v>1</v>
      </c>
      <c r="I120" s="4">
        <v>1</v>
      </c>
      <c r="J120" s="4">
        <v>1</v>
      </c>
      <c r="K120" s="4" t="s">
        <v>30</v>
      </c>
      <c r="L120" s="4">
        <v>1715</v>
      </c>
      <c r="M120" s="4">
        <v>1715</v>
      </c>
      <c r="N120" s="4" t="s">
        <v>597</v>
      </c>
      <c r="O120" s="4" t="s">
        <v>32</v>
      </c>
      <c r="P120" s="4" t="s">
        <v>33</v>
      </c>
      <c r="Q120" s="4">
        <v>0</v>
      </c>
      <c r="R120" s="8">
        <v>45083.0000115741</v>
      </c>
      <c r="S120" s="6">
        <v>45090</v>
      </c>
      <c r="T120" s="4" t="s">
        <v>34</v>
      </c>
      <c r="U120" s="4">
        <v>1715</v>
      </c>
      <c r="V120" s="4">
        <v>0</v>
      </c>
      <c r="W120" s="4">
        <v>0</v>
      </c>
      <c r="X120" s="4" t="s">
        <v>598</v>
      </c>
      <c r="Y120" s="4" t="s">
        <v>599</v>
      </c>
    </row>
    <row r="121" s="4" customFormat="1" spans="1:25">
      <c r="A121" s="4" t="s">
        <v>600</v>
      </c>
      <c r="B121" s="4" t="s">
        <v>26</v>
      </c>
      <c r="C121" s="4" t="s">
        <v>27</v>
      </c>
      <c r="D121" s="4" t="s">
        <v>601</v>
      </c>
      <c r="E121" s="4" t="s">
        <v>602</v>
      </c>
      <c r="F121" s="6">
        <v>45086</v>
      </c>
      <c r="G121" s="6">
        <v>45087</v>
      </c>
      <c r="H121" s="4">
        <v>1</v>
      </c>
      <c r="I121" s="4">
        <v>1</v>
      </c>
      <c r="J121" s="4">
        <v>1</v>
      </c>
      <c r="K121" s="4" t="s">
        <v>30</v>
      </c>
      <c r="L121" s="4">
        <v>488</v>
      </c>
      <c r="M121" s="4">
        <v>488</v>
      </c>
      <c r="N121" s="4" t="s">
        <v>603</v>
      </c>
      <c r="O121" s="4" t="s">
        <v>32</v>
      </c>
      <c r="P121" s="4" t="s">
        <v>33</v>
      </c>
      <c r="Q121" s="4">
        <v>0</v>
      </c>
      <c r="R121" s="8">
        <v>45083</v>
      </c>
      <c r="S121" s="6">
        <v>45090</v>
      </c>
      <c r="T121" s="4" t="s">
        <v>34</v>
      </c>
      <c r="U121" s="4">
        <v>488</v>
      </c>
      <c r="V121" s="4">
        <v>0</v>
      </c>
      <c r="W121" s="4">
        <v>0</v>
      </c>
      <c r="X121" s="4" t="s">
        <v>604</v>
      </c>
      <c r="Y121" s="4" t="s">
        <v>605</v>
      </c>
    </row>
    <row r="122" s="4" customFormat="1" spans="1:25">
      <c r="A122" s="4" t="s">
        <v>606</v>
      </c>
      <c r="B122" s="4" t="s">
        <v>26</v>
      </c>
      <c r="C122" s="4" t="s">
        <v>27</v>
      </c>
      <c r="D122" s="4" t="s">
        <v>607</v>
      </c>
      <c r="E122" s="4" t="s">
        <v>608</v>
      </c>
      <c r="F122" s="6">
        <v>45086</v>
      </c>
      <c r="G122" s="6">
        <v>45087</v>
      </c>
      <c r="H122" s="4">
        <v>1</v>
      </c>
      <c r="I122" s="4">
        <v>1</v>
      </c>
      <c r="J122" s="4">
        <v>1</v>
      </c>
      <c r="K122" s="4" t="s">
        <v>30</v>
      </c>
      <c r="L122" s="4">
        <v>738</v>
      </c>
      <c r="M122" s="4">
        <v>738</v>
      </c>
      <c r="N122" s="4" t="s">
        <v>609</v>
      </c>
      <c r="O122" s="4" t="s">
        <v>32</v>
      </c>
      <c r="P122" s="4" t="s">
        <v>33</v>
      </c>
      <c r="Q122" s="4">
        <v>0</v>
      </c>
      <c r="R122" s="8">
        <v>45083</v>
      </c>
      <c r="S122" s="6">
        <v>45090</v>
      </c>
      <c r="T122" s="4" t="s">
        <v>34</v>
      </c>
      <c r="U122" s="4">
        <v>738</v>
      </c>
      <c r="V122" s="4">
        <v>0</v>
      </c>
      <c r="W122" s="4">
        <v>0</v>
      </c>
      <c r="X122" s="4" t="s">
        <v>610</v>
      </c>
      <c r="Y122" s="4" t="s">
        <v>611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562</v>
      </c>
      <c r="E123" s="4" t="s">
        <v>591</v>
      </c>
      <c r="F123" s="6">
        <v>45085</v>
      </c>
      <c r="G123" s="6">
        <v>45087</v>
      </c>
      <c r="H123" s="4">
        <v>1</v>
      </c>
      <c r="I123" s="4">
        <v>2</v>
      </c>
      <c r="J123" s="4">
        <v>2</v>
      </c>
      <c r="K123" s="4" t="s">
        <v>30</v>
      </c>
      <c r="L123" s="4">
        <v>1331</v>
      </c>
      <c r="M123" s="4">
        <v>1331</v>
      </c>
      <c r="N123" s="4" t="s">
        <v>613</v>
      </c>
      <c r="O123" s="4" t="s">
        <v>32</v>
      </c>
      <c r="P123" s="4" t="s">
        <v>33</v>
      </c>
      <c r="Q123" s="4">
        <v>0</v>
      </c>
      <c r="R123" s="8">
        <v>45084</v>
      </c>
      <c r="S123" s="6">
        <v>45090</v>
      </c>
      <c r="T123" s="4" t="s">
        <v>34</v>
      </c>
      <c r="U123" s="4">
        <v>1331</v>
      </c>
      <c r="V123" s="4">
        <v>0</v>
      </c>
      <c r="W123" s="4">
        <v>0</v>
      </c>
      <c r="X123" s="4" t="s">
        <v>614</v>
      </c>
      <c r="Y123" s="4" t="s">
        <v>615</v>
      </c>
    </row>
    <row r="124" s="4" customFormat="1" spans="1:25">
      <c r="A124" s="4" t="s">
        <v>616</v>
      </c>
      <c r="B124" s="4" t="s">
        <v>26</v>
      </c>
      <c r="C124" s="4" t="s">
        <v>27</v>
      </c>
      <c r="D124" s="4" t="s">
        <v>617</v>
      </c>
      <c r="E124" s="4" t="s">
        <v>618</v>
      </c>
      <c r="F124" s="6">
        <v>45085</v>
      </c>
      <c r="G124" s="6">
        <v>45087</v>
      </c>
      <c r="H124" s="4">
        <v>1</v>
      </c>
      <c r="I124" s="4">
        <v>2</v>
      </c>
      <c r="J124" s="4">
        <v>2</v>
      </c>
      <c r="K124" s="4" t="s">
        <v>30</v>
      </c>
      <c r="L124" s="4">
        <v>2258</v>
      </c>
      <c r="M124" s="4">
        <v>2258</v>
      </c>
      <c r="N124" s="4" t="s">
        <v>619</v>
      </c>
      <c r="O124" s="4" t="s">
        <v>32</v>
      </c>
      <c r="P124" s="4" t="s">
        <v>33</v>
      </c>
      <c r="Q124" s="4">
        <v>0</v>
      </c>
      <c r="R124" s="8">
        <v>45084.0000115741</v>
      </c>
      <c r="S124" s="6">
        <v>45090</v>
      </c>
      <c r="T124" s="4" t="s">
        <v>34</v>
      </c>
      <c r="U124" s="4">
        <v>2258</v>
      </c>
      <c r="V124" s="4">
        <v>0</v>
      </c>
      <c r="W124" s="4">
        <v>0</v>
      </c>
      <c r="X124" s="4" t="s">
        <v>620</v>
      </c>
      <c r="Y124" s="4" t="s">
        <v>621</v>
      </c>
    </row>
    <row r="125" s="4" customFormat="1" spans="1:25">
      <c r="A125" s="4" t="s">
        <v>622</v>
      </c>
      <c r="B125" s="4" t="s">
        <v>26</v>
      </c>
      <c r="C125" s="4" t="s">
        <v>27</v>
      </c>
      <c r="D125" s="4" t="s">
        <v>551</v>
      </c>
      <c r="E125" s="4" t="s">
        <v>623</v>
      </c>
      <c r="F125" s="6">
        <v>45086</v>
      </c>
      <c r="G125" s="6">
        <v>45087</v>
      </c>
      <c r="H125" s="4">
        <v>1</v>
      </c>
      <c r="I125" s="4">
        <v>1</v>
      </c>
      <c r="J125" s="4">
        <v>1</v>
      </c>
      <c r="K125" s="4" t="s">
        <v>30</v>
      </c>
      <c r="L125" s="4">
        <v>618</v>
      </c>
      <c r="M125" s="4">
        <v>618</v>
      </c>
      <c r="N125" s="4" t="s">
        <v>624</v>
      </c>
      <c r="O125" s="4" t="s">
        <v>32</v>
      </c>
      <c r="P125" s="4" t="s">
        <v>33</v>
      </c>
      <c r="Q125" s="4">
        <v>0</v>
      </c>
      <c r="R125" s="8">
        <v>45084.0000115741</v>
      </c>
      <c r="S125" s="6">
        <v>45090</v>
      </c>
      <c r="T125" s="4" t="s">
        <v>34</v>
      </c>
      <c r="U125" s="4">
        <v>618</v>
      </c>
      <c r="V125" s="4">
        <v>0</v>
      </c>
      <c r="W125" s="4">
        <v>0</v>
      </c>
      <c r="X125" s="4" t="s">
        <v>625</v>
      </c>
      <c r="Y125" s="4" t="s">
        <v>626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628</v>
      </c>
      <c r="E126" s="4" t="s">
        <v>629</v>
      </c>
      <c r="F126" s="6">
        <v>45085</v>
      </c>
      <c r="G126" s="6">
        <v>45087</v>
      </c>
      <c r="H126" s="4">
        <v>1</v>
      </c>
      <c r="I126" s="4">
        <v>2</v>
      </c>
      <c r="J126" s="4">
        <v>2</v>
      </c>
      <c r="K126" s="4" t="s">
        <v>30</v>
      </c>
      <c r="L126" s="4">
        <v>793</v>
      </c>
      <c r="M126" s="4">
        <v>793</v>
      </c>
      <c r="N126" s="4" t="s">
        <v>630</v>
      </c>
      <c r="O126" s="4" t="s">
        <v>32</v>
      </c>
      <c r="P126" s="4" t="s">
        <v>33</v>
      </c>
      <c r="Q126" s="4">
        <v>0</v>
      </c>
      <c r="R126" s="8">
        <v>45084</v>
      </c>
      <c r="S126" s="6">
        <v>45090</v>
      </c>
      <c r="T126" s="4" t="s">
        <v>34</v>
      </c>
      <c r="U126" s="4">
        <v>793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5">
      <c r="A127" s="4" t="s">
        <v>627</v>
      </c>
      <c r="B127" s="4" t="s">
        <v>26</v>
      </c>
      <c r="C127" s="4" t="s">
        <v>67</v>
      </c>
      <c r="D127" s="4" t="s">
        <v>628</v>
      </c>
      <c r="E127" s="4" t="s">
        <v>629</v>
      </c>
      <c r="F127" s="6">
        <v>45085</v>
      </c>
      <c r="G127" s="6">
        <v>45087</v>
      </c>
      <c r="H127" s="4">
        <v>1</v>
      </c>
      <c r="I127" s="4">
        <v>2</v>
      </c>
      <c r="J127" s="4">
        <v>2</v>
      </c>
      <c r="K127" s="4" t="s">
        <v>30</v>
      </c>
      <c r="L127" s="4">
        <v>-793</v>
      </c>
      <c r="M127" s="4">
        <v>-793</v>
      </c>
      <c r="N127" s="4" t="s">
        <v>630</v>
      </c>
      <c r="O127" s="4" t="s">
        <v>32</v>
      </c>
      <c r="P127" s="4" t="s">
        <v>33</v>
      </c>
      <c r="Q127" s="4">
        <v>0</v>
      </c>
      <c r="R127" s="8">
        <v>45084</v>
      </c>
      <c r="S127" s="6">
        <v>45090</v>
      </c>
      <c r="T127" s="4" t="s">
        <v>34</v>
      </c>
      <c r="U127" s="4">
        <v>-793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45085</v>
      </c>
      <c r="G128" s="6">
        <v>45087</v>
      </c>
      <c r="H128" s="4">
        <v>1</v>
      </c>
      <c r="I128" s="4">
        <v>2</v>
      </c>
      <c r="J128" s="4">
        <v>2</v>
      </c>
      <c r="K128" s="4" t="s">
        <v>30</v>
      </c>
      <c r="L128" s="4">
        <v>6006</v>
      </c>
      <c r="M128" s="4">
        <v>6006</v>
      </c>
      <c r="N128" s="4" t="s">
        <v>636</v>
      </c>
      <c r="O128" s="4" t="s">
        <v>32</v>
      </c>
      <c r="P128" s="4" t="s">
        <v>33</v>
      </c>
      <c r="Q128" s="4">
        <v>0</v>
      </c>
      <c r="R128" s="8">
        <v>45084.0000115741</v>
      </c>
      <c r="S128" s="6">
        <v>45090</v>
      </c>
      <c r="T128" s="4" t="s">
        <v>34</v>
      </c>
      <c r="U128" s="4">
        <v>6006</v>
      </c>
      <c r="V128" s="4">
        <v>0</v>
      </c>
      <c r="W128" s="4">
        <v>0</v>
      </c>
      <c r="X128" s="4" t="s">
        <v>637</v>
      </c>
      <c r="Y128" s="4" t="s">
        <v>42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45086</v>
      </c>
      <c r="G129" s="6">
        <v>45087</v>
      </c>
      <c r="H129" s="4">
        <v>1</v>
      </c>
      <c r="I129" s="4">
        <v>1</v>
      </c>
      <c r="J129" s="4">
        <v>1</v>
      </c>
      <c r="K129" s="4" t="s">
        <v>30</v>
      </c>
      <c r="L129" s="4">
        <v>941</v>
      </c>
      <c r="M129" s="4">
        <v>941</v>
      </c>
      <c r="N129" s="4" t="s">
        <v>641</v>
      </c>
      <c r="O129" s="4" t="s">
        <v>32</v>
      </c>
      <c r="P129" s="4" t="s">
        <v>33</v>
      </c>
      <c r="Q129" s="4">
        <v>0</v>
      </c>
      <c r="R129" s="8">
        <v>45084</v>
      </c>
      <c r="S129" s="6">
        <v>45090</v>
      </c>
      <c r="T129" s="4" t="s">
        <v>34</v>
      </c>
      <c r="U129" s="4">
        <v>941</v>
      </c>
      <c r="V129" s="4">
        <v>0</v>
      </c>
      <c r="W129" s="4">
        <v>0</v>
      </c>
      <c r="X129" s="4" t="s">
        <v>642</v>
      </c>
      <c r="Y129" s="4" t="s">
        <v>643</v>
      </c>
    </row>
    <row r="130" s="4" customFormat="1" spans="1:25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646</v>
      </c>
      <c r="F130" s="6">
        <v>45086</v>
      </c>
      <c r="G130" s="6">
        <v>45087</v>
      </c>
      <c r="H130" s="4">
        <v>1</v>
      </c>
      <c r="I130" s="4">
        <v>1</v>
      </c>
      <c r="J130" s="4">
        <v>1</v>
      </c>
      <c r="K130" s="4" t="s">
        <v>30</v>
      </c>
      <c r="L130" s="4">
        <v>532</v>
      </c>
      <c r="M130" s="4">
        <v>532</v>
      </c>
      <c r="N130" s="4" t="s">
        <v>647</v>
      </c>
      <c r="O130" s="4" t="s">
        <v>32</v>
      </c>
      <c r="P130" s="4" t="s">
        <v>33</v>
      </c>
      <c r="Q130" s="4">
        <v>0</v>
      </c>
      <c r="R130" s="8">
        <v>45085.0000115741</v>
      </c>
      <c r="S130" s="6">
        <v>45090</v>
      </c>
      <c r="T130" s="4" t="s">
        <v>34</v>
      </c>
      <c r="U130" s="4">
        <v>532</v>
      </c>
      <c r="V130" s="4">
        <v>0</v>
      </c>
      <c r="W130" s="4">
        <v>0</v>
      </c>
      <c r="X130" s="4" t="s">
        <v>648</v>
      </c>
      <c r="Y130" s="4" t="s">
        <v>649</v>
      </c>
    </row>
    <row r="131" s="4" customFormat="1" spans="1:25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652</v>
      </c>
      <c r="F131" s="6">
        <v>45085</v>
      </c>
      <c r="G131" s="6">
        <v>45087</v>
      </c>
      <c r="H131" s="4">
        <v>1</v>
      </c>
      <c r="I131" s="4">
        <v>2</v>
      </c>
      <c r="J131" s="4">
        <v>2</v>
      </c>
      <c r="K131" s="4" t="s">
        <v>30</v>
      </c>
      <c r="L131" s="4">
        <v>3708</v>
      </c>
      <c r="M131" s="4">
        <v>3708</v>
      </c>
      <c r="N131" s="4" t="s">
        <v>653</v>
      </c>
      <c r="O131" s="4" t="s">
        <v>32</v>
      </c>
      <c r="P131" s="4" t="s">
        <v>33</v>
      </c>
      <c r="Q131" s="4">
        <v>0</v>
      </c>
      <c r="R131" s="8">
        <v>45085</v>
      </c>
      <c r="S131" s="6">
        <v>45090</v>
      </c>
      <c r="T131" s="4" t="s">
        <v>34</v>
      </c>
      <c r="U131" s="4">
        <v>3708</v>
      </c>
      <c r="V131" s="4">
        <v>0</v>
      </c>
      <c r="W131" s="4">
        <v>0</v>
      </c>
      <c r="X131" s="4" t="s">
        <v>654</v>
      </c>
      <c r="Y131" s="4" t="s">
        <v>655</v>
      </c>
    </row>
    <row r="132" s="4" customFormat="1" spans="1:25">
      <c r="A132" s="4" t="s">
        <v>656</v>
      </c>
      <c r="B132" s="4" t="s">
        <v>26</v>
      </c>
      <c r="C132" s="4" t="s">
        <v>27</v>
      </c>
      <c r="D132" s="4" t="s">
        <v>657</v>
      </c>
      <c r="E132" s="4" t="s">
        <v>658</v>
      </c>
      <c r="F132" s="6">
        <v>45086</v>
      </c>
      <c r="G132" s="6">
        <v>45087</v>
      </c>
      <c r="H132" s="4">
        <v>1</v>
      </c>
      <c r="I132" s="4">
        <v>1</v>
      </c>
      <c r="J132" s="4">
        <v>1</v>
      </c>
      <c r="K132" s="4" t="s">
        <v>30</v>
      </c>
      <c r="L132" s="4">
        <v>1730</v>
      </c>
      <c r="M132" s="4">
        <v>1730</v>
      </c>
      <c r="N132" s="4" t="s">
        <v>659</v>
      </c>
      <c r="O132" s="4" t="s">
        <v>32</v>
      </c>
      <c r="P132" s="4" t="s">
        <v>33</v>
      </c>
      <c r="Q132" s="4">
        <v>0</v>
      </c>
      <c r="R132" s="8">
        <v>45085.0000115741</v>
      </c>
      <c r="S132" s="6">
        <v>45090</v>
      </c>
      <c r="T132" s="4" t="s">
        <v>34</v>
      </c>
      <c r="U132" s="4">
        <v>1730</v>
      </c>
      <c r="V132" s="4">
        <v>0</v>
      </c>
      <c r="W132" s="4">
        <v>0</v>
      </c>
      <c r="X132" s="4" t="s">
        <v>660</v>
      </c>
      <c r="Y132" s="4" t="s">
        <v>661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663</v>
      </c>
      <c r="E133" s="4" t="s">
        <v>664</v>
      </c>
      <c r="F133" s="6">
        <v>45085</v>
      </c>
      <c r="G133" s="6">
        <v>45087</v>
      </c>
      <c r="H133" s="4">
        <v>2</v>
      </c>
      <c r="I133" s="4">
        <v>2</v>
      </c>
      <c r="J133" s="4">
        <v>4</v>
      </c>
      <c r="K133" s="4" t="s">
        <v>30</v>
      </c>
      <c r="L133" s="4">
        <v>1572</v>
      </c>
      <c r="M133" s="4">
        <v>1572</v>
      </c>
      <c r="N133" s="4" t="s">
        <v>665</v>
      </c>
      <c r="O133" s="4" t="s">
        <v>32</v>
      </c>
      <c r="P133" s="4" t="s">
        <v>33</v>
      </c>
      <c r="Q133" s="4">
        <v>0</v>
      </c>
      <c r="R133" s="8">
        <v>45085</v>
      </c>
      <c r="S133" s="6">
        <v>45090</v>
      </c>
      <c r="T133" s="4" t="s">
        <v>34</v>
      </c>
      <c r="U133" s="4">
        <v>1572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669</v>
      </c>
      <c r="E134" s="4" t="s">
        <v>670</v>
      </c>
      <c r="F134" s="6">
        <v>45085</v>
      </c>
      <c r="G134" s="6">
        <v>45087</v>
      </c>
      <c r="H134" s="4">
        <v>1</v>
      </c>
      <c r="I134" s="4">
        <v>2</v>
      </c>
      <c r="J134" s="4">
        <v>2</v>
      </c>
      <c r="K134" s="4" t="s">
        <v>30</v>
      </c>
      <c r="L134" s="4">
        <v>1264</v>
      </c>
      <c r="M134" s="4">
        <v>1264</v>
      </c>
      <c r="N134" s="4" t="s">
        <v>671</v>
      </c>
      <c r="O134" s="4" t="s">
        <v>32</v>
      </c>
      <c r="P134" s="4" t="s">
        <v>33</v>
      </c>
      <c r="Q134" s="4">
        <v>0</v>
      </c>
      <c r="R134" s="8">
        <v>45085.0000115741</v>
      </c>
      <c r="S134" s="6">
        <v>45090</v>
      </c>
      <c r="T134" s="4" t="s">
        <v>34</v>
      </c>
      <c r="U134" s="4">
        <v>1264</v>
      </c>
      <c r="V134" s="4">
        <v>0</v>
      </c>
      <c r="W134" s="4">
        <v>0</v>
      </c>
      <c r="X134" s="4" t="s">
        <v>672</v>
      </c>
      <c r="Y134" s="4" t="s">
        <v>42</v>
      </c>
    </row>
    <row r="135" s="4" customFormat="1" spans="1:25">
      <c r="A135" s="4" t="s">
        <v>673</v>
      </c>
      <c r="B135" s="4" t="s">
        <v>26</v>
      </c>
      <c r="C135" s="4" t="s">
        <v>27</v>
      </c>
      <c r="D135" s="4" t="s">
        <v>674</v>
      </c>
      <c r="E135" s="4" t="s">
        <v>675</v>
      </c>
      <c r="F135" s="6">
        <v>45086</v>
      </c>
      <c r="G135" s="6">
        <v>45087</v>
      </c>
      <c r="H135" s="4">
        <v>1</v>
      </c>
      <c r="I135" s="4">
        <v>1</v>
      </c>
      <c r="J135" s="4">
        <v>1</v>
      </c>
      <c r="K135" s="4" t="s">
        <v>30</v>
      </c>
      <c r="L135" s="4">
        <v>81</v>
      </c>
      <c r="M135" s="4">
        <v>81</v>
      </c>
      <c r="N135" s="4" t="s">
        <v>676</v>
      </c>
      <c r="O135" s="4" t="s">
        <v>32</v>
      </c>
      <c r="P135" s="4" t="s">
        <v>33</v>
      </c>
      <c r="Q135" s="4">
        <v>0</v>
      </c>
      <c r="R135" s="8">
        <v>45085.0000115741</v>
      </c>
      <c r="S135" s="6">
        <v>45090</v>
      </c>
      <c r="T135" s="4" t="s">
        <v>34</v>
      </c>
      <c r="U135" s="4">
        <v>81</v>
      </c>
      <c r="V135" s="4">
        <v>0</v>
      </c>
      <c r="W135" s="4">
        <v>0</v>
      </c>
      <c r="X135" s="4" t="s">
        <v>677</v>
      </c>
      <c r="Y135" s="4" t="s">
        <v>678</v>
      </c>
    </row>
    <row r="136" s="4" customFormat="1" spans="1:25">
      <c r="A136" s="4" t="s">
        <v>679</v>
      </c>
      <c r="B136" s="4" t="s">
        <v>26</v>
      </c>
      <c r="C136" s="4" t="s">
        <v>27</v>
      </c>
      <c r="D136" s="4" t="s">
        <v>680</v>
      </c>
      <c r="E136" s="4" t="s">
        <v>681</v>
      </c>
      <c r="F136" s="6">
        <v>45086</v>
      </c>
      <c r="G136" s="6">
        <v>45087</v>
      </c>
      <c r="H136" s="4">
        <v>2</v>
      </c>
      <c r="I136" s="4">
        <v>1</v>
      </c>
      <c r="J136" s="4">
        <v>2</v>
      </c>
      <c r="K136" s="4" t="s">
        <v>30</v>
      </c>
      <c r="L136" s="4">
        <v>886</v>
      </c>
      <c r="M136" s="4">
        <v>886</v>
      </c>
      <c r="N136" s="4" t="s">
        <v>682</v>
      </c>
      <c r="O136" s="4" t="s">
        <v>32</v>
      </c>
      <c r="P136" s="4" t="s">
        <v>33</v>
      </c>
      <c r="Q136" s="4">
        <v>0</v>
      </c>
      <c r="R136" s="8">
        <v>45085.0000115741</v>
      </c>
      <c r="S136" s="6">
        <v>45090</v>
      </c>
      <c r="T136" s="4" t="s">
        <v>34</v>
      </c>
      <c r="U136" s="4">
        <v>886</v>
      </c>
      <c r="V136" s="4">
        <v>0</v>
      </c>
      <c r="W136" s="4">
        <v>0</v>
      </c>
      <c r="X136" s="4" t="s">
        <v>683</v>
      </c>
      <c r="Y136" s="4" t="s">
        <v>42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685</v>
      </c>
      <c r="E137" s="4" t="s">
        <v>686</v>
      </c>
      <c r="F137" s="6">
        <v>45086</v>
      </c>
      <c r="G137" s="6">
        <v>45087</v>
      </c>
      <c r="H137" s="4">
        <v>1</v>
      </c>
      <c r="I137" s="4">
        <v>1</v>
      </c>
      <c r="J137" s="4">
        <v>1</v>
      </c>
      <c r="K137" s="4" t="s">
        <v>30</v>
      </c>
      <c r="L137" s="4">
        <v>796</v>
      </c>
      <c r="M137" s="4">
        <v>796</v>
      </c>
      <c r="N137" s="4" t="s">
        <v>687</v>
      </c>
      <c r="O137" s="4" t="s">
        <v>32</v>
      </c>
      <c r="P137" s="4" t="s">
        <v>33</v>
      </c>
      <c r="Q137" s="4">
        <v>0</v>
      </c>
      <c r="R137" s="8">
        <v>45085</v>
      </c>
      <c r="S137" s="6">
        <v>45090</v>
      </c>
      <c r="T137" s="4" t="s">
        <v>34</v>
      </c>
      <c r="U137" s="4">
        <v>796</v>
      </c>
      <c r="V137" s="4">
        <v>0</v>
      </c>
      <c r="W137" s="4">
        <v>0</v>
      </c>
      <c r="X137" s="4" t="s">
        <v>688</v>
      </c>
      <c r="Y137" s="4" t="s">
        <v>42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159</v>
      </c>
      <c r="F138" s="6">
        <v>45086</v>
      </c>
      <c r="G138" s="6">
        <v>45087</v>
      </c>
      <c r="H138" s="4">
        <v>1</v>
      </c>
      <c r="I138" s="4">
        <v>1</v>
      </c>
      <c r="J138" s="4">
        <v>1</v>
      </c>
      <c r="K138" s="4" t="s">
        <v>30</v>
      </c>
      <c r="L138" s="4">
        <v>1400</v>
      </c>
      <c r="M138" s="4">
        <v>1400</v>
      </c>
      <c r="N138" s="4" t="s">
        <v>691</v>
      </c>
      <c r="O138" s="4" t="s">
        <v>32</v>
      </c>
      <c r="P138" s="4" t="s">
        <v>33</v>
      </c>
      <c r="Q138" s="4">
        <v>0</v>
      </c>
      <c r="R138" s="8">
        <v>45085</v>
      </c>
      <c r="S138" s="6">
        <v>45090</v>
      </c>
      <c r="T138" s="4" t="s">
        <v>34</v>
      </c>
      <c r="U138" s="4">
        <v>1400</v>
      </c>
      <c r="V138" s="4">
        <v>0</v>
      </c>
      <c r="W138" s="4">
        <v>0</v>
      </c>
      <c r="X138" s="4" t="s">
        <v>692</v>
      </c>
      <c r="Y138" s="4" t="s">
        <v>42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694</v>
      </c>
      <c r="E139" s="4" t="s">
        <v>159</v>
      </c>
      <c r="F139" s="6">
        <v>45086</v>
      </c>
      <c r="G139" s="6">
        <v>45087</v>
      </c>
      <c r="H139" s="4">
        <v>1</v>
      </c>
      <c r="I139" s="4">
        <v>1</v>
      </c>
      <c r="J139" s="4">
        <v>1</v>
      </c>
      <c r="K139" s="4" t="s">
        <v>30</v>
      </c>
      <c r="L139" s="4">
        <v>1243</v>
      </c>
      <c r="M139" s="4">
        <v>1243</v>
      </c>
      <c r="N139" s="4" t="s">
        <v>695</v>
      </c>
      <c r="O139" s="4" t="s">
        <v>32</v>
      </c>
      <c r="P139" s="4" t="s">
        <v>33</v>
      </c>
      <c r="Q139" s="4">
        <v>0</v>
      </c>
      <c r="R139" s="8">
        <v>45085.0000115741</v>
      </c>
      <c r="S139" s="6">
        <v>45090</v>
      </c>
      <c r="T139" s="4" t="s">
        <v>34</v>
      </c>
      <c r="U139" s="4">
        <v>1243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684</v>
      </c>
      <c r="B140" s="4" t="s">
        <v>26</v>
      </c>
      <c r="C140" s="4" t="s">
        <v>67</v>
      </c>
      <c r="D140" s="4" t="s">
        <v>685</v>
      </c>
      <c r="E140" s="4" t="s">
        <v>686</v>
      </c>
      <c r="F140" s="6">
        <v>45086</v>
      </c>
      <c r="G140" s="6">
        <v>45087</v>
      </c>
      <c r="H140" s="4">
        <v>1</v>
      </c>
      <c r="I140" s="4">
        <v>1</v>
      </c>
      <c r="J140" s="4">
        <v>1</v>
      </c>
      <c r="K140" s="4" t="s">
        <v>30</v>
      </c>
      <c r="L140" s="4">
        <v>-796</v>
      </c>
      <c r="M140" s="4">
        <v>-796</v>
      </c>
      <c r="N140" s="4" t="s">
        <v>687</v>
      </c>
      <c r="O140" s="4" t="s">
        <v>32</v>
      </c>
      <c r="P140" s="4" t="s">
        <v>33</v>
      </c>
      <c r="Q140" s="4">
        <v>0</v>
      </c>
      <c r="R140" s="8">
        <v>45085</v>
      </c>
      <c r="S140" s="6">
        <v>45090</v>
      </c>
      <c r="T140" s="4" t="s">
        <v>34</v>
      </c>
      <c r="U140" s="4">
        <v>-796</v>
      </c>
      <c r="V140" s="4">
        <v>0</v>
      </c>
      <c r="W140" s="4">
        <v>0</v>
      </c>
      <c r="X140" s="4" t="s">
        <v>688</v>
      </c>
      <c r="Y140" s="4" t="s">
        <v>42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700</v>
      </c>
      <c r="F141" s="6">
        <v>45086</v>
      </c>
      <c r="G141" s="6">
        <v>45087</v>
      </c>
      <c r="H141" s="4">
        <v>1</v>
      </c>
      <c r="I141" s="4">
        <v>1</v>
      </c>
      <c r="J141" s="4">
        <v>1</v>
      </c>
      <c r="K141" s="4" t="s">
        <v>30</v>
      </c>
      <c r="L141" s="4">
        <v>489</v>
      </c>
      <c r="M141" s="4">
        <v>489</v>
      </c>
      <c r="N141" s="4" t="s">
        <v>701</v>
      </c>
      <c r="O141" s="4" t="s">
        <v>32</v>
      </c>
      <c r="P141" s="4" t="s">
        <v>33</v>
      </c>
      <c r="Q141" s="4">
        <v>0</v>
      </c>
      <c r="R141" s="8">
        <v>45085</v>
      </c>
      <c r="S141" s="6">
        <v>45090</v>
      </c>
      <c r="T141" s="4" t="s">
        <v>34</v>
      </c>
      <c r="U141" s="4">
        <v>489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699</v>
      </c>
      <c r="E142" s="4" t="s">
        <v>520</v>
      </c>
      <c r="F142" s="6">
        <v>45086</v>
      </c>
      <c r="G142" s="6">
        <v>45087</v>
      </c>
      <c r="H142" s="4">
        <v>1</v>
      </c>
      <c r="I142" s="4">
        <v>1</v>
      </c>
      <c r="J142" s="4">
        <v>1</v>
      </c>
      <c r="K142" s="4" t="s">
        <v>30</v>
      </c>
      <c r="L142" s="4">
        <v>459</v>
      </c>
      <c r="M142" s="4">
        <v>459</v>
      </c>
      <c r="N142" s="4" t="s">
        <v>701</v>
      </c>
      <c r="O142" s="4" t="s">
        <v>32</v>
      </c>
      <c r="P142" s="4" t="s">
        <v>33</v>
      </c>
      <c r="Q142" s="4">
        <v>0</v>
      </c>
      <c r="R142" s="8">
        <v>45085.0000115741</v>
      </c>
      <c r="S142" s="6">
        <v>45090</v>
      </c>
      <c r="T142" s="4" t="s">
        <v>34</v>
      </c>
      <c r="U142" s="4">
        <v>459</v>
      </c>
      <c r="V142" s="4">
        <v>0</v>
      </c>
      <c r="W142" s="4">
        <v>0</v>
      </c>
      <c r="X142" s="4" t="s">
        <v>705</v>
      </c>
      <c r="Y142" s="4" t="s">
        <v>706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709</v>
      </c>
      <c r="F143" s="6">
        <v>45086</v>
      </c>
      <c r="G143" s="6">
        <v>45087</v>
      </c>
      <c r="H143" s="4">
        <v>1</v>
      </c>
      <c r="I143" s="4">
        <v>1</v>
      </c>
      <c r="J143" s="4">
        <v>1</v>
      </c>
      <c r="K143" s="4" t="s">
        <v>30</v>
      </c>
      <c r="L143" s="4">
        <v>454</v>
      </c>
      <c r="M143" s="4">
        <v>454</v>
      </c>
      <c r="N143" s="4" t="s">
        <v>710</v>
      </c>
      <c r="O143" s="4" t="s">
        <v>32</v>
      </c>
      <c r="P143" s="4" t="s">
        <v>33</v>
      </c>
      <c r="Q143" s="4">
        <v>0</v>
      </c>
      <c r="R143" s="8">
        <v>45085.0000115741</v>
      </c>
      <c r="S143" s="6">
        <v>45090</v>
      </c>
      <c r="T143" s="4" t="s">
        <v>34</v>
      </c>
      <c r="U143" s="4">
        <v>454</v>
      </c>
      <c r="V143" s="4">
        <v>0</v>
      </c>
      <c r="W143" s="4">
        <v>0</v>
      </c>
      <c r="X143" s="4" t="s">
        <v>711</v>
      </c>
      <c r="Y143" s="4" t="s">
        <v>42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713</v>
      </c>
      <c r="E144" s="4" t="s">
        <v>714</v>
      </c>
      <c r="F144" s="6">
        <v>45086</v>
      </c>
      <c r="G144" s="6">
        <v>45087</v>
      </c>
      <c r="H144" s="4">
        <v>1</v>
      </c>
      <c r="I144" s="4">
        <v>1</v>
      </c>
      <c r="J144" s="4">
        <v>1</v>
      </c>
      <c r="K144" s="4" t="s">
        <v>30</v>
      </c>
      <c r="L144" s="4">
        <v>412</v>
      </c>
      <c r="M144" s="4">
        <v>412</v>
      </c>
      <c r="N144" s="4" t="s">
        <v>715</v>
      </c>
      <c r="O144" s="4" t="s">
        <v>32</v>
      </c>
      <c r="P144" s="4" t="s">
        <v>33</v>
      </c>
      <c r="Q144" s="4">
        <v>0</v>
      </c>
      <c r="R144" s="8">
        <v>45085</v>
      </c>
      <c r="S144" s="6">
        <v>45090</v>
      </c>
      <c r="T144" s="4" t="s">
        <v>34</v>
      </c>
      <c r="U144" s="4">
        <v>412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639</v>
      </c>
      <c r="E145" s="4" t="s">
        <v>640</v>
      </c>
      <c r="F145" s="6">
        <v>45086</v>
      </c>
      <c r="G145" s="6">
        <v>45087</v>
      </c>
      <c r="H145" s="4">
        <v>1</v>
      </c>
      <c r="I145" s="4">
        <v>1</v>
      </c>
      <c r="J145" s="4">
        <v>1</v>
      </c>
      <c r="K145" s="4" t="s">
        <v>30</v>
      </c>
      <c r="L145" s="4">
        <v>933</v>
      </c>
      <c r="M145" s="4">
        <v>933</v>
      </c>
      <c r="N145" s="4" t="s">
        <v>719</v>
      </c>
      <c r="O145" s="4" t="s">
        <v>32</v>
      </c>
      <c r="P145" s="4" t="s">
        <v>33</v>
      </c>
      <c r="Q145" s="4">
        <v>0</v>
      </c>
      <c r="R145" s="8">
        <v>45085</v>
      </c>
      <c r="S145" s="6">
        <v>45090</v>
      </c>
      <c r="T145" s="4" t="s">
        <v>34</v>
      </c>
      <c r="U145" s="4">
        <v>933</v>
      </c>
      <c r="V145" s="4">
        <v>0</v>
      </c>
      <c r="W145" s="4">
        <v>0</v>
      </c>
      <c r="X145" s="4" t="s">
        <v>720</v>
      </c>
      <c r="Y145" s="4" t="s">
        <v>42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45086</v>
      </c>
      <c r="G146" s="6">
        <v>45087</v>
      </c>
      <c r="H146" s="4">
        <v>1</v>
      </c>
      <c r="I146" s="4">
        <v>1</v>
      </c>
      <c r="J146" s="4">
        <v>1</v>
      </c>
      <c r="K146" s="4" t="s">
        <v>30</v>
      </c>
      <c r="L146" s="4">
        <v>1218</v>
      </c>
      <c r="M146" s="4">
        <v>1218</v>
      </c>
      <c r="N146" s="4" t="s">
        <v>724</v>
      </c>
      <c r="O146" s="4" t="s">
        <v>32</v>
      </c>
      <c r="P146" s="4" t="s">
        <v>33</v>
      </c>
      <c r="Q146" s="4">
        <v>0</v>
      </c>
      <c r="R146" s="8">
        <v>45086.0000115741</v>
      </c>
      <c r="S146" s="6">
        <v>45090</v>
      </c>
      <c r="T146" s="4" t="s">
        <v>34</v>
      </c>
      <c r="U146" s="4">
        <v>1218</v>
      </c>
      <c r="V146" s="4">
        <v>0</v>
      </c>
      <c r="W146" s="4">
        <v>0</v>
      </c>
      <c r="X146" s="4" t="s">
        <v>42</v>
      </c>
      <c r="Y146" s="4" t="s">
        <v>42</v>
      </c>
    </row>
    <row r="147" s="4" customFormat="1" spans="1:25">
      <c r="A147" s="4" t="s">
        <v>725</v>
      </c>
      <c r="B147" s="4" t="s">
        <v>26</v>
      </c>
      <c r="C147" s="4" t="s">
        <v>27</v>
      </c>
      <c r="D147" s="4" t="s">
        <v>726</v>
      </c>
      <c r="E147" s="4" t="s">
        <v>557</v>
      </c>
      <c r="F147" s="6">
        <v>45086</v>
      </c>
      <c r="G147" s="6">
        <v>45087</v>
      </c>
      <c r="H147" s="4">
        <v>2</v>
      </c>
      <c r="I147" s="4">
        <v>1</v>
      </c>
      <c r="J147" s="4">
        <v>2</v>
      </c>
      <c r="K147" s="4" t="s">
        <v>30</v>
      </c>
      <c r="L147" s="4">
        <v>528</v>
      </c>
      <c r="M147" s="4">
        <v>528</v>
      </c>
      <c r="N147" s="4" t="s">
        <v>727</v>
      </c>
      <c r="O147" s="4" t="s">
        <v>32</v>
      </c>
      <c r="P147" s="4" t="s">
        <v>33</v>
      </c>
      <c r="Q147" s="4">
        <v>0</v>
      </c>
      <c r="R147" s="8">
        <v>45086</v>
      </c>
      <c r="S147" s="6">
        <v>45090</v>
      </c>
      <c r="T147" s="4" t="s">
        <v>34</v>
      </c>
      <c r="U147" s="4">
        <v>528</v>
      </c>
      <c r="V147" s="4">
        <v>0</v>
      </c>
      <c r="W147" s="4">
        <v>0</v>
      </c>
      <c r="X147" s="4" t="s">
        <v>728</v>
      </c>
      <c r="Y147" s="4" t="s">
        <v>729</v>
      </c>
    </row>
    <row r="148" s="4" customFormat="1" spans="1:25">
      <c r="A148" s="4" t="s">
        <v>730</v>
      </c>
      <c r="B148" s="4" t="s">
        <v>26</v>
      </c>
      <c r="C148" s="4" t="s">
        <v>27</v>
      </c>
      <c r="D148" s="4" t="s">
        <v>731</v>
      </c>
      <c r="E148" s="4" t="s">
        <v>732</v>
      </c>
      <c r="F148" s="6">
        <v>45086</v>
      </c>
      <c r="G148" s="6">
        <v>45087</v>
      </c>
      <c r="H148" s="4">
        <v>1</v>
      </c>
      <c r="I148" s="4">
        <v>1</v>
      </c>
      <c r="J148" s="4">
        <v>1</v>
      </c>
      <c r="K148" s="4" t="s">
        <v>30</v>
      </c>
      <c r="L148" s="4">
        <v>650</v>
      </c>
      <c r="M148" s="4">
        <v>650</v>
      </c>
      <c r="N148" s="4" t="s">
        <v>733</v>
      </c>
      <c r="O148" s="4" t="s">
        <v>32</v>
      </c>
      <c r="P148" s="4" t="s">
        <v>33</v>
      </c>
      <c r="Q148" s="4">
        <v>0</v>
      </c>
      <c r="R148" s="8">
        <v>45086.0000115741</v>
      </c>
      <c r="S148" s="6">
        <v>45090</v>
      </c>
      <c r="T148" s="4" t="s">
        <v>34</v>
      </c>
      <c r="U148" s="4">
        <v>650</v>
      </c>
      <c r="V148" s="4">
        <v>0</v>
      </c>
      <c r="W148" s="4">
        <v>0</v>
      </c>
      <c r="X148" s="4" t="s">
        <v>734</v>
      </c>
      <c r="Y148" s="4" t="s">
        <v>42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6">
        <v>45086</v>
      </c>
      <c r="G149" s="6">
        <v>45087</v>
      </c>
      <c r="H149" s="4">
        <v>1</v>
      </c>
      <c r="I149" s="4">
        <v>1</v>
      </c>
      <c r="J149" s="4">
        <v>1</v>
      </c>
      <c r="K149" s="4" t="s">
        <v>30</v>
      </c>
      <c r="L149" s="4">
        <v>1030</v>
      </c>
      <c r="M149" s="4">
        <v>1030</v>
      </c>
      <c r="N149" s="4" t="s">
        <v>738</v>
      </c>
      <c r="O149" s="4" t="s">
        <v>32</v>
      </c>
      <c r="P149" s="4" t="s">
        <v>33</v>
      </c>
      <c r="Q149" s="4">
        <v>0</v>
      </c>
      <c r="R149" s="8">
        <v>45086</v>
      </c>
      <c r="S149" s="6">
        <v>45090</v>
      </c>
      <c r="T149" s="4" t="s">
        <v>34</v>
      </c>
      <c r="U149" s="4">
        <v>1030</v>
      </c>
      <c r="V149" s="4">
        <v>0</v>
      </c>
      <c r="W149" s="4">
        <v>0</v>
      </c>
      <c r="X149" s="4" t="s">
        <v>739</v>
      </c>
      <c r="Y149" s="4" t="s">
        <v>42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741</v>
      </c>
      <c r="E150" s="4" t="s">
        <v>742</v>
      </c>
      <c r="F150" s="6">
        <v>45086</v>
      </c>
      <c r="G150" s="6">
        <v>45087</v>
      </c>
      <c r="H150" s="4">
        <v>1</v>
      </c>
      <c r="I150" s="4">
        <v>1</v>
      </c>
      <c r="J150" s="4">
        <v>1</v>
      </c>
      <c r="K150" s="4" t="s">
        <v>30</v>
      </c>
      <c r="L150" s="4">
        <v>187</v>
      </c>
      <c r="M150" s="4">
        <v>187</v>
      </c>
      <c r="N150" s="4" t="s">
        <v>743</v>
      </c>
      <c r="O150" s="4" t="s">
        <v>32</v>
      </c>
      <c r="P150" s="4" t="s">
        <v>33</v>
      </c>
      <c r="Q150" s="4">
        <v>0</v>
      </c>
      <c r="R150" s="8">
        <v>45086.0000115741</v>
      </c>
      <c r="S150" s="6">
        <v>45090</v>
      </c>
      <c r="T150" s="4" t="s">
        <v>34</v>
      </c>
      <c r="U150" s="4">
        <v>187</v>
      </c>
      <c r="V150" s="4">
        <v>0</v>
      </c>
      <c r="W150" s="4">
        <v>0</v>
      </c>
      <c r="X150" s="4" t="s">
        <v>744</v>
      </c>
      <c r="Y150" s="4" t="s">
        <v>42</v>
      </c>
    </row>
    <row r="151" s="4" customFormat="1" spans="1:25">
      <c r="A151" s="4" t="s">
        <v>745</v>
      </c>
      <c r="B151" s="4" t="s">
        <v>26</v>
      </c>
      <c r="C151" s="4" t="s">
        <v>27</v>
      </c>
      <c r="D151" s="4" t="s">
        <v>746</v>
      </c>
      <c r="E151" s="4" t="s">
        <v>747</v>
      </c>
      <c r="F151" s="6">
        <v>45086</v>
      </c>
      <c r="G151" s="6">
        <v>45087</v>
      </c>
      <c r="H151" s="4">
        <v>1</v>
      </c>
      <c r="I151" s="4">
        <v>1</v>
      </c>
      <c r="J151" s="4">
        <v>1</v>
      </c>
      <c r="K151" s="4" t="s">
        <v>30</v>
      </c>
      <c r="L151" s="4">
        <v>573</v>
      </c>
      <c r="M151" s="4">
        <v>573</v>
      </c>
      <c r="N151" s="4" t="s">
        <v>748</v>
      </c>
      <c r="O151" s="4" t="s">
        <v>32</v>
      </c>
      <c r="P151" s="4" t="s">
        <v>33</v>
      </c>
      <c r="Q151" s="4">
        <v>0</v>
      </c>
      <c r="R151" s="8">
        <v>45086</v>
      </c>
      <c r="S151" s="6">
        <v>45090</v>
      </c>
      <c r="T151" s="4" t="s">
        <v>34</v>
      </c>
      <c r="U151" s="4">
        <v>573</v>
      </c>
      <c r="V151" s="4">
        <v>0</v>
      </c>
      <c r="W151" s="4">
        <v>0</v>
      </c>
      <c r="X151" s="4" t="s">
        <v>749</v>
      </c>
      <c r="Y151" s="4" t="s">
        <v>42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751</v>
      </c>
      <c r="E152" s="4" t="s">
        <v>752</v>
      </c>
      <c r="F152" s="6">
        <v>45086</v>
      </c>
      <c r="G152" s="6">
        <v>45087</v>
      </c>
      <c r="H152" s="4">
        <v>1</v>
      </c>
      <c r="I152" s="4">
        <v>1</v>
      </c>
      <c r="J152" s="4">
        <v>1</v>
      </c>
      <c r="K152" s="4" t="s">
        <v>30</v>
      </c>
      <c r="L152" s="4">
        <v>1951</v>
      </c>
      <c r="M152" s="4">
        <v>1951</v>
      </c>
      <c r="N152" s="4" t="s">
        <v>753</v>
      </c>
      <c r="O152" s="4" t="s">
        <v>32</v>
      </c>
      <c r="P152" s="4" t="s">
        <v>33</v>
      </c>
      <c r="Q152" s="4">
        <v>0</v>
      </c>
      <c r="R152" s="8">
        <v>45086.0000115741</v>
      </c>
      <c r="S152" s="6">
        <v>45090</v>
      </c>
      <c r="T152" s="4" t="s">
        <v>34</v>
      </c>
      <c r="U152" s="4">
        <v>1951</v>
      </c>
      <c r="V152" s="4">
        <v>0</v>
      </c>
      <c r="W152" s="4">
        <v>0</v>
      </c>
      <c r="X152" s="4" t="s">
        <v>754</v>
      </c>
      <c r="Y152" s="4" t="s">
        <v>42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756</v>
      </c>
      <c r="E153" s="4" t="s">
        <v>757</v>
      </c>
      <c r="F153" s="6">
        <v>45086</v>
      </c>
      <c r="G153" s="6">
        <v>45087</v>
      </c>
      <c r="H153" s="4">
        <v>1</v>
      </c>
      <c r="I153" s="4">
        <v>1</v>
      </c>
      <c r="J153" s="4">
        <v>1</v>
      </c>
      <c r="K153" s="4" t="s">
        <v>30</v>
      </c>
      <c r="L153" s="4">
        <v>1048</v>
      </c>
      <c r="M153" s="4">
        <v>1048</v>
      </c>
      <c r="N153" s="4" t="s">
        <v>758</v>
      </c>
      <c r="O153" s="4" t="s">
        <v>32</v>
      </c>
      <c r="P153" s="4" t="s">
        <v>33</v>
      </c>
      <c r="Q153" s="4">
        <v>0</v>
      </c>
      <c r="R153" s="8">
        <v>45086</v>
      </c>
      <c r="S153" s="6">
        <v>45090</v>
      </c>
      <c r="T153" s="4" t="s">
        <v>34</v>
      </c>
      <c r="U153" s="4">
        <v>1048</v>
      </c>
      <c r="V153" s="4">
        <v>0</v>
      </c>
      <c r="W153" s="4">
        <v>0</v>
      </c>
      <c r="X153" s="4" t="s">
        <v>759</v>
      </c>
      <c r="Y15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4"/>
  <sheetViews>
    <sheetView tabSelected="1" topLeftCell="A129" workbookViewId="0">
      <selection activeCell="A142" sqref="A142:C144"/>
    </sheetView>
  </sheetViews>
  <sheetFormatPr defaultColWidth="10" defaultRowHeight="14.4"/>
  <cols>
    <col min="1" max="1" width="12.8888888888889" style="4"/>
    <col min="2" max="3" width="10" style="4"/>
    <col min="4" max="4" width="10.7777777777778" style="4"/>
    <col min="5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760</v>
      </c>
    </row>
    <row r="2" s="4" customFormat="1" spans="1:10">
      <c r="A2" s="5">
        <v>999222254743443</v>
      </c>
      <c r="B2" s="4" t="s">
        <v>27</v>
      </c>
      <c r="C2" s="6">
        <v>45085</v>
      </c>
      <c r="D2" s="6">
        <v>45087</v>
      </c>
      <c r="E2" s="4">
        <v>578</v>
      </c>
      <c r="F2" s="4" t="str">
        <f>VLOOKUP(A2,HOP!A:L,12,0)</f>
        <v>578.00</v>
      </c>
      <c r="G2" s="4" t="str">
        <f>VLOOKUP(A2,HOP!A:C,3,0)</f>
        <v>2958764</v>
      </c>
      <c r="H2" s="4">
        <f>E2-F2</f>
        <v>0</v>
      </c>
      <c r="I2" s="4" t="str">
        <f>$I$1&amp;G2</f>
        <v>,2958764</v>
      </c>
      <c r="J2" s="4" t="str">
        <f>VLOOKUP(A2,HOP!A:U,21,0)</f>
        <v>直连</v>
      </c>
    </row>
    <row r="3" s="4" customFormat="1" spans="1:10">
      <c r="A3" s="5">
        <v>999222424723137</v>
      </c>
      <c r="B3" s="4" t="s">
        <v>27</v>
      </c>
      <c r="C3" s="6">
        <v>45086</v>
      </c>
      <c r="D3" s="6">
        <v>45087</v>
      </c>
      <c r="E3" s="4">
        <v>1614</v>
      </c>
      <c r="F3" s="4" t="str">
        <f>VLOOKUP(A3,HOP!A:L,12,0)</f>
        <v>1614.00</v>
      </c>
      <c r="G3" s="4" t="str">
        <f>VLOOKUP(A3,HOP!A:C,3,0)</f>
        <v>2989264</v>
      </c>
      <c r="H3" s="4">
        <f t="shared" ref="H3:H34" si="0">E3-F3</f>
        <v>0</v>
      </c>
      <c r="I3" s="4" t="str">
        <f t="shared" ref="I3:I34" si="1">$I$1&amp;G3</f>
        <v>,2989264</v>
      </c>
      <c r="J3" s="4" t="str">
        <f>VLOOKUP(A3,HOP!A:U,21,0)</f>
        <v>直连</v>
      </c>
    </row>
    <row r="4" s="4" customFormat="1" spans="1:10">
      <c r="A4" s="5">
        <v>999223502622410</v>
      </c>
      <c r="B4" s="4" t="s">
        <v>27</v>
      </c>
      <c r="C4" s="6">
        <v>45086</v>
      </c>
      <c r="D4" s="6">
        <v>45087</v>
      </c>
      <c r="E4" s="4">
        <v>308</v>
      </c>
      <c r="F4" s="4" t="str">
        <f>VLOOKUP(A4,HOP!A:L,12,0)</f>
        <v>308.00</v>
      </c>
      <c r="G4" s="4" t="str">
        <f>VLOOKUP(A4,HOP!A:C,3,0)</f>
        <v>3200586</v>
      </c>
      <c r="H4" s="4">
        <f t="shared" si="0"/>
        <v>0</v>
      </c>
      <c r="I4" s="4" t="str">
        <f t="shared" si="1"/>
        <v>,3200586</v>
      </c>
      <c r="J4" s="4" t="str">
        <f>VLOOKUP(A4,HOP!A:U,21,0)</f>
        <v>直连</v>
      </c>
    </row>
    <row r="5" s="4" customFormat="1" spans="1:10">
      <c r="A5" s="5">
        <v>999223571740401</v>
      </c>
      <c r="B5" s="4" t="s">
        <v>27</v>
      </c>
      <c r="C5" s="6">
        <v>45085</v>
      </c>
      <c r="D5" s="6">
        <v>45087</v>
      </c>
      <c r="E5" s="4">
        <v>1368</v>
      </c>
      <c r="F5" s="4" t="str">
        <f>VLOOKUP(A5,HOP!A:L,12,0)</f>
        <v>1368.00</v>
      </c>
      <c r="G5" s="4" t="str">
        <f>VLOOKUP(A5,HOP!A:C,3,0)</f>
        <v>3212575</v>
      </c>
      <c r="H5" s="4">
        <f t="shared" si="0"/>
        <v>0</v>
      </c>
      <c r="I5" s="4" t="str">
        <f t="shared" si="1"/>
        <v>,3212575</v>
      </c>
      <c r="J5" s="4" t="str">
        <f>VLOOKUP(A5,HOP!A:U,21,0)</f>
        <v>直连</v>
      </c>
    </row>
    <row r="6" s="4" customFormat="1" spans="1:10">
      <c r="A6" s="5">
        <v>23673269079</v>
      </c>
      <c r="B6" s="4" t="s">
        <v>27</v>
      </c>
      <c r="C6" s="6">
        <v>45085</v>
      </c>
      <c r="D6" s="6">
        <v>45087</v>
      </c>
      <c r="E6" s="4">
        <v>1378</v>
      </c>
      <c r="F6" s="4" t="str">
        <f>VLOOKUP(A6,HOP!A:L,12,0)</f>
        <v>1378.00</v>
      </c>
      <c r="G6" s="4" t="str">
        <f>VLOOKUP(A6,HOP!A:C,3,0)</f>
        <v>3232055</v>
      </c>
      <c r="H6" s="4">
        <f t="shared" si="0"/>
        <v>0</v>
      </c>
      <c r="I6" s="4" t="str">
        <f t="shared" si="1"/>
        <v>,3232055</v>
      </c>
      <c r="J6" s="4" t="str">
        <f>VLOOKUP(A6,HOP!A:U,21,0)</f>
        <v>直连</v>
      </c>
    </row>
    <row r="7" s="4" customFormat="1" spans="1:10">
      <c r="A7" s="5">
        <v>999223707573196</v>
      </c>
      <c r="B7" s="4" t="s">
        <v>27</v>
      </c>
      <c r="C7" s="6">
        <v>45085</v>
      </c>
      <c r="D7" s="6">
        <v>45087</v>
      </c>
      <c r="E7" s="4">
        <v>3794</v>
      </c>
      <c r="F7" s="4" t="str">
        <f>VLOOKUP(A7,HOP!A:L,12,0)</f>
        <v>3794.00</v>
      </c>
      <c r="G7" s="4" t="str">
        <f>VLOOKUP(A7,HOP!A:C,3,0)</f>
        <v>3241943</v>
      </c>
      <c r="H7" s="4">
        <f t="shared" si="0"/>
        <v>0</v>
      </c>
      <c r="I7" s="4" t="str">
        <f t="shared" si="1"/>
        <v>,3241943</v>
      </c>
      <c r="J7" s="4" t="str">
        <f>VLOOKUP(A7,HOP!A:U,21,0)</f>
        <v>直连</v>
      </c>
    </row>
    <row r="8" s="4" customFormat="1" hidden="1" spans="1:10">
      <c r="A8" s="5">
        <v>23784861180</v>
      </c>
      <c r="B8" s="4" t="s">
        <v>27</v>
      </c>
      <c r="C8" s="6">
        <v>45083</v>
      </c>
      <c r="D8" s="6">
        <v>45087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spans="1:10">
      <c r="A9" s="5">
        <v>999223833493799</v>
      </c>
      <c r="B9" s="4" t="s">
        <v>27</v>
      </c>
      <c r="C9" s="6">
        <v>45084</v>
      </c>
      <c r="D9" s="6">
        <v>45087</v>
      </c>
      <c r="E9" s="4">
        <v>5808</v>
      </c>
      <c r="F9" s="4" t="str">
        <f>VLOOKUP(A9,HOP!A:L,12,0)</f>
        <v>5808.00</v>
      </c>
      <c r="G9" s="4" t="str">
        <f>VLOOKUP(A9,HOP!A:C,3,0)</f>
        <v>3284954</v>
      </c>
      <c r="H9" s="4">
        <f t="shared" si="0"/>
        <v>0</v>
      </c>
      <c r="I9" s="4" t="str">
        <f t="shared" si="1"/>
        <v>,3284954</v>
      </c>
      <c r="J9" s="4" t="str">
        <f>VLOOKUP(A9,HOP!A:U,21,0)</f>
        <v>直采</v>
      </c>
    </row>
    <row r="10" s="4" customFormat="1" spans="1:10">
      <c r="A10" s="5">
        <v>999223896594329</v>
      </c>
      <c r="B10" s="4" t="s">
        <v>27</v>
      </c>
      <c r="C10" s="6">
        <v>45086</v>
      </c>
      <c r="D10" s="6">
        <v>45087</v>
      </c>
      <c r="E10" s="4">
        <v>538</v>
      </c>
      <c r="F10" s="4" t="str">
        <f>VLOOKUP(A10,HOP!A:L,12,0)</f>
        <v>538.00</v>
      </c>
      <c r="G10" s="4" t="str">
        <f>VLOOKUP(A10,HOP!A:C,3,0)</f>
        <v>3301073</v>
      </c>
      <c r="H10" s="4">
        <f t="shared" si="0"/>
        <v>0</v>
      </c>
      <c r="I10" s="4" t="str">
        <f t="shared" si="1"/>
        <v>,3301073</v>
      </c>
      <c r="J10" s="4" t="str">
        <f>VLOOKUP(A10,HOP!A:U,21,0)</f>
        <v>直连</v>
      </c>
    </row>
    <row r="11" s="4" customFormat="1" spans="1:10">
      <c r="A11" s="5">
        <v>999223940286052</v>
      </c>
      <c r="B11" s="4" t="s">
        <v>27</v>
      </c>
      <c r="C11" s="6">
        <v>45085</v>
      </c>
      <c r="D11" s="6">
        <v>45087</v>
      </c>
      <c r="E11" s="4">
        <v>4740</v>
      </c>
      <c r="F11" s="4" t="str">
        <f>VLOOKUP(A11,HOP!A:L,12,0)</f>
        <v>4740.00</v>
      </c>
      <c r="G11" s="4" t="str">
        <f>VLOOKUP(A11,HOP!A:C,3,0)</f>
        <v>3309379</v>
      </c>
      <c r="H11" s="4">
        <f t="shared" si="0"/>
        <v>0</v>
      </c>
      <c r="I11" s="4" t="str">
        <f t="shared" si="1"/>
        <v>,3309379</v>
      </c>
      <c r="J11" s="4" t="str">
        <f>VLOOKUP(A11,HOP!A:U,21,0)</f>
        <v>直连</v>
      </c>
    </row>
    <row r="12" s="4" customFormat="1" spans="1:10">
      <c r="A12" s="5">
        <v>999223950313970</v>
      </c>
      <c r="B12" s="4" t="s">
        <v>27</v>
      </c>
      <c r="C12" s="6">
        <v>45084</v>
      </c>
      <c r="D12" s="6">
        <v>45087</v>
      </c>
      <c r="E12" s="4">
        <v>2361</v>
      </c>
      <c r="F12" s="4" t="str">
        <f>VLOOKUP(A12,HOP!A:L,12,0)</f>
        <v>2361.00</v>
      </c>
      <c r="G12" s="4" t="str">
        <f>VLOOKUP(A12,HOP!A:C,3,0)</f>
        <v>3311389</v>
      </c>
      <c r="H12" s="4">
        <f t="shared" si="0"/>
        <v>0</v>
      </c>
      <c r="I12" s="4" t="str">
        <f t="shared" si="1"/>
        <v>,3311389</v>
      </c>
      <c r="J12" s="4" t="str">
        <f>VLOOKUP(A12,HOP!A:U,21,0)</f>
        <v>直采</v>
      </c>
    </row>
    <row r="13" s="4" customFormat="1" spans="1:10">
      <c r="A13" s="5">
        <v>999223983062210</v>
      </c>
      <c r="B13" s="4" t="s">
        <v>27</v>
      </c>
      <c r="C13" s="6">
        <v>45085</v>
      </c>
      <c r="D13" s="6">
        <v>45087</v>
      </c>
      <c r="E13" s="4">
        <v>1362</v>
      </c>
      <c r="F13" s="4" t="str">
        <f>VLOOKUP(A13,HOP!A:L,12,0)</f>
        <v>1362.00</v>
      </c>
      <c r="G13" s="4" t="str">
        <f>VLOOKUP(A13,HOP!A:C,3,0)</f>
        <v>3319647</v>
      </c>
      <c r="H13" s="4">
        <f t="shared" si="0"/>
        <v>0</v>
      </c>
      <c r="I13" s="4" t="str">
        <f t="shared" si="1"/>
        <v>,3319647</v>
      </c>
      <c r="J13" s="4" t="str">
        <f>VLOOKUP(A13,HOP!A:U,21,0)</f>
        <v>直连</v>
      </c>
    </row>
    <row r="14" s="4" customFormat="1" spans="1:10">
      <c r="A14" s="5">
        <v>999224006176598</v>
      </c>
      <c r="B14" s="4" t="s">
        <v>27</v>
      </c>
      <c r="C14" s="6">
        <v>45085</v>
      </c>
      <c r="D14" s="6">
        <v>45087</v>
      </c>
      <c r="E14" s="4">
        <v>2272</v>
      </c>
      <c r="F14" s="4" t="str">
        <f>VLOOKUP(A14,HOP!A:L,12,0)</f>
        <v>2272.00</v>
      </c>
      <c r="G14" s="4" t="str">
        <f>VLOOKUP(A14,HOP!A:C,3,0)</f>
        <v>3327222</v>
      </c>
      <c r="H14" s="4">
        <f t="shared" si="0"/>
        <v>0</v>
      </c>
      <c r="I14" s="4" t="str">
        <f t="shared" si="1"/>
        <v>,3327222</v>
      </c>
      <c r="J14" s="4" t="str">
        <f>VLOOKUP(A14,HOP!A:U,21,0)</f>
        <v>直连</v>
      </c>
    </row>
    <row r="15" s="4" customFormat="1" spans="1:10">
      <c r="A15" s="5">
        <v>999224006192628</v>
      </c>
      <c r="B15" s="4" t="s">
        <v>27</v>
      </c>
      <c r="C15" s="6">
        <v>45085</v>
      </c>
      <c r="D15" s="6">
        <v>45087</v>
      </c>
      <c r="E15" s="4">
        <v>2000</v>
      </c>
      <c r="F15" s="4" t="str">
        <f>VLOOKUP(A15,HOP!A:L,12,0)</f>
        <v>2000.00</v>
      </c>
      <c r="G15" s="4" t="str">
        <f>VLOOKUP(A15,HOP!A:C,3,0)</f>
        <v>3327227</v>
      </c>
      <c r="H15" s="4">
        <f t="shared" si="0"/>
        <v>0</v>
      </c>
      <c r="I15" s="4" t="str">
        <f t="shared" si="1"/>
        <v>,3327227</v>
      </c>
      <c r="J15" s="4" t="str">
        <f>VLOOKUP(A15,HOP!A:U,21,0)</f>
        <v>直连</v>
      </c>
    </row>
    <row r="16" s="4" customFormat="1" hidden="1" spans="1:10">
      <c r="A16" s="5">
        <v>24011511592</v>
      </c>
      <c r="B16" s="4" t="s">
        <v>27</v>
      </c>
      <c r="C16" s="6">
        <v>45085</v>
      </c>
      <c r="D16" s="6">
        <v>45087</v>
      </c>
      <c r="E16" s="4">
        <v>0</v>
      </c>
      <c r="F16" s="4" t="e">
        <f>VLOOKUP(A16,HOP!A:L,12,0)</f>
        <v>#N/A</v>
      </c>
      <c r="G16" s="4" t="e">
        <f>VLOOKUP(A16,HOP!A:C,3,0)</f>
        <v>#N/A</v>
      </c>
      <c r="H16" s="4" t="e">
        <f t="shared" si="0"/>
        <v>#N/A</v>
      </c>
      <c r="I16" s="4" t="e">
        <f t="shared" si="1"/>
        <v>#N/A</v>
      </c>
      <c r="J16" s="4" t="e">
        <f>VLOOKUP(A16,HOP!A:U,21,0)</f>
        <v>#N/A</v>
      </c>
    </row>
    <row r="17" s="4" customFormat="1" spans="1:10">
      <c r="A17" s="5">
        <v>999224012944604</v>
      </c>
      <c r="B17" s="4" t="s">
        <v>27</v>
      </c>
      <c r="C17" s="6">
        <v>45086</v>
      </c>
      <c r="D17" s="6">
        <v>45087</v>
      </c>
      <c r="E17" s="4">
        <v>1008</v>
      </c>
      <c r="F17" s="4" t="str">
        <f>VLOOKUP(A17,HOP!A:L,12,0)</f>
        <v>1008.00</v>
      </c>
      <c r="G17" s="4" t="str">
        <f>VLOOKUP(A17,HOP!A:C,3,0)</f>
        <v>3329345</v>
      </c>
      <c r="H17" s="4">
        <f t="shared" si="0"/>
        <v>0</v>
      </c>
      <c r="I17" s="4" t="str">
        <f t="shared" si="1"/>
        <v>,3329345</v>
      </c>
      <c r="J17" s="4" t="str">
        <f>VLOOKUP(A17,HOP!A:U,21,0)</f>
        <v>直连</v>
      </c>
    </row>
    <row r="18" s="4" customFormat="1" spans="1:10">
      <c r="A18" s="5">
        <v>999224016538359</v>
      </c>
      <c r="B18" s="4" t="s">
        <v>27</v>
      </c>
      <c r="C18" s="6">
        <v>45086</v>
      </c>
      <c r="D18" s="6">
        <v>45087</v>
      </c>
      <c r="E18" s="4">
        <v>506</v>
      </c>
      <c r="F18" s="4" t="str">
        <f>VLOOKUP(A18,HOP!A:L,12,0)</f>
        <v>506.00</v>
      </c>
      <c r="G18" s="4" t="str">
        <f>VLOOKUP(A18,HOP!A:C,3,0)</f>
        <v>3331104</v>
      </c>
      <c r="H18" s="4">
        <f t="shared" si="0"/>
        <v>0</v>
      </c>
      <c r="I18" s="4" t="str">
        <f t="shared" si="1"/>
        <v>,3331104</v>
      </c>
      <c r="J18" s="4" t="str">
        <f>VLOOKUP(A18,HOP!A:U,21,0)</f>
        <v>直采</v>
      </c>
    </row>
    <row r="19" s="4" customFormat="1" spans="1:10">
      <c r="A19" s="5">
        <v>999224018033338</v>
      </c>
      <c r="B19" s="4" t="s">
        <v>27</v>
      </c>
      <c r="C19" s="6">
        <v>45084</v>
      </c>
      <c r="D19" s="6">
        <v>45087</v>
      </c>
      <c r="E19" s="4">
        <v>5541</v>
      </c>
      <c r="F19" s="4" t="str">
        <f>VLOOKUP(A19,HOP!A:L,12,0)</f>
        <v>5541.00</v>
      </c>
      <c r="G19" s="4" t="str">
        <f>VLOOKUP(A19,HOP!A:C,3,0)</f>
        <v>3332273</v>
      </c>
      <c r="H19" s="4">
        <f t="shared" si="0"/>
        <v>0</v>
      </c>
      <c r="I19" s="4" t="str">
        <f t="shared" si="1"/>
        <v>,3332273</v>
      </c>
      <c r="J19" s="4" t="str">
        <f>VLOOKUP(A19,HOP!A:U,21,0)</f>
        <v>直采</v>
      </c>
    </row>
    <row r="20" s="4" customFormat="1" spans="1:10">
      <c r="A20" s="5">
        <v>999224033889398</v>
      </c>
      <c r="B20" s="4" t="s">
        <v>27</v>
      </c>
      <c r="C20" s="6">
        <v>45085</v>
      </c>
      <c r="D20" s="6">
        <v>45087</v>
      </c>
      <c r="E20" s="4">
        <v>3760</v>
      </c>
      <c r="F20" s="4" t="str">
        <f>VLOOKUP(A20,HOP!A:L,12,0)</f>
        <v>3760.00</v>
      </c>
      <c r="G20" s="4" t="str">
        <f>VLOOKUP(A20,HOP!A:C,3,0)</f>
        <v>3336011</v>
      </c>
      <c r="H20" s="4">
        <f t="shared" si="0"/>
        <v>0</v>
      </c>
      <c r="I20" s="4" t="str">
        <f t="shared" si="1"/>
        <v>,3336011</v>
      </c>
      <c r="J20" s="4" t="str">
        <f>VLOOKUP(A20,HOP!A:U,21,0)</f>
        <v>直采</v>
      </c>
    </row>
    <row r="21" s="4" customFormat="1" spans="1:10">
      <c r="A21" s="5">
        <v>999224063813332</v>
      </c>
      <c r="B21" s="4" t="s">
        <v>27</v>
      </c>
      <c r="C21" s="6">
        <v>45085</v>
      </c>
      <c r="D21" s="6">
        <v>45087</v>
      </c>
      <c r="E21" s="4">
        <v>6084</v>
      </c>
      <c r="F21" s="4" t="str">
        <f>VLOOKUP(A21,HOP!A:L,12,0)</f>
        <v>6084.00</v>
      </c>
      <c r="G21" s="4" t="str">
        <f>VLOOKUP(A21,HOP!A:C,3,0)</f>
        <v>3344839</v>
      </c>
      <c r="H21" s="4">
        <f t="shared" si="0"/>
        <v>0</v>
      </c>
      <c r="I21" s="4" t="str">
        <f t="shared" si="1"/>
        <v>,3344839</v>
      </c>
      <c r="J21" s="4" t="str">
        <f>VLOOKUP(A21,HOP!A:U,21,0)</f>
        <v>直连</v>
      </c>
    </row>
    <row r="22" s="4" customFormat="1" spans="1:10">
      <c r="A22" s="5">
        <v>999224073576533</v>
      </c>
      <c r="B22" s="4" t="s">
        <v>27</v>
      </c>
      <c r="C22" s="6">
        <v>45084</v>
      </c>
      <c r="D22" s="6">
        <v>45087</v>
      </c>
      <c r="E22" s="4">
        <v>5175</v>
      </c>
      <c r="F22" s="4" t="str">
        <f>VLOOKUP(A22,HOP!A:L,12,0)</f>
        <v>5175.00</v>
      </c>
      <c r="G22" s="4" t="str">
        <f>VLOOKUP(A22,HOP!A:C,3,0)</f>
        <v>3347168</v>
      </c>
      <c r="H22" s="4">
        <f t="shared" si="0"/>
        <v>0</v>
      </c>
      <c r="I22" s="4" t="str">
        <f t="shared" si="1"/>
        <v>,3347168</v>
      </c>
      <c r="J22" s="4" t="str">
        <f>VLOOKUP(A22,HOP!A:U,21,0)</f>
        <v>直连</v>
      </c>
    </row>
    <row r="23" s="4" customFormat="1" spans="1:10">
      <c r="A23" s="5">
        <v>999224092609622</v>
      </c>
      <c r="B23" s="4" t="s">
        <v>27</v>
      </c>
      <c r="C23" s="6">
        <v>45086</v>
      </c>
      <c r="D23" s="6">
        <v>45087</v>
      </c>
      <c r="E23" s="4">
        <v>583</v>
      </c>
      <c r="F23" s="4" t="str">
        <f>VLOOKUP(A23,HOP!A:L,12,0)</f>
        <v>583.00</v>
      </c>
      <c r="G23" s="4" t="str">
        <f>VLOOKUP(A23,HOP!A:C,3,0)</f>
        <v>3353556</v>
      </c>
      <c r="H23" s="4">
        <f t="shared" si="0"/>
        <v>0</v>
      </c>
      <c r="I23" s="4" t="str">
        <f t="shared" si="1"/>
        <v>,3353556</v>
      </c>
      <c r="J23" s="4" t="str">
        <f>VLOOKUP(A23,HOP!A:U,21,0)</f>
        <v>直连</v>
      </c>
    </row>
    <row r="24" s="4" customFormat="1" spans="1:10">
      <c r="A24" s="5">
        <v>999224100924299</v>
      </c>
      <c r="B24" s="4" t="s">
        <v>27</v>
      </c>
      <c r="C24" s="6">
        <v>45080</v>
      </c>
      <c r="D24" s="6">
        <v>45087</v>
      </c>
      <c r="E24" s="4">
        <v>1069</v>
      </c>
      <c r="F24" s="4" t="str">
        <f>VLOOKUP(A24,HOP!A:L,12,0)</f>
        <v>1069.00</v>
      </c>
      <c r="G24" s="4" t="str">
        <f>VLOOKUP(A24,HOP!A:C,3,0)</f>
        <v>3357519</v>
      </c>
      <c r="H24" s="4">
        <f t="shared" si="0"/>
        <v>0</v>
      </c>
      <c r="I24" s="4" t="str">
        <f t="shared" si="1"/>
        <v>,3357519</v>
      </c>
      <c r="J24" s="4" t="str">
        <f>VLOOKUP(A24,HOP!A:U,21,0)</f>
        <v>直连</v>
      </c>
    </row>
    <row r="25" s="4" customFormat="1" spans="1:10">
      <c r="A25" s="5">
        <v>999224137486605</v>
      </c>
      <c r="B25" s="4" t="s">
        <v>27</v>
      </c>
      <c r="C25" s="6">
        <v>45085</v>
      </c>
      <c r="D25" s="6">
        <v>45087</v>
      </c>
      <c r="E25" s="4">
        <v>712</v>
      </c>
      <c r="F25" s="4" t="str">
        <f>VLOOKUP(A25,HOP!A:L,12,0)</f>
        <v>712.00</v>
      </c>
      <c r="G25" s="4" t="str">
        <f>VLOOKUP(A25,HOP!A:C,3,0)</f>
        <v>3369345</v>
      </c>
      <c r="H25" s="4">
        <f t="shared" si="0"/>
        <v>0</v>
      </c>
      <c r="I25" s="4" t="str">
        <f t="shared" si="1"/>
        <v>,3369345</v>
      </c>
      <c r="J25" s="4" t="str">
        <f>VLOOKUP(A25,HOP!A:U,21,0)</f>
        <v>直采</v>
      </c>
    </row>
    <row r="26" s="4" customFormat="1" spans="1:10">
      <c r="A26" s="5">
        <v>999224140657498</v>
      </c>
      <c r="B26" s="4" t="s">
        <v>27</v>
      </c>
      <c r="C26" s="6">
        <v>45086</v>
      </c>
      <c r="D26" s="6">
        <v>45087</v>
      </c>
      <c r="E26" s="4">
        <v>793</v>
      </c>
      <c r="F26" s="4" t="str">
        <f>VLOOKUP(A26,HOP!A:L,12,0)</f>
        <v>793.00</v>
      </c>
      <c r="G26" s="4" t="str">
        <f>VLOOKUP(A26,HOP!A:C,3,0)</f>
        <v>3370698</v>
      </c>
      <c r="H26" s="4">
        <f t="shared" si="0"/>
        <v>0</v>
      </c>
      <c r="I26" s="4" t="str">
        <f t="shared" si="1"/>
        <v>,3370698</v>
      </c>
      <c r="J26" s="4" t="str">
        <f>VLOOKUP(A26,HOP!A:U,21,0)</f>
        <v>直连</v>
      </c>
    </row>
    <row r="27" s="4" customFormat="1" hidden="1" spans="1:10">
      <c r="A27" s="5">
        <v>999224140667357</v>
      </c>
      <c r="B27" s="4" t="s">
        <v>27</v>
      </c>
      <c r="C27" s="6">
        <v>45086</v>
      </c>
      <c r="D27" s="6">
        <v>45087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999224140895585</v>
      </c>
      <c r="B28" s="4" t="s">
        <v>27</v>
      </c>
      <c r="C28" s="6">
        <v>45086</v>
      </c>
      <c r="D28" s="6">
        <v>45087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s="4" t="e">
        <f>VLOOKUP(A28,HOP!A:U,21,0)</f>
        <v>#N/A</v>
      </c>
    </row>
    <row r="29" s="4" customFormat="1" spans="1:10">
      <c r="A29" s="5">
        <v>999224164054872</v>
      </c>
      <c r="B29" s="4" t="s">
        <v>27</v>
      </c>
      <c r="C29" s="6">
        <v>45086</v>
      </c>
      <c r="D29" s="6">
        <v>45087</v>
      </c>
      <c r="E29" s="4">
        <v>222</v>
      </c>
      <c r="F29" s="4" t="str">
        <f>VLOOKUP(A29,HOP!A:L,12,0)</f>
        <v>222.00</v>
      </c>
      <c r="G29" s="4" t="str">
        <f>VLOOKUP(A29,HOP!A:C,3,0)</f>
        <v>3378775</v>
      </c>
      <c r="H29" s="4">
        <f t="shared" si="0"/>
        <v>0</v>
      </c>
      <c r="I29" s="4" t="str">
        <f t="shared" si="1"/>
        <v>,3378775</v>
      </c>
      <c r="J29" s="4" t="str">
        <f>VLOOKUP(A29,HOP!A:U,21,0)</f>
        <v>直连</v>
      </c>
    </row>
    <row r="30" s="4" customFormat="1" spans="1:10">
      <c r="A30" s="5">
        <v>999224191974053</v>
      </c>
      <c r="B30" s="4" t="s">
        <v>27</v>
      </c>
      <c r="C30" s="6">
        <v>45086</v>
      </c>
      <c r="D30" s="6">
        <v>45087</v>
      </c>
      <c r="E30" s="4">
        <v>525</v>
      </c>
      <c r="F30" s="4" t="str">
        <f>VLOOKUP(A30,HOP!A:L,12,0)</f>
        <v>525.00</v>
      </c>
      <c r="G30" s="4" t="str">
        <f>VLOOKUP(A30,HOP!A:C,3,0)</f>
        <v>3383331</v>
      </c>
      <c r="H30" s="4">
        <f t="shared" si="0"/>
        <v>0</v>
      </c>
      <c r="I30" s="4" t="str">
        <f t="shared" si="1"/>
        <v>,3383331</v>
      </c>
      <c r="J30" s="4" t="str">
        <f>VLOOKUP(A30,HOP!A:U,21,0)</f>
        <v>直连</v>
      </c>
    </row>
    <row r="31" s="4" customFormat="1" spans="1:10">
      <c r="A31" s="5">
        <v>999224194909625</v>
      </c>
      <c r="B31" s="4" t="s">
        <v>27</v>
      </c>
      <c r="C31" s="6">
        <v>45084</v>
      </c>
      <c r="D31" s="6">
        <v>45087</v>
      </c>
      <c r="E31" s="4">
        <v>2808</v>
      </c>
      <c r="F31" s="4" t="str">
        <f>VLOOKUP(A31,HOP!A:L,12,0)</f>
        <v>2808.00</v>
      </c>
      <c r="G31" s="4" t="str">
        <f>VLOOKUP(A31,HOP!A:C,3,0)</f>
        <v>3384477</v>
      </c>
      <c r="H31" s="4">
        <f t="shared" si="0"/>
        <v>0</v>
      </c>
      <c r="I31" s="4" t="str">
        <f t="shared" si="1"/>
        <v>,3384477</v>
      </c>
      <c r="J31" s="4" t="str">
        <f>VLOOKUP(A31,HOP!A:U,21,0)</f>
        <v>直采</v>
      </c>
    </row>
    <row r="32" s="4" customFormat="1" spans="1:10">
      <c r="A32" s="5">
        <v>999224197202145</v>
      </c>
      <c r="B32" s="4" t="s">
        <v>27</v>
      </c>
      <c r="C32" s="6">
        <v>45086</v>
      </c>
      <c r="D32" s="6">
        <v>45087</v>
      </c>
      <c r="E32" s="4">
        <v>508</v>
      </c>
      <c r="F32" s="4" t="str">
        <f>VLOOKUP(A32,HOP!A:L,12,0)</f>
        <v>508.00</v>
      </c>
      <c r="G32" s="4" t="str">
        <f>VLOOKUP(A32,HOP!A:C,3,0)</f>
        <v>3385144</v>
      </c>
      <c r="H32" s="4">
        <f t="shared" si="0"/>
        <v>0</v>
      </c>
      <c r="I32" s="4" t="str">
        <f t="shared" si="1"/>
        <v>,3385144</v>
      </c>
      <c r="J32" s="4" t="str">
        <f>VLOOKUP(A32,HOP!A:U,21,0)</f>
        <v>直连</v>
      </c>
    </row>
    <row r="33" s="4" customFormat="1" spans="1:10">
      <c r="A33" s="5">
        <v>999224271495962</v>
      </c>
      <c r="B33" s="4" t="s">
        <v>27</v>
      </c>
      <c r="C33" s="6">
        <v>45086</v>
      </c>
      <c r="D33" s="6">
        <v>45087</v>
      </c>
      <c r="E33" s="4">
        <v>1726</v>
      </c>
      <c r="F33" s="4" t="str">
        <f>VLOOKUP(A33,HOP!A:L,12,0)</f>
        <v>1726.00</v>
      </c>
      <c r="G33" s="4" t="str">
        <f>VLOOKUP(A33,HOP!A:C,3,0)</f>
        <v>3390721</v>
      </c>
      <c r="H33" s="4">
        <f t="shared" si="0"/>
        <v>0</v>
      </c>
      <c r="I33" s="4" t="str">
        <f t="shared" si="1"/>
        <v>,3390721</v>
      </c>
      <c r="J33" s="4" t="str">
        <f>VLOOKUP(A33,HOP!A:U,21,0)</f>
        <v>直连</v>
      </c>
    </row>
    <row r="34" s="4" customFormat="1" spans="1:10">
      <c r="A34" s="5">
        <v>999224272084498</v>
      </c>
      <c r="B34" s="4" t="s">
        <v>27</v>
      </c>
      <c r="C34" s="6">
        <v>45085</v>
      </c>
      <c r="D34" s="6">
        <v>45087</v>
      </c>
      <c r="E34" s="4">
        <v>1178</v>
      </c>
      <c r="F34" s="4" t="str">
        <f>VLOOKUP(A34,HOP!A:L,12,0)</f>
        <v>1178.00</v>
      </c>
      <c r="G34" s="4" t="str">
        <f>VLOOKUP(A34,HOP!A:C,3,0)</f>
        <v>3390961</v>
      </c>
      <c r="H34" s="4">
        <f t="shared" si="0"/>
        <v>0</v>
      </c>
      <c r="I34" s="4" t="str">
        <f t="shared" si="1"/>
        <v>,3390961</v>
      </c>
      <c r="J34" s="4" t="str">
        <f>VLOOKUP(A34,HOP!A:U,21,0)</f>
        <v>直连</v>
      </c>
    </row>
    <row r="35" s="4" customFormat="1" hidden="1" spans="1:10">
      <c r="A35" s="5">
        <v>999224283955636</v>
      </c>
      <c r="B35" s="4" t="s">
        <v>27</v>
      </c>
      <c r="C35" s="6">
        <v>45085</v>
      </c>
      <c r="D35" s="6">
        <v>45087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ref="H35:H66" si="2">E35-F35</f>
        <v>#N/A</v>
      </c>
      <c r="I35" s="4" t="e">
        <f t="shared" ref="I35:I66" si="3">$I$1&amp;G35</f>
        <v>#N/A</v>
      </c>
      <c r="J35" s="4" t="e">
        <f>VLOOKUP(A35,HOP!A:U,21,0)</f>
        <v>#N/A</v>
      </c>
    </row>
    <row r="36" s="4" customFormat="1" spans="1:10">
      <c r="A36" s="5">
        <v>999224287472771</v>
      </c>
      <c r="B36" s="4" t="s">
        <v>27</v>
      </c>
      <c r="C36" s="6">
        <v>45084</v>
      </c>
      <c r="D36" s="6">
        <v>45087</v>
      </c>
      <c r="E36" s="4">
        <v>1146</v>
      </c>
      <c r="F36" s="4" t="str">
        <f>VLOOKUP(A36,HOP!A:L,12,0)</f>
        <v>1146.00</v>
      </c>
      <c r="G36" s="4" t="str">
        <f>VLOOKUP(A36,HOP!A:C,3,0)</f>
        <v>3393860</v>
      </c>
      <c r="H36" s="4">
        <f t="shared" si="2"/>
        <v>0</v>
      </c>
      <c r="I36" s="4" t="str">
        <f t="shared" si="3"/>
        <v>,3393860</v>
      </c>
      <c r="J36" s="4" t="str">
        <f>VLOOKUP(A36,HOP!A:U,21,0)</f>
        <v>直连</v>
      </c>
    </row>
    <row r="37" s="4" customFormat="1" hidden="1" spans="1:10">
      <c r="A37" s="5">
        <v>999224291086448</v>
      </c>
      <c r="B37" s="4" t="s">
        <v>27</v>
      </c>
      <c r="C37" s="6">
        <v>45086</v>
      </c>
      <c r="D37" s="6">
        <v>45087</v>
      </c>
      <c r="E37" s="4">
        <v>0</v>
      </c>
      <c r="F37" s="4" t="e">
        <f>VLOOKUP(A37,HOP!A:L,12,0)</f>
        <v>#N/A</v>
      </c>
      <c r="G37" s="4" t="e">
        <f>VLOOKUP(A37,HOP!A:C,3,0)</f>
        <v>#N/A</v>
      </c>
      <c r="H37" s="4" t="e">
        <f t="shared" si="2"/>
        <v>#N/A</v>
      </c>
      <c r="I37" s="4" t="e">
        <f t="shared" si="3"/>
        <v>#N/A</v>
      </c>
      <c r="J37" s="4" t="e">
        <f>VLOOKUP(A37,HOP!A:U,21,0)</f>
        <v>#N/A</v>
      </c>
    </row>
    <row r="38" s="4" customFormat="1" spans="1:10">
      <c r="A38" s="5">
        <v>999224306084924</v>
      </c>
      <c r="B38" s="4" t="s">
        <v>27</v>
      </c>
      <c r="C38" s="6">
        <v>45085</v>
      </c>
      <c r="D38" s="6">
        <v>45087</v>
      </c>
      <c r="E38" s="4">
        <v>2742</v>
      </c>
      <c r="F38" s="4" t="str">
        <f>VLOOKUP(A38,HOP!A:L,12,0)</f>
        <v>2742.00</v>
      </c>
      <c r="G38" s="4" t="str">
        <f>VLOOKUP(A38,HOP!A:C,3,0)</f>
        <v>3397911</v>
      </c>
      <c r="H38" s="4">
        <f t="shared" si="2"/>
        <v>0</v>
      </c>
      <c r="I38" s="4" t="str">
        <f t="shared" si="3"/>
        <v>,3397911</v>
      </c>
      <c r="J38" s="4" t="str">
        <f>VLOOKUP(A38,HOP!A:U,21,0)</f>
        <v>直连</v>
      </c>
    </row>
    <row r="39" s="4" customFormat="1" spans="1:10">
      <c r="A39" s="5">
        <v>999224306884672</v>
      </c>
      <c r="B39" s="4" t="s">
        <v>27</v>
      </c>
      <c r="C39" s="6">
        <v>45086</v>
      </c>
      <c r="D39" s="6">
        <v>45087</v>
      </c>
      <c r="E39" s="4">
        <v>938</v>
      </c>
      <c r="F39" s="4" t="str">
        <f>VLOOKUP(A39,HOP!A:L,12,0)</f>
        <v>938.00</v>
      </c>
      <c r="G39" s="4" t="str">
        <f>VLOOKUP(A39,HOP!A:C,3,0)</f>
        <v>3398151</v>
      </c>
      <c r="H39" s="4">
        <f t="shared" si="2"/>
        <v>0</v>
      </c>
      <c r="I39" s="4" t="str">
        <f t="shared" si="3"/>
        <v>,3398151</v>
      </c>
      <c r="J39" s="4" t="str">
        <f>VLOOKUP(A39,HOP!A:U,21,0)</f>
        <v>直连</v>
      </c>
    </row>
    <row r="40" s="4" customFormat="1" spans="1:10">
      <c r="A40" s="5">
        <v>999224329774850</v>
      </c>
      <c r="B40" s="4" t="s">
        <v>27</v>
      </c>
      <c r="C40" s="6">
        <v>45086</v>
      </c>
      <c r="D40" s="6">
        <v>45087</v>
      </c>
      <c r="E40" s="4">
        <v>2933</v>
      </c>
      <c r="F40" s="4" t="str">
        <f>VLOOKUP(A40,HOP!A:L,12,0)</f>
        <v>2933.00</v>
      </c>
      <c r="G40" s="4" t="str">
        <f>VLOOKUP(A40,HOP!A:C,3,0)</f>
        <v>3402224</v>
      </c>
      <c r="H40" s="4">
        <f t="shared" si="2"/>
        <v>0</v>
      </c>
      <c r="I40" s="4" t="str">
        <f t="shared" si="3"/>
        <v>,3402224</v>
      </c>
      <c r="J40" s="4" t="str">
        <f>VLOOKUP(A40,HOP!A:U,21,0)</f>
        <v>直连</v>
      </c>
    </row>
    <row r="41" s="4" customFormat="1" spans="1:10">
      <c r="A41" s="5">
        <v>999224332899927</v>
      </c>
      <c r="B41" s="4" t="s">
        <v>27</v>
      </c>
      <c r="C41" s="6">
        <v>45084</v>
      </c>
      <c r="D41" s="6">
        <v>45087</v>
      </c>
      <c r="E41" s="4">
        <v>3573</v>
      </c>
      <c r="F41" s="4" t="str">
        <f>VLOOKUP(A41,HOP!A:L,12,0)</f>
        <v>3573.00</v>
      </c>
      <c r="G41" s="4" t="str">
        <f>VLOOKUP(A41,HOP!A:C,3,0)</f>
        <v>3402943</v>
      </c>
      <c r="H41" s="4">
        <f t="shared" si="2"/>
        <v>0</v>
      </c>
      <c r="I41" s="4" t="str">
        <f t="shared" si="3"/>
        <v>,3402943</v>
      </c>
      <c r="J41" s="4" t="str">
        <f>VLOOKUP(A41,HOP!A:U,21,0)</f>
        <v>直连</v>
      </c>
    </row>
    <row r="42" s="4" customFormat="1" spans="1:10">
      <c r="A42" s="5">
        <v>999224357695427</v>
      </c>
      <c r="B42" s="4" t="s">
        <v>27</v>
      </c>
      <c r="C42" s="6">
        <v>45084</v>
      </c>
      <c r="D42" s="6">
        <v>45087</v>
      </c>
      <c r="E42" s="4">
        <v>9380</v>
      </c>
      <c r="F42" s="4" t="str">
        <f>VLOOKUP(A42,HOP!A:L,12,0)</f>
        <v>9380.00</v>
      </c>
      <c r="G42" s="4" t="str">
        <f>VLOOKUP(A42,HOP!A:C,3,0)</f>
        <v>3407577</v>
      </c>
      <c r="H42" s="4">
        <f t="shared" si="2"/>
        <v>0</v>
      </c>
      <c r="I42" s="4" t="str">
        <f t="shared" si="3"/>
        <v>,3407577</v>
      </c>
      <c r="J42" s="4" t="str">
        <f>VLOOKUP(A42,HOP!A:U,21,0)</f>
        <v>直连</v>
      </c>
    </row>
    <row r="43" s="4" customFormat="1" spans="1:10">
      <c r="A43" s="5">
        <v>999224360459413</v>
      </c>
      <c r="B43" s="4" t="s">
        <v>27</v>
      </c>
      <c r="C43" s="6">
        <v>45085</v>
      </c>
      <c r="D43" s="6">
        <v>45087</v>
      </c>
      <c r="E43" s="4">
        <v>1694</v>
      </c>
      <c r="F43" s="4" t="str">
        <f>VLOOKUP(A43,HOP!A:L,12,0)</f>
        <v>1694.00</v>
      </c>
      <c r="G43" s="4" t="str">
        <f>VLOOKUP(A43,HOP!A:C,3,0)</f>
        <v>3408714</v>
      </c>
      <c r="H43" s="4">
        <f t="shared" si="2"/>
        <v>0</v>
      </c>
      <c r="I43" s="4" t="str">
        <f t="shared" si="3"/>
        <v>,3408714</v>
      </c>
      <c r="J43" s="4" t="str">
        <f>VLOOKUP(A43,HOP!A:U,21,0)</f>
        <v>直连</v>
      </c>
    </row>
    <row r="44" s="4" customFormat="1" spans="1:10">
      <c r="A44" s="5">
        <v>999224365572425</v>
      </c>
      <c r="B44" s="4" t="s">
        <v>27</v>
      </c>
      <c r="C44" s="6">
        <v>45083</v>
      </c>
      <c r="D44" s="6">
        <v>45087</v>
      </c>
      <c r="E44" s="4">
        <v>6885</v>
      </c>
      <c r="F44" s="4" t="str">
        <f>VLOOKUP(A44,HOP!A:L,12,0)</f>
        <v>6885.00</v>
      </c>
      <c r="G44" s="4" t="str">
        <f>VLOOKUP(A44,HOP!A:C,3,0)</f>
        <v>3410263</v>
      </c>
      <c r="H44" s="4">
        <f t="shared" si="2"/>
        <v>0</v>
      </c>
      <c r="I44" s="4" t="str">
        <f t="shared" si="3"/>
        <v>,3410263</v>
      </c>
      <c r="J44" s="4" t="str">
        <f>VLOOKUP(A44,HOP!A:U,21,0)</f>
        <v>直连</v>
      </c>
    </row>
    <row r="45" s="4" customFormat="1" spans="1:10">
      <c r="A45" s="5">
        <v>999224367808825</v>
      </c>
      <c r="B45" s="4" t="s">
        <v>27</v>
      </c>
      <c r="C45" s="6">
        <v>45080</v>
      </c>
      <c r="D45" s="6">
        <v>45087</v>
      </c>
      <c r="E45" s="4">
        <v>17304</v>
      </c>
      <c r="F45" s="4" t="str">
        <f>VLOOKUP(A45,HOP!A:L,12,0)</f>
        <v>17304.00</v>
      </c>
      <c r="G45" s="4" t="str">
        <f>VLOOKUP(A45,HOP!A:C,3,0)</f>
        <v>3410974</v>
      </c>
      <c r="H45" s="4">
        <f t="shared" si="2"/>
        <v>0</v>
      </c>
      <c r="I45" s="4" t="str">
        <f t="shared" si="3"/>
        <v>,3410974</v>
      </c>
      <c r="J45" s="4" t="str">
        <f>VLOOKUP(A45,HOP!A:U,21,0)</f>
        <v>直连</v>
      </c>
    </row>
    <row r="46" s="4" customFormat="1" hidden="1" spans="1:10">
      <c r="A46" s="5">
        <v>999224371147992</v>
      </c>
      <c r="B46" s="4" t="s">
        <v>27</v>
      </c>
      <c r="C46" s="6">
        <v>45086</v>
      </c>
      <c r="D46" s="6">
        <v>45087</v>
      </c>
      <c r="E46" s="4">
        <v>0</v>
      </c>
      <c r="F46" s="4" t="e">
        <f>VLOOKUP(A46,HOP!A:L,12,0)</f>
        <v>#N/A</v>
      </c>
      <c r="G46" s="4" t="e">
        <f>VLOOKUP(A46,HOP!A:C,3,0)</f>
        <v>#N/A</v>
      </c>
      <c r="H46" s="4" t="e">
        <f t="shared" si="2"/>
        <v>#N/A</v>
      </c>
      <c r="I46" s="4" t="e">
        <f t="shared" si="3"/>
        <v>#N/A</v>
      </c>
      <c r="J46" s="4" t="e">
        <f>VLOOKUP(A46,HOP!A:U,21,0)</f>
        <v>#N/A</v>
      </c>
    </row>
    <row r="47" s="4" customFormat="1" spans="1:10">
      <c r="A47" s="5">
        <v>999224383001937</v>
      </c>
      <c r="B47" s="4" t="s">
        <v>27</v>
      </c>
      <c r="C47" s="6">
        <v>45085</v>
      </c>
      <c r="D47" s="6">
        <v>45087</v>
      </c>
      <c r="E47" s="4">
        <v>2316</v>
      </c>
      <c r="F47" s="4" t="str">
        <f>VLOOKUP(A47,HOP!A:L,12,0)</f>
        <v>2316.00</v>
      </c>
      <c r="G47" s="4" t="str">
        <f>VLOOKUP(A47,HOP!A:C,3,0)</f>
        <v>3414311</v>
      </c>
      <c r="H47" s="4">
        <f t="shared" si="2"/>
        <v>0</v>
      </c>
      <c r="I47" s="4" t="str">
        <f t="shared" si="3"/>
        <v>,3414311</v>
      </c>
      <c r="J47" s="4" t="str">
        <f>VLOOKUP(A47,HOP!A:U,21,0)</f>
        <v>直连</v>
      </c>
    </row>
    <row r="48" s="4" customFormat="1" spans="1:10">
      <c r="A48" s="5">
        <v>999224385263096</v>
      </c>
      <c r="B48" s="4" t="s">
        <v>27</v>
      </c>
      <c r="C48" s="6">
        <v>45083</v>
      </c>
      <c r="D48" s="6">
        <v>45087</v>
      </c>
      <c r="E48" s="4">
        <v>3264</v>
      </c>
      <c r="F48" s="4" t="str">
        <f>VLOOKUP(A48,HOP!A:L,12,0)</f>
        <v>3264.00</v>
      </c>
      <c r="G48" s="4" t="str">
        <f>VLOOKUP(A48,HOP!A:C,3,0)</f>
        <v>3414799</v>
      </c>
      <c r="H48" s="4">
        <f t="shared" si="2"/>
        <v>0</v>
      </c>
      <c r="I48" s="4" t="str">
        <f t="shared" si="3"/>
        <v>,3414799</v>
      </c>
      <c r="J48" s="4" t="str">
        <f>VLOOKUP(A48,HOP!A:U,21,0)</f>
        <v>直采</v>
      </c>
    </row>
    <row r="49" s="4" customFormat="1" spans="1:10">
      <c r="A49" s="5">
        <v>999224391043551</v>
      </c>
      <c r="B49" s="4" t="s">
        <v>27</v>
      </c>
      <c r="C49" s="6">
        <v>45085</v>
      </c>
      <c r="D49" s="6">
        <v>45087</v>
      </c>
      <c r="E49" s="4">
        <v>1149</v>
      </c>
      <c r="F49" s="4" t="str">
        <f>VLOOKUP(A49,HOP!A:L,12,0)</f>
        <v>1149.00</v>
      </c>
      <c r="G49" s="4" t="str">
        <f>VLOOKUP(A49,HOP!A:C,3,0)</f>
        <v>3416389</v>
      </c>
      <c r="H49" s="4">
        <f t="shared" si="2"/>
        <v>0</v>
      </c>
      <c r="I49" s="4" t="str">
        <f t="shared" si="3"/>
        <v>,3416389</v>
      </c>
      <c r="J49" s="4" t="str">
        <f>VLOOKUP(A49,HOP!A:U,21,0)</f>
        <v>直连</v>
      </c>
    </row>
    <row r="50" s="4" customFormat="1" spans="1:10">
      <c r="A50" s="5">
        <v>999224392746720</v>
      </c>
      <c r="B50" s="4" t="s">
        <v>27</v>
      </c>
      <c r="C50" s="6">
        <v>45085</v>
      </c>
      <c r="D50" s="6">
        <v>45087</v>
      </c>
      <c r="E50" s="4">
        <v>2342</v>
      </c>
      <c r="F50" s="4" t="str">
        <f>VLOOKUP(A50,HOP!A:L,12,0)</f>
        <v>2342.00</v>
      </c>
      <c r="G50" s="4" t="str">
        <f>VLOOKUP(A50,HOP!A:C,3,0)</f>
        <v>3417077</v>
      </c>
      <c r="H50" s="4">
        <f t="shared" si="2"/>
        <v>0</v>
      </c>
      <c r="I50" s="4" t="str">
        <f t="shared" si="3"/>
        <v>,3417077</v>
      </c>
      <c r="J50" s="4" t="str">
        <f>VLOOKUP(A50,HOP!A:U,21,0)</f>
        <v>直连</v>
      </c>
    </row>
    <row r="51" s="4" customFormat="1" hidden="1" spans="1:10">
      <c r="A51" s="5">
        <v>999224393599908</v>
      </c>
      <c r="B51" s="4" t="s">
        <v>27</v>
      </c>
      <c r="C51" s="6">
        <v>45085</v>
      </c>
      <c r="D51" s="6">
        <v>45087</v>
      </c>
      <c r="E51" s="4">
        <v>0</v>
      </c>
      <c r="F51" s="4" t="e">
        <f>VLOOKUP(A51,HOP!A:L,12,0)</f>
        <v>#N/A</v>
      </c>
      <c r="G51" s="4" t="e">
        <f>VLOOKUP(A51,HOP!A:C,3,0)</f>
        <v>#N/A</v>
      </c>
      <c r="H51" s="4" t="e">
        <f t="shared" si="2"/>
        <v>#N/A</v>
      </c>
      <c r="I51" s="4" t="e">
        <f t="shared" si="3"/>
        <v>#N/A</v>
      </c>
      <c r="J51" s="4" t="e">
        <f>VLOOKUP(A51,HOP!A:U,21,0)</f>
        <v>#N/A</v>
      </c>
    </row>
    <row r="52" s="4" customFormat="1" spans="1:10">
      <c r="A52" s="5">
        <v>999224400707355</v>
      </c>
      <c r="B52" s="4" t="s">
        <v>27</v>
      </c>
      <c r="C52" s="6">
        <v>45085</v>
      </c>
      <c r="D52" s="6">
        <v>45087</v>
      </c>
      <c r="E52" s="4">
        <v>2340</v>
      </c>
      <c r="F52" s="4" t="str">
        <f>VLOOKUP(A52,HOP!A:L,12,0)</f>
        <v>2340.00</v>
      </c>
      <c r="G52" s="4" t="str">
        <f>VLOOKUP(A52,HOP!A:C,3,0)</f>
        <v>3418377</v>
      </c>
      <c r="H52" s="4">
        <f t="shared" si="2"/>
        <v>0</v>
      </c>
      <c r="I52" s="4" t="str">
        <f t="shared" si="3"/>
        <v>,3418377</v>
      </c>
      <c r="J52" s="4" t="str">
        <f>VLOOKUP(A52,HOP!A:U,21,0)</f>
        <v>直连</v>
      </c>
    </row>
    <row r="53" s="4" customFormat="1" spans="1:10">
      <c r="A53" s="5">
        <v>999224404795319</v>
      </c>
      <c r="B53" s="4" t="s">
        <v>27</v>
      </c>
      <c r="C53" s="6">
        <v>45086</v>
      </c>
      <c r="D53" s="6">
        <v>45087</v>
      </c>
      <c r="E53" s="4">
        <v>1547</v>
      </c>
      <c r="F53" s="4" t="str">
        <f>VLOOKUP(A53,HOP!A:L,12,0)</f>
        <v>1547.00</v>
      </c>
      <c r="G53" s="4" t="str">
        <f>VLOOKUP(A53,HOP!A:C,3,0)</f>
        <v>3419408</v>
      </c>
      <c r="H53" s="4">
        <f t="shared" si="2"/>
        <v>0</v>
      </c>
      <c r="I53" s="4" t="str">
        <f t="shared" si="3"/>
        <v>,3419408</v>
      </c>
      <c r="J53" s="4" t="str">
        <f>VLOOKUP(A53,HOP!A:U,21,0)</f>
        <v>直连</v>
      </c>
    </row>
    <row r="54" s="4" customFormat="1" spans="1:10">
      <c r="A54" s="5">
        <v>999224404844411</v>
      </c>
      <c r="B54" s="4" t="s">
        <v>27</v>
      </c>
      <c r="C54" s="6">
        <v>45081</v>
      </c>
      <c r="D54" s="6">
        <v>45087</v>
      </c>
      <c r="E54" s="4">
        <v>3630</v>
      </c>
      <c r="F54" s="4" t="str">
        <f>VLOOKUP(A54,HOP!A:L,12,0)</f>
        <v>3630.00</v>
      </c>
      <c r="G54" s="4" t="str">
        <f>VLOOKUP(A54,HOP!A:C,3,0)</f>
        <v>3419415</v>
      </c>
      <c r="H54" s="4">
        <f t="shared" si="2"/>
        <v>0</v>
      </c>
      <c r="I54" s="4" t="str">
        <f t="shared" si="3"/>
        <v>,3419415</v>
      </c>
      <c r="J54" s="4" t="str">
        <f>VLOOKUP(A54,HOP!A:U,21,0)</f>
        <v>直连</v>
      </c>
    </row>
    <row r="55" s="4" customFormat="1" hidden="1" spans="1:10">
      <c r="A55" s="5">
        <v>999224411559833</v>
      </c>
      <c r="B55" s="4" t="s">
        <v>27</v>
      </c>
      <c r="C55" s="6">
        <v>45086</v>
      </c>
      <c r="D55" s="6">
        <v>45087</v>
      </c>
      <c r="E55" s="4">
        <v>0</v>
      </c>
      <c r="F55" s="4" t="e">
        <f>VLOOKUP(A55,HOP!A:L,12,0)</f>
        <v>#N/A</v>
      </c>
      <c r="G55" s="4" t="e">
        <f>VLOOKUP(A55,HOP!A:C,3,0)</f>
        <v>#N/A</v>
      </c>
      <c r="H55" s="4" t="e">
        <f t="shared" si="2"/>
        <v>#N/A</v>
      </c>
      <c r="I55" s="4" t="e">
        <f t="shared" si="3"/>
        <v>#N/A</v>
      </c>
      <c r="J55" s="4" t="e">
        <f>VLOOKUP(A55,HOP!A:U,21,0)</f>
        <v>#N/A</v>
      </c>
    </row>
    <row r="56" s="4" customFormat="1" spans="1:10">
      <c r="A56" s="5">
        <v>999224412660993</v>
      </c>
      <c r="B56" s="4" t="s">
        <v>27</v>
      </c>
      <c r="C56" s="6">
        <v>45086</v>
      </c>
      <c r="D56" s="6">
        <v>45087</v>
      </c>
      <c r="E56" s="4">
        <v>988</v>
      </c>
      <c r="F56" s="4" t="str">
        <f>VLOOKUP(A56,HOP!A:L,12,0)</f>
        <v>988.00</v>
      </c>
      <c r="G56" s="4" t="str">
        <f>VLOOKUP(A56,HOP!A:C,3,0)</f>
        <v>3421670</v>
      </c>
      <c r="H56" s="4">
        <f t="shared" si="2"/>
        <v>0</v>
      </c>
      <c r="I56" s="4" t="str">
        <f t="shared" si="3"/>
        <v>,3421670</v>
      </c>
      <c r="J56" s="4" t="str">
        <f>VLOOKUP(A56,HOP!A:U,21,0)</f>
        <v>直连</v>
      </c>
    </row>
    <row r="57" s="4" customFormat="1" spans="1:10">
      <c r="A57" s="5">
        <v>999224412802080</v>
      </c>
      <c r="B57" s="4" t="s">
        <v>27</v>
      </c>
      <c r="C57" s="6">
        <v>45086</v>
      </c>
      <c r="D57" s="6">
        <v>45087</v>
      </c>
      <c r="E57" s="4">
        <v>1397</v>
      </c>
      <c r="F57" s="4" t="str">
        <f>VLOOKUP(A57,HOP!A:L,12,0)</f>
        <v>1397.00</v>
      </c>
      <c r="G57" s="4" t="str">
        <f>VLOOKUP(A57,HOP!A:C,3,0)</f>
        <v>3421765</v>
      </c>
      <c r="H57" s="4">
        <f t="shared" si="2"/>
        <v>0</v>
      </c>
      <c r="I57" s="4" t="str">
        <f t="shared" si="3"/>
        <v>,3421765</v>
      </c>
      <c r="J57" s="4" t="str">
        <f>VLOOKUP(A57,HOP!A:U,21,0)</f>
        <v>直连</v>
      </c>
    </row>
    <row r="58" s="4" customFormat="1" spans="1:10">
      <c r="A58" s="5">
        <v>999224423615249</v>
      </c>
      <c r="B58" s="4" t="s">
        <v>27</v>
      </c>
      <c r="C58" s="6">
        <v>45086</v>
      </c>
      <c r="D58" s="6">
        <v>45087</v>
      </c>
      <c r="E58" s="4">
        <v>960</v>
      </c>
      <c r="F58" s="4" t="str">
        <f>VLOOKUP(A58,HOP!A:L,12,0)</f>
        <v>960.00</v>
      </c>
      <c r="G58" s="4" t="str">
        <f>VLOOKUP(A58,HOP!A:C,3,0)</f>
        <v>3423876</v>
      </c>
      <c r="H58" s="4">
        <f t="shared" si="2"/>
        <v>0</v>
      </c>
      <c r="I58" s="4" t="str">
        <f t="shared" si="3"/>
        <v>,3423876</v>
      </c>
      <c r="J58" s="4" t="str">
        <f>VLOOKUP(A58,HOP!A:U,21,0)</f>
        <v>直连</v>
      </c>
    </row>
    <row r="59" s="4" customFormat="1" spans="1:10">
      <c r="A59" s="5">
        <v>999224425959964</v>
      </c>
      <c r="B59" s="4" t="s">
        <v>27</v>
      </c>
      <c r="C59" s="6">
        <v>45085</v>
      </c>
      <c r="D59" s="6">
        <v>45087</v>
      </c>
      <c r="E59" s="4">
        <v>2263</v>
      </c>
      <c r="F59" s="4" t="str">
        <f>VLOOKUP(A59,HOP!A:L,12,0)</f>
        <v>2263.00</v>
      </c>
      <c r="G59" s="4" t="str">
        <f>VLOOKUP(A59,HOP!A:C,3,0)</f>
        <v>3424526</v>
      </c>
      <c r="H59" s="4">
        <f t="shared" si="2"/>
        <v>0</v>
      </c>
      <c r="I59" s="4" t="str">
        <f t="shared" si="3"/>
        <v>,3424526</v>
      </c>
      <c r="J59" s="4" t="str">
        <f>VLOOKUP(A59,HOP!A:U,21,0)</f>
        <v>直连</v>
      </c>
    </row>
    <row r="60" s="4" customFormat="1" hidden="1" spans="1:10">
      <c r="A60" s="5">
        <v>999224441612353</v>
      </c>
      <c r="B60" s="4" t="s">
        <v>27</v>
      </c>
      <c r="C60" s="6">
        <v>45082</v>
      </c>
      <c r="D60" s="6">
        <v>45087</v>
      </c>
      <c r="E60" s="4">
        <v>0</v>
      </c>
      <c r="F60" s="4" t="e">
        <f>VLOOKUP(A60,HOP!A:L,12,0)</f>
        <v>#N/A</v>
      </c>
      <c r="G60" s="4" t="e">
        <f>VLOOKUP(A60,HOP!A:C,3,0)</f>
        <v>#N/A</v>
      </c>
      <c r="H60" s="4" t="e">
        <f t="shared" si="2"/>
        <v>#N/A</v>
      </c>
      <c r="I60" s="4" t="e">
        <f t="shared" si="3"/>
        <v>#N/A</v>
      </c>
      <c r="J60" s="4" t="e">
        <f>VLOOKUP(A60,HOP!A:U,21,0)</f>
        <v>#N/A</v>
      </c>
    </row>
    <row r="61" s="4" customFormat="1" spans="1:10">
      <c r="A61" s="5">
        <v>999224443815008</v>
      </c>
      <c r="B61" s="4" t="s">
        <v>27</v>
      </c>
      <c r="C61" s="6">
        <v>45085</v>
      </c>
      <c r="D61" s="6">
        <v>45087</v>
      </c>
      <c r="E61" s="4">
        <v>3206</v>
      </c>
      <c r="F61" s="4" t="str">
        <f>VLOOKUP(A61,HOP!A:L,12,0)</f>
        <v>3206.00</v>
      </c>
      <c r="G61" s="4" t="str">
        <f>VLOOKUP(A61,HOP!A:C,3,0)</f>
        <v>3428619</v>
      </c>
      <c r="H61" s="4">
        <f t="shared" si="2"/>
        <v>0</v>
      </c>
      <c r="I61" s="4" t="str">
        <f t="shared" si="3"/>
        <v>,3428619</v>
      </c>
      <c r="J61" s="4" t="str">
        <f>VLOOKUP(A61,HOP!A:U,21,0)</f>
        <v>直采</v>
      </c>
    </row>
    <row r="62" s="4" customFormat="1" spans="1:10">
      <c r="A62" s="5">
        <v>999224447164191</v>
      </c>
      <c r="B62" s="4" t="s">
        <v>27</v>
      </c>
      <c r="C62" s="6">
        <v>45086</v>
      </c>
      <c r="D62" s="6">
        <v>45087</v>
      </c>
      <c r="E62" s="4">
        <v>863</v>
      </c>
      <c r="F62" s="4" t="str">
        <f>VLOOKUP(A62,HOP!A:L,12,0)</f>
        <v>863.00</v>
      </c>
      <c r="G62" s="4" t="str">
        <f>VLOOKUP(A62,HOP!A:C,3,0)</f>
        <v>3429761</v>
      </c>
      <c r="H62" s="4">
        <f t="shared" si="2"/>
        <v>0</v>
      </c>
      <c r="I62" s="4" t="str">
        <f t="shared" si="3"/>
        <v>,3429761</v>
      </c>
      <c r="J62" s="4" t="str">
        <f>VLOOKUP(A62,HOP!A:U,21,0)</f>
        <v>直采</v>
      </c>
    </row>
    <row r="63" s="4" customFormat="1" hidden="1" spans="1:10">
      <c r="A63" s="5">
        <v>999224448834978</v>
      </c>
      <c r="B63" s="4" t="s">
        <v>27</v>
      </c>
      <c r="C63" s="6">
        <v>45083</v>
      </c>
      <c r="D63" s="6">
        <v>45087</v>
      </c>
      <c r="E63" s="4">
        <v>0</v>
      </c>
      <c r="F63" s="4" t="e">
        <f>VLOOKUP(A63,HOP!A:L,12,0)</f>
        <v>#N/A</v>
      </c>
      <c r="G63" s="4" t="e">
        <f>VLOOKUP(A63,HOP!A:C,3,0)</f>
        <v>#N/A</v>
      </c>
      <c r="H63" s="4" t="e">
        <f t="shared" si="2"/>
        <v>#N/A</v>
      </c>
      <c r="I63" s="4" t="e">
        <f t="shared" si="3"/>
        <v>#N/A</v>
      </c>
      <c r="J63" s="4" t="e">
        <f>VLOOKUP(A63,HOP!A:U,21,0)</f>
        <v>#N/A</v>
      </c>
    </row>
    <row r="64" s="4" customFormat="1" hidden="1" spans="1:10">
      <c r="A64" s="5">
        <v>999224455678237</v>
      </c>
      <c r="B64" s="4" t="s">
        <v>27</v>
      </c>
      <c r="C64" s="6">
        <v>45086</v>
      </c>
      <c r="D64" s="6">
        <v>45087</v>
      </c>
      <c r="E64" s="4">
        <v>0</v>
      </c>
      <c r="F64" s="4" t="e">
        <f>VLOOKUP(A64,HOP!A:L,12,0)</f>
        <v>#N/A</v>
      </c>
      <c r="G64" s="4" t="e">
        <f>VLOOKUP(A64,HOP!A:C,3,0)</f>
        <v>#N/A</v>
      </c>
      <c r="H64" s="4" t="e">
        <f t="shared" si="2"/>
        <v>#N/A</v>
      </c>
      <c r="I64" s="4" t="e">
        <f t="shared" si="3"/>
        <v>#N/A</v>
      </c>
      <c r="J64" s="4" t="e">
        <f>VLOOKUP(A64,HOP!A:U,21,0)</f>
        <v>#N/A</v>
      </c>
    </row>
    <row r="65" s="4" customFormat="1" spans="1:10">
      <c r="A65" s="5">
        <v>999224464496892</v>
      </c>
      <c r="B65" s="4" t="s">
        <v>27</v>
      </c>
      <c r="C65" s="6">
        <v>45085</v>
      </c>
      <c r="D65" s="6">
        <v>45087</v>
      </c>
      <c r="E65" s="4">
        <v>1182</v>
      </c>
      <c r="F65" s="4" t="str">
        <f>VLOOKUP(A65,HOP!A:L,12,0)</f>
        <v>1182.00</v>
      </c>
      <c r="G65" s="4" t="str">
        <f>VLOOKUP(A65,HOP!A:C,3,0)</f>
        <v>3433761</v>
      </c>
      <c r="H65" s="4">
        <f t="shared" si="2"/>
        <v>0</v>
      </c>
      <c r="I65" s="4" t="str">
        <f t="shared" si="3"/>
        <v>,3433761</v>
      </c>
      <c r="J65" s="4" t="str">
        <f>VLOOKUP(A65,HOP!A:U,21,0)</f>
        <v>直连</v>
      </c>
    </row>
    <row r="66" s="4" customFormat="1" spans="1:10">
      <c r="A66" s="5">
        <v>999224465781088</v>
      </c>
      <c r="B66" s="4" t="s">
        <v>27</v>
      </c>
      <c r="C66" s="6">
        <v>45086</v>
      </c>
      <c r="D66" s="6">
        <v>45087</v>
      </c>
      <c r="E66" s="4">
        <v>573</v>
      </c>
      <c r="F66" s="4" t="str">
        <f>VLOOKUP(A66,HOP!A:L,12,0)</f>
        <v>573.00</v>
      </c>
      <c r="G66" s="4" t="str">
        <f>VLOOKUP(A66,HOP!A:C,3,0)</f>
        <v>3433953</v>
      </c>
      <c r="H66" s="4">
        <f t="shared" si="2"/>
        <v>0</v>
      </c>
      <c r="I66" s="4" t="str">
        <f t="shared" si="3"/>
        <v>,3433953</v>
      </c>
      <c r="J66" s="4" t="str">
        <f>VLOOKUP(A66,HOP!A:U,21,0)</f>
        <v>直连</v>
      </c>
    </row>
    <row r="67" s="4" customFormat="1" spans="1:10">
      <c r="A67" s="5">
        <v>999224470395495</v>
      </c>
      <c r="B67" s="4" t="s">
        <v>27</v>
      </c>
      <c r="C67" s="6">
        <v>45086</v>
      </c>
      <c r="D67" s="6">
        <v>45087</v>
      </c>
      <c r="E67" s="4">
        <v>152</v>
      </c>
      <c r="F67" s="4" t="str">
        <f>VLOOKUP(A67,HOP!A:L,12,0)</f>
        <v>152.00</v>
      </c>
      <c r="G67" s="4" t="str">
        <f>VLOOKUP(A67,HOP!A:C,3,0)</f>
        <v>3434723</v>
      </c>
      <c r="H67" s="4">
        <f t="shared" ref="H67:H98" si="4">E67-F67</f>
        <v>0</v>
      </c>
      <c r="I67" s="4" t="str">
        <f t="shared" ref="I67:I98" si="5">$I$1&amp;G67</f>
        <v>,3434723</v>
      </c>
      <c r="J67" s="4" t="str">
        <f>VLOOKUP(A67,HOP!A:U,21,0)</f>
        <v>直连</v>
      </c>
    </row>
    <row r="68" s="4" customFormat="1" spans="1:10">
      <c r="A68" s="5">
        <v>999224472354722</v>
      </c>
      <c r="B68" s="4" t="s">
        <v>27</v>
      </c>
      <c r="C68" s="6">
        <v>45086</v>
      </c>
      <c r="D68" s="6">
        <v>45087</v>
      </c>
      <c r="E68" s="4">
        <v>239</v>
      </c>
      <c r="F68" s="4" t="str">
        <f>VLOOKUP(A68,HOP!A:L,12,0)</f>
        <v>239.00</v>
      </c>
      <c r="G68" s="4" t="str">
        <f>VLOOKUP(A68,HOP!A:C,3,0)</f>
        <v>3435331</v>
      </c>
      <c r="H68" s="4">
        <f t="shared" si="4"/>
        <v>0</v>
      </c>
      <c r="I68" s="4" t="str">
        <f t="shared" si="5"/>
        <v>,3435331</v>
      </c>
      <c r="J68" s="4" t="str">
        <f>VLOOKUP(A68,HOP!A:U,21,0)</f>
        <v>直连</v>
      </c>
    </row>
    <row r="69" s="4" customFormat="1" spans="1:10">
      <c r="A69" s="5">
        <v>999224473310431</v>
      </c>
      <c r="B69" s="4" t="s">
        <v>27</v>
      </c>
      <c r="C69" s="6">
        <v>45085</v>
      </c>
      <c r="D69" s="6">
        <v>45087</v>
      </c>
      <c r="E69" s="4">
        <v>854</v>
      </c>
      <c r="F69" s="4" t="str">
        <f>VLOOKUP(A69,HOP!A:L,12,0)</f>
        <v>854.00</v>
      </c>
      <c r="G69" s="4" t="str">
        <f>VLOOKUP(A69,HOP!A:C,3,0)</f>
        <v>3435569</v>
      </c>
      <c r="H69" s="4">
        <f t="shared" si="4"/>
        <v>0</v>
      </c>
      <c r="I69" s="4" t="str">
        <f t="shared" si="5"/>
        <v>,3435569</v>
      </c>
      <c r="J69" s="4" t="str">
        <f>VLOOKUP(A69,HOP!A:U,21,0)</f>
        <v>直连</v>
      </c>
    </row>
    <row r="70" s="4" customFormat="1" hidden="1" spans="1:10">
      <c r="A70" s="5">
        <v>999224475883229</v>
      </c>
      <c r="B70" s="4" t="s">
        <v>27</v>
      </c>
      <c r="C70" s="6">
        <v>45086</v>
      </c>
      <c r="D70" s="6">
        <v>45087</v>
      </c>
      <c r="E70" s="4">
        <v>0</v>
      </c>
      <c r="F70" s="4" t="e">
        <f>VLOOKUP(A70,HOP!A:L,12,0)</f>
        <v>#N/A</v>
      </c>
      <c r="G70" s="4" t="e">
        <f>VLOOKUP(A70,HOP!A:C,3,0)</f>
        <v>#N/A</v>
      </c>
      <c r="H70" s="4" t="e">
        <f t="shared" si="4"/>
        <v>#N/A</v>
      </c>
      <c r="I70" s="4" t="e">
        <f t="shared" si="5"/>
        <v>#N/A</v>
      </c>
      <c r="J70" s="4" t="e">
        <f>VLOOKUP(A70,HOP!A:U,21,0)</f>
        <v>#N/A</v>
      </c>
    </row>
    <row r="71" s="4" customFormat="1" hidden="1" spans="1:10">
      <c r="A71" s="5">
        <v>999224491058503</v>
      </c>
      <c r="B71" s="4" t="s">
        <v>27</v>
      </c>
      <c r="C71" s="6">
        <v>45084</v>
      </c>
      <c r="D71" s="6">
        <v>45087</v>
      </c>
      <c r="E71" s="4">
        <v>0</v>
      </c>
      <c r="F71" s="4" t="e">
        <f>VLOOKUP(A71,HOP!A:L,12,0)</f>
        <v>#N/A</v>
      </c>
      <c r="G71" s="4" t="e">
        <f>VLOOKUP(A71,HOP!A:C,3,0)</f>
        <v>#N/A</v>
      </c>
      <c r="H71" s="4" t="e">
        <f t="shared" si="4"/>
        <v>#N/A</v>
      </c>
      <c r="I71" s="4" t="e">
        <f t="shared" si="5"/>
        <v>#N/A</v>
      </c>
      <c r="J71" s="4" t="e">
        <f>VLOOKUP(A71,HOP!A:U,21,0)</f>
        <v>#N/A</v>
      </c>
    </row>
    <row r="72" s="4" customFormat="1" spans="1:10">
      <c r="A72" s="5">
        <v>999224492777558</v>
      </c>
      <c r="B72" s="4" t="s">
        <v>27</v>
      </c>
      <c r="C72" s="6">
        <v>45080</v>
      </c>
      <c r="D72" s="6">
        <v>45087</v>
      </c>
      <c r="E72" s="4">
        <v>4088</v>
      </c>
      <c r="F72" s="4" t="str">
        <f>VLOOKUP(A72,HOP!A:L,12,0)</f>
        <v>4088.00</v>
      </c>
      <c r="G72" s="4" t="str">
        <f>VLOOKUP(A72,HOP!A:C,3,0)</f>
        <v>3438498</v>
      </c>
      <c r="H72" s="4">
        <f t="shared" si="4"/>
        <v>0</v>
      </c>
      <c r="I72" s="4" t="str">
        <f t="shared" si="5"/>
        <v>,3438498</v>
      </c>
      <c r="J72" s="4" t="str">
        <f>VLOOKUP(A72,HOP!A:U,21,0)</f>
        <v>直连</v>
      </c>
    </row>
    <row r="73" s="4" customFormat="1" spans="1:10">
      <c r="A73" s="5">
        <v>999224495425461</v>
      </c>
      <c r="B73" s="4" t="s">
        <v>27</v>
      </c>
      <c r="C73" s="6">
        <v>45085</v>
      </c>
      <c r="D73" s="6">
        <v>45087</v>
      </c>
      <c r="E73" s="4">
        <v>1102</v>
      </c>
      <c r="F73" s="4" t="str">
        <f>VLOOKUP(A73,HOP!A:L,12,0)</f>
        <v>1102.00</v>
      </c>
      <c r="G73" s="4" t="str">
        <f>VLOOKUP(A73,HOP!A:C,3,0)</f>
        <v>3439192</v>
      </c>
      <c r="H73" s="4">
        <f t="shared" si="4"/>
        <v>0</v>
      </c>
      <c r="I73" s="4" t="str">
        <f t="shared" si="5"/>
        <v>,3439192</v>
      </c>
      <c r="J73" s="4" t="str">
        <f>VLOOKUP(A73,HOP!A:U,21,0)</f>
        <v>直连</v>
      </c>
    </row>
    <row r="74" s="4" customFormat="1" spans="1:10">
      <c r="A74" s="5">
        <v>999224500674287</v>
      </c>
      <c r="B74" s="4" t="s">
        <v>27</v>
      </c>
      <c r="C74" s="6">
        <v>45086</v>
      </c>
      <c r="D74" s="6">
        <v>45087</v>
      </c>
      <c r="E74" s="4">
        <v>498</v>
      </c>
      <c r="F74" s="4" t="str">
        <f>VLOOKUP(A74,HOP!A:L,12,0)</f>
        <v>498.00</v>
      </c>
      <c r="G74" s="4" t="str">
        <f>VLOOKUP(A74,HOP!A:C,3,0)</f>
        <v>3441497</v>
      </c>
      <c r="H74" s="4">
        <f t="shared" si="4"/>
        <v>0</v>
      </c>
      <c r="I74" s="4" t="str">
        <f t="shared" si="5"/>
        <v>,3441497</v>
      </c>
      <c r="J74" s="4" t="str">
        <f>VLOOKUP(A74,HOP!A:U,21,0)</f>
        <v>直连</v>
      </c>
    </row>
    <row r="75" s="4" customFormat="1" spans="1:10">
      <c r="A75" s="5">
        <v>999224510364682</v>
      </c>
      <c r="B75" s="4" t="s">
        <v>27</v>
      </c>
      <c r="C75" s="6">
        <v>45085</v>
      </c>
      <c r="D75" s="6">
        <v>45087</v>
      </c>
      <c r="E75" s="4">
        <v>12054</v>
      </c>
      <c r="F75" s="4" t="str">
        <f>VLOOKUP(A75,HOP!A:L,12,0)</f>
        <v>12054.00</v>
      </c>
      <c r="G75" s="4" t="str">
        <f>VLOOKUP(A75,HOP!A:C,3,0)</f>
        <v>3443124</v>
      </c>
      <c r="H75" s="4">
        <f t="shared" si="4"/>
        <v>0</v>
      </c>
      <c r="I75" s="4" t="str">
        <f t="shared" si="5"/>
        <v>,3443124</v>
      </c>
      <c r="J75" s="4" t="str">
        <f>VLOOKUP(A75,HOP!A:U,21,0)</f>
        <v>直连</v>
      </c>
    </row>
    <row r="76" s="4" customFormat="1" hidden="1" spans="1:10">
      <c r="A76" s="5">
        <v>999224514890757</v>
      </c>
      <c r="B76" s="4" t="s">
        <v>27</v>
      </c>
      <c r="C76" s="6">
        <v>45086</v>
      </c>
      <c r="D76" s="6">
        <v>45087</v>
      </c>
      <c r="E76" s="4">
        <v>0</v>
      </c>
      <c r="F76" s="4" t="str">
        <f>VLOOKUP(A76,HOP!A:L,12,0)</f>
        <v>0.00</v>
      </c>
      <c r="G76" s="4" t="str">
        <f>VLOOKUP(A76,HOP!A:C,3,0)</f>
        <v>3444518</v>
      </c>
      <c r="H76" s="4">
        <f t="shared" si="4"/>
        <v>0</v>
      </c>
      <c r="I76" s="4" t="str">
        <f t="shared" si="5"/>
        <v>,3444518</v>
      </c>
      <c r="J76" s="4" t="str">
        <f>VLOOKUP(A76,HOP!A:U,21,0)</f>
        <v>直连</v>
      </c>
    </row>
    <row r="77" s="4" customFormat="1" spans="1:10">
      <c r="A77" s="5">
        <v>999224518551017</v>
      </c>
      <c r="B77" s="4" t="s">
        <v>27</v>
      </c>
      <c r="C77" s="6">
        <v>45084</v>
      </c>
      <c r="D77" s="6">
        <v>45087</v>
      </c>
      <c r="E77" s="4">
        <v>3066</v>
      </c>
      <c r="F77" s="4" t="str">
        <f>VLOOKUP(A77,HOP!A:L,12,0)</f>
        <v>3066.00</v>
      </c>
      <c r="G77" s="4" t="str">
        <f>VLOOKUP(A77,HOP!A:C,3,0)</f>
        <v>3445916</v>
      </c>
      <c r="H77" s="4">
        <f t="shared" si="4"/>
        <v>0</v>
      </c>
      <c r="I77" s="4" t="str">
        <f t="shared" si="5"/>
        <v>,3445916</v>
      </c>
      <c r="J77" s="4" t="str">
        <f>VLOOKUP(A77,HOP!A:U,21,0)</f>
        <v>直采</v>
      </c>
    </row>
    <row r="78" s="4" customFormat="1" spans="1:10">
      <c r="A78" s="5">
        <v>999224518666545</v>
      </c>
      <c r="B78" s="4" t="s">
        <v>27</v>
      </c>
      <c r="C78" s="6">
        <v>45086</v>
      </c>
      <c r="D78" s="6">
        <v>45087</v>
      </c>
      <c r="E78" s="4">
        <v>155</v>
      </c>
      <c r="F78" s="4" t="str">
        <f>VLOOKUP(A78,HOP!A:L,12,0)</f>
        <v>155.00</v>
      </c>
      <c r="G78" s="4" t="str">
        <f>VLOOKUP(A78,HOP!A:C,3,0)</f>
        <v>3445979</v>
      </c>
      <c r="H78" s="4">
        <f t="shared" si="4"/>
        <v>0</v>
      </c>
      <c r="I78" s="4" t="str">
        <f t="shared" si="5"/>
        <v>,3445979</v>
      </c>
      <c r="J78" s="4" t="str">
        <f>VLOOKUP(A78,HOP!A:U,21,0)</f>
        <v>直连</v>
      </c>
    </row>
    <row r="79" s="4" customFormat="1" spans="1:10">
      <c r="A79" s="5">
        <v>999224517561217</v>
      </c>
      <c r="B79" s="4" t="s">
        <v>27</v>
      </c>
      <c r="C79" s="6">
        <v>45086</v>
      </c>
      <c r="D79" s="6">
        <v>45087</v>
      </c>
      <c r="E79" s="4">
        <v>202</v>
      </c>
      <c r="F79" s="4" t="str">
        <f>VLOOKUP(A79,HOP!A:L,12,0)</f>
        <v>202.00</v>
      </c>
      <c r="G79" s="4" t="str">
        <f>VLOOKUP(A79,HOP!A:C,3,0)</f>
        <v>3445576</v>
      </c>
      <c r="H79" s="4">
        <f t="shared" si="4"/>
        <v>0</v>
      </c>
      <c r="I79" s="4" t="str">
        <f t="shared" si="5"/>
        <v>,3445576</v>
      </c>
      <c r="J79" s="4" t="str">
        <f>VLOOKUP(A79,HOP!A:U,21,0)</f>
        <v>直连</v>
      </c>
    </row>
    <row r="80" s="4" customFormat="1" spans="1:10">
      <c r="A80" s="5">
        <v>999224534980156</v>
      </c>
      <c r="B80" s="4" t="s">
        <v>27</v>
      </c>
      <c r="C80" s="6">
        <v>45082</v>
      </c>
      <c r="D80" s="6">
        <v>45087</v>
      </c>
      <c r="E80" s="4">
        <v>850</v>
      </c>
      <c r="F80" s="4" t="str">
        <f>VLOOKUP(A80,HOP!A:L,12,0)</f>
        <v>850.00</v>
      </c>
      <c r="G80" s="4" t="str">
        <f>VLOOKUP(A80,HOP!A:C,3,0)</f>
        <v>3448090</v>
      </c>
      <c r="H80" s="4">
        <f t="shared" si="4"/>
        <v>0</v>
      </c>
      <c r="I80" s="4" t="str">
        <f t="shared" si="5"/>
        <v>,3448090</v>
      </c>
      <c r="J80" s="4" t="str">
        <f>VLOOKUP(A80,HOP!A:U,21,0)</f>
        <v>直连</v>
      </c>
    </row>
    <row r="81" s="4" customFormat="1" spans="1:10">
      <c r="A81" s="5">
        <v>999224536997540</v>
      </c>
      <c r="B81" s="4" t="s">
        <v>27</v>
      </c>
      <c r="C81" s="6">
        <v>45086</v>
      </c>
      <c r="D81" s="6">
        <v>45087</v>
      </c>
      <c r="E81" s="4">
        <v>692</v>
      </c>
      <c r="F81" s="4" t="str">
        <f>VLOOKUP(A81,HOP!A:L,12,0)</f>
        <v>692.00</v>
      </c>
      <c r="G81" s="4" t="str">
        <f>VLOOKUP(A81,HOP!A:C,3,0)</f>
        <v>3448535</v>
      </c>
      <c r="H81" s="4">
        <f t="shared" si="4"/>
        <v>0</v>
      </c>
      <c r="I81" s="4" t="str">
        <f t="shared" si="5"/>
        <v>,3448535</v>
      </c>
      <c r="J81" s="4" t="str">
        <f>VLOOKUP(A81,HOP!A:U,21,0)</f>
        <v>直连</v>
      </c>
    </row>
    <row r="82" s="4" customFormat="1" spans="1:10">
      <c r="A82" s="5">
        <v>999224542874900</v>
      </c>
      <c r="B82" s="4" t="s">
        <v>27</v>
      </c>
      <c r="C82" s="6">
        <v>45084</v>
      </c>
      <c r="D82" s="6">
        <v>45087</v>
      </c>
      <c r="E82" s="4">
        <v>5127</v>
      </c>
      <c r="F82" s="4">
        <v>5127</v>
      </c>
      <c r="G82" s="4" t="str">
        <f>VLOOKUP(A82,HOP!A:C,3,0)</f>
        <v>3450351</v>
      </c>
      <c r="H82" s="4">
        <f t="shared" si="4"/>
        <v>0</v>
      </c>
      <c r="I82" s="4" t="str">
        <f t="shared" si="5"/>
        <v>,3450351</v>
      </c>
      <c r="J82" s="4" t="str">
        <f>VLOOKUP(A82,HOP!A:U,21,0)</f>
        <v>直连</v>
      </c>
    </row>
    <row r="83" s="4" customFormat="1" spans="1:10">
      <c r="A83" s="5">
        <v>24549305336</v>
      </c>
      <c r="B83" s="4" t="s">
        <v>27</v>
      </c>
      <c r="C83" s="6">
        <v>45083</v>
      </c>
      <c r="D83" s="6">
        <v>45087</v>
      </c>
      <c r="E83" s="4">
        <v>2892</v>
      </c>
      <c r="F83" s="4" t="str">
        <f>VLOOKUP(A83,HOP!A:L,12,0)</f>
        <v>2892.00</v>
      </c>
      <c r="G83" s="4" t="str">
        <f>VLOOKUP(A83,HOP!A:C,3,0)</f>
        <v>3452221</v>
      </c>
      <c r="H83" s="4">
        <f t="shared" si="4"/>
        <v>0</v>
      </c>
      <c r="I83" s="4" t="str">
        <f t="shared" si="5"/>
        <v>,3452221</v>
      </c>
      <c r="J83" s="4" t="str">
        <f>VLOOKUP(A83,HOP!A:U,21,0)</f>
        <v>直连</v>
      </c>
    </row>
    <row r="84" s="4" customFormat="1" spans="1:10">
      <c r="A84" s="5">
        <v>999224566236344</v>
      </c>
      <c r="B84" s="4" t="s">
        <v>27</v>
      </c>
      <c r="C84" s="6">
        <v>45086</v>
      </c>
      <c r="D84" s="6">
        <v>45087</v>
      </c>
      <c r="E84" s="4">
        <v>1021</v>
      </c>
      <c r="F84" s="4" t="str">
        <f>VLOOKUP(A84,HOP!A:L,12,0)</f>
        <v>1021.00</v>
      </c>
      <c r="G84" s="4" t="str">
        <f>VLOOKUP(A84,HOP!A:C,3,0)</f>
        <v>3453957</v>
      </c>
      <c r="H84" s="4">
        <f t="shared" si="4"/>
        <v>0</v>
      </c>
      <c r="I84" s="4" t="str">
        <f t="shared" si="5"/>
        <v>,3453957</v>
      </c>
      <c r="J84" s="4" t="str">
        <f>VLOOKUP(A84,HOP!A:U,21,0)</f>
        <v>直连</v>
      </c>
    </row>
    <row r="85" s="4" customFormat="1" spans="1:10">
      <c r="A85" s="5">
        <v>999224567209986</v>
      </c>
      <c r="B85" s="4" t="s">
        <v>27</v>
      </c>
      <c r="C85" s="6">
        <v>45086</v>
      </c>
      <c r="D85" s="6">
        <v>45087</v>
      </c>
      <c r="E85" s="4">
        <v>600</v>
      </c>
      <c r="F85" s="4" t="str">
        <f>VLOOKUP(A85,HOP!A:L,12,0)</f>
        <v>600.00</v>
      </c>
      <c r="G85" s="4" t="str">
        <f>VLOOKUP(A85,HOP!A:C,3,0)</f>
        <v>3454172</v>
      </c>
      <c r="H85" s="4">
        <f t="shared" si="4"/>
        <v>0</v>
      </c>
      <c r="I85" s="4" t="str">
        <f t="shared" si="5"/>
        <v>,3454172</v>
      </c>
      <c r="J85" s="4" t="str">
        <f>VLOOKUP(A85,HOP!A:U,21,0)</f>
        <v>直连</v>
      </c>
    </row>
    <row r="86" s="4" customFormat="1" spans="1:10">
      <c r="A86" s="5">
        <v>999224568534093</v>
      </c>
      <c r="B86" s="4" t="s">
        <v>27</v>
      </c>
      <c r="C86" s="6">
        <v>45084</v>
      </c>
      <c r="D86" s="6">
        <v>45087</v>
      </c>
      <c r="E86" s="4">
        <v>1086</v>
      </c>
      <c r="F86" s="4" t="str">
        <f>VLOOKUP(A86,HOP!A:L,12,0)</f>
        <v>1086.00</v>
      </c>
      <c r="G86" s="4" t="str">
        <f>VLOOKUP(A86,HOP!A:C,3,0)</f>
        <v>3454293</v>
      </c>
      <c r="H86" s="4">
        <f t="shared" si="4"/>
        <v>0</v>
      </c>
      <c r="I86" s="4" t="str">
        <f t="shared" si="5"/>
        <v>,3454293</v>
      </c>
      <c r="J86" s="4" t="str">
        <f>VLOOKUP(A86,HOP!A:U,21,0)</f>
        <v>直采</v>
      </c>
    </row>
    <row r="87" s="4" customFormat="1" spans="1:10">
      <c r="A87" s="5">
        <v>999224571802946</v>
      </c>
      <c r="B87" s="4" t="s">
        <v>27</v>
      </c>
      <c r="C87" s="6">
        <v>45085</v>
      </c>
      <c r="D87" s="6">
        <v>45087</v>
      </c>
      <c r="E87" s="4">
        <v>1605</v>
      </c>
      <c r="F87" s="4" t="str">
        <f>VLOOKUP(A87,HOP!A:L,12,0)</f>
        <v>1605.00</v>
      </c>
      <c r="G87" s="4" t="str">
        <f>VLOOKUP(A87,HOP!A:C,3,0)</f>
        <v>3454850</v>
      </c>
      <c r="H87" s="4">
        <f t="shared" si="4"/>
        <v>0</v>
      </c>
      <c r="I87" s="4" t="str">
        <f t="shared" si="5"/>
        <v>,3454850</v>
      </c>
      <c r="J87" s="4" t="str">
        <f>VLOOKUP(A87,HOP!A:U,21,0)</f>
        <v>直连</v>
      </c>
    </row>
    <row r="88" s="4" customFormat="1" spans="1:10">
      <c r="A88" s="5">
        <v>999224572331275</v>
      </c>
      <c r="B88" s="4" t="s">
        <v>27</v>
      </c>
      <c r="C88" s="6">
        <v>45083</v>
      </c>
      <c r="D88" s="6">
        <v>45087</v>
      </c>
      <c r="E88" s="4">
        <v>1264</v>
      </c>
      <c r="F88" s="4" t="str">
        <f>VLOOKUP(A88,HOP!A:L,12,0)</f>
        <v>1264.00</v>
      </c>
      <c r="G88" s="4" t="str">
        <f>VLOOKUP(A88,HOP!A:C,3,0)</f>
        <v>3455011</v>
      </c>
      <c r="H88" s="4">
        <f t="shared" si="4"/>
        <v>0</v>
      </c>
      <c r="I88" s="4" t="str">
        <f t="shared" si="5"/>
        <v>,3455011</v>
      </c>
      <c r="J88" s="4" t="str">
        <f>VLOOKUP(A88,HOP!A:U,21,0)</f>
        <v>直采</v>
      </c>
    </row>
    <row r="89" s="4" customFormat="1" spans="1:10">
      <c r="A89" s="5">
        <v>999224586186107</v>
      </c>
      <c r="B89" s="4" t="s">
        <v>27</v>
      </c>
      <c r="C89" s="6">
        <v>45086</v>
      </c>
      <c r="D89" s="6">
        <v>45087</v>
      </c>
      <c r="E89" s="4">
        <v>4034</v>
      </c>
      <c r="F89" s="4" t="str">
        <f>VLOOKUP(A89,HOP!A:L,12,0)</f>
        <v>4034.00</v>
      </c>
      <c r="G89" s="4" t="str">
        <f>VLOOKUP(A89,HOP!A:C,3,0)</f>
        <v>3458826</v>
      </c>
      <c r="H89" s="4">
        <f t="shared" si="4"/>
        <v>0</v>
      </c>
      <c r="I89" s="4" t="str">
        <f t="shared" si="5"/>
        <v>,3458826</v>
      </c>
      <c r="J89" s="4" t="str">
        <f>VLOOKUP(A89,HOP!A:U,21,0)</f>
        <v>直连</v>
      </c>
    </row>
    <row r="90" s="4" customFormat="1" spans="1:10">
      <c r="A90" s="5">
        <v>999224587332127</v>
      </c>
      <c r="B90" s="4" t="s">
        <v>27</v>
      </c>
      <c r="C90" s="6">
        <v>45084</v>
      </c>
      <c r="D90" s="6">
        <v>45087</v>
      </c>
      <c r="E90" s="4">
        <v>1086</v>
      </c>
      <c r="F90" s="4" t="str">
        <f>VLOOKUP(A90,HOP!A:L,12,0)</f>
        <v>1086.00</v>
      </c>
      <c r="G90" s="4" t="str">
        <f>VLOOKUP(A90,HOP!A:C,3,0)</f>
        <v>3459184</v>
      </c>
      <c r="H90" s="4">
        <f t="shared" si="4"/>
        <v>0</v>
      </c>
      <c r="I90" s="4" t="str">
        <f t="shared" si="5"/>
        <v>,3459184</v>
      </c>
      <c r="J90" s="4" t="str">
        <f>VLOOKUP(A90,HOP!A:U,21,0)</f>
        <v>直采</v>
      </c>
    </row>
    <row r="91" s="4" customFormat="1" spans="1:10">
      <c r="A91" s="5">
        <v>999224594147114</v>
      </c>
      <c r="B91" s="4" t="s">
        <v>27</v>
      </c>
      <c r="C91" s="6">
        <v>45083</v>
      </c>
      <c r="D91" s="6">
        <v>45087</v>
      </c>
      <c r="E91" s="4">
        <v>1300</v>
      </c>
      <c r="F91" s="4" t="str">
        <f>VLOOKUP(A91,HOP!A:L,12,0)</f>
        <v>1300.00</v>
      </c>
      <c r="G91" s="4" t="str">
        <f>VLOOKUP(A91,HOP!A:C,3,0)</f>
        <v>3460028</v>
      </c>
      <c r="H91" s="4">
        <f t="shared" si="4"/>
        <v>0</v>
      </c>
      <c r="I91" s="4" t="str">
        <f t="shared" si="5"/>
        <v>,3460028</v>
      </c>
      <c r="J91" s="4" t="str">
        <f>VLOOKUP(A91,HOP!A:U,21,0)</f>
        <v>直连</v>
      </c>
    </row>
    <row r="92" s="4" customFormat="1" spans="1:10">
      <c r="A92" s="5">
        <v>999224596832972</v>
      </c>
      <c r="B92" s="4" t="s">
        <v>27</v>
      </c>
      <c r="C92" s="6">
        <v>45085</v>
      </c>
      <c r="D92" s="6">
        <v>45087</v>
      </c>
      <c r="E92" s="4">
        <v>396</v>
      </c>
      <c r="F92" s="4" t="str">
        <f>VLOOKUP(A92,HOP!A:L,12,0)</f>
        <v>396.00</v>
      </c>
      <c r="G92" s="4" t="str">
        <f>VLOOKUP(A92,HOP!A:C,3,0)</f>
        <v>3460618</v>
      </c>
      <c r="H92" s="4">
        <f t="shared" si="4"/>
        <v>0</v>
      </c>
      <c r="I92" s="4" t="str">
        <f t="shared" si="5"/>
        <v>,3460618</v>
      </c>
      <c r="J92" s="4" t="str">
        <f>VLOOKUP(A92,HOP!A:U,21,0)</f>
        <v>直连</v>
      </c>
    </row>
    <row r="93" s="4" customFormat="1" spans="1:10">
      <c r="A93" s="5">
        <v>999224597161296</v>
      </c>
      <c r="B93" s="4" t="s">
        <v>27</v>
      </c>
      <c r="C93" s="6">
        <v>45086</v>
      </c>
      <c r="D93" s="6">
        <v>45087</v>
      </c>
      <c r="E93" s="4">
        <v>964</v>
      </c>
      <c r="F93" s="4" t="str">
        <f>VLOOKUP(A93,HOP!A:L,12,0)</f>
        <v>964.00</v>
      </c>
      <c r="G93" s="4" t="str">
        <f>VLOOKUP(A93,HOP!A:C,3,0)</f>
        <v>3460663</v>
      </c>
      <c r="H93" s="4">
        <f t="shared" si="4"/>
        <v>0</v>
      </c>
      <c r="I93" s="4" t="str">
        <f t="shared" si="5"/>
        <v>,3460663</v>
      </c>
      <c r="J93" s="4" t="str">
        <f>VLOOKUP(A93,HOP!A:U,21,0)</f>
        <v>直连</v>
      </c>
    </row>
    <row r="94" s="4" customFormat="1" spans="1:10">
      <c r="A94" s="5">
        <v>999224600836148</v>
      </c>
      <c r="B94" s="4" t="s">
        <v>27</v>
      </c>
      <c r="C94" s="6">
        <v>45083</v>
      </c>
      <c r="D94" s="6">
        <v>45087</v>
      </c>
      <c r="E94" s="4">
        <v>7520</v>
      </c>
      <c r="F94" s="4" t="str">
        <f>VLOOKUP(A94,HOP!A:L,12,0)</f>
        <v>7520.00</v>
      </c>
      <c r="G94" s="4" t="str">
        <f>VLOOKUP(A94,HOP!A:C,3,0)</f>
        <v>3461660</v>
      </c>
      <c r="H94" s="4">
        <f t="shared" si="4"/>
        <v>0</v>
      </c>
      <c r="I94" s="4" t="str">
        <f t="shared" si="5"/>
        <v>,3461660</v>
      </c>
      <c r="J94" s="4" t="str">
        <f>VLOOKUP(A94,HOP!A:U,21,0)</f>
        <v>直连</v>
      </c>
    </row>
    <row r="95" s="4" customFormat="1" spans="1:10">
      <c r="A95" s="5">
        <v>999224601621770</v>
      </c>
      <c r="B95" s="4" t="s">
        <v>27</v>
      </c>
      <c r="C95" s="6">
        <v>45084</v>
      </c>
      <c r="D95" s="6">
        <v>45087</v>
      </c>
      <c r="E95" s="4">
        <v>1296</v>
      </c>
      <c r="F95" s="4" t="str">
        <f>VLOOKUP(A95,HOP!A:L,12,0)</f>
        <v>1296.00</v>
      </c>
      <c r="G95" s="4" t="str">
        <f>VLOOKUP(A95,HOP!A:C,3,0)</f>
        <v>3461892</v>
      </c>
      <c r="H95" s="4">
        <f t="shared" si="4"/>
        <v>0</v>
      </c>
      <c r="I95" s="4" t="str">
        <f t="shared" si="5"/>
        <v>,3461892</v>
      </c>
      <c r="J95" s="4" t="str">
        <f>VLOOKUP(A95,HOP!A:U,21,0)</f>
        <v>直采</v>
      </c>
    </row>
    <row r="96" s="4" customFormat="1" spans="1:10">
      <c r="A96" s="5">
        <v>999224603287302</v>
      </c>
      <c r="B96" s="4" t="s">
        <v>27</v>
      </c>
      <c r="C96" s="6">
        <v>45084</v>
      </c>
      <c r="D96" s="6">
        <v>45087</v>
      </c>
      <c r="E96" s="4">
        <v>936</v>
      </c>
      <c r="F96" s="4" t="str">
        <f>VLOOKUP(A96,HOP!A:L,12,0)</f>
        <v>936.00</v>
      </c>
      <c r="G96" s="4" t="str">
        <f>VLOOKUP(A96,HOP!A:C,3,0)</f>
        <v>3462429</v>
      </c>
      <c r="H96" s="4">
        <f t="shared" si="4"/>
        <v>0</v>
      </c>
      <c r="I96" s="4" t="str">
        <f t="shared" si="5"/>
        <v>,3462429</v>
      </c>
      <c r="J96" s="4" t="str">
        <f>VLOOKUP(A96,HOP!A:U,21,0)</f>
        <v>直连</v>
      </c>
    </row>
    <row r="97" s="4" customFormat="1" spans="1:10">
      <c r="A97" s="5">
        <v>999224604804906</v>
      </c>
      <c r="B97" s="4" t="s">
        <v>27</v>
      </c>
      <c r="C97" s="6">
        <v>45085</v>
      </c>
      <c r="D97" s="6">
        <v>45087</v>
      </c>
      <c r="E97" s="4">
        <v>1222</v>
      </c>
      <c r="F97" s="4" t="str">
        <f>VLOOKUP(A97,HOP!A:L,12,0)</f>
        <v>1222.00</v>
      </c>
      <c r="G97" s="4" t="str">
        <f>VLOOKUP(A97,HOP!A:C,3,0)</f>
        <v>3463043</v>
      </c>
      <c r="H97" s="4">
        <f t="shared" si="4"/>
        <v>0</v>
      </c>
      <c r="I97" s="4" t="str">
        <f t="shared" si="5"/>
        <v>,3463043</v>
      </c>
      <c r="J97" s="4" t="str">
        <f>VLOOKUP(A97,HOP!A:U,21,0)</f>
        <v>直连</v>
      </c>
    </row>
    <row r="98" s="4" customFormat="1" spans="1:10">
      <c r="A98" s="5">
        <v>999224610505841</v>
      </c>
      <c r="B98" s="4" t="s">
        <v>27</v>
      </c>
      <c r="C98" s="6">
        <v>45085</v>
      </c>
      <c r="D98" s="6">
        <v>45087</v>
      </c>
      <c r="E98" s="4">
        <v>476</v>
      </c>
      <c r="F98" s="4" t="str">
        <f>VLOOKUP(A98,HOP!A:L,12,0)</f>
        <v>476.00</v>
      </c>
      <c r="G98" s="4" t="str">
        <f>VLOOKUP(A98,HOP!A:C,3,0)</f>
        <v>3464236</v>
      </c>
      <c r="H98" s="4">
        <f t="shared" si="4"/>
        <v>0</v>
      </c>
      <c r="I98" s="4" t="str">
        <f t="shared" si="5"/>
        <v>,3464236</v>
      </c>
      <c r="J98" s="4" t="str">
        <f>VLOOKUP(A98,HOP!A:U,21,0)</f>
        <v>直连</v>
      </c>
    </row>
    <row r="99" s="4" customFormat="1" spans="1:10">
      <c r="A99" s="5">
        <v>999224610965402</v>
      </c>
      <c r="B99" s="4" t="s">
        <v>27</v>
      </c>
      <c r="C99" s="6">
        <v>45085</v>
      </c>
      <c r="D99" s="6">
        <v>45087</v>
      </c>
      <c r="E99" s="4">
        <v>1341</v>
      </c>
      <c r="F99" s="4" t="str">
        <f>VLOOKUP(A99,HOP!A:L,12,0)</f>
        <v>1341.00</v>
      </c>
      <c r="G99" s="4" t="str">
        <f>VLOOKUP(A99,HOP!A:C,3,0)</f>
        <v>3464498</v>
      </c>
      <c r="H99" s="4">
        <f t="shared" ref="H99:H130" si="6">E99-F99</f>
        <v>0</v>
      </c>
      <c r="I99" s="4" t="str">
        <f t="shared" ref="I99:I130" si="7">$I$1&amp;G99</f>
        <v>,3464498</v>
      </c>
      <c r="J99" s="4" t="str">
        <f>VLOOKUP(A99,HOP!A:U,21,0)</f>
        <v>直连</v>
      </c>
    </row>
    <row r="100" s="4" customFormat="1" spans="1:10">
      <c r="A100" s="5">
        <v>999224614182771</v>
      </c>
      <c r="B100" s="4" t="s">
        <v>27</v>
      </c>
      <c r="C100" s="6">
        <v>45085</v>
      </c>
      <c r="D100" s="6">
        <v>45087</v>
      </c>
      <c r="E100" s="4">
        <v>3624</v>
      </c>
      <c r="F100" s="4" t="str">
        <f>VLOOKUP(A100,HOP!A:L,12,0)</f>
        <v>3624.00</v>
      </c>
      <c r="G100" s="4" t="str">
        <f>VLOOKUP(A100,HOP!A:C,3,0)</f>
        <v>3466821</v>
      </c>
      <c r="H100" s="4">
        <f t="shared" si="6"/>
        <v>0</v>
      </c>
      <c r="I100" s="4" t="str">
        <f t="shared" si="7"/>
        <v>,3466821</v>
      </c>
      <c r="J100" s="4" t="str">
        <f>VLOOKUP(A100,HOP!A:U,21,0)</f>
        <v>直连</v>
      </c>
    </row>
    <row r="101" s="4" customFormat="1" spans="1:10">
      <c r="A101" s="5">
        <v>999224614288060</v>
      </c>
      <c r="B101" s="4" t="s">
        <v>27</v>
      </c>
      <c r="C101" s="6">
        <v>45085</v>
      </c>
      <c r="D101" s="6">
        <v>45087</v>
      </c>
      <c r="E101" s="4">
        <v>18208</v>
      </c>
      <c r="F101" s="4" t="str">
        <f>VLOOKUP(A101,HOP!A:L,12,0)</f>
        <v>18208.00</v>
      </c>
      <c r="G101" s="4" t="str">
        <f>VLOOKUP(A101,HOP!A:C,3,0)</f>
        <v>3467013</v>
      </c>
      <c r="H101" s="4">
        <f t="shared" si="6"/>
        <v>0</v>
      </c>
      <c r="I101" s="4" t="str">
        <f t="shared" si="7"/>
        <v>,3467013</v>
      </c>
      <c r="J101" s="4" t="str">
        <f>VLOOKUP(A101,HOP!A:U,21,0)</f>
        <v>直连</v>
      </c>
    </row>
    <row r="102" s="4" customFormat="1" spans="1:10">
      <c r="A102" s="5">
        <v>999224614569781</v>
      </c>
      <c r="B102" s="4" t="s">
        <v>27</v>
      </c>
      <c r="C102" s="6">
        <v>45086</v>
      </c>
      <c r="D102" s="6">
        <v>45087</v>
      </c>
      <c r="E102" s="4">
        <v>1480</v>
      </c>
      <c r="F102" s="4" t="str">
        <f>VLOOKUP(A102,HOP!A:L,12,0)</f>
        <v>1480.00</v>
      </c>
      <c r="G102" s="4" t="str">
        <f>VLOOKUP(A102,HOP!A:C,3,0)</f>
        <v>3467373</v>
      </c>
      <c r="H102" s="4">
        <f t="shared" si="6"/>
        <v>0</v>
      </c>
      <c r="I102" s="4" t="str">
        <f t="shared" si="7"/>
        <v>,3467373</v>
      </c>
      <c r="J102" s="4" t="str">
        <f>VLOOKUP(A102,HOP!A:U,21,0)</f>
        <v>直连</v>
      </c>
    </row>
    <row r="103" s="4" customFormat="1" spans="1:10">
      <c r="A103" s="5">
        <v>999224614986792</v>
      </c>
      <c r="B103" s="4" t="s">
        <v>27</v>
      </c>
      <c r="C103" s="6">
        <v>45084</v>
      </c>
      <c r="D103" s="6">
        <v>45087</v>
      </c>
      <c r="E103" s="4">
        <v>2442</v>
      </c>
      <c r="F103" s="4" t="str">
        <f>VLOOKUP(A103,HOP!A:L,12,0)</f>
        <v>2442.00</v>
      </c>
      <c r="G103" s="4" t="str">
        <f>VLOOKUP(A103,HOP!A:C,3,0)</f>
        <v>3467775</v>
      </c>
      <c r="H103" s="4">
        <f t="shared" si="6"/>
        <v>0</v>
      </c>
      <c r="I103" s="4" t="str">
        <f t="shared" si="7"/>
        <v>,3467775</v>
      </c>
      <c r="J103" s="4" t="str">
        <f>VLOOKUP(A103,HOP!A:U,21,0)</f>
        <v>直连</v>
      </c>
    </row>
    <row r="104" s="4" customFormat="1" spans="1:10">
      <c r="A104" s="5">
        <v>999224615004323</v>
      </c>
      <c r="B104" s="4" t="s">
        <v>27</v>
      </c>
      <c r="C104" s="6">
        <v>45086</v>
      </c>
      <c r="D104" s="6">
        <v>45087</v>
      </c>
      <c r="E104" s="4">
        <v>608</v>
      </c>
      <c r="F104" s="4" t="str">
        <f>VLOOKUP(A104,HOP!A:L,12,0)</f>
        <v>608.00</v>
      </c>
      <c r="G104" s="4" t="str">
        <f>VLOOKUP(A104,HOP!A:C,3,0)</f>
        <v>3467790</v>
      </c>
      <c r="H104" s="4">
        <f t="shared" si="6"/>
        <v>0</v>
      </c>
      <c r="I104" s="4" t="str">
        <f t="shared" si="7"/>
        <v>,3467790</v>
      </c>
      <c r="J104" s="4" t="str">
        <f>VLOOKUP(A104,HOP!A:U,21,0)</f>
        <v>直连</v>
      </c>
    </row>
    <row r="105" s="4" customFormat="1" spans="1:10">
      <c r="A105" s="5">
        <v>999224616561498</v>
      </c>
      <c r="B105" s="4" t="s">
        <v>27</v>
      </c>
      <c r="C105" s="6">
        <v>45086</v>
      </c>
      <c r="D105" s="6">
        <v>45087</v>
      </c>
      <c r="E105" s="4">
        <v>1715</v>
      </c>
      <c r="F105" s="4" t="str">
        <f>VLOOKUP(A105,HOP!A:L,12,0)</f>
        <v>1715.00</v>
      </c>
      <c r="G105" s="4" t="str">
        <f>VLOOKUP(A105,HOP!A:C,3,0)</f>
        <v>3468203</v>
      </c>
      <c r="H105" s="4">
        <f t="shared" si="6"/>
        <v>0</v>
      </c>
      <c r="I105" s="4" t="str">
        <f t="shared" si="7"/>
        <v>,3468203</v>
      </c>
      <c r="J105" s="4" t="str">
        <f>VLOOKUP(A105,HOP!A:U,21,0)</f>
        <v>直连</v>
      </c>
    </row>
    <row r="106" s="4" customFormat="1" spans="1:10">
      <c r="A106" s="5">
        <v>999224620792551</v>
      </c>
      <c r="B106" s="4" t="s">
        <v>27</v>
      </c>
      <c r="C106" s="6">
        <v>45086</v>
      </c>
      <c r="D106" s="6">
        <v>45087</v>
      </c>
      <c r="E106" s="4">
        <v>488</v>
      </c>
      <c r="F106" s="4" t="str">
        <f>VLOOKUP(A106,HOP!A:L,12,0)</f>
        <v>488.00</v>
      </c>
      <c r="G106" s="4" t="str">
        <f>VLOOKUP(A106,HOP!A:C,3,0)</f>
        <v>3468966</v>
      </c>
      <c r="H106" s="4">
        <f t="shared" si="6"/>
        <v>0</v>
      </c>
      <c r="I106" s="4" t="str">
        <f t="shared" si="7"/>
        <v>,3468966</v>
      </c>
      <c r="J106" s="4" t="str">
        <f>VLOOKUP(A106,HOP!A:U,21,0)</f>
        <v>直连</v>
      </c>
    </row>
    <row r="107" s="4" customFormat="1" spans="1:10">
      <c r="A107" s="5">
        <v>999224624626193</v>
      </c>
      <c r="B107" s="4" t="s">
        <v>27</v>
      </c>
      <c r="C107" s="6">
        <v>45086</v>
      </c>
      <c r="D107" s="6">
        <v>45087</v>
      </c>
      <c r="E107" s="4">
        <v>738</v>
      </c>
      <c r="F107" s="4" t="str">
        <f>VLOOKUP(A107,HOP!A:L,12,0)</f>
        <v>738.00</v>
      </c>
      <c r="G107" s="4" t="str">
        <f>VLOOKUP(A107,HOP!A:C,3,0)</f>
        <v>3469814</v>
      </c>
      <c r="H107" s="4">
        <f t="shared" si="6"/>
        <v>0</v>
      </c>
      <c r="I107" s="4" t="str">
        <f t="shared" si="7"/>
        <v>,3469814</v>
      </c>
      <c r="J107" s="4" t="str">
        <f>VLOOKUP(A107,HOP!A:U,21,0)</f>
        <v>直连</v>
      </c>
    </row>
    <row r="108" s="4" customFormat="1" spans="1:10">
      <c r="A108" s="5">
        <v>999224635383294</v>
      </c>
      <c r="B108" s="4" t="s">
        <v>27</v>
      </c>
      <c r="C108" s="6">
        <v>45085</v>
      </c>
      <c r="D108" s="6">
        <v>45087</v>
      </c>
      <c r="E108" s="4">
        <v>1331</v>
      </c>
      <c r="F108" s="4" t="str">
        <f>VLOOKUP(A108,HOP!A:L,12,0)</f>
        <v>1331.00</v>
      </c>
      <c r="G108" s="4" t="str">
        <f>VLOOKUP(A108,HOP!A:C,3,0)</f>
        <v>3471189</v>
      </c>
      <c r="H108" s="4">
        <f t="shared" si="6"/>
        <v>0</v>
      </c>
      <c r="I108" s="4" t="str">
        <f t="shared" si="7"/>
        <v>,3471189</v>
      </c>
      <c r="J108" s="4" t="str">
        <f>VLOOKUP(A108,HOP!A:U,21,0)</f>
        <v>直采</v>
      </c>
    </row>
    <row r="109" s="4" customFormat="1" spans="1:10">
      <c r="A109" s="5">
        <v>999224637726613</v>
      </c>
      <c r="B109" s="4" t="s">
        <v>27</v>
      </c>
      <c r="C109" s="6">
        <v>45085</v>
      </c>
      <c r="D109" s="6">
        <v>45087</v>
      </c>
      <c r="E109" s="4">
        <v>2258</v>
      </c>
      <c r="F109" s="4" t="str">
        <f>VLOOKUP(A109,HOP!A:L,12,0)</f>
        <v>2258.00</v>
      </c>
      <c r="G109" s="4" t="str">
        <f>VLOOKUP(A109,HOP!A:C,3,0)</f>
        <v>3471595</v>
      </c>
      <c r="H109" s="4">
        <f t="shared" si="6"/>
        <v>0</v>
      </c>
      <c r="I109" s="4" t="str">
        <f t="shared" si="7"/>
        <v>,3471595</v>
      </c>
      <c r="J109" s="4" t="str">
        <f>VLOOKUP(A109,HOP!A:U,21,0)</f>
        <v>直连</v>
      </c>
    </row>
    <row r="110" s="4" customFormat="1" spans="1:10">
      <c r="A110" s="5">
        <v>999224638368770</v>
      </c>
      <c r="B110" s="4" t="s">
        <v>27</v>
      </c>
      <c r="C110" s="6">
        <v>45086</v>
      </c>
      <c r="D110" s="6">
        <v>45087</v>
      </c>
      <c r="E110" s="4">
        <v>618</v>
      </c>
      <c r="F110" s="4" t="str">
        <f>VLOOKUP(A110,HOP!A:L,12,0)</f>
        <v>618.00</v>
      </c>
      <c r="G110" s="4" t="str">
        <f>VLOOKUP(A110,HOP!A:C,3,0)</f>
        <v>3471681</v>
      </c>
      <c r="H110" s="4">
        <f t="shared" si="6"/>
        <v>0</v>
      </c>
      <c r="I110" s="4" t="str">
        <f t="shared" si="7"/>
        <v>,3471681</v>
      </c>
      <c r="J110" s="4" t="str">
        <f>VLOOKUP(A110,HOP!A:U,21,0)</f>
        <v>直采</v>
      </c>
    </row>
    <row r="111" s="4" customFormat="1" hidden="1" spans="1:10">
      <c r="A111" s="5">
        <v>999224641458770</v>
      </c>
      <c r="B111" s="4" t="s">
        <v>27</v>
      </c>
      <c r="C111" s="6">
        <v>45085</v>
      </c>
      <c r="D111" s="6">
        <v>45087</v>
      </c>
      <c r="E111" s="4">
        <v>0</v>
      </c>
      <c r="F111" s="4" t="e">
        <f>VLOOKUP(A111,HOP!A:L,12,0)</f>
        <v>#N/A</v>
      </c>
      <c r="G111" s="4" t="e">
        <f>VLOOKUP(A111,HOP!A:C,3,0)</f>
        <v>#N/A</v>
      </c>
      <c r="H111" s="4" t="e">
        <f t="shared" si="6"/>
        <v>#N/A</v>
      </c>
      <c r="I111" s="4" t="e">
        <f t="shared" si="7"/>
        <v>#N/A</v>
      </c>
      <c r="J111" s="4" t="e">
        <f>VLOOKUP(A111,HOP!A:U,21,0)</f>
        <v>#N/A</v>
      </c>
    </row>
    <row r="112" s="4" customFormat="1" spans="1:10">
      <c r="A112" s="5">
        <v>999224649015182</v>
      </c>
      <c r="B112" s="4" t="s">
        <v>27</v>
      </c>
      <c r="C112" s="6">
        <v>45085</v>
      </c>
      <c r="D112" s="6">
        <v>45087</v>
      </c>
      <c r="E112" s="4">
        <v>6006</v>
      </c>
      <c r="F112" s="4" t="str">
        <f>VLOOKUP(A112,HOP!A:L,12,0)</f>
        <v>6006.00</v>
      </c>
      <c r="G112" s="4" t="str">
        <f>VLOOKUP(A112,HOP!A:C,3,0)</f>
        <v>3474343</v>
      </c>
      <c r="H112" s="4">
        <f t="shared" si="6"/>
        <v>0</v>
      </c>
      <c r="I112" s="4" t="str">
        <f t="shared" si="7"/>
        <v>,3474343</v>
      </c>
      <c r="J112" s="4" t="str">
        <f>VLOOKUP(A112,HOP!A:U,21,0)</f>
        <v>直连</v>
      </c>
    </row>
    <row r="113" s="4" customFormat="1" spans="1:10">
      <c r="A113" s="5">
        <v>999224650130717</v>
      </c>
      <c r="B113" s="4" t="s">
        <v>27</v>
      </c>
      <c r="C113" s="6">
        <v>45086</v>
      </c>
      <c r="D113" s="6">
        <v>45087</v>
      </c>
      <c r="E113" s="4">
        <v>941</v>
      </c>
      <c r="F113" s="4" t="str">
        <f>VLOOKUP(A113,HOP!A:L,12,0)</f>
        <v>941.00</v>
      </c>
      <c r="G113" s="4" t="str">
        <f>VLOOKUP(A113,HOP!A:C,3,0)</f>
        <v>3474725</v>
      </c>
      <c r="H113" s="4">
        <f t="shared" si="6"/>
        <v>0</v>
      </c>
      <c r="I113" s="4" t="str">
        <f t="shared" si="7"/>
        <v>,3474725</v>
      </c>
      <c r="J113" s="4" t="str">
        <f>VLOOKUP(A113,HOP!A:U,21,0)</f>
        <v>直连</v>
      </c>
    </row>
    <row r="114" s="4" customFormat="1" spans="1:10">
      <c r="A114" s="5">
        <v>999224657094124</v>
      </c>
      <c r="B114" s="4" t="s">
        <v>27</v>
      </c>
      <c r="C114" s="6">
        <v>45086</v>
      </c>
      <c r="D114" s="6">
        <v>45087</v>
      </c>
      <c r="E114" s="4">
        <v>532</v>
      </c>
      <c r="F114" s="4" t="str">
        <f>VLOOKUP(A114,HOP!A:L,12,0)</f>
        <v>532.00</v>
      </c>
      <c r="G114" s="4" t="str">
        <f>VLOOKUP(A114,HOP!A:C,3,0)</f>
        <v>3475579</v>
      </c>
      <c r="H114" s="4">
        <f t="shared" si="6"/>
        <v>0</v>
      </c>
      <c r="I114" s="4" t="str">
        <f t="shared" si="7"/>
        <v>,3475579</v>
      </c>
      <c r="J114" s="4" t="str">
        <f>VLOOKUP(A114,HOP!A:U,21,0)</f>
        <v>直连</v>
      </c>
    </row>
    <row r="115" s="4" customFormat="1" spans="1:10">
      <c r="A115" s="5">
        <v>999224657292837</v>
      </c>
      <c r="B115" s="4" t="s">
        <v>27</v>
      </c>
      <c r="C115" s="6">
        <v>45085</v>
      </c>
      <c r="D115" s="6">
        <v>45087</v>
      </c>
      <c r="E115" s="4">
        <v>3708</v>
      </c>
      <c r="F115" s="4" t="str">
        <f>VLOOKUP(A115,HOP!A:L,12,0)</f>
        <v>3708.00</v>
      </c>
      <c r="G115" s="4" t="str">
        <f>VLOOKUP(A115,HOP!A:C,3,0)</f>
        <v>3475623</v>
      </c>
      <c r="H115" s="4">
        <f t="shared" si="6"/>
        <v>0</v>
      </c>
      <c r="I115" s="4" t="str">
        <f t="shared" si="7"/>
        <v>,3475623</v>
      </c>
      <c r="J115" s="4" t="str">
        <f>VLOOKUP(A115,HOP!A:U,21,0)</f>
        <v>直连</v>
      </c>
    </row>
    <row r="116" s="4" customFormat="1" spans="1:10">
      <c r="A116" s="5">
        <v>999224658157462</v>
      </c>
      <c r="B116" s="4" t="s">
        <v>27</v>
      </c>
      <c r="C116" s="6">
        <v>45086</v>
      </c>
      <c r="D116" s="6">
        <v>45087</v>
      </c>
      <c r="E116" s="4">
        <v>1730</v>
      </c>
      <c r="F116" s="4" t="str">
        <f>VLOOKUP(A116,HOP!A:L,12,0)</f>
        <v>1730.00</v>
      </c>
      <c r="G116" s="4" t="str">
        <f>VLOOKUP(A116,HOP!A:C,3,0)</f>
        <v>3475893</v>
      </c>
      <c r="H116" s="4">
        <f t="shared" si="6"/>
        <v>0</v>
      </c>
      <c r="I116" s="4" t="str">
        <f t="shared" si="7"/>
        <v>,3475893</v>
      </c>
      <c r="J116" s="4" t="str">
        <f>VLOOKUP(A116,HOP!A:U,21,0)</f>
        <v>直连</v>
      </c>
    </row>
    <row r="117" s="4" customFormat="1" spans="1:10">
      <c r="A117" s="5">
        <v>999224661729146</v>
      </c>
      <c r="B117" s="4" t="s">
        <v>27</v>
      </c>
      <c r="C117" s="6">
        <v>45085</v>
      </c>
      <c r="D117" s="6">
        <v>45087</v>
      </c>
      <c r="E117" s="4">
        <v>1572</v>
      </c>
      <c r="F117" s="4" t="str">
        <f>VLOOKUP(A117,HOP!A:L,12,0)</f>
        <v>1572.00</v>
      </c>
      <c r="G117" s="4" t="str">
        <f>VLOOKUP(A117,HOP!A:C,3,0)</f>
        <v>3476929</v>
      </c>
      <c r="H117" s="4">
        <f t="shared" si="6"/>
        <v>0</v>
      </c>
      <c r="I117" s="4" t="str">
        <f t="shared" si="7"/>
        <v>,3476929</v>
      </c>
      <c r="J117" s="4" t="str">
        <f>VLOOKUP(A117,HOP!A:U,21,0)</f>
        <v>直连</v>
      </c>
    </row>
    <row r="118" s="4" customFormat="1" spans="1:10">
      <c r="A118" s="5">
        <v>999224663142712</v>
      </c>
      <c r="B118" s="4" t="s">
        <v>27</v>
      </c>
      <c r="C118" s="6">
        <v>45085</v>
      </c>
      <c r="D118" s="6">
        <v>45087</v>
      </c>
      <c r="E118" s="4">
        <v>1264</v>
      </c>
      <c r="F118" s="4" t="str">
        <f>VLOOKUP(A118,HOP!A:L,12,0)</f>
        <v>1264.00</v>
      </c>
      <c r="G118" s="4" t="str">
        <f>VLOOKUP(A118,HOP!A:C,3,0)</f>
        <v>3477240</v>
      </c>
      <c r="H118" s="4">
        <f t="shared" si="6"/>
        <v>0</v>
      </c>
      <c r="I118" s="4" t="str">
        <f t="shared" si="7"/>
        <v>,3477240</v>
      </c>
      <c r="J118" s="4" t="str">
        <f>VLOOKUP(A118,HOP!A:U,21,0)</f>
        <v>直连</v>
      </c>
    </row>
    <row r="119" s="4" customFormat="1" spans="1:10">
      <c r="A119" s="5">
        <v>999224665556524</v>
      </c>
      <c r="B119" s="4" t="s">
        <v>27</v>
      </c>
      <c r="C119" s="6">
        <v>45086</v>
      </c>
      <c r="D119" s="6">
        <v>45087</v>
      </c>
      <c r="E119" s="4">
        <v>81</v>
      </c>
      <c r="F119" s="4" t="str">
        <f>VLOOKUP(A119,HOP!A:L,12,0)</f>
        <v>81.00</v>
      </c>
      <c r="G119" s="4" t="str">
        <f>VLOOKUP(A119,HOP!A:C,3,0)</f>
        <v>3477723</v>
      </c>
      <c r="H119" s="4">
        <f t="shared" si="6"/>
        <v>0</v>
      </c>
      <c r="I119" s="4" t="str">
        <f t="shared" si="7"/>
        <v>,3477723</v>
      </c>
      <c r="J119" s="4" t="str">
        <f>VLOOKUP(A119,HOP!A:U,21,0)</f>
        <v>直连</v>
      </c>
    </row>
    <row r="120" s="4" customFormat="1" spans="1:10">
      <c r="A120" s="5">
        <v>999224665693510</v>
      </c>
      <c r="B120" s="4" t="s">
        <v>27</v>
      </c>
      <c r="C120" s="6">
        <v>45086</v>
      </c>
      <c r="D120" s="6">
        <v>45087</v>
      </c>
      <c r="E120" s="4">
        <v>886</v>
      </c>
      <c r="F120" s="4" t="str">
        <f>VLOOKUP(A120,HOP!A:L,12,0)</f>
        <v>886.00</v>
      </c>
      <c r="G120" s="4" t="str">
        <f>VLOOKUP(A120,HOP!A:C,3,0)</f>
        <v>3477748</v>
      </c>
      <c r="H120" s="4">
        <f t="shared" si="6"/>
        <v>0</v>
      </c>
      <c r="I120" s="4" t="str">
        <f t="shared" si="7"/>
        <v>,3477748</v>
      </c>
      <c r="J120" s="4" t="str">
        <f>VLOOKUP(A120,HOP!A:U,21,0)</f>
        <v>直连</v>
      </c>
    </row>
    <row r="121" s="4" customFormat="1" hidden="1" spans="1:10">
      <c r="A121" s="5">
        <v>999224673954538</v>
      </c>
      <c r="B121" s="4" t="s">
        <v>27</v>
      </c>
      <c r="C121" s="6">
        <v>45086</v>
      </c>
      <c r="D121" s="6">
        <v>45087</v>
      </c>
      <c r="E121" s="4">
        <v>0</v>
      </c>
      <c r="F121" s="4" t="e">
        <f>VLOOKUP(A121,HOP!A:L,12,0)</f>
        <v>#N/A</v>
      </c>
      <c r="G121" s="4" t="e">
        <f>VLOOKUP(A121,HOP!A:C,3,0)</f>
        <v>#N/A</v>
      </c>
      <c r="H121" s="4" t="e">
        <f t="shared" si="6"/>
        <v>#N/A</v>
      </c>
      <c r="I121" s="4" t="e">
        <f t="shared" si="7"/>
        <v>#N/A</v>
      </c>
      <c r="J121" s="4" t="e">
        <f>VLOOKUP(A121,HOP!A:U,21,0)</f>
        <v>#N/A</v>
      </c>
    </row>
    <row r="122" s="4" customFormat="1" spans="1:10">
      <c r="A122" s="5">
        <v>999224674235253</v>
      </c>
      <c r="B122" s="4" t="s">
        <v>27</v>
      </c>
      <c r="C122" s="6">
        <v>45086</v>
      </c>
      <c r="D122" s="6">
        <v>45087</v>
      </c>
      <c r="E122" s="4">
        <v>1400</v>
      </c>
      <c r="F122" s="4" t="str">
        <f>VLOOKUP(A122,HOP!A:L,12,0)</f>
        <v>1400.00</v>
      </c>
      <c r="G122" s="4" t="str">
        <f>VLOOKUP(A122,HOP!A:C,3,0)</f>
        <v>3478280</v>
      </c>
      <c r="H122" s="4">
        <f t="shared" si="6"/>
        <v>0</v>
      </c>
      <c r="I122" s="4" t="str">
        <f t="shared" si="7"/>
        <v>,3478280</v>
      </c>
      <c r="J122" s="4" t="str">
        <f>VLOOKUP(A122,HOP!A:U,21,0)</f>
        <v>直连</v>
      </c>
    </row>
    <row r="123" s="4" customFormat="1" spans="1:10">
      <c r="A123" s="5">
        <v>999224674435323</v>
      </c>
      <c r="B123" s="4" t="s">
        <v>27</v>
      </c>
      <c r="C123" s="6">
        <v>45086</v>
      </c>
      <c r="D123" s="6">
        <v>45087</v>
      </c>
      <c r="E123" s="4">
        <v>1243</v>
      </c>
      <c r="F123" s="4" t="str">
        <f>VLOOKUP(A123,HOP!A:L,12,0)</f>
        <v>1243.00</v>
      </c>
      <c r="G123" s="4" t="str">
        <f>VLOOKUP(A123,HOP!A:C,3,0)</f>
        <v>3478296</v>
      </c>
      <c r="H123" s="4">
        <f t="shared" si="6"/>
        <v>0</v>
      </c>
      <c r="I123" s="4" t="str">
        <f t="shared" si="7"/>
        <v>,3478296</v>
      </c>
      <c r="J123" s="4" t="str">
        <f>VLOOKUP(A123,HOP!A:U,21,0)</f>
        <v>直连</v>
      </c>
    </row>
    <row r="124" s="4" customFormat="1" spans="1:10">
      <c r="A124" s="5">
        <v>999224675887748</v>
      </c>
      <c r="B124" s="4" t="s">
        <v>27</v>
      </c>
      <c r="C124" s="6">
        <v>45086</v>
      </c>
      <c r="D124" s="6">
        <v>45087</v>
      </c>
      <c r="E124" s="4">
        <v>489</v>
      </c>
      <c r="F124" s="4" t="str">
        <f>VLOOKUP(A124,HOP!A:L,12,0)</f>
        <v>489.00</v>
      </c>
      <c r="G124" s="4" t="str">
        <f>VLOOKUP(A124,HOP!A:C,3,0)</f>
        <v>3478522</v>
      </c>
      <c r="H124" s="4">
        <f t="shared" si="6"/>
        <v>0</v>
      </c>
      <c r="I124" s="4" t="str">
        <f t="shared" si="7"/>
        <v>,3478522</v>
      </c>
      <c r="J124" s="4" t="str">
        <f>VLOOKUP(A124,HOP!A:U,21,0)</f>
        <v>直连</v>
      </c>
    </row>
    <row r="125" s="4" customFormat="1" spans="1:10">
      <c r="A125" s="5">
        <v>999224676063419</v>
      </c>
      <c r="B125" s="4" t="s">
        <v>27</v>
      </c>
      <c r="C125" s="6">
        <v>45086</v>
      </c>
      <c r="D125" s="6">
        <v>45087</v>
      </c>
      <c r="E125" s="4">
        <v>459</v>
      </c>
      <c r="F125" s="4" t="str">
        <f>VLOOKUP(A125,HOP!A:L,12,0)</f>
        <v>459.00</v>
      </c>
      <c r="G125" s="4" t="str">
        <f>VLOOKUP(A125,HOP!A:C,3,0)</f>
        <v>3478560</v>
      </c>
      <c r="H125" s="4">
        <f t="shared" si="6"/>
        <v>0</v>
      </c>
      <c r="I125" s="4" t="str">
        <f t="shared" si="7"/>
        <v>,3478560</v>
      </c>
      <c r="J125" s="4" t="str">
        <f>VLOOKUP(A125,HOP!A:U,21,0)</f>
        <v>直连</v>
      </c>
    </row>
    <row r="126" s="4" customFormat="1" spans="1:10">
      <c r="A126" s="5">
        <v>999224676209712</v>
      </c>
      <c r="B126" s="4" t="s">
        <v>27</v>
      </c>
      <c r="C126" s="6">
        <v>45086</v>
      </c>
      <c r="D126" s="6">
        <v>45087</v>
      </c>
      <c r="E126" s="4">
        <v>454</v>
      </c>
      <c r="F126" s="4" t="str">
        <f>VLOOKUP(A126,HOP!A:L,12,0)</f>
        <v>454.00</v>
      </c>
      <c r="G126" s="4" t="str">
        <f>VLOOKUP(A126,HOP!A:C,3,0)</f>
        <v>3478590</v>
      </c>
      <c r="H126" s="4">
        <f t="shared" si="6"/>
        <v>0</v>
      </c>
      <c r="I126" s="4" t="str">
        <f t="shared" si="7"/>
        <v>,3478590</v>
      </c>
      <c r="J126" s="4" t="str">
        <f>VLOOKUP(A126,HOP!A:U,21,0)</f>
        <v>直连</v>
      </c>
    </row>
    <row r="127" s="4" customFormat="1" spans="1:10">
      <c r="A127" s="5">
        <v>999224676788163</v>
      </c>
      <c r="B127" s="4" t="s">
        <v>27</v>
      </c>
      <c r="C127" s="6">
        <v>45086</v>
      </c>
      <c r="D127" s="6">
        <v>45087</v>
      </c>
      <c r="E127" s="4">
        <v>412</v>
      </c>
      <c r="F127" s="4" t="str">
        <f>VLOOKUP(A127,HOP!A:L,12,0)</f>
        <v>412.00</v>
      </c>
      <c r="G127" s="4" t="str">
        <f>VLOOKUP(A127,HOP!A:C,3,0)</f>
        <v>3478883</v>
      </c>
      <c r="H127" s="4">
        <f t="shared" si="6"/>
        <v>0</v>
      </c>
      <c r="I127" s="4" t="str">
        <f t="shared" si="7"/>
        <v>,3478883</v>
      </c>
      <c r="J127" s="4" t="str">
        <f>VLOOKUP(A127,HOP!A:U,21,0)</f>
        <v>直连</v>
      </c>
    </row>
    <row r="128" s="4" customFormat="1" spans="1:10">
      <c r="A128" s="5">
        <v>999224677960779</v>
      </c>
      <c r="B128" s="4" t="s">
        <v>27</v>
      </c>
      <c r="C128" s="6">
        <v>45086</v>
      </c>
      <c r="D128" s="6">
        <v>45087</v>
      </c>
      <c r="E128" s="4">
        <v>933</v>
      </c>
      <c r="F128" s="4" t="str">
        <f>VLOOKUP(A128,HOP!A:L,12,0)</f>
        <v>933.00</v>
      </c>
      <c r="G128" s="4" t="str">
        <f>VLOOKUP(A128,HOP!A:C,3,0)</f>
        <v>3479252</v>
      </c>
      <c r="H128" s="4">
        <f t="shared" si="6"/>
        <v>0</v>
      </c>
      <c r="I128" s="4" t="str">
        <f t="shared" si="7"/>
        <v>,3479252</v>
      </c>
      <c r="J128" s="4" t="str">
        <f>VLOOKUP(A128,HOP!A:U,21,0)</f>
        <v>直连</v>
      </c>
    </row>
    <row r="129" s="4" customFormat="1" spans="1:10">
      <c r="A129" s="5">
        <v>999224682684145</v>
      </c>
      <c r="B129" s="4" t="s">
        <v>27</v>
      </c>
      <c r="C129" s="6">
        <v>45086</v>
      </c>
      <c r="D129" s="6">
        <v>45087</v>
      </c>
      <c r="E129" s="4">
        <v>1218</v>
      </c>
      <c r="F129" s="4" t="str">
        <f>VLOOKUP(A129,HOP!A:L,12,0)</f>
        <v>1218.00</v>
      </c>
      <c r="G129" s="4" t="str">
        <f>VLOOKUP(A129,HOP!A:C,3,0)</f>
        <v>3480633</v>
      </c>
      <c r="H129" s="4">
        <f t="shared" si="6"/>
        <v>0</v>
      </c>
      <c r="I129" s="4" t="str">
        <f t="shared" si="7"/>
        <v>,3480633</v>
      </c>
      <c r="J129" s="4" t="str">
        <f>VLOOKUP(A129,HOP!A:U,21,0)</f>
        <v>直连</v>
      </c>
    </row>
    <row r="130" s="4" customFormat="1" spans="1:10">
      <c r="A130" s="5">
        <v>999224685612828</v>
      </c>
      <c r="B130" s="4" t="s">
        <v>27</v>
      </c>
      <c r="C130" s="6">
        <v>45086</v>
      </c>
      <c r="D130" s="6">
        <v>45087</v>
      </c>
      <c r="E130" s="4">
        <v>528</v>
      </c>
      <c r="F130" s="4" t="str">
        <f>VLOOKUP(A130,HOP!A:L,12,0)</f>
        <v>528.00</v>
      </c>
      <c r="G130" s="4" t="str">
        <f>VLOOKUP(A130,HOP!A:C,3,0)</f>
        <v>3481865</v>
      </c>
      <c r="H130" s="4">
        <f t="shared" si="6"/>
        <v>0</v>
      </c>
      <c r="I130" s="4" t="str">
        <f t="shared" si="7"/>
        <v>,3481865</v>
      </c>
      <c r="J130" s="4" t="str">
        <f>VLOOKUP(A130,HOP!A:U,21,0)</f>
        <v>直连</v>
      </c>
    </row>
    <row r="131" s="4" customFormat="1" spans="1:10">
      <c r="A131" s="5">
        <v>999224690576485</v>
      </c>
      <c r="B131" s="4" t="s">
        <v>27</v>
      </c>
      <c r="C131" s="6">
        <v>45086</v>
      </c>
      <c r="D131" s="6">
        <v>45087</v>
      </c>
      <c r="E131" s="4">
        <v>650</v>
      </c>
      <c r="F131" s="4" t="str">
        <f>VLOOKUP(A131,HOP!A:L,12,0)</f>
        <v>650.00</v>
      </c>
      <c r="G131" s="4" t="str">
        <f>VLOOKUP(A131,HOP!A:C,3,0)</f>
        <v>3482327</v>
      </c>
      <c r="H131" s="4">
        <f>E131-F131</f>
        <v>0</v>
      </c>
      <c r="I131" s="4" t="str">
        <f>$I$1&amp;G131</f>
        <v>,3482327</v>
      </c>
      <c r="J131" s="4" t="str">
        <f>VLOOKUP(A131,HOP!A:U,21,0)</f>
        <v>直连</v>
      </c>
    </row>
    <row r="132" s="4" customFormat="1" spans="1:10">
      <c r="A132" s="5">
        <v>999224690961761</v>
      </c>
      <c r="B132" s="4" t="s">
        <v>27</v>
      </c>
      <c r="C132" s="6">
        <v>45086</v>
      </c>
      <c r="D132" s="6">
        <v>45087</v>
      </c>
      <c r="E132" s="4">
        <v>1030</v>
      </c>
      <c r="F132" s="4" t="str">
        <f>VLOOKUP(A132,HOP!A:L,12,0)</f>
        <v>1030.00</v>
      </c>
      <c r="G132" s="4" t="str">
        <f>VLOOKUP(A132,HOP!A:C,3,0)</f>
        <v>3482381</v>
      </c>
      <c r="H132" s="4">
        <f>E132-F132</f>
        <v>0</v>
      </c>
      <c r="I132" s="4" t="str">
        <f>$I$1&amp;G132</f>
        <v>,3482381</v>
      </c>
      <c r="J132" s="4" t="str">
        <f>VLOOKUP(A132,HOP!A:U,21,0)</f>
        <v>直连</v>
      </c>
    </row>
    <row r="133" s="4" customFormat="1" spans="1:10">
      <c r="A133" s="5">
        <v>999224692171626</v>
      </c>
      <c r="B133" s="4" t="s">
        <v>27</v>
      </c>
      <c r="C133" s="6">
        <v>45086</v>
      </c>
      <c r="D133" s="6">
        <v>45087</v>
      </c>
      <c r="E133" s="4">
        <v>187</v>
      </c>
      <c r="F133" s="4" t="str">
        <f>VLOOKUP(A133,HOP!A:L,12,0)</f>
        <v>187.00</v>
      </c>
      <c r="G133" s="4" t="str">
        <f>VLOOKUP(A133,HOP!A:C,3,0)</f>
        <v>3482756</v>
      </c>
      <c r="H133" s="4">
        <f>E133-F133</f>
        <v>0</v>
      </c>
      <c r="I133" s="4" t="str">
        <f>$I$1&amp;G133</f>
        <v>,3482756</v>
      </c>
      <c r="J133" s="4" t="str">
        <f>VLOOKUP(A133,HOP!A:U,21,0)</f>
        <v>直连</v>
      </c>
    </row>
    <row r="134" s="4" customFormat="1" spans="1:10">
      <c r="A134" s="5">
        <v>999224693455503</v>
      </c>
      <c r="B134" s="4" t="s">
        <v>27</v>
      </c>
      <c r="C134" s="6">
        <v>45086</v>
      </c>
      <c r="D134" s="6">
        <v>45087</v>
      </c>
      <c r="E134" s="4">
        <v>573</v>
      </c>
      <c r="F134" s="4" t="str">
        <f>VLOOKUP(A134,HOP!A:L,12,0)</f>
        <v>573.00</v>
      </c>
      <c r="G134" s="4" t="str">
        <f>VLOOKUP(A134,HOP!A:C,3,0)</f>
        <v>3483130</v>
      </c>
      <c r="H134" s="4">
        <f>E134-F134</f>
        <v>0</v>
      </c>
      <c r="I134" s="4" t="str">
        <f>$I$1&amp;G134</f>
        <v>,3483130</v>
      </c>
      <c r="J134" s="4" t="str">
        <f>VLOOKUP(A134,HOP!A:U,21,0)</f>
        <v>直连</v>
      </c>
    </row>
    <row r="135" s="4" customFormat="1" spans="1:10">
      <c r="A135" s="5">
        <v>999224694705847</v>
      </c>
      <c r="B135" s="4" t="s">
        <v>27</v>
      </c>
      <c r="C135" s="6">
        <v>45086</v>
      </c>
      <c r="D135" s="6">
        <v>45087</v>
      </c>
      <c r="E135" s="4">
        <v>1951</v>
      </c>
      <c r="F135" s="4" t="str">
        <f>VLOOKUP(A135,HOP!A:L,12,0)</f>
        <v>1951.00</v>
      </c>
      <c r="G135" s="4" t="str">
        <f>VLOOKUP(A135,HOP!A:C,3,0)</f>
        <v>3483613</v>
      </c>
      <c r="H135" s="4">
        <f>E135-F135</f>
        <v>0</v>
      </c>
      <c r="I135" s="4" t="str">
        <f>$I$1&amp;G135</f>
        <v>,3483613</v>
      </c>
      <c r="J135" s="4" t="str">
        <f>VLOOKUP(A135,HOP!A:U,21,0)</f>
        <v>直连</v>
      </c>
    </row>
    <row r="136" s="4" customFormat="1" spans="1:10">
      <c r="A136" s="5">
        <v>999224694760542</v>
      </c>
      <c r="B136" s="4" t="s">
        <v>27</v>
      </c>
      <c r="C136" s="6">
        <v>45086</v>
      </c>
      <c r="D136" s="6">
        <v>45087</v>
      </c>
      <c r="E136" s="4">
        <v>1048</v>
      </c>
      <c r="F136" s="4" t="str">
        <f>VLOOKUP(A136,HOP!A:L,12,0)</f>
        <v>1048.00</v>
      </c>
      <c r="G136" s="4" t="str">
        <f>VLOOKUP(A136,HOP!A:C,3,0)</f>
        <v>3483675</v>
      </c>
      <c r="H136" s="4">
        <f>E136-F136</f>
        <v>0</v>
      </c>
      <c r="I136" s="4" t="str">
        <f>$I$1&amp;G136</f>
        <v>,3483675</v>
      </c>
      <c r="J136" s="4" t="str">
        <f>VLOOKUP(A136,HOP!A:U,21,0)</f>
        <v>直连</v>
      </c>
    </row>
    <row r="138" spans="5:5">
      <c r="E138" s="4">
        <f>SUM(E2:E137)</f>
        <v>255857</v>
      </c>
    </row>
    <row r="139" spans="5:5">
      <c r="E139" s="4" t="s">
        <v>761</v>
      </c>
    </row>
    <row r="142" spans="1:3">
      <c r="A142" s="4" t="s">
        <v>762</v>
      </c>
      <c r="C142" s="7">
        <v>38576</v>
      </c>
    </row>
    <row r="143" spans="1:3">
      <c r="A143" s="4" t="s">
        <v>763</v>
      </c>
      <c r="C143" s="7">
        <v>217281</v>
      </c>
    </row>
    <row r="144" spans="1:3">
      <c r="A144" s="4" t="s">
        <v>764</v>
      </c>
      <c r="C144" s="7">
        <f>SUBTOTAL(9,C142:C143)</f>
        <v>255857</v>
      </c>
    </row>
  </sheetData>
  <autoFilter ref="A1:X136">
    <filterColumn colId="4">
      <filters>
        <filter val="600"/>
        <filter val="1300"/>
        <filter val="1400"/>
        <filter val="2000"/>
        <filter val="202"/>
        <filter val="1102"/>
        <filter val="17304"/>
        <filter val="1605"/>
        <filter val="506"/>
        <filter val="3206"/>
        <filter val="6006"/>
        <filter val="308"/>
        <filter val="508"/>
        <filter val="608"/>
        <filter val="1008"/>
        <filter val="2808"/>
        <filter val="3708"/>
        <filter val="5808"/>
        <filter val="18208"/>
        <filter val="412"/>
        <filter val="712"/>
        <filter val="1614"/>
        <filter val="1715"/>
        <filter val="2316"/>
        <filter val="618"/>
        <filter val="1218"/>
        <filter val="7520"/>
        <filter val="1021"/>
        <filter val="222"/>
        <filter val="1222"/>
        <filter val="3624"/>
        <filter val="525"/>
        <filter val="1726"/>
        <filter val="5127"/>
        <filter val="528"/>
        <filter val="1030"/>
        <filter val="1730"/>
        <filter val="3630"/>
        <filter val="1331"/>
        <filter val="532"/>
        <filter val="933"/>
        <filter val="2933"/>
        <filter val="4034"/>
        <filter val="936"/>
        <filter val="538"/>
        <filter val="738"/>
        <filter val="938"/>
        <filter val="239"/>
        <filter val="2340"/>
        <filter val="4740"/>
        <filter val="941"/>
        <filter val="1341"/>
        <filter val="5541"/>
        <filter val="2342"/>
        <filter val="2442"/>
        <filter val="2742"/>
        <filter val="1243"/>
        <filter val="1146"/>
        <filter val="1547"/>
        <filter val="1048"/>
        <filter val="1149"/>
        <filter val="650"/>
        <filter val="850"/>
        <filter val="1951"/>
        <filter val="152"/>
        <filter val="454"/>
        <filter val="854"/>
        <filter val="12054"/>
        <filter val="155"/>
        <filter val="2258"/>
        <filter val="459"/>
        <filter val="960"/>
        <filter val="3760"/>
        <filter val="2361"/>
        <filter val="1362"/>
        <filter val="863"/>
        <filter val="2263"/>
        <filter val="964"/>
        <filter val="1264"/>
        <filter val="3264"/>
        <filter val="3066"/>
        <filter val="1368"/>
        <filter val="1069"/>
        <filter val="1572"/>
        <filter val="2272"/>
        <filter val="573"/>
        <filter val="3573"/>
        <filter val="5175"/>
        <filter val="476"/>
        <filter val="578"/>
        <filter val="1178"/>
        <filter val="1378"/>
        <filter val="1480"/>
        <filter val="9380"/>
        <filter val="81"/>
        <filter val="1182"/>
        <filter val="583"/>
        <filter val="6084"/>
        <filter val="6885"/>
        <filter val="886"/>
        <filter val="1086"/>
        <filter val="187"/>
        <filter val="488"/>
        <filter val="988"/>
        <filter val="4088"/>
        <filter val="489"/>
        <filter val="692"/>
        <filter val="2892"/>
        <filter val="793"/>
        <filter val="1694"/>
        <filter val="3794"/>
        <filter val="396"/>
        <filter val="1296"/>
        <filter val="1397"/>
        <filter val="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765</v>
      </c>
      <c r="B1" s="2" t="s">
        <v>766</v>
      </c>
      <c r="C1" s="2" t="s">
        <v>767</v>
      </c>
      <c r="D1" s="2" t="s">
        <v>768</v>
      </c>
      <c r="E1" s="2" t="s">
        <v>13</v>
      </c>
      <c r="F1" s="2" t="s">
        <v>5</v>
      </c>
      <c r="G1" s="2" t="s">
        <v>6</v>
      </c>
      <c r="H1" s="2" t="s">
        <v>769</v>
      </c>
      <c r="I1" s="2" t="s">
        <v>770</v>
      </c>
      <c r="J1" s="2" t="s">
        <v>771</v>
      </c>
      <c r="K1" s="2" t="s">
        <v>772</v>
      </c>
      <c r="L1" s="2" t="s">
        <v>773</v>
      </c>
      <c r="M1" s="2" t="s">
        <v>774</v>
      </c>
      <c r="N1" s="2" t="s">
        <v>775</v>
      </c>
      <c r="O1" s="2" t="s">
        <v>776</v>
      </c>
      <c r="P1" s="2" t="s">
        <v>777</v>
      </c>
      <c r="Q1" s="2" t="s">
        <v>778</v>
      </c>
      <c r="R1" s="2" t="s">
        <v>779</v>
      </c>
      <c r="S1" s="2" t="s">
        <v>780</v>
      </c>
      <c r="T1" s="2" t="s">
        <v>781</v>
      </c>
      <c r="U1" s="2" t="s">
        <v>782</v>
      </c>
      <c r="V1" s="2" t="s">
        <v>783</v>
      </c>
    </row>
    <row r="2" s="1" customFormat="1" spans="1:22">
      <c r="A2" s="3">
        <v>999224694760542</v>
      </c>
      <c r="B2" s="1" t="s">
        <v>784</v>
      </c>
      <c r="C2" s="1" t="s">
        <v>785</v>
      </c>
      <c r="D2" s="1" t="s">
        <v>786</v>
      </c>
      <c r="E2" s="1" t="s">
        <v>787</v>
      </c>
      <c r="F2" s="1" t="s">
        <v>784</v>
      </c>
      <c r="G2" s="1" t="s">
        <v>788</v>
      </c>
      <c r="H2" s="1" t="s">
        <v>789</v>
      </c>
      <c r="I2" s="1" t="s">
        <v>790</v>
      </c>
      <c r="J2" s="1" t="s">
        <v>30</v>
      </c>
      <c r="K2" s="1" t="s">
        <v>791</v>
      </c>
      <c r="L2" s="1" t="s">
        <v>791</v>
      </c>
      <c r="M2" s="1" t="s">
        <v>792</v>
      </c>
      <c r="N2" s="1" t="s">
        <v>792</v>
      </c>
      <c r="O2" s="1" t="s">
        <v>793</v>
      </c>
      <c r="P2" s="1" t="s">
        <v>794</v>
      </c>
      <c r="Q2" s="1" t="s">
        <v>795</v>
      </c>
      <c r="R2" s="1" t="s">
        <v>796</v>
      </c>
      <c r="S2" s="1" t="s">
        <v>797</v>
      </c>
      <c r="T2" s="1" t="s">
        <v>798</v>
      </c>
      <c r="U2" s="1" t="s">
        <v>799</v>
      </c>
      <c r="V2" s="1" t="s">
        <v>800</v>
      </c>
    </row>
    <row r="3" s="1" customFormat="1" spans="1:22">
      <c r="A3" s="3">
        <v>999224694705847</v>
      </c>
      <c r="B3" s="1" t="s">
        <v>784</v>
      </c>
      <c r="C3" s="1" t="s">
        <v>801</v>
      </c>
      <c r="D3" s="1" t="s">
        <v>802</v>
      </c>
      <c r="E3" s="1" t="s">
        <v>803</v>
      </c>
      <c r="F3" s="1" t="s">
        <v>784</v>
      </c>
      <c r="G3" s="1" t="s">
        <v>788</v>
      </c>
      <c r="H3" s="1" t="s">
        <v>789</v>
      </c>
      <c r="I3" s="1" t="s">
        <v>804</v>
      </c>
      <c r="J3" s="1" t="s">
        <v>30</v>
      </c>
      <c r="K3" s="1" t="s">
        <v>805</v>
      </c>
      <c r="L3" s="1" t="s">
        <v>805</v>
      </c>
      <c r="M3" s="1" t="s">
        <v>792</v>
      </c>
      <c r="N3" s="1" t="s">
        <v>792</v>
      </c>
      <c r="O3" s="1" t="s">
        <v>793</v>
      </c>
      <c r="P3" s="1" t="s">
        <v>794</v>
      </c>
      <c r="Q3" s="1" t="s">
        <v>795</v>
      </c>
      <c r="R3" s="1" t="s">
        <v>806</v>
      </c>
      <c r="S3" s="1" t="s">
        <v>797</v>
      </c>
      <c r="T3" s="1" t="s">
        <v>798</v>
      </c>
      <c r="U3" s="1" t="s">
        <v>799</v>
      </c>
      <c r="V3" s="1" t="s">
        <v>800</v>
      </c>
    </row>
    <row r="4" s="1" customFormat="1" spans="1:22">
      <c r="A4" s="3">
        <v>999224693455503</v>
      </c>
      <c r="B4" s="1" t="s">
        <v>784</v>
      </c>
      <c r="C4" s="1" t="s">
        <v>807</v>
      </c>
      <c r="D4" s="1" t="s">
        <v>808</v>
      </c>
      <c r="E4" s="1" t="s">
        <v>809</v>
      </c>
      <c r="F4" s="1" t="s">
        <v>784</v>
      </c>
      <c r="G4" s="1" t="s">
        <v>788</v>
      </c>
      <c r="H4" s="1" t="s">
        <v>789</v>
      </c>
      <c r="I4" s="1" t="s">
        <v>810</v>
      </c>
      <c r="J4" s="1" t="s">
        <v>30</v>
      </c>
      <c r="K4" s="1" t="s">
        <v>811</v>
      </c>
      <c r="L4" s="1" t="s">
        <v>811</v>
      </c>
      <c r="M4" s="1" t="s">
        <v>792</v>
      </c>
      <c r="N4" s="1" t="s">
        <v>792</v>
      </c>
      <c r="O4" s="1" t="s">
        <v>793</v>
      </c>
      <c r="P4" s="1" t="s">
        <v>794</v>
      </c>
      <c r="Q4" s="1" t="s">
        <v>795</v>
      </c>
      <c r="R4" s="1" t="s">
        <v>812</v>
      </c>
      <c r="S4" s="1" t="s">
        <v>797</v>
      </c>
      <c r="T4" s="1" t="s">
        <v>798</v>
      </c>
      <c r="U4" s="1" t="s">
        <v>799</v>
      </c>
      <c r="V4" s="1" t="s">
        <v>800</v>
      </c>
    </row>
    <row r="5" s="1" customFormat="1" spans="1:22">
      <c r="A5" s="3">
        <v>999224692171626</v>
      </c>
      <c r="B5" s="1" t="s">
        <v>784</v>
      </c>
      <c r="C5" s="1" t="s">
        <v>813</v>
      </c>
      <c r="D5" s="1" t="s">
        <v>814</v>
      </c>
      <c r="E5" s="1" t="s">
        <v>815</v>
      </c>
      <c r="F5" s="1" t="s">
        <v>784</v>
      </c>
      <c r="G5" s="1" t="s">
        <v>788</v>
      </c>
      <c r="H5" s="1" t="s">
        <v>789</v>
      </c>
      <c r="I5" s="1" t="s">
        <v>816</v>
      </c>
      <c r="J5" s="1" t="s">
        <v>30</v>
      </c>
      <c r="K5" s="1" t="s">
        <v>817</v>
      </c>
      <c r="L5" s="1" t="s">
        <v>817</v>
      </c>
      <c r="M5" s="1" t="s">
        <v>792</v>
      </c>
      <c r="N5" s="1" t="s">
        <v>792</v>
      </c>
      <c r="O5" s="1" t="s">
        <v>793</v>
      </c>
      <c r="P5" s="1" t="s">
        <v>794</v>
      </c>
      <c r="Q5" s="1" t="s">
        <v>795</v>
      </c>
      <c r="R5" s="1" t="s">
        <v>818</v>
      </c>
      <c r="S5" s="1" t="s">
        <v>797</v>
      </c>
      <c r="T5" s="1" t="s">
        <v>798</v>
      </c>
      <c r="U5" s="1" t="s">
        <v>799</v>
      </c>
      <c r="V5" s="1" t="s">
        <v>819</v>
      </c>
    </row>
    <row r="6" s="1" customFormat="1" spans="1:22">
      <c r="A6" s="3">
        <v>999224690961761</v>
      </c>
      <c r="B6" s="1" t="s">
        <v>784</v>
      </c>
      <c r="C6" s="1" t="s">
        <v>820</v>
      </c>
      <c r="D6" s="1" t="s">
        <v>821</v>
      </c>
      <c r="E6" s="1" t="s">
        <v>822</v>
      </c>
      <c r="F6" s="1" t="s">
        <v>784</v>
      </c>
      <c r="G6" s="1" t="s">
        <v>788</v>
      </c>
      <c r="H6" s="1" t="s">
        <v>789</v>
      </c>
      <c r="I6" s="1" t="s">
        <v>823</v>
      </c>
      <c r="J6" s="1" t="s">
        <v>30</v>
      </c>
      <c r="K6" s="1" t="s">
        <v>824</v>
      </c>
      <c r="L6" s="1" t="s">
        <v>824</v>
      </c>
      <c r="M6" s="1" t="s">
        <v>792</v>
      </c>
      <c r="N6" s="1" t="s">
        <v>792</v>
      </c>
      <c r="O6" s="1" t="s">
        <v>793</v>
      </c>
      <c r="P6" s="1" t="s">
        <v>794</v>
      </c>
      <c r="Q6" s="1" t="s">
        <v>795</v>
      </c>
      <c r="R6" s="1" t="s">
        <v>825</v>
      </c>
      <c r="S6" s="1" t="s">
        <v>797</v>
      </c>
      <c r="T6" s="1" t="s">
        <v>798</v>
      </c>
      <c r="U6" s="1" t="s">
        <v>799</v>
      </c>
      <c r="V6" s="1" t="s">
        <v>826</v>
      </c>
    </row>
    <row r="7" s="1" customFormat="1" spans="1:22">
      <c r="A7" s="3">
        <v>999224690576485</v>
      </c>
      <c r="B7" s="1" t="s">
        <v>784</v>
      </c>
      <c r="C7" s="1" t="s">
        <v>827</v>
      </c>
      <c r="D7" s="1" t="s">
        <v>828</v>
      </c>
      <c r="E7" s="1" t="s">
        <v>829</v>
      </c>
      <c r="F7" s="1" t="s">
        <v>784</v>
      </c>
      <c r="G7" s="1" t="s">
        <v>788</v>
      </c>
      <c r="H7" s="1" t="s">
        <v>789</v>
      </c>
      <c r="I7" s="1" t="s">
        <v>830</v>
      </c>
      <c r="J7" s="1" t="s">
        <v>30</v>
      </c>
      <c r="K7" s="1" t="s">
        <v>831</v>
      </c>
      <c r="L7" s="1" t="s">
        <v>831</v>
      </c>
      <c r="M7" s="1" t="s">
        <v>792</v>
      </c>
      <c r="N7" s="1" t="s">
        <v>792</v>
      </c>
      <c r="O7" s="1" t="s">
        <v>793</v>
      </c>
      <c r="P7" s="1" t="s">
        <v>794</v>
      </c>
      <c r="Q7" s="1" t="s">
        <v>795</v>
      </c>
      <c r="R7" s="1" t="s">
        <v>832</v>
      </c>
      <c r="S7" s="1" t="s">
        <v>797</v>
      </c>
      <c r="T7" s="1" t="s">
        <v>798</v>
      </c>
      <c r="U7" s="1" t="s">
        <v>799</v>
      </c>
      <c r="V7" s="1" t="s">
        <v>833</v>
      </c>
    </row>
    <row r="8" s="1" customFormat="1" spans="1:22">
      <c r="A8" s="3">
        <v>999224685612828</v>
      </c>
      <c r="B8" s="1" t="s">
        <v>784</v>
      </c>
      <c r="C8" s="1" t="s">
        <v>834</v>
      </c>
      <c r="D8" s="1" t="s">
        <v>835</v>
      </c>
      <c r="E8" s="1" t="s">
        <v>836</v>
      </c>
      <c r="F8" s="1" t="s">
        <v>784</v>
      </c>
      <c r="G8" s="1" t="s">
        <v>788</v>
      </c>
      <c r="H8" s="1" t="s">
        <v>789</v>
      </c>
      <c r="I8" s="1" t="s">
        <v>837</v>
      </c>
      <c r="J8" s="1" t="s">
        <v>30</v>
      </c>
      <c r="K8" s="1" t="s">
        <v>838</v>
      </c>
      <c r="L8" s="1" t="s">
        <v>838</v>
      </c>
      <c r="M8" s="1" t="s">
        <v>792</v>
      </c>
      <c r="N8" s="1" t="s">
        <v>792</v>
      </c>
      <c r="O8" s="1" t="s">
        <v>793</v>
      </c>
      <c r="P8" s="1" t="s">
        <v>794</v>
      </c>
      <c r="Q8" s="1" t="s">
        <v>795</v>
      </c>
      <c r="R8" s="1" t="s">
        <v>839</v>
      </c>
      <c r="S8" s="1" t="s">
        <v>797</v>
      </c>
      <c r="T8" s="1" t="s">
        <v>798</v>
      </c>
      <c r="U8" s="1" t="s">
        <v>799</v>
      </c>
      <c r="V8" s="1" t="s">
        <v>819</v>
      </c>
    </row>
    <row r="9" s="1" customFormat="1" spans="1:22">
      <c r="A9" s="3">
        <v>999224682684145</v>
      </c>
      <c r="B9" s="1" t="s">
        <v>784</v>
      </c>
      <c r="C9" s="1" t="s">
        <v>840</v>
      </c>
      <c r="D9" s="1" t="s">
        <v>841</v>
      </c>
      <c r="E9" s="1" t="s">
        <v>842</v>
      </c>
      <c r="F9" s="1" t="s">
        <v>784</v>
      </c>
      <c r="G9" s="1" t="s">
        <v>788</v>
      </c>
      <c r="H9" s="1" t="s">
        <v>789</v>
      </c>
      <c r="I9" s="1" t="s">
        <v>843</v>
      </c>
      <c r="J9" s="1" t="s">
        <v>30</v>
      </c>
      <c r="K9" s="1" t="s">
        <v>844</v>
      </c>
      <c r="L9" s="1" t="s">
        <v>844</v>
      </c>
      <c r="M9" s="1" t="s">
        <v>792</v>
      </c>
      <c r="N9" s="1" t="s">
        <v>792</v>
      </c>
      <c r="O9" s="1" t="s">
        <v>793</v>
      </c>
      <c r="P9" s="1" t="s">
        <v>794</v>
      </c>
      <c r="Q9" s="1" t="s">
        <v>795</v>
      </c>
      <c r="R9" s="1" t="s">
        <v>845</v>
      </c>
      <c r="S9" s="1" t="s">
        <v>797</v>
      </c>
      <c r="T9" s="1" t="s">
        <v>798</v>
      </c>
      <c r="U9" s="1" t="s">
        <v>799</v>
      </c>
      <c r="V9" s="1" t="s">
        <v>800</v>
      </c>
    </row>
    <row r="10" s="1" customFormat="1" spans="1:22">
      <c r="A10" s="3">
        <v>999224677960779</v>
      </c>
      <c r="B10" s="1" t="s">
        <v>846</v>
      </c>
      <c r="C10" s="1" t="s">
        <v>847</v>
      </c>
      <c r="D10" s="1" t="s">
        <v>848</v>
      </c>
      <c r="E10" s="1" t="s">
        <v>849</v>
      </c>
      <c r="F10" s="1" t="s">
        <v>784</v>
      </c>
      <c r="G10" s="1" t="s">
        <v>788</v>
      </c>
      <c r="H10" s="1" t="s">
        <v>789</v>
      </c>
      <c r="I10" s="1" t="s">
        <v>850</v>
      </c>
      <c r="J10" s="1" t="s">
        <v>30</v>
      </c>
      <c r="K10" s="1" t="s">
        <v>851</v>
      </c>
      <c r="L10" s="1" t="s">
        <v>851</v>
      </c>
      <c r="M10" s="1" t="s">
        <v>792</v>
      </c>
      <c r="N10" s="1" t="s">
        <v>792</v>
      </c>
      <c r="O10" s="1" t="s">
        <v>793</v>
      </c>
      <c r="P10" s="1" t="s">
        <v>794</v>
      </c>
      <c r="Q10" s="1" t="s">
        <v>795</v>
      </c>
      <c r="R10" s="1" t="s">
        <v>852</v>
      </c>
      <c r="S10" s="1" t="s">
        <v>797</v>
      </c>
      <c r="T10" s="1" t="s">
        <v>798</v>
      </c>
      <c r="U10" s="1" t="s">
        <v>799</v>
      </c>
      <c r="V10" s="1" t="s">
        <v>853</v>
      </c>
    </row>
    <row r="11" s="1" customFormat="1" spans="1:22">
      <c r="A11" s="3">
        <v>999224676788163</v>
      </c>
      <c r="B11" s="1" t="s">
        <v>846</v>
      </c>
      <c r="C11" s="1" t="s">
        <v>854</v>
      </c>
      <c r="D11" s="1" t="s">
        <v>855</v>
      </c>
      <c r="E11" s="1" t="s">
        <v>856</v>
      </c>
      <c r="F11" s="1" t="s">
        <v>784</v>
      </c>
      <c r="G11" s="1" t="s">
        <v>788</v>
      </c>
      <c r="H11" s="1" t="s">
        <v>789</v>
      </c>
      <c r="I11" s="1" t="s">
        <v>857</v>
      </c>
      <c r="J11" s="1" t="s">
        <v>30</v>
      </c>
      <c r="K11" s="1" t="s">
        <v>858</v>
      </c>
      <c r="L11" s="1" t="s">
        <v>858</v>
      </c>
      <c r="M11" s="1" t="s">
        <v>792</v>
      </c>
      <c r="N11" s="1" t="s">
        <v>792</v>
      </c>
      <c r="O11" s="1" t="s">
        <v>793</v>
      </c>
      <c r="P11" s="1" t="s">
        <v>794</v>
      </c>
      <c r="Q11" s="1" t="s">
        <v>795</v>
      </c>
      <c r="R11" s="1" t="s">
        <v>859</v>
      </c>
      <c r="S11" s="1" t="s">
        <v>797</v>
      </c>
      <c r="T11" s="1" t="s">
        <v>798</v>
      </c>
      <c r="U11" s="1" t="s">
        <v>799</v>
      </c>
      <c r="V11" s="1" t="s">
        <v>826</v>
      </c>
    </row>
    <row r="12" s="1" customFormat="1" spans="1:22">
      <c r="A12" s="3">
        <v>999224676209712</v>
      </c>
      <c r="B12" s="1" t="s">
        <v>846</v>
      </c>
      <c r="C12" s="1" t="s">
        <v>860</v>
      </c>
      <c r="D12" s="1" t="s">
        <v>861</v>
      </c>
      <c r="E12" s="1" t="s">
        <v>862</v>
      </c>
      <c r="F12" s="1" t="s">
        <v>784</v>
      </c>
      <c r="G12" s="1" t="s">
        <v>788</v>
      </c>
      <c r="H12" s="1" t="s">
        <v>789</v>
      </c>
      <c r="I12" s="1" t="s">
        <v>863</v>
      </c>
      <c r="J12" s="1" t="s">
        <v>30</v>
      </c>
      <c r="K12" s="1" t="s">
        <v>864</v>
      </c>
      <c r="L12" s="1" t="s">
        <v>864</v>
      </c>
      <c r="M12" s="1" t="s">
        <v>792</v>
      </c>
      <c r="N12" s="1" t="s">
        <v>792</v>
      </c>
      <c r="O12" s="1" t="s">
        <v>793</v>
      </c>
      <c r="P12" s="1" t="s">
        <v>794</v>
      </c>
      <c r="Q12" s="1" t="s">
        <v>795</v>
      </c>
      <c r="R12" s="1" t="s">
        <v>865</v>
      </c>
      <c r="S12" s="1" t="s">
        <v>797</v>
      </c>
      <c r="T12" s="1" t="s">
        <v>798</v>
      </c>
      <c r="U12" s="1" t="s">
        <v>799</v>
      </c>
      <c r="V12" s="1" t="s">
        <v>866</v>
      </c>
    </row>
    <row r="13" s="1" customFormat="1" spans="1:22">
      <c r="A13" s="3">
        <v>999224676063419</v>
      </c>
      <c r="B13" s="1" t="s">
        <v>846</v>
      </c>
      <c r="C13" s="1" t="s">
        <v>867</v>
      </c>
      <c r="D13" s="1" t="s">
        <v>868</v>
      </c>
      <c r="E13" s="1" t="s">
        <v>869</v>
      </c>
      <c r="F13" s="1" t="s">
        <v>784</v>
      </c>
      <c r="G13" s="1" t="s">
        <v>788</v>
      </c>
      <c r="H13" s="1" t="s">
        <v>789</v>
      </c>
      <c r="I13" s="1" t="s">
        <v>870</v>
      </c>
      <c r="J13" s="1" t="s">
        <v>30</v>
      </c>
      <c r="K13" s="1" t="s">
        <v>871</v>
      </c>
      <c r="L13" s="1" t="s">
        <v>871</v>
      </c>
      <c r="M13" s="1" t="s">
        <v>792</v>
      </c>
      <c r="N13" s="1" t="s">
        <v>792</v>
      </c>
      <c r="O13" s="1" t="s">
        <v>793</v>
      </c>
      <c r="P13" s="1" t="s">
        <v>794</v>
      </c>
      <c r="Q13" s="1" t="s">
        <v>795</v>
      </c>
      <c r="R13" s="1" t="s">
        <v>872</v>
      </c>
      <c r="S13" s="1" t="s">
        <v>797</v>
      </c>
      <c r="T13" s="1" t="s">
        <v>798</v>
      </c>
      <c r="U13" s="1" t="s">
        <v>799</v>
      </c>
      <c r="V13" s="1" t="s">
        <v>819</v>
      </c>
    </row>
    <row r="14" s="1" customFormat="1" spans="1:22">
      <c r="A14" s="3">
        <v>999224675887748</v>
      </c>
      <c r="B14" s="1" t="s">
        <v>846</v>
      </c>
      <c r="C14" s="1" t="s">
        <v>873</v>
      </c>
      <c r="D14" s="1" t="s">
        <v>868</v>
      </c>
      <c r="E14" s="1" t="s">
        <v>869</v>
      </c>
      <c r="F14" s="1" t="s">
        <v>784</v>
      </c>
      <c r="G14" s="1" t="s">
        <v>788</v>
      </c>
      <c r="H14" s="1" t="s">
        <v>789</v>
      </c>
      <c r="I14" s="1" t="s">
        <v>874</v>
      </c>
      <c r="J14" s="1" t="s">
        <v>30</v>
      </c>
      <c r="K14" s="1" t="s">
        <v>875</v>
      </c>
      <c r="L14" s="1" t="s">
        <v>875</v>
      </c>
      <c r="M14" s="1" t="s">
        <v>792</v>
      </c>
      <c r="N14" s="1" t="s">
        <v>792</v>
      </c>
      <c r="O14" s="1" t="s">
        <v>793</v>
      </c>
      <c r="P14" s="1" t="s">
        <v>794</v>
      </c>
      <c r="Q14" s="1" t="s">
        <v>795</v>
      </c>
      <c r="R14" s="1" t="s">
        <v>876</v>
      </c>
      <c r="S14" s="1" t="s">
        <v>797</v>
      </c>
      <c r="T14" s="1" t="s">
        <v>798</v>
      </c>
      <c r="U14" s="1" t="s">
        <v>799</v>
      </c>
      <c r="V14" s="1" t="s">
        <v>819</v>
      </c>
    </row>
    <row r="15" s="1" customFormat="1" spans="1:22">
      <c r="A15" s="3">
        <v>999224674435323</v>
      </c>
      <c r="B15" s="1" t="s">
        <v>846</v>
      </c>
      <c r="C15" s="1" t="s">
        <v>877</v>
      </c>
      <c r="D15" s="1" t="s">
        <v>878</v>
      </c>
      <c r="E15" s="1" t="s">
        <v>879</v>
      </c>
      <c r="F15" s="1" t="s">
        <v>784</v>
      </c>
      <c r="G15" s="1" t="s">
        <v>788</v>
      </c>
      <c r="H15" s="1" t="s">
        <v>789</v>
      </c>
      <c r="I15" s="1" t="s">
        <v>880</v>
      </c>
      <c r="J15" s="1" t="s">
        <v>30</v>
      </c>
      <c r="K15" s="1" t="s">
        <v>881</v>
      </c>
      <c r="L15" s="1" t="s">
        <v>881</v>
      </c>
      <c r="M15" s="1" t="s">
        <v>792</v>
      </c>
      <c r="N15" s="1" t="s">
        <v>792</v>
      </c>
      <c r="O15" s="1" t="s">
        <v>793</v>
      </c>
      <c r="P15" s="1" t="s">
        <v>794</v>
      </c>
      <c r="Q15" s="1" t="s">
        <v>795</v>
      </c>
      <c r="R15" s="1" t="s">
        <v>882</v>
      </c>
      <c r="S15" s="1" t="s">
        <v>797</v>
      </c>
      <c r="T15" s="1" t="s">
        <v>798</v>
      </c>
      <c r="U15" s="1" t="s">
        <v>799</v>
      </c>
      <c r="V15" s="1" t="s">
        <v>883</v>
      </c>
    </row>
    <row r="16" s="1" customFormat="1" spans="1:22">
      <c r="A16" s="3">
        <v>999224674235253</v>
      </c>
      <c r="B16" s="1" t="s">
        <v>846</v>
      </c>
      <c r="C16" s="1" t="s">
        <v>884</v>
      </c>
      <c r="D16" s="1" t="s">
        <v>885</v>
      </c>
      <c r="E16" s="1" t="s">
        <v>886</v>
      </c>
      <c r="F16" s="1" t="s">
        <v>784</v>
      </c>
      <c r="G16" s="1" t="s">
        <v>788</v>
      </c>
      <c r="H16" s="1" t="s">
        <v>789</v>
      </c>
      <c r="I16" s="1" t="s">
        <v>887</v>
      </c>
      <c r="J16" s="1" t="s">
        <v>30</v>
      </c>
      <c r="K16" s="1" t="s">
        <v>888</v>
      </c>
      <c r="L16" s="1" t="s">
        <v>888</v>
      </c>
      <c r="M16" s="1" t="s">
        <v>792</v>
      </c>
      <c r="N16" s="1" t="s">
        <v>792</v>
      </c>
      <c r="O16" s="1" t="s">
        <v>793</v>
      </c>
      <c r="P16" s="1" t="s">
        <v>794</v>
      </c>
      <c r="Q16" s="1" t="s">
        <v>795</v>
      </c>
      <c r="R16" s="1" t="s">
        <v>889</v>
      </c>
      <c r="S16" s="1" t="s">
        <v>797</v>
      </c>
      <c r="T16" s="1" t="s">
        <v>798</v>
      </c>
      <c r="U16" s="1" t="s">
        <v>799</v>
      </c>
      <c r="V16" s="1" t="s">
        <v>826</v>
      </c>
    </row>
    <row r="17" s="1" customFormat="1" spans="1:22">
      <c r="A17" s="3">
        <v>999224665693510</v>
      </c>
      <c r="B17" s="1" t="s">
        <v>846</v>
      </c>
      <c r="C17" s="1" t="s">
        <v>890</v>
      </c>
      <c r="D17" s="1" t="s">
        <v>891</v>
      </c>
      <c r="E17" s="1" t="s">
        <v>892</v>
      </c>
      <c r="F17" s="1" t="s">
        <v>784</v>
      </c>
      <c r="G17" s="1" t="s">
        <v>788</v>
      </c>
      <c r="H17" s="1" t="s">
        <v>789</v>
      </c>
      <c r="I17" s="1" t="s">
        <v>893</v>
      </c>
      <c r="J17" s="1" t="s">
        <v>30</v>
      </c>
      <c r="K17" s="1" t="s">
        <v>894</v>
      </c>
      <c r="L17" s="1" t="s">
        <v>894</v>
      </c>
      <c r="M17" s="1" t="s">
        <v>792</v>
      </c>
      <c r="N17" s="1" t="s">
        <v>792</v>
      </c>
      <c r="O17" s="1" t="s">
        <v>793</v>
      </c>
      <c r="P17" s="1" t="s">
        <v>794</v>
      </c>
      <c r="Q17" s="1" t="s">
        <v>795</v>
      </c>
      <c r="R17" s="1" t="s">
        <v>895</v>
      </c>
      <c r="S17" s="1" t="s">
        <v>797</v>
      </c>
      <c r="T17" s="1" t="s">
        <v>798</v>
      </c>
      <c r="U17" s="1" t="s">
        <v>799</v>
      </c>
      <c r="V17" s="1" t="s">
        <v>896</v>
      </c>
    </row>
    <row r="18" s="1" customFormat="1" spans="1:22">
      <c r="A18" s="3">
        <v>999224665556524</v>
      </c>
      <c r="B18" s="1" t="s">
        <v>846</v>
      </c>
      <c r="C18" s="1" t="s">
        <v>897</v>
      </c>
      <c r="D18" s="1" t="s">
        <v>898</v>
      </c>
      <c r="E18" s="1" t="s">
        <v>899</v>
      </c>
      <c r="F18" s="1" t="s">
        <v>784</v>
      </c>
      <c r="G18" s="1" t="s">
        <v>788</v>
      </c>
      <c r="H18" s="1" t="s">
        <v>789</v>
      </c>
      <c r="I18" s="1" t="s">
        <v>900</v>
      </c>
      <c r="J18" s="1" t="s">
        <v>30</v>
      </c>
      <c r="K18" s="1" t="s">
        <v>901</v>
      </c>
      <c r="L18" s="1" t="s">
        <v>901</v>
      </c>
      <c r="M18" s="1" t="s">
        <v>792</v>
      </c>
      <c r="N18" s="1" t="s">
        <v>792</v>
      </c>
      <c r="O18" s="1" t="s">
        <v>793</v>
      </c>
      <c r="P18" s="1" t="s">
        <v>794</v>
      </c>
      <c r="Q18" s="1" t="s">
        <v>795</v>
      </c>
      <c r="R18" s="1" t="s">
        <v>902</v>
      </c>
      <c r="S18" s="1" t="s">
        <v>797</v>
      </c>
      <c r="T18" s="1" t="s">
        <v>798</v>
      </c>
      <c r="U18" s="1" t="s">
        <v>799</v>
      </c>
      <c r="V18" s="1" t="s">
        <v>866</v>
      </c>
    </row>
    <row r="19" s="1" customFormat="1" spans="1:22">
      <c r="A19" s="3">
        <v>999224663142712</v>
      </c>
      <c r="B19" s="1" t="s">
        <v>846</v>
      </c>
      <c r="C19" s="1" t="s">
        <v>903</v>
      </c>
      <c r="D19" s="1" t="s">
        <v>904</v>
      </c>
      <c r="E19" s="1" t="s">
        <v>905</v>
      </c>
      <c r="F19" s="1" t="s">
        <v>846</v>
      </c>
      <c r="G19" s="1" t="s">
        <v>788</v>
      </c>
      <c r="H19" s="1" t="s">
        <v>789</v>
      </c>
      <c r="I19" s="1" t="s">
        <v>906</v>
      </c>
      <c r="J19" s="1" t="s">
        <v>30</v>
      </c>
      <c r="K19" s="1" t="s">
        <v>907</v>
      </c>
      <c r="L19" s="1" t="s">
        <v>907</v>
      </c>
      <c r="M19" s="1" t="s">
        <v>792</v>
      </c>
      <c r="N19" s="1" t="s">
        <v>792</v>
      </c>
      <c r="O19" s="1" t="s">
        <v>793</v>
      </c>
      <c r="P19" s="1" t="s">
        <v>794</v>
      </c>
      <c r="Q19" s="1" t="s">
        <v>795</v>
      </c>
      <c r="R19" s="1" t="s">
        <v>908</v>
      </c>
      <c r="S19" s="1" t="s">
        <v>797</v>
      </c>
      <c r="T19" s="1" t="s">
        <v>798</v>
      </c>
      <c r="U19" s="1" t="s">
        <v>799</v>
      </c>
      <c r="V19" s="1" t="s">
        <v>896</v>
      </c>
    </row>
    <row r="20" s="1" customFormat="1" spans="1:22">
      <c r="A20" s="3">
        <v>999224661729146</v>
      </c>
      <c r="B20" s="1" t="s">
        <v>846</v>
      </c>
      <c r="C20" s="1" t="s">
        <v>909</v>
      </c>
      <c r="D20" s="1" t="s">
        <v>910</v>
      </c>
      <c r="E20" s="1" t="s">
        <v>911</v>
      </c>
      <c r="F20" s="1" t="s">
        <v>846</v>
      </c>
      <c r="G20" s="1" t="s">
        <v>788</v>
      </c>
      <c r="H20" s="1" t="s">
        <v>789</v>
      </c>
      <c r="I20" s="1" t="s">
        <v>912</v>
      </c>
      <c r="J20" s="1" t="s">
        <v>30</v>
      </c>
      <c r="K20" s="1" t="s">
        <v>913</v>
      </c>
      <c r="L20" s="1" t="s">
        <v>913</v>
      </c>
      <c r="M20" s="1" t="s">
        <v>792</v>
      </c>
      <c r="N20" s="1" t="s">
        <v>792</v>
      </c>
      <c r="O20" s="1" t="s">
        <v>793</v>
      </c>
      <c r="P20" s="1" t="s">
        <v>794</v>
      </c>
      <c r="Q20" s="1" t="s">
        <v>795</v>
      </c>
      <c r="R20" s="1" t="s">
        <v>914</v>
      </c>
      <c r="S20" s="1" t="s">
        <v>797</v>
      </c>
      <c r="T20" s="1" t="s">
        <v>798</v>
      </c>
      <c r="U20" s="1" t="s">
        <v>799</v>
      </c>
      <c r="V20" s="1" t="s">
        <v>819</v>
      </c>
    </row>
    <row r="21" s="1" customFormat="1" spans="1:22">
      <c r="A21" s="3">
        <v>999224658157462</v>
      </c>
      <c r="B21" s="1" t="s">
        <v>846</v>
      </c>
      <c r="C21" s="1" t="s">
        <v>915</v>
      </c>
      <c r="D21" s="1" t="s">
        <v>916</v>
      </c>
      <c r="E21" s="1" t="s">
        <v>917</v>
      </c>
      <c r="F21" s="1" t="s">
        <v>784</v>
      </c>
      <c r="G21" s="1" t="s">
        <v>788</v>
      </c>
      <c r="H21" s="1" t="s">
        <v>789</v>
      </c>
      <c r="I21" s="1" t="s">
        <v>918</v>
      </c>
      <c r="J21" s="1" t="s">
        <v>30</v>
      </c>
      <c r="K21" s="1" t="s">
        <v>919</v>
      </c>
      <c r="L21" s="1" t="s">
        <v>919</v>
      </c>
      <c r="M21" s="1" t="s">
        <v>792</v>
      </c>
      <c r="N21" s="1" t="s">
        <v>792</v>
      </c>
      <c r="O21" s="1" t="s">
        <v>793</v>
      </c>
      <c r="P21" s="1" t="s">
        <v>794</v>
      </c>
      <c r="Q21" s="1" t="s">
        <v>795</v>
      </c>
      <c r="R21" s="1" t="s">
        <v>920</v>
      </c>
      <c r="S21" s="1" t="s">
        <v>797</v>
      </c>
      <c r="T21" s="1" t="s">
        <v>798</v>
      </c>
      <c r="U21" s="1" t="s">
        <v>799</v>
      </c>
      <c r="V21" s="1" t="s">
        <v>833</v>
      </c>
    </row>
    <row r="22" s="1" customFormat="1" spans="1:22">
      <c r="A22" s="3">
        <v>999224657292837</v>
      </c>
      <c r="B22" s="1" t="s">
        <v>846</v>
      </c>
      <c r="C22" s="1" t="s">
        <v>921</v>
      </c>
      <c r="D22" s="1" t="s">
        <v>922</v>
      </c>
      <c r="E22" s="1" t="s">
        <v>923</v>
      </c>
      <c r="F22" s="1" t="s">
        <v>846</v>
      </c>
      <c r="G22" s="1" t="s">
        <v>788</v>
      </c>
      <c r="H22" s="1" t="s">
        <v>789</v>
      </c>
      <c r="I22" s="1" t="s">
        <v>924</v>
      </c>
      <c r="J22" s="1" t="s">
        <v>30</v>
      </c>
      <c r="K22" s="1" t="s">
        <v>925</v>
      </c>
      <c r="L22" s="1" t="s">
        <v>925</v>
      </c>
      <c r="M22" s="1" t="s">
        <v>792</v>
      </c>
      <c r="N22" s="1" t="s">
        <v>792</v>
      </c>
      <c r="O22" s="1" t="s">
        <v>793</v>
      </c>
      <c r="P22" s="1" t="s">
        <v>794</v>
      </c>
      <c r="Q22" s="1" t="s">
        <v>795</v>
      </c>
      <c r="R22" s="1" t="s">
        <v>926</v>
      </c>
      <c r="S22" s="1" t="s">
        <v>797</v>
      </c>
      <c r="T22" s="1" t="s">
        <v>798</v>
      </c>
      <c r="U22" s="1" t="s">
        <v>799</v>
      </c>
      <c r="V22" s="1" t="s">
        <v>819</v>
      </c>
    </row>
    <row r="23" s="1" customFormat="1" spans="1:22">
      <c r="A23" s="3">
        <v>999224657094124</v>
      </c>
      <c r="B23" s="1" t="s">
        <v>846</v>
      </c>
      <c r="C23" s="1" t="s">
        <v>927</v>
      </c>
      <c r="D23" s="1" t="s">
        <v>928</v>
      </c>
      <c r="E23" s="1" t="s">
        <v>929</v>
      </c>
      <c r="F23" s="1" t="s">
        <v>784</v>
      </c>
      <c r="G23" s="1" t="s">
        <v>788</v>
      </c>
      <c r="H23" s="1" t="s">
        <v>789</v>
      </c>
      <c r="I23" s="1" t="s">
        <v>930</v>
      </c>
      <c r="J23" s="1" t="s">
        <v>30</v>
      </c>
      <c r="K23" s="1" t="s">
        <v>931</v>
      </c>
      <c r="L23" s="1" t="s">
        <v>931</v>
      </c>
      <c r="M23" s="1" t="s">
        <v>792</v>
      </c>
      <c r="N23" s="1" t="s">
        <v>792</v>
      </c>
      <c r="O23" s="1" t="s">
        <v>793</v>
      </c>
      <c r="P23" s="1" t="s">
        <v>794</v>
      </c>
      <c r="Q23" s="1" t="s">
        <v>795</v>
      </c>
      <c r="R23" s="1" t="s">
        <v>932</v>
      </c>
      <c r="S23" s="1" t="s">
        <v>797</v>
      </c>
      <c r="T23" s="1" t="s">
        <v>798</v>
      </c>
      <c r="U23" s="1" t="s">
        <v>799</v>
      </c>
      <c r="V23" s="1" t="s">
        <v>819</v>
      </c>
    </row>
    <row r="24" s="1" customFormat="1" spans="1:22">
      <c r="A24" s="3">
        <v>999224650130717</v>
      </c>
      <c r="B24" s="1" t="s">
        <v>933</v>
      </c>
      <c r="C24" s="1" t="s">
        <v>934</v>
      </c>
      <c r="D24" s="1" t="s">
        <v>848</v>
      </c>
      <c r="E24" s="1" t="s">
        <v>935</v>
      </c>
      <c r="F24" s="1" t="s">
        <v>784</v>
      </c>
      <c r="G24" s="1" t="s">
        <v>788</v>
      </c>
      <c r="H24" s="1" t="s">
        <v>789</v>
      </c>
      <c r="I24" s="1" t="s">
        <v>936</v>
      </c>
      <c r="J24" s="1" t="s">
        <v>30</v>
      </c>
      <c r="K24" s="1" t="s">
        <v>937</v>
      </c>
      <c r="L24" s="1" t="s">
        <v>937</v>
      </c>
      <c r="M24" s="1" t="s">
        <v>792</v>
      </c>
      <c r="N24" s="1" t="s">
        <v>792</v>
      </c>
      <c r="O24" s="1" t="s">
        <v>793</v>
      </c>
      <c r="P24" s="1" t="s">
        <v>794</v>
      </c>
      <c r="Q24" s="1" t="s">
        <v>795</v>
      </c>
      <c r="R24" s="1" t="s">
        <v>938</v>
      </c>
      <c r="S24" s="1" t="s">
        <v>797</v>
      </c>
      <c r="T24" s="1" t="s">
        <v>798</v>
      </c>
      <c r="U24" s="1" t="s">
        <v>799</v>
      </c>
      <c r="V24" s="1" t="s">
        <v>853</v>
      </c>
    </row>
    <row r="25" s="1" customFormat="1" spans="1:22">
      <c r="A25" s="3">
        <v>999224649015182</v>
      </c>
      <c r="B25" s="1" t="s">
        <v>933</v>
      </c>
      <c r="C25" s="1" t="s">
        <v>939</v>
      </c>
      <c r="D25" s="1" t="s">
        <v>940</v>
      </c>
      <c r="E25" s="1" t="s">
        <v>941</v>
      </c>
      <c r="F25" s="1" t="s">
        <v>846</v>
      </c>
      <c r="G25" s="1" t="s">
        <v>788</v>
      </c>
      <c r="H25" s="1" t="s">
        <v>789</v>
      </c>
      <c r="I25" s="1" t="s">
        <v>942</v>
      </c>
      <c r="J25" s="1" t="s">
        <v>30</v>
      </c>
      <c r="K25" s="1" t="s">
        <v>943</v>
      </c>
      <c r="L25" s="1" t="s">
        <v>943</v>
      </c>
      <c r="M25" s="1" t="s">
        <v>792</v>
      </c>
      <c r="N25" s="1" t="s">
        <v>792</v>
      </c>
      <c r="O25" s="1" t="s">
        <v>793</v>
      </c>
      <c r="P25" s="1" t="s">
        <v>794</v>
      </c>
      <c r="Q25" s="1" t="s">
        <v>795</v>
      </c>
      <c r="R25" s="1" t="s">
        <v>944</v>
      </c>
      <c r="S25" s="1" t="s">
        <v>797</v>
      </c>
      <c r="T25" s="1" t="s">
        <v>798</v>
      </c>
      <c r="U25" s="1" t="s">
        <v>799</v>
      </c>
      <c r="V25" s="1" t="s">
        <v>866</v>
      </c>
    </row>
    <row r="26" s="1" customFormat="1" spans="1:22">
      <c r="A26" s="3">
        <v>999224638368770</v>
      </c>
      <c r="B26" s="1" t="s">
        <v>933</v>
      </c>
      <c r="C26" s="1" t="s">
        <v>945</v>
      </c>
      <c r="D26" s="1" t="s">
        <v>946</v>
      </c>
      <c r="E26" s="1" t="s">
        <v>947</v>
      </c>
      <c r="F26" s="1" t="s">
        <v>784</v>
      </c>
      <c r="G26" s="1" t="s">
        <v>788</v>
      </c>
      <c r="H26" s="1" t="s">
        <v>789</v>
      </c>
      <c r="I26" s="1" t="s">
        <v>948</v>
      </c>
      <c r="J26" s="1" t="s">
        <v>30</v>
      </c>
      <c r="K26" s="1" t="s">
        <v>949</v>
      </c>
      <c r="L26" s="1" t="s">
        <v>949</v>
      </c>
      <c r="M26" s="1" t="s">
        <v>792</v>
      </c>
      <c r="N26" s="1" t="s">
        <v>792</v>
      </c>
      <c r="O26" s="1" t="s">
        <v>793</v>
      </c>
      <c r="P26" s="1" t="s">
        <v>794</v>
      </c>
      <c r="Q26" s="1" t="s">
        <v>795</v>
      </c>
      <c r="R26" s="1" t="s">
        <v>950</v>
      </c>
      <c r="S26" s="1" t="s">
        <v>797</v>
      </c>
      <c r="T26" s="1" t="s">
        <v>798</v>
      </c>
      <c r="U26" s="1" t="s">
        <v>951</v>
      </c>
      <c r="V26" s="1" t="s">
        <v>952</v>
      </c>
    </row>
    <row r="27" s="1" customFormat="1" spans="1:22">
      <c r="A27" s="3">
        <v>999224637726613</v>
      </c>
      <c r="B27" s="1" t="s">
        <v>933</v>
      </c>
      <c r="C27" s="1" t="s">
        <v>953</v>
      </c>
      <c r="D27" s="1" t="s">
        <v>954</v>
      </c>
      <c r="E27" s="1" t="s">
        <v>955</v>
      </c>
      <c r="F27" s="1" t="s">
        <v>846</v>
      </c>
      <c r="G27" s="1" t="s">
        <v>788</v>
      </c>
      <c r="H27" s="1" t="s">
        <v>789</v>
      </c>
      <c r="I27" s="1" t="s">
        <v>956</v>
      </c>
      <c r="J27" s="1" t="s">
        <v>30</v>
      </c>
      <c r="K27" s="1" t="s">
        <v>957</v>
      </c>
      <c r="L27" s="1" t="s">
        <v>957</v>
      </c>
      <c r="M27" s="1" t="s">
        <v>792</v>
      </c>
      <c r="N27" s="1" t="s">
        <v>792</v>
      </c>
      <c r="O27" s="1" t="s">
        <v>793</v>
      </c>
      <c r="P27" s="1" t="s">
        <v>794</v>
      </c>
      <c r="Q27" s="1" t="s">
        <v>795</v>
      </c>
      <c r="R27" s="1" t="s">
        <v>958</v>
      </c>
      <c r="S27" s="1" t="s">
        <v>797</v>
      </c>
      <c r="T27" s="1" t="s">
        <v>798</v>
      </c>
      <c r="U27" s="1" t="s">
        <v>799</v>
      </c>
      <c r="V27" s="1" t="s">
        <v>800</v>
      </c>
    </row>
    <row r="28" s="1" customFormat="1" spans="1:22">
      <c r="A28" s="3">
        <v>999224635383294</v>
      </c>
      <c r="B28" s="1" t="s">
        <v>933</v>
      </c>
      <c r="C28" s="1" t="s">
        <v>959</v>
      </c>
      <c r="D28" s="1" t="s">
        <v>960</v>
      </c>
      <c r="E28" s="1" t="s">
        <v>961</v>
      </c>
      <c r="F28" s="1" t="s">
        <v>846</v>
      </c>
      <c r="G28" s="1" t="s">
        <v>788</v>
      </c>
      <c r="H28" s="1" t="s">
        <v>789</v>
      </c>
      <c r="I28" s="1" t="s">
        <v>962</v>
      </c>
      <c r="J28" s="1" t="s">
        <v>30</v>
      </c>
      <c r="K28" s="1" t="s">
        <v>963</v>
      </c>
      <c r="L28" s="1" t="s">
        <v>963</v>
      </c>
      <c r="M28" s="1" t="s">
        <v>792</v>
      </c>
      <c r="N28" s="1" t="s">
        <v>792</v>
      </c>
      <c r="O28" s="1" t="s">
        <v>793</v>
      </c>
      <c r="P28" s="1" t="s">
        <v>794</v>
      </c>
      <c r="Q28" s="1" t="s">
        <v>795</v>
      </c>
      <c r="R28" s="1" t="s">
        <v>964</v>
      </c>
      <c r="S28" s="1" t="s">
        <v>797</v>
      </c>
      <c r="T28" s="1" t="s">
        <v>798</v>
      </c>
      <c r="U28" s="1" t="s">
        <v>951</v>
      </c>
      <c r="V28" s="1" t="s">
        <v>965</v>
      </c>
    </row>
    <row r="29" s="1" customFormat="1" spans="1:22">
      <c r="A29" s="3">
        <v>999224624626193</v>
      </c>
      <c r="B29" s="1" t="s">
        <v>966</v>
      </c>
      <c r="C29" s="1" t="s">
        <v>967</v>
      </c>
      <c r="D29" s="1" t="s">
        <v>968</v>
      </c>
      <c r="E29" s="1" t="s">
        <v>969</v>
      </c>
      <c r="F29" s="1" t="s">
        <v>784</v>
      </c>
      <c r="G29" s="1" t="s">
        <v>788</v>
      </c>
      <c r="H29" s="1" t="s">
        <v>789</v>
      </c>
      <c r="I29" s="1" t="s">
        <v>970</v>
      </c>
      <c r="J29" s="1" t="s">
        <v>30</v>
      </c>
      <c r="K29" s="1" t="s">
        <v>971</v>
      </c>
      <c r="L29" s="1" t="s">
        <v>971</v>
      </c>
      <c r="M29" s="1" t="s">
        <v>792</v>
      </c>
      <c r="N29" s="1" t="s">
        <v>792</v>
      </c>
      <c r="O29" s="1" t="s">
        <v>793</v>
      </c>
      <c r="P29" s="1" t="s">
        <v>794</v>
      </c>
      <c r="Q29" s="1" t="s">
        <v>795</v>
      </c>
      <c r="R29" s="1" t="s">
        <v>972</v>
      </c>
      <c r="S29" s="1" t="s">
        <v>797</v>
      </c>
      <c r="T29" s="1" t="s">
        <v>798</v>
      </c>
      <c r="U29" s="1" t="s">
        <v>799</v>
      </c>
      <c r="V29" s="1" t="s">
        <v>883</v>
      </c>
    </row>
    <row r="30" s="1" customFormat="1" spans="1:22">
      <c r="A30" s="3">
        <v>999224620792551</v>
      </c>
      <c r="B30" s="1" t="s">
        <v>966</v>
      </c>
      <c r="C30" s="1" t="s">
        <v>973</v>
      </c>
      <c r="D30" s="1" t="s">
        <v>974</v>
      </c>
      <c r="E30" s="1" t="s">
        <v>975</v>
      </c>
      <c r="F30" s="1" t="s">
        <v>784</v>
      </c>
      <c r="G30" s="1" t="s">
        <v>788</v>
      </c>
      <c r="H30" s="1" t="s">
        <v>789</v>
      </c>
      <c r="I30" s="1" t="s">
        <v>976</v>
      </c>
      <c r="J30" s="1" t="s">
        <v>30</v>
      </c>
      <c r="K30" s="1" t="s">
        <v>977</v>
      </c>
      <c r="L30" s="1" t="s">
        <v>977</v>
      </c>
      <c r="M30" s="1" t="s">
        <v>792</v>
      </c>
      <c r="N30" s="1" t="s">
        <v>792</v>
      </c>
      <c r="O30" s="1" t="s">
        <v>793</v>
      </c>
      <c r="P30" s="1" t="s">
        <v>794</v>
      </c>
      <c r="Q30" s="1" t="s">
        <v>795</v>
      </c>
      <c r="R30" s="1" t="s">
        <v>978</v>
      </c>
      <c r="S30" s="1" t="s">
        <v>797</v>
      </c>
      <c r="T30" s="1" t="s">
        <v>798</v>
      </c>
      <c r="U30" s="1" t="s">
        <v>799</v>
      </c>
      <c r="V30" s="1" t="s">
        <v>979</v>
      </c>
    </row>
    <row r="31" s="1" customFormat="1" spans="1:22">
      <c r="A31" s="3">
        <v>999224616561498</v>
      </c>
      <c r="B31" s="1" t="s">
        <v>966</v>
      </c>
      <c r="C31" s="1" t="s">
        <v>980</v>
      </c>
      <c r="D31" s="1" t="s">
        <v>981</v>
      </c>
      <c r="E31" s="1" t="s">
        <v>982</v>
      </c>
      <c r="F31" s="1" t="s">
        <v>784</v>
      </c>
      <c r="G31" s="1" t="s">
        <v>788</v>
      </c>
      <c r="H31" s="1" t="s">
        <v>789</v>
      </c>
      <c r="I31" s="1" t="s">
        <v>983</v>
      </c>
      <c r="J31" s="1" t="s">
        <v>30</v>
      </c>
      <c r="K31" s="1" t="s">
        <v>984</v>
      </c>
      <c r="L31" s="1" t="s">
        <v>984</v>
      </c>
      <c r="M31" s="1" t="s">
        <v>792</v>
      </c>
      <c r="N31" s="1" t="s">
        <v>792</v>
      </c>
      <c r="O31" s="1" t="s">
        <v>793</v>
      </c>
      <c r="P31" s="1" t="s">
        <v>794</v>
      </c>
      <c r="Q31" s="1" t="s">
        <v>795</v>
      </c>
      <c r="R31" s="1" t="s">
        <v>985</v>
      </c>
      <c r="S31" s="1" t="s">
        <v>797</v>
      </c>
      <c r="T31" s="1" t="s">
        <v>798</v>
      </c>
      <c r="U31" s="1" t="s">
        <v>799</v>
      </c>
      <c r="V31" s="1" t="s">
        <v>965</v>
      </c>
    </row>
    <row r="32" s="1" customFormat="1" spans="1:22">
      <c r="A32" s="3">
        <v>999224615004323</v>
      </c>
      <c r="B32" s="1" t="s">
        <v>966</v>
      </c>
      <c r="C32" s="1" t="s">
        <v>986</v>
      </c>
      <c r="D32" s="1" t="s">
        <v>987</v>
      </c>
      <c r="E32" s="1" t="s">
        <v>988</v>
      </c>
      <c r="F32" s="1" t="s">
        <v>784</v>
      </c>
      <c r="G32" s="1" t="s">
        <v>788</v>
      </c>
      <c r="H32" s="1" t="s">
        <v>789</v>
      </c>
      <c r="I32" s="1" t="s">
        <v>989</v>
      </c>
      <c r="J32" s="1" t="s">
        <v>30</v>
      </c>
      <c r="K32" s="1" t="s">
        <v>990</v>
      </c>
      <c r="L32" s="1" t="s">
        <v>990</v>
      </c>
      <c r="M32" s="1" t="s">
        <v>792</v>
      </c>
      <c r="N32" s="1" t="s">
        <v>792</v>
      </c>
      <c r="O32" s="1" t="s">
        <v>793</v>
      </c>
      <c r="P32" s="1" t="s">
        <v>794</v>
      </c>
      <c r="Q32" s="1" t="s">
        <v>795</v>
      </c>
      <c r="R32" s="1" t="s">
        <v>991</v>
      </c>
      <c r="S32" s="1" t="s">
        <v>797</v>
      </c>
      <c r="T32" s="1" t="s">
        <v>798</v>
      </c>
      <c r="U32" s="1" t="s">
        <v>799</v>
      </c>
      <c r="V32" s="1" t="s">
        <v>965</v>
      </c>
    </row>
    <row r="33" s="1" customFormat="1" spans="1:22">
      <c r="A33" s="3">
        <v>999224614986792</v>
      </c>
      <c r="B33" s="1" t="s">
        <v>966</v>
      </c>
      <c r="C33" s="1" t="s">
        <v>992</v>
      </c>
      <c r="D33" s="1" t="s">
        <v>993</v>
      </c>
      <c r="E33" s="1" t="s">
        <v>994</v>
      </c>
      <c r="F33" s="1" t="s">
        <v>933</v>
      </c>
      <c r="G33" s="1" t="s">
        <v>788</v>
      </c>
      <c r="H33" s="1" t="s">
        <v>789</v>
      </c>
      <c r="I33" s="1" t="s">
        <v>995</v>
      </c>
      <c r="J33" s="1" t="s">
        <v>30</v>
      </c>
      <c r="K33" s="1" t="s">
        <v>996</v>
      </c>
      <c r="L33" s="1" t="s">
        <v>996</v>
      </c>
      <c r="M33" s="1" t="s">
        <v>792</v>
      </c>
      <c r="N33" s="1" t="s">
        <v>792</v>
      </c>
      <c r="O33" s="1" t="s">
        <v>793</v>
      </c>
      <c r="P33" s="1" t="s">
        <v>794</v>
      </c>
      <c r="Q33" s="1" t="s">
        <v>795</v>
      </c>
      <c r="R33" s="1" t="s">
        <v>997</v>
      </c>
      <c r="S33" s="1" t="s">
        <v>797</v>
      </c>
      <c r="T33" s="1" t="s">
        <v>798</v>
      </c>
      <c r="U33" s="1" t="s">
        <v>799</v>
      </c>
      <c r="V33" s="1" t="s">
        <v>819</v>
      </c>
    </row>
    <row r="34" s="1" customFormat="1" spans="1:22">
      <c r="A34" s="3">
        <v>999224614569781</v>
      </c>
      <c r="B34" s="1" t="s">
        <v>966</v>
      </c>
      <c r="C34" s="1" t="s">
        <v>998</v>
      </c>
      <c r="D34" s="1" t="s">
        <v>999</v>
      </c>
      <c r="E34" s="1" t="s">
        <v>1000</v>
      </c>
      <c r="F34" s="1" t="s">
        <v>784</v>
      </c>
      <c r="G34" s="1" t="s">
        <v>788</v>
      </c>
      <c r="H34" s="1" t="s">
        <v>789</v>
      </c>
      <c r="I34" s="1" t="s">
        <v>1001</v>
      </c>
      <c r="J34" s="1" t="s">
        <v>30</v>
      </c>
      <c r="K34" s="1" t="s">
        <v>1002</v>
      </c>
      <c r="L34" s="1" t="s">
        <v>1002</v>
      </c>
      <c r="M34" s="1" t="s">
        <v>792</v>
      </c>
      <c r="N34" s="1" t="s">
        <v>792</v>
      </c>
      <c r="O34" s="1" t="s">
        <v>793</v>
      </c>
      <c r="P34" s="1" t="s">
        <v>794</v>
      </c>
      <c r="Q34" s="1" t="s">
        <v>795</v>
      </c>
      <c r="R34" s="1" t="s">
        <v>1003</v>
      </c>
      <c r="S34" s="1" t="s">
        <v>797</v>
      </c>
      <c r="T34" s="1" t="s">
        <v>798</v>
      </c>
      <c r="U34" s="1" t="s">
        <v>799</v>
      </c>
      <c r="V34" s="1" t="s">
        <v>800</v>
      </c>
    </row>
    <row r="35" s="1" customFormat="1" spans="1:22">
      <c r="A35" s="3">
        <v>999224614288060</v>
      </c>
      <c r="B35" s="1" t="s">
        <v>966</v>
      </c>
      <c r="C35" s="1" t="s">
        <v>1004</v>
      </c>
      <c r="D35" s="1" t="s">
        <v>1005</v>
      </c>
      <c r="E35" s="1" t="s">
        <v>1006</v>
      </c>
      <c r="F35" s="1" t="s">
        <v>846</v>
      </c>
      <c r="G35" s="1" t="s">
        <v>788</v>
      </c>
      <c r="H35" s="1" t="s">
        <v>789</v>
      </c>
      <c r="I35" s="1" t="s">
        <v>1007</v>
      </c>
      <c r="J35" s="1" t="s">
        <v>30</v>
      </c>
      <c r="K35" s="1" t="s">
        <v>1008</v>
      </c>
      <c r="L35" s="1" t="s">
        <v>1008</v>
      </c>
      <c r="M35" s="1" t="s">
        <v>792</v>
      </c>
      <c r="N35" s="1" t="s">
        <v>792</v>
      </c>
      <c r="O35" s="1" t="s">
        <v>793</v>
      </c>
      <c r="P35" s="1" t="s">
        <v>794</v>
      </c>
      <c r="Q35" s="1" t="s">
        <v>795</v>
      </c>
      <c r="R35" s="1" t="s">
        <v>1009</v>
      </c>
      <c r="S35" s="1" t="s">
        <v>797</v>
      </c>
      <c r="T35" s="1" t="s">
        <v>798</v>
      </c>
      <c r="U35" s="1" t="s">
        <v>799</v>
      </c>
      <c r="V35" s="1" t="s">
        <v>1010</v>
      </c>
    </row>
    <row r="36" s="1" customFormat="1" spans="1:22">
      <c r="A36" s="3">
        <v>999224614182771</v>
      </c>
      <c r="B36" s="1" t="s">
        <v>966</v>
      </c>
      <c r="C36" s="1" t="s">
        <v>1011</v>
      </c>
      <c r="D36" s="1" t="s">
        <v>1012</v>
      </c>
      <c r="E36" s="1" t="s">
        <v>1013</v>
      </c>
      <c r="F36" s="1" t="s">
        <v>846</v>
      </c>
      <c r="G36" s="1" t="s">
        <v>788</v>
      </c>
      <c r="H36" s="1" t="s">
        <v>789</v>
      </c>
      <c r="I36" s="1" t="s">
        <v>1014</v>
      </c>
      <c r="J36" s="1" t="s">
        <v>30</v>
      </c>
      <c r="K36" s="1" t="s">
        <v>1015</v>
      </c>
      <c r="L36" s="1" t="s">
        <v>1015</v>
      </c>
      <c r="M36" s="1" t="s">
        <v>792</v>
      </c>
      <c r="N36" s="1" t="s">
        <v>792</v>
      </c>
      <c r="O36" s="1" t="s">
        <v>793</v>
      </c>
      <c r="P36" s="1" t="s">
        <v>794</v>
      </c>
      <c r="Q36" s="1" t="s">
        <v>795</v>
      </c>
      <c r="R36" s="1" t="s">
        <v>1016</v>
      </c>
      <c r="S36" s="1" t="s">
        <v>797</v>
      </c>
      <c r="T36" s="1" t="s">
        <v>798</v>
      </c>
      <c r="U36" s="1" t="s">
        <v>799</v>
      </c>
      <c r="V36" s="1" t="s">
        <v>979</v>
      </c>
    </row>
    <row r="37" s="1" customFormat="1" spans="1:22">
      <c r="A37" s="3">
        <v>999224610965402</v>
      </c>
      <c r="B37" s="1" t="s">
        <v>1017</v>
      </c>
      <c r="C37" s="1" t="s">
        <v>1018</v>
      </c>
      <c r="D37" s="1" t="s">
        <v>960</v>
      </c>
      <c r="E37" s="1" t="s">
        <v>1019</v>
      </c>
      <c r="F37" s="1" t="s">
        <v>846</v>
      </c>
      <c r="G37" s="1" t="s">
        <v>788</v>
      </c>
      <c r="H37" s="1" t="s">
        <v>789</v>
      </c>
      <c r="I37" s="1" t="s">
        <v>1020</v>
      </c>
      <c r="J37" s="1" t="s">
        <v>30</v>
      </c>
      <c r="K37" s="1" t="s">
        <v>1021</v>
      </c>
      <c r="L37" s="1" t="s">
        <v>1021</v>
      </c>
      <c r="M37" s="1" t="s">
        <v>792</v>
      </c>
      <c r="N37" s="1" t="s">
        <v>792</v>
      </c>
      <c r="O37" s="1" t="s">
        <v>793</v>
      </c>
      <c r="P37" s="1" t="s">
        <v>794</v>
      </c>
      <c r="Q37" s="1" t="s">
        <v>795</v>
      </c>
      <c r="R37" s="1" t="s">
        <v>1022</v>
      </c>
      <c r="S37" s="1" t="s">
        <v>797</v>
      </c>
      <c r="T37" s="1" t="s">
        <v>798</v>
      </c>
      <c r="U37" s="1" t="s">
        <v>799</v>
      </c>
      <c r="V37" s="1" t="s">
        <v>965</v>
      </c>
    </row>
    <row r="38" s="1" customFormat="1" spans="1:22">
      <c r="A38" s="3">
        <v>999224610505841</v>
      </c>
      <c r="B38" s="1" t="s">
        <v>1017</v>
      </c>
      <c r="C38" s="1" t="s">
        <v>1023</v>
      </c>
      <c r="D38" s="1" t="s">
        <v>1024</v>
      </c>
      <c r="E38" s="1" t="s">
        <v>1025</v>
      </c>
      <c r="F38" s="1" t="s">
        <v>846</v>
      </c>
      <c r="G38" s="1" t="s">
        <v>788</v>
      </c>
      <c r="H38" s="1" t="s">
        <v>789</v>
      </c>
      <c r="I38" s="1" t="s">
        <v>1026</v>
      </c>
      <c r="J38" s="1" t="s">
        <v>30</v>
      </c>
      <c r="K38" s="1" t="s">
        <v>1027</v>
      </c>
      <c r="L38" s="1" t="s">
        <v>1027</v>
      </c>
      <c r="M38" s="1" t="s">
        <v>792</v>
      </c>
      <c r="N38" s="1" t="s">
        <v>792</v>
      </c>
      <c r="O38" s="1" t="s">
        <v>793</v>
      </c>
      <c r="P38" s="1" t="s">
        <v>794</v>
      </c>
      <c r="Q38" s="1" t="s">
        <v>795</v>
      </c>
      <c r="R38" s="1" t="s">
        <v>1028</v>
      </c>
      <c r="S38" s="1" t="s">
        <v>797</v>
      </c>
      <c r="T38" s="1" t="s">
        <v>798</v>
      </c>
      <c r="U38" s="1" t="s">
        <v>799</v>
      </c>
      <c r="V38" s="1" t="s">
        <v>819</v>
      </c>
    </row>
    <row r="39" s="1" customFormat="1" spans="1:22">
      <c r="A39" s="3">
        <v>999224604804906</v>
      </c>
      <c r="B39" s="1" t="s">
        <v>1029</v>
      </c>
      <c r="C39" s="1" t="s">
        <v>1030</v>
      </c>
      <c r="D39" s="1" t="s">
        <v>946</v>
      </c>
      <c r="E39" s="1" t="s">
        <v>1031</v>
      </c>
      <c r="F39" s="1" t="s">
        <v>846</v>
      </c>
      <c r="G39" s="1" t="s">
        <v>788</v>
      </c>
      <c r="H39" s="1" t="s">
        <v>789</v>
      </c>
      <c r="I39" s="1" t="s">
        <v>1032</v>
      </c>
      <c r="J39" s="1" t="s">
        <v>30</v>
      </c>
      <c r="K39" s="1" t="s">
        <v>1033</v>
      </c>
      <c r="L39" s="1" t="s">
        <v>1033</v>
      </c>
      <c r="M39" s="1" t="s">
        <v>792</v>
      </c>
      <c r="N39" s="1" t="s">
        <v>792</v>
      </c>
      <c r="O39" s="1" t="s">
        <v>793</v>
      </c>
      <c r="P39" s="1" t="s">
        <v>794</v>
      </c>
      <c r="Q39" s="1" t="s">
        <v>795</v>
      </c>
      <c r="R39" s="1" t="s">
        <v>1034</v>
      </c>
      <c r="S39" s="1" t="s">
        <v>797</v>
      </c>
      <c r="T39" s="1" t="s">
        <v>798</v>
      </c>
      <c r="U39" s="1" t="s">
        <v>799</v>
      </c>
      <c r="V39" s="1" t="s">
        <v>952</v>
      </c>
    </row>
    <row r="40" s="1" customFormat="1" spans="1:22">
      <c r="A40" s="3">
        <v>999224603287302</v>
      </c>
      <c r="B40" s="1" t="s">
        <v>1029</v>
      </c>
      <c r="C40" s="1" t="s">
        <v>1035</v>
      </c>
      <c r="D40" s="1" t="s">
        <v>1036</v>
      </c>
      <c r="E40" s="1" t="s">
        <v>1037</v>
      </c>
      <c r="F40" s="1" t="s">
        <v>933</v>
      </c>
      <c r="G40" s="1" t="s">
        <v>788</v>
      </c>
      <c r="H40" s="1" t="s">
        <v>789</v>
      </c>
      <c r="I40" s="1" t="s">
        <v>1038</v>
      </c>
      <c r="J40" s="1" t="s">
        <v>30</v>
      </c>
      <c r="K40" s="1" t="s">
        <v>1039</v>
      </c>
      <c r="L40" s="1" t="s">
        <v>1039</v>
      </c>
      <c r="M40" s="1" t="s">
        <v>792</v>
      </c>
      <c r="N40" s="1" t="s">
        <v>792</v>
      </c>
      <c r="O40" s="1" t="s">
        <v>793</v>
      </c>
      <c r="P40" s="1" t="s">
        <v>794</v>
      </c>
      <c r="Q40" s="1" t="s">
        <v>795</v>
      </c>
      <c r="R40" s="1" t="s">
        <v>1040</v>
      </c>
      <c r="S40" s="1" t="s">
        <v>797</v>
      </c>
      <c r="T40" s="1" t="s">
        <v>798</v>
      </c>
      <c r="U40" s="1" t="s">
        <v>799</v>
      </c>
      <c r="V40" s="1" t="s">
        <v>1041</v>
      </c>
    </row>
    <row r="41" s="1" customFormat="1" spans="1:22">
      <c r="A41" s="3">
        <v>999224601621770</v>
      </c>
      <c r="B41" s="1" t="s">
        <v>1029</v>
      </c>
      <c r="C41" s="1" t="s">
        <v>1042</v>
      </c>
      <c r="D41" s="1" t="s">
        <v>1043</v>
      </c>
      <c r="E41" s="1" t="s">
        <v>1044</v>
      </c>
      <c r="F41" s="1" t="s">
        <v>933</v>
      </c>
      <c r="G41" s="1" t="s">
        <v>788</v>
      </c>
      <c r="H41" s="1" t="s">
        <v>789</v>
      </c>
      <c r="I41" s="1" t="s">
        <v>1045</v>
      </c>
      <c r="J41" s="1" t="s">
        <v>30</v>
      </c>
      <c r="K41" s="1" t="s">
        <v>1046</v>
      </c>
      <c r="L41" s="1" t="s">
        <v>1046</v>
      </c>
      <c r="M41" s="1" t="s">
        <v>792</v>
      </c>
      <c r="N41" s="1" t="s">
        <v>792</v>
      </c>
      <c r="O41" s="1" t="s">
        <v>793</v>
      </c>
      <c r="P41" s="1" t="s">
        <v>794</v>
      </c>
      <c r="Q41" s="1" t="s">
        <v>795</v>
      </c>
      <c r="R41" s="1" t="s">
        <v>1047</v>
      </c>
      <c r="S41" s="1" t="s">
        <v>797</v>
      </c>
      <c r="T41" s="1" t="s">
        <v>798</v>
      </c>
      <c r="U41" s="1" t="s">
        <v>951</v>
      </c>
      <c r="V41" s="1" t="s">
        <v>866</v>
      </c>
    </row>
    <row r="42" s="1" customFormat="1" spans="1:22">
      <c r="A42" s="3">
        <v>999224600836148</v>
      </c>
      <c r="B42" s="1" t="s">
        <v>1029</v>
      </c>
      <c r="C42" s="1" t="s">
        <v>1048</v>
      </c>
      <c r="D42" s="1" t="s">
        <v>1049</v>
      </c>
      <c r="E42" s="1" t="s">
        <v>1050</v>
      </c>
      <c r="F42" s="1" t="s">
        <v>966</v>
      </c>
      <c r="G42" s="1" t="s">
        <v>788</v>
      </c>
      <c r="H42" s="1" t="s">
        <v>789</v>
      </c>
      <c r="I42" s="1" t="s">
        <v>1051</v>
      </c>
      <c r="J42" s="1" t="s">
        <v>30</v>
      </c>
      <c r="K42" s="1" t="s">
        <v>1052</v>
      </c>
      <c r="L42" s="1" t="s">
        <v>1052</v>
      </c>
      <c r="M42" s="1" t="s">
        <v>792</v>
      </c>
      <c r="N42" s="1" t="s">
        <v>792</v>
      </c>
      <c r="O42" s="1" t="s">
        <v>793</v>
      </c>
      <c r="P42" s="1" t="s">
        <v>794</v>
      </c>
      <c r="Q42" s="1" t="s">
        <v>795</v>
      </c>
      <c r="R42" s="1" t="s">
        <v>1053</v>
      </c>
      <c r="S42" s="1" t="s">
        <v>797</v>
      </c>
      <c r="T42" s="1" t="s">
        <v>798</v>
      </c>
      <c r="U42" s="1" t="s">
        <v>799</v>
      </c>
      <c r="V42" s="1" t="s">
        <v>1054</v>
      </c>
    </row>
    <row r="43" s="1" customFormat="1" spans="1:22">
      <c r="A43" s="3">
        <v>999224597161296</v>
      </c>
      <c r="B43" s="1" t="s">
        <v>1029</v>
      </c>
      <c r="C43" s="1" t="s">
        <v>1055</v>
      </c>
      <c r="D43" s="1" t="s">
        <v>1056</v>
      </c>
      <c r="E43" s="1" t="s">
        <v>1057</v>
      </c>
      <c r="F43" s="1" t="s">
        <v>784</v>
      </c>
      <c r="G43" s="1" t="s">
        <v>788</v>
      </c>
      <c r="H43" s="1" t="s">
        <v>789</v>
      </c>
      <c r="I43" s="1" t="s">
        <v>1058</v>
      </c>
      <c r="J43" s="1" t="s">
        <v>30</v>
      </c>
      <c r="K43" s="1" t="s">
        <v>1059</v>
      </c>
      <c r="L43" s="1" t="s">
        <v>1059</v>
      </c>
      <c r="M43" s="1" t="s">
        <v>792</v>
      </c>
      <c r="N43" s="1" t="s">
        <v>792</v>
      </c>
      <c r="O43" s="1" t="s">
        <v>793</v>
      </c>
      <c r="P43" s="1" t="s">
        <v>794</v>
      </c>
      <c r="Q43" s="1" t="s">
        <v>795</v>
      </c>
      <c r="R43" s="1" t="s">
        <v>1060</v>
      </c>
      <c r="S43" s="1" t="s">
        <v>797</v>
      </c>
      <c r="T43" s="1" t="s">
        <v>798</v>
      </c>
      <c r="U43" s="1" t="s">
        <v>799</v>
      </c>
      <c r="V43" s="1" t="s">
        <v>800</v>
      </c>
    </row>
    <row r="44" s="1" customFormat="1" spans="1:22">
      <c r="A44" s="3">
        <v>999224596832972</v>
      </c>
      <c r="B44" s="1" t="s">
        <v>1029</v>
      </c>
      <c r="C44" s="1" t="s">
        <v>1061</v>
      </c>
      <c r="D44" s="1" t="s">
        <v>1062</v>
      </c>
      <c r="E44" s="1" t="s">
        <v>1063</v>
      </c>
      <c r="F44" s="1" t="s">
        <v>846</v>
      </c>
      <c r="G44" s="1" t="s">
        <v>788</v>
      </c>
      <c r="H44" s="1" t="s">
        <v>789</v>
      </c>
      <c r="I44" s="1" t="s">
        <v>1064</v>
      </c>
      <c r="J44" s="1" t="s">
        <v>30</v>
      </c>
      <c r="K44" s="1" t="s">
        <v>1065</v>
      </c>
      <c r="L44" s="1" t="s">
        <v>1065</v>
      </c>
      <c r="M44" s="1" t="s">
        <v>792</v>
      </c>
      <c r="N44" s="1" t="s">
        <v>792</v>
      </c>
      <c r="O44" s="1" t="s">
        <v>793</v>
      </c>
      <c r="P44" s="1" t="s">
        <v>794</v>
      </c>
      <c r="Q44" s="1" t="s">
        <v>795</v>
      </c>
      <c r="R44" s="1" t="s">
        <v>1066</v>
      </c>
      <c r="S44" s="1" t="s">
        <v>797</v>
      </c>
      <c r="T44" s="1" t="s">
        <v>798</v>
      </c>
      <c r="U44" s="1" t="s">
        <v>799</v>
      </c>
      <c r="V44" s="1" t="s">
        <v>1041</v>
      </c>
    </row>
    <row r="45" s="1" customFormat="1" spans="1:22">
      <c r="A45" s="3">
        <v>999224594147114</v>
      </c>
      <c r="B45" s="1" t="s">
        <v>1029</v>
      </c>
      <c r="C45" s="1" t="s">
        <v>1067</v>
      </c>
      <c r="D45" s="1" t="s">
        <v>1068</v>
      </c>
      <c r="E45" s="1" t="s">
        <v>1069</v>
      </c>
      <c r="F45" s="1" t="s">
        <v>966</v>
      </c>
      <c r="G45" s="1" t="s">
        <v>788</v>
      </c>
      <c r="H45" s="1" t="s">
        <v>789</v>
      </c>
      <c r="I45" s="1" t="s">
        <v>1070</v>
      </c>
      <c r="J45" s="1" t="s">
        <v>30</v>
      </c>
      <c r="K45" s="1" t="s">
        <v>1071</v>
      </c>
      <c r="L45" s="1" t="s">
        <v>1071</v>
      </c>
      <c r="M45" s="1" t="s">
        <v>792</v>
      </c>
      <c r="N45" s="1" t="s">
        <v>792</v>
      </c>
      <c r="O45" s="1" t="s">
        <v>793</v>
      </c>
      <c r="P45" s="1" t="s">
        <v>794</v>
      </c>
      <c r="Q45" s="1" t="s">
        <v>795</v>
      </c>
      <c r="R45" s="1" t="s">
        <v>1072</v>
      </c>
      <c r="S45" s="1" t="s">
        <v>797</v>
      </c>
      <c r="T45" s="1" t="s">
        <v>798</v>
      </c>
      <c r="U45" s="1" t="s">
        <v>799</v>
      </c>
      <c r="V45" s="1" t="s">
        <v>1041</v>
      </c>
    </row>
    <row r="46" s="1" customFormat="1" spans="1:22">
      <c r="A46" s="3">
        <v>999224587332127</v>
      </c>
      <c r="B46" s="1" t="s">
        <v>1029</v>
      </c>
      <c r="C46" s="1" t="s">
        <v>1073</v>
      </c>
      <c r="D46" s="1" t="s">
        <v>1074</v>
      </c>
      <c r="E46" s="1" t="s">
        <v>1075</v>
      </c>
      <c r="F46" s="1" t="s">
        <v>933</v>
      </c>
      <c r="G46" s="1" t="s">
        <v>788</v>
      </c>
      <c r="H46" s="1" t="s">
        <v>789</v>
      </c>
      <c r="I46" s="1" t="s">
        <v>1076</v>
      </c>
      <c r="J46" s="1" t="s">
        <v>30</v>
      </c>
      <c r="K46" s="1" t="s">
        <v>1077</v>
      </c>
      <c r="L46" s="1" t="s">
        <v>1077</v>
      </c>
      <c r="M46" s="1" t="s">
        <v>792</v>
      </c>
      <c r="N46" s="1" t="s">
        <v>792</v>
      </c>
      <c r="O46" s="1" t="s">
        <v>793</v>
      </c>
      <c r="P46" s="1" t="s">
        <v>794</v>
      </c>
      <c r="Q46" s="1" t="s">
        <v>795</v>
      </c>
      <c r="R46" s="1" t="s">
        <v>1078</v>
      </c>
      <c r="S46" s="1" t="s">
        <v>797</v>
      </c>
      <c r="T46" s="1" t="s">
        <v>798</v>
      </c>
      <c r="U46" s="1" t="s">
        <v>951</v>
      </c>
      <c r="V46" s="1" t="s">
        <v>866</v>
      </c>
    </row>
    <row r="47" s="1" customFormat="1" spans="1:22">
      <c r="A47" s="3">
        <v>999224586186107</v>
      </c>
      <c r="B47" s="1" t="s">
        <v>1079</v>
      </c>
      <c r="C47" s="1" t="s">
        <v>1080</v>
      </c>
      <c r="D47" s="1" t="s">
        <v>1081</v>
      </c>
      <c r="E47" s="1" t="s">
        <v>1082</v>
      </c>
      <c r="F47" s="1" t="s">
        <v>784</v>
      </c>
      <c r="G47" s="1" t="s">
        <v>788</v>
      </c>
      <c r="H47" s="1" t="s">
        <v>789</v>
      </c>
      <c r="I47" s="1" t="s">
        <v>1083</v>
      </c>
      <c r="J47" s="1" t="s">
        <v>30</v>
      </c>
      <c r="K47" s="1" t="s">
        <v>1084</v>
      </c>
      <c r="L47" s="1" t="s">
        <v>1084</v>
      </c>
      <c r="M47" s="1" t="s">
        <v>792</v>
      </c>
      <c r="N47" s="1" t="s">
        <v>792</v>
      </c>
      <c r="O47" s="1" t="s">
        <v>793</v>
      </c>
      <c r="P47" s="1" t="s">
        <v>794</v>
      </c>
      <c r="Q47" s="1" t="s">
        <v>795</v>
      </c>
      <c r="R47" s="1" t="s">
        <v>1085</v>
      </c>
      <c r="S47" s="1" t="s">
        <v>797</v>
      </c>
      <c r="T47" s="1" t="s">
        <v>798</v>
      </c>
      <c r="U47" s="1" t="s">
        <v>799</v>
      </c>
      <c r="V47" s="1" t="s">
        <v>800</v>
      </c>
    </row>
    <row r="48" s="1" customFormat="1" spans="1:22">
      <c r="A48" s="3">
        <v>999224572331275</v>
      </c>
      <c r="B48" s="1" t="s">
        <v>1079</v>
      </c>
      <c r="C48" s="1" t="s">
        <v>1086</v>
      </c>
      <c r="D48" s="1" t="s">
        <v>1074</v>
      </c>
      <c r="E48" s="1" t="s">
        <v>1087</v>
      </c>
      <c r="F48" s="1" t="s">
        <v>966</v>
      </c>
      <c r="G48" s="1" t="s">
        <v>788</v>
      </c>
      <c r="H48" s="1" t="s">
        <v>789</v>
      </c>
      <c r="I48" s="1" t="s">
        <v>1088</v>
      </c>
      <c r="J48" s="1" t="s">
        <v>30</v>
      </c>
      <c r="K48" s="1" t="s">
        <v>907</v>
      </c>
      <c r="L48" s="1" t="s">
        <v>907</v>
      </c>
      <c r="M48" s="1" t="s">
        <v>792</v>
      </c>
      <c r="N48" s="1" t="s">
        <v>792</v>
      </c>
      <c r="O48" s="1" t="s">
        <v>793</v>
      </c>
      <c r="P48" s="1" t="s">
        <v>794</v>
      </c>
      <c r="Q48" s="1" t="s">
        <v>795</v>
      </c>
      <c r="R48" s="1" t="s">
        <v>1089</v>
      </c>
      <c r="S48" s="1" t="s">
        <v>797</v>
      </c>
      <c r="T48" s="1" t="s">
        <v>798</v>
      </c>
      <c r="U48" s="1" t="s">
        <v>951</v>
      </c>
      <c r="V48" s="1" t="s">
        <v>866</v>
      </c>
    </row>
    <row r="49" s="1" customFormat="1" spans="1:22">
      <c r="A49" s="3">
        <v>999224571802946</v>
      </c>
      <c r="B49" s="1" t="s">
        <v>1079</v>
      </c>
      <c r="C49" s="1" t="s">
        <v>1090</v>
      </c>
      <c r="D49" s="1" t="s">
        <v>1091</v>
      </c>
      <c r="E49" s="1" t="s">
        <v>1092</v>
      </c>
      <c r="F49" s="1" t="s">
        <v>846</v>
      </c>
      <c r="G49" s="1" t="s">
        <v>788</v>
      </c>
      <c r="H49" s="1" t="s">
        <v>789</v>
      </c>
      <c r="I49" s="1" t="s">
        <v>1093</v>
      </c>
      <c r="J49" s="1" t="s">
        <v>30</v>
      </c>
      <c r="K49" s="1" t="s">
        <v>1094</v>
      </c>
      <c r="L49" s="1" t="s">
        <v>1094</v>
      </c>
      <c r="M49" s="1" t="s">
        <v>792</v>
      </c>
      <c r="N49" s="1" t="s">
        <v>792</v>
      </c>
      <c r="O49" s="1" t="s">
        <v>793</v>
      </c>
      <c r="P49" s="1" t="s">
        <v>794</v>
      </c>
      <c r="Q49" s="1" t="s">
        <v>795</v>
      </c>
      <c r="R49" s="1" t="s">
        <v>1095</v>
      </c>
      <c r="S49" s="1" t="s">
        <v>797</v>
      </c>
      <c r="T49" s="1" t="s">
        <v>798</v>
      </c>
      <c r="U49" s="1" t="s">
        <v>799</v>
      </c>
      <c r="V49" s="1" t="s">
        <v>826</v>
      </c>
    </row>
    <row r="50" s="1" customFormat="1" spans="1:22">
      <c r="A50" s="3">
        <v>999224568534093</v>
      </c>
      <c r="B50" s="1" t="s">
        <v>1096</v>
      </c>
      <c r="C50" s="1" t="s">
        <v>1097</v>
      </c>
      <c r="D50" s="1" t="s">
        <v>1074</v>
      </c>
      <c r="E50" s="1" t="s">
        <v>1098</v>
      </c>
      <c r="F50" s="1" t="s">
        <v>933</v>
      </c>
      <c r="G50" s="1" t="s">
        <v>788</v>
      </c>
      <c r="H50" s="1" t="s">
        <v>789</v>
      </c>
      <c r="I50" s="1" t="s">
        <v>1099</v>
      </c>
      <c r="J50" s="1" t="s">
        <v>30</v>
      </c>
      <c r="K50" s="1" t="s">
        <v>1077</v>
      </c>
      <c r="L50" s="1" t="s">
        <v>1077</v>
      </c>
      <c r="M50" s="1" t="s">
        <v>792</v>
      </c>
      <c r="N50" s="1" t="s">
        <v>792</v>
      </c>
      <c r="O50" s="1" t="s">
        <v>793</v>
      </c>
      <c r="P50" s="1" t="s">
        <v>794</v>
      </c>
      <c r="Q50" s="1" t="s">
        <v>795</v>
      </c>
      <c r="R50" s="1" t="s">
        <v>1100</v>
      </c>
      <c r="S50" s="1" t="s">
        <v>797</v>
      </c>
      <c r="T50" s="1" t="s">
        <v>798</v>
      </c>
      <c r="U50" s="1" t="s">
        <v>951</v>
      </c>
      <c r="V50" s="1" t="s">
        <v>866</v>
      </c>
    </row>
    <row r="51" s="1" customFormat="1" spans="1:22">
      <c r="A51" s="3">
        <v>999224567209986</v>
      </c>
      <c r="B51" s="1" t="s">
        <v>1096</v>
      </c>
      <c r="C51" s="1" t="s">
        <v>1101</v>
      </c>
      <c r="D51" s="1" t="s">
        <v>1102</v>
      </c>
      <c r="E51" s="1" t="s">
        <v>1103</v>
      </c>
      <c r="F51" s="1" t="s">
        <v>784</v>
      </c>
      <c r="G51" s="1" t="s">
        <v>788</v>
      </c>
      <c r="H51" s="1" t="s">
        <v>789</v>
      </c>
      <c r="I51" s="1" t="s">
        <v>1104</v>
      </c>
      <c r="J51" s="1" t="s">
        <v>30</v>
      </c>
      <c r="K51" s="1" t="s">
        <v>1105</v>
      </c>
      <c r="L51" s="1" t="s">
        <v>1105</v>
      </c>
      <c r="M51" s="1" t="s">
        <v>792</v>
      </c>
      <c r="N51" s="1" t="s">
        <v>792</v>
      </c>
      <c r="O51" s="1" t="s">
        <v>793</v>
      </c>
      <c r="P51" s="1" t="s">
        <v>794</v>
      </c>
      <c r="Q51" s="1" t="s">
        <v>795</v>
      </c>
      <c r="R51" s="1" t="s">
        <v>1106</v>
      </c>
      <c r="S51" s="1" t="s">
        <v>797</v>
      </c>
      <c r="T51" s="1" t="s">
        <v>798</v>
      </c>
      <c r="U51" s="1" t="s">
        <v>799</v>
      </c>
      <c r="V51" s="1" t="s">
        <v>1041</v>
      </c>
    </row>
    <row r="52" s="1" customFormat="1" spans="1:22">
      <c r="A52" s="3">
        <v>999224566236344</v>
      </c>
      <c r="B52" s="1" t="s">
        <v>1096</v>
      </c>
      <c r="C52" s="1" t="s">
        <v>1107</v>
      </c>
      <c r="D52" s="1" t="s">
        <v>1108</v>
      </c>
      <c r="E52" s="1" t="s">
        <v>1109</v>
      </c>
      <c r="F52" s="1" t="s">
        <v>784</v>
      </c>
      <c r="G52" s="1" t="s">
        <v>788</v>
      </c>
      <c r="H52" s="1" t="s">
        <v>789</v>
      </c>
      <c r="I52" s="1" t="s">
        <v>1110</v>
      </c>
      <c r="J52" s="1" t="s">
        <v>30</v>
      </c>
      <c r="K52" s="1" t="s">
        <v>1111</v>
      </c>
      <c r="L52" s="1" t="s">
        <v>1111</v>
      </c>
      <c r="M52" s="1" t="s">
        <v>792</v>
      </c>
      <c r="N52" s="1" t="s">
        <v>792</v>
      </c>
      <c r="O52" s="1" t="s">
        <v>793</v>
      </c>
      <c r="P52" s="1" t="s">
        <v>794</v>
      </c>
      <c r="Q52" s="1" t="s">
        <v>795</v>
      </c>
      <c r="R52" s="1" t="s">
        <v>1112</v>
      </c>
      <c r="S52" s="1" t="s">
        <v>797</v>
      </c>
      <c r="T52" s="1" t="s">
        <v>798</v>
      </c>
      <c r="U52" s="1" t="s">
        <v>799</v>
      </c>
      <c r="V52" s="1" t="s">
        <v>800</v>
      </c>
    </row>
    <row r="53" s="1" customFormat="1" spans="1:22">
      <c r="A53" s="3">
        <v>24549305336</v>
      </c>
      <c r="B53" s="1" t="s">
        <v>1096</v>
      </c>
      <c r="C53" s="1" t="s">
        <v>1113</v>
      </c>
      <c r="D53" s="1" t="s">
        <v>1114</v>
      </c>
      <c r="E53" s="1" t="s">
        <v>1115</v>
      </c>
      <c r="F53" s="1" t="s">
        <v>966</v>
      </c>
      <c r="G53" s="1" t="s">
        <v>788</v>
      </c>
      <c r="H53" s="1" t="s">
        <v>789</v>
      </c>
      <c r="I53" s="1" t="s">
        <v>1116</v>
      </c>
      <c r="J53" s="1" t="s">
        <v>30</v>
      </c>
      <c r="K53" s="1" t="s">
        <v>1117</v>
      </c>
      <c r="L53" s="1" t="s">
        <v>1117</v>
      </c>
      <c r="M53" s="1" t="s">
        <v>792</v>
      </c>
      <c r="N53" s="1" t="s">
        <v>792</v>
      </c>
      <c r="O53" s="1" t="s">
        <v>793</v>
      </c>
      <c r="P53" s="1" t="s">
        <v>794</v>
      </c>
      <c r="Q53" s="1" t="s">
        <v>795</v>
      </c>
      <c r="R53" s="1" t="s">
        <v>1118</v>
      </c>
      <c r="S53" s="1" t="s">
        <v>797</v>
      </c>
      <c r="T53" s="1" t="s">
        <v>798</v>
      </c>
      <c r="U53" s="1" t="s">
        <v>799</v>
      </c>
      <c r="V53" s="1" t="s">
        <v>866</v>
      </c>
    </row>
    <row r="54" s="1" customFormat="1" spans="1:22">
      <c r="A54" s="3">
        <v>999224542874900</v>
      </c>
      <c r="B54" s="1" t="s">
        <v>1096</v>
      </c>
      <c r="C54" s="1" t="s">
        <v>1119</v>
      </c>
      <c r="D54" s="1" t="s">
        <v>1120</v>
      </c>
      <c r="E54" s="1" t="s">
        <v>1121</v>
      </c>
      <c r="F54" s="1" t="s">
        <v>933</v>
      </c>
      <c r="G54" s="1" t="s">
        <v>788</v>
      </c>
      <c r="H54" s="1" t="s">
        <v>789</v>
      </c>
      <c r="I54" s="1" t="s">
        <v>1122</v>
      </c>
      <c r="J54" s="1" t="s">
        <v>30</v>
      </c>
      <c r="K54" s="1" t="s">
        <v>1123</v>
      </c>
      <c r="L54" s="1" t="s">
        <v>1123</v>
      </c>
      <c r="M54" s="1" t="s">
        <v>792</v>
      </c>
      <c r="N54" s="1" t="s">
        <v>792</v>
      </c>
      <c r="O54" s="1" t="s">
        <v>793</v>
      </c>
      <c r="P54" s="1" t="s">
        <v>794</v>
      </c>
      <c r="Q54" s="1" t="s">
        <v>795</v>
      </c>
      <c r="R54" s="1" t="s">
        <v>1124</v>
      </c>
      <c r="S54" s="1" t="s">
        <v>797</v>
      </c>
      <c r="T54" s="1" t="s">
        <v>798</v>
      </c>
      <c r="U54" s="1" t="s">
        <v>799</v>
      </c>
      <c r="V54" s="1" t="s">
        <v>1125</v>
      </c>
    </row>
    <row r="55" s="1" customFormat="1" spans="1:22">
      <c r="A55" s="3">
        <v>999224536997540</v>
      </c>
      <c r="B55" s="1" t="s">
        <v>1126</v>
      </c>
      <c r="C55" s="1" t="s">
        <v>1127</v>
      </c>
      <c r="D55" s="1" t="s">
        <v>1128</v>
      </c>
      <c r="E55" s="1" t="s">
        <v>1129</v>
      </c>
      <c r="F55" s="1" t="s">
        <v>784</v>
      </c>
      <c r="G55" s="1" t="s">
        <v>788</v>
      </c>
      <c r="H55" s="1" t="s">
        <v>789</v>
      </c>
      <c r="I55" s="1" t="s">
        <v>1130</v>
      </c>
      <c r="J55" s="1" t="s">
        <v>30</v>
      </c>
      <c r="K55" s="1" t="s">
        <v>1131</v>
      </c>
      <c r="L55" s="1" t="s">
        <v>1131</v>
      </c>
      <c r="M55" s="1" t="s">
        <v>792</v>
      </c>
      <c r="N55" s="1" t="s">
        <v>792</v>
      </c>
      <c r="O55" s="1" t="s">
        <v>793</v>
      </c>
      <c r="P55" s="1" t="s">
        <v>794</v>
      </c>
      <c r="Q55" s="1" t="s">
        <v>795</v>
      </c>
      <c r="R55" s="1" t="s">
        <v>1132</v>
      </c>
      <c r="S55" s="1" t="s">
        <v>797</v>
      </c>
      <c r="T55" s="1" t="s">
        <v>798</v>
      </c>
      <c r="U55" s="1" t="s">
        <v>799</v>
      </c>
      <c r="V55" s="1" t="s">
        <v>800</v>
      </c>
    </row>
    <row r="56" s="1" customFormat="1" spans="1:22">
      <c r="A56" s="3">
        <v>999224534980156</v>
      </c>
      <c r="B56" s="1" t="s">
        <v>1126</v>
      </c>
      <c r="C56" s="1" t="s">
        <v>1133</v>
      </c>
      <c r="D56" s="1" t="s">
        <v>1134</v>
      </c>
      <c r="E56" s="1" t="s">
        <v>1135</v>
      </c>
      <c r="F56" s="1" t="s">
        <v>1017</v>
      </c>
      <c r="G56" s="1" t="s">
        <v>788</v>
      </c>
      <c r="H56" s="1" t="s">
        <v>789</v>
      </c>
      <c r="I56" s="1" t="s">
        <v>1136</v>
      </c>
      <c r="J56" s="1" t="s">
        <v>30</v>
      </c>
      <c r="K56" s="1" t="s">
        <v>1137</v>
      </c>
      <c r="L56" s="1" t="s">
        <v>1137</v>
      </c>
      <c r="M56" s="1" t="s">
        <v>792</v>
      </c>
      <c r="N56" s="1" t="s">
        <v>792</v>
      </c>
      <c r="O56" s="1" t="s">
        <v>793</v>
      </c>
      <c r="P56" s="1" t="s">
        <v>794</v>
      </c>
      <c r="Q56" s="1" t="s">
        <v>795</v>
      </c>
      <c r="R56" s="1" t="s">
        <v>1138</v>
      </c>
      <c r="S56" s="1" t="s">
        <v>797</v>
      </c>
      <c r="T56" s="1" t="s">
        <v>798</v>
      </c>
      <c r="U56" s="1" t="s">
        <v>799</v>
      </c>
      <c r="V56" s="1" t="s">
        <v>866</v>
      </c>
    </row>
    <row r="57" s="1" customFormat="1" spans="1:22">
      <c r="A57" s="3">
        <v>999224518666545</v>
      </c>
      <c r="B57" s="1" t="s">
        <v>1126</v>
      </c>
      <c r="C57" s="1" t="s">
        <v>1139</v>
      </c>
      <c r="D57" s="1" t="s">
        <v>1140</v>
      </c>
      <c r="E57" s="1" t="s">
        <v>1141</v>
      </c>
      <c r="F57" s="1" t="s">
        <v>784</v>
      </c>
      <c r="G57" s="1" t="s">
        <v>788</v>
      </c>
      <c r="H57" s="1" t="s">
        <v>789</v>
      </c>
      <c r="I57" s="1" t="s">
        <v>1142</v>
      </c>
      <c r="J57" s="1" t="s">
        <v>30</v>
      </c>
      <c r="K57" s="1" t="s">
        <v>1143</v>
      </c>
      <c r="L57" s="1" t="s">
        <v>1143</v>
      </c>
      <c r="M57" s="1" t="s">
        <v>792</v>
      </c>
      <c r="N57" s="1" t="s">
        <v>792</v>
      </c>
      <c r="O57" s="1" t="s">
        <v>793</v>
      </c>
      <c r="P57" s="1" t="s">
        <v>794</v>
      </c>
      <c r="Q57" s="1" t="s">
        <v>795</v>
      </c>
      <c r="R57" s="1" t="s">
        <v>1144</v>
      </c>
      <c r="S57" s="1" t="s">
        <v>797</v>
      </c>
      <c r="T57" s="1" t="s">
        <v>798</v>
      </c>
      <c r="U57" s="1" t="s">
        <v>799</v>
      </c>
      <c r="V57" s="1" t="s">
        <v>866</v>
      </c>
    </row>
    <row r="58" s="1" customFormat="1" spans="1:22">
      <c r="A58" s="3">
        <v>999224518551017</v>
      </c>
      <c r="B58" s="1" t="s">
        <v>1126</v>
      </c>
      <c r="C58" s="1" t="s">
        <v>1145</v>
      </c>
      <c r="D58" s="1" t="s">
        <v>1146</v>
      </c>
      <c r="E58" s="1" t="s">
        <v>1147</v>
      </c>
      <c r="F58" s="1" t="s">
        <v>933</v>
      </c>
      <c r="G58" s="1" t="s">
        <v>788</v>
      </c>
      <c r="H58" s="1" t="s">
        <v>789</v>
      </c>
      <c r="I58" s="1" t="s">
        <v>1148</v>
      </c>
      <c r="J58" s="1" t="s">
        <v>30</v>
      </c>
      <c r="K58" s="1" t="s">
        <v>1149</v>
      </c>
      <c r="L58" s="1" t="s">
        <v>1149</v>
      </c>
      <c r="M58" s="1" t="s">
        <v>792</v>
      </c>
      <c r="N58" s="1" t="s">
        <v>792</v>
      </c>
      <c r="O58" s="1" t="s">
        <v>793</v>
      </c>
      <c r="P58" s="1" t="s">
        <v>794</v>
      </c>
      <c r="Q58" s="1" t="s">
        <v>795</v>
      </c>
      <c r="R58" s="1" t="s">
        <v>1150</v>
      </c>
      <c r="S58" s="1" t="s">
        <v>797</v>
      </c>
      <c r="T58" s="1" t="s">
        <v>798</v>
      </c>
      <c r="U58" s="1" t="s">
        <v>951</v>
      </c>
      <c r="V58" s="1" t="s">
        <v>866</v>
      </c>
    </row>
    <row r="59" s="1" customFormat="1" spans="1:22">
      <c r="A59" s="3">
        <v>999224517561217</v>
      </c>
      <c r="B59" s="1" t="s">
        <v>1126</v>
      </c>
      <c r="C59" s="1" t="s">
        <v>1151</v>
      </c>
      <c r="D59" s="1" t="s">
        <v>1152</v>
      </c>
      <c r="E59" s="1" t="s">
        <v>1153</v>
      </c>
      <c r="F59" s="1" t="s">
        <v>784</v>
      </c>
      <c r="G59" s="1" t="s">
        <v>788</v>
      </c>
      <c r="H59" s="1" t="s">
        <v>789</v>
      </c>
      <c r="I59" s="1" t="s">
        <v>1154</v>
      </c>
      <c r="J59" s="1" t="s">
        <v>30</v>
      </c>
      <c r="K59" s="1" t="s">
        <v>1155</v>
      </c>
      <c r="L59" s="1" t="s">
        <v>1155</v>
      </c>
      <c r="M59" s="1" t="s">
        <v>792</v>
      </c>
      <c r="N59" s="1" t="s">
        <v>792</v>
      </c>
      <c r="O59" s="1" t="s">
        <v>793</v>
      </c>
      <c r="P59" s="1" t="s">
        <v>794</v>
      </c>
      <c r="Q59" s="1" t="s">
        <v>795</v>
      </c>
      <c r="R59" s="1" t="s">
        <v>1156</v>
      </c>
      <c r="S59" s="1" t="s">
        <v>797</v>
      </c>
      <c r="T59" s="1" t="s">
        <v>798</v>
      </c>
      <c r="U59" s="1" t="s">
        <v>799</v>
      </c>
      <c r="V59" s="1" t="s">
        <v>1041</v>
      </c>
    </row>
    <row r="60" s="1" customFormat="1" spans="1:22">
      <c r="A60" s="3">
        <v>999224514890757</v>
      </c>
      <c r="B60" s="1" t="s">
        <v>1157</v>
      </c>
      <c r="C60" s="1" t="s">
        <v>1158</v>
      </c>
      <c r="D60" s="1" t="s">
        <v>1159</v>
      </c>
      <c r="E60" s="1" t="s">
        <v>1160</v>
      </c>
      <c r="F60" s="1" t="s">
        <v>784</v>
      </c>
      <c r="G60" s="1" t="s">
        <v>788</v>
      </c>
      <c r="H60" s="1" t="s">
        <v>789</v>
      </c>
      <c r="I60" s="1" t="s">
        <v>793</v>
      </c>
      <c r="J60" s="1" t="s">
        <v>30</v>
      </c>
      <c r="K60" s="1" t="s">
        <v>793</v>
      </c>
      <c r="L60" s="1" t="s">
        <v>793</v>
      </c>
      <c r="M60" s="1" t="s">
        <v>792</v>
      </c>
      <c r="N60" s="1" t="s">
        <v>792</v>
      </c>
      <c r="O60" s="1" t="s">
        <v>793</v>
      </c>
      <c r="P60" s="1" t="s">
        <v>794</v>
      </c>
      <c r="Q60" s="1" t="s">
        <v>795</v>
      </c>
      <c r="R60" s="1" t="s">
        <v>1161</v>
      </c>
      <c r="S60" s="1" t="s">
        <v>797</v>
      </c>
      <c r="T60" s="1" t="s">
        <v>798</v>
      </c>
      <c r="U60" s="1" t="s">
        <v>799</v>
      </c>
      <c r="V60" s="1" t="s">
        <v>1162</v>
      </c>
    </row>
    <row r="61" s="1" customFormat="1" spans="1:22">
      <c r="A61" s="3">
        <v>999224510364682</v>
      </c>
      <c r="B61" s="1" t="s">
        <v>1157</v>
      </c>
      <c r="C61" s="1" t="s">
        <v>1163</v>
      </c>
      <c r="D61" s="1" t="s">
        <v>1164</v>
      </c>
      <c r="E61" s="1" t="s">
        <v>1165</v>
      </c>
      <c r="F61" s="1" t="s">
        <v>846</v>
      </c>
      <c r="G61" s="1" t="s">
        <v>788</v>
      </c>
      <c r="H61" s="1" t="s">
        <v>789</v>
      </c>
      <c r="I61" s="1" t="s">
        <v>1166</v>
      </c>
      <c r="J61" s="1" t="s">
        <v>30</v>
      </c>
      <c r="K61" s="1" t="s">
        <v>1167</v>
      </c>
      <c r="L61" s="1" t="s">
        <v>1167</v>
      </c>
      <c r="M61" s="1" t="s">
        <v>792</v>
      </c>
      <c r="N61" s="1" t="s">
        <v>792</v>
      </c>
      <c r="O61" s="1" t="s">
        <v>793</v>
      </c>
      <c r="P61" s="1" t="s">
        <v>794</v>
      </c>
      <c r="Q61" s="1" t="s">
        <v>795</v>
      </c>
      <c r="R61" s="1" t="s">
        <v>1168</v>
      </c>
      <c r="S61" s="1" t="s">
        <v>797</v>
      </c>
      <c r="T61" s="1" t="s">
        <v>798</v>
      </c>
      <c r="U61" s="1" t="s">
        <v>799</v>
      </c>
      <c r="V61" s="1" t="s">
        <v>1054</v>
      </c>
    </row>
    <row r="62" s="1" customFormat="1" spans="1:22">
      <c r="A62" s="3">
        <v>999224500674287</v>
      </c>
      <c r="B62" s="1" t="s">
        <v>1157</v>
      </c>
      <c r="C62" s="1" t="s">
        <v>1169</v>
      </c>
      <c r="D62" s="1" t="s">
        <v>1170</v>
      </c>
      <c r="E62" s="1" t="s">
        <v>1171</v>
      </c>
      <c r="F62" s="1" t="s">
        <v>784</v>
      </c>
      <c r="G62" s="1" t="s">
        <v>788</v>
      </c>
      <c r="H62" s="1" t="s">
        <v>789</v>
      </c>
      <c r="I62" s="1" t="s">
        <v>1172</v>
      </c>
      <c r="J62" s="1" t="s">
        <v>30</v>
      </c>
      <c r="K62" s="1" t="s">
        <v>1173</v>
      </c>
      <c r="L62" s="1" t="s">
        <v>1173</v>
      </c>
      <c r="M62" s="1" t="s">
        <v>792</v>
      </c>
      <c r="N62" s="1" t="s">
        <v>792</v>
      </c>
      <c r="O62" s="1" t="s">
        <v>793</v>
      </c>
      <c r="P62" s="1" t="s">
        <v>794</v>
      </c>
      <c r="Q62" s="1" t="s">
        <v>795</v>
      </c>
      <c r="R62" s="1" t="s">
        <v>1174</v>
      </c>
      <c r="S62" s="1" t="s">
        <v>797</v>
      </c>
      <c r="T62" s="1" t="s">
        <v>798</v>
      </c>
      <c r="U62" s="1" t="s">
        <v>799</v>
      </c>
      <c r="V62" s="1" t="s">
        <v>819</v>
      </c>
    </row>
    <row r="63" s="1" customFormat="1" spans="1:22">
      <c r="A63" s="3">
        <v>999224495425461</v>
      </c>
      <c r="B63" s="1" t="s">
        <v>1175</v>
      </c>
      <c r="C63" s="1" t="s">
        <v>1176</v>
      </c>
      <c r="D63" s="1" t="s">
        <v>1177</v>
      </c>
      <c r="E63" s="1" t="s">
        <v>1178</v>
      </c>
      <c r="F63" s="1" t="s">
        <v>846</v>
      </c>
      <c r="G63" s="1" t="s">
        <v>788</v>
      </c>
      <c r="H63" s="1" t="s">
        <v>789</v>
      </c>
      <c r="I63" s="1" t="s">
        <v>1179</v>
      </c>
      <c r="J63" s="1" t="s">
        <v>30</v>
      </c>
      <c r="K63" s="1" t="s">
        <v>1180</v>
      </c>
      <c r="L63" s="1" t="s">
        <v>1180</v>
      </c>
      <c r="M63" s="1" t="s">
        <v>792</v>
      </c>
      <c r="N63" s="1" t="s">
        <v>792</v>
      </c>
      <c r="O63" s="1" t="s">
        <v>793</v>
      </c>
      <c r="P63" s="1" t="s">
        <v>794</v>
      </c>
      <c r="Q63" s="1" t="s">
        <v>795</v>
      </c>
      <c r="R63" s="1" t="s">
        <v>1181</v>
      </c>
      <c r="S63" s="1" t="s">
        <v>797</v>
      </c>
      <c r="T63" s="1" t="s">
        <v>798</v>
      </c>
      <c r="U63" s="1" t="s">
        <v>799</v>
      </c>
      <c r="V63" s="1" t="s">
        <v>826</v>
      </c>
    </row>
    <row r="64" s="1" customFormat="1" spans="1:22">
      <c r="A64" s="3">
        <v>999224492777558</v>
      </c>
      <c r="B64" s="1" t="s">
        <v>1175</v>
      </c>
      <c r="C64" s="1" t="s">
        <v>1182</v>
      </c>
      <c r="D64" s="1" t="s">
        <v>1183</v>
      </c>
      <c r="E64" s="1" t="s">
        <v>1184</v>
      </c>
      <c r="F64" s="1" t="s">
        <v>1079</v>
      </c>
      <c r="G64" s="1" t="s">
        <v>788</v>
      </c>
      <c r="H64" s="1" t="s">
        <v>789</v>
      </c>
      <c r="I64" s="1" t="s">
        <v>1185</v>
      </c>
      <c r="J64" s="1" t="s">
        <v>30</v>
      </c>
      <c r="K64" s="1" t="s">
        <v>1186</v>
      </c>
      <c r="L64" s="1" t="s">
        <v>1186</v>
      </c>
      <c r="M64" s="1" t="s">
        <v>792</v>
      </c>
      <c r="N64" s="1" t="s">
        <v>792</v>
      </c>
      <c r="O64" s="1" t="s">
        <v>793</v>
      </c>
      <c r="P64" s="1" t="s">
        <v>794</v>
      </c>
      <c r="Q64" s="1" t="s">
        <v>795</v>
      </c>
      <c r="R64" s="1" t="s">
        <v>1187</v>
      </c>
      <c r="S64" s="1" t="s">
        <v>797</v>
      </c>
      <c r="T64" s="1" t="s">
        <v>798</v>
      </c>
      <c r="U64" s="1" t="s">
        <v>799</v>
      </c>
      <c r="V64" s="1" t="s">
        <v>1188</v>
      </c>
    </row>
    <row r="65" s="1" customFormat="1" spans="1:22">
      <c r="A65" s="3">
        <v>999224473310431</v>
      </c>
      <c r="B65" s="1" t="s">
        <v>1189</v>
      </c>
      <c r="C65" s="1" t="s">
        <v>1190</v>
      </c>
      <c r="D65" s="1" t="s">
        <v>1191</v>
      </c>
      <c r="E65" s="1" t="s">
        <v>1192</v>
      </c>
      <c r="F65" s="1" t="s">
        <v>846</v>
      </c>
      <c r="G65" s="1" t="s">
        <v>788</v>
      </c>
      <c r="H65" s="1" t="s">
        <v>789</v>
      </c>
      <c r="I65" s="1" t="s">
        <v>1193</v>
      </c>
      <c r="J65" s="1" t="s">
        <v>30</v>
      </c>
      <c r="K65" s="1" t="s">
        <v>1194</v>
      </c>
      <c r="L65" s="1" t="s">
        <v>1194</v>
      </c>
      <c r="M65" s="1" t="s">
        <v>792</v>
      </c>
      <c r="N65" s="1" t="s">
        <v>792</v>
      </c>
      <c r="O65" s="1" t="s">
        <v>793</v>
      </c>
      <c r="P65" s="1" t="s">
        <v>794</v>
      </c>
      <c r="Q65" s="1" t="s">
        <v>795</v>
      </c>
      <c r="R65" s="1" t="s">
        <v>1195</v>
      </c>
      <c r="S65" s="1" t="s">
        <v>797</v>
      </c>
      <c r="T65" s="1" t="s">
        <v>798</v>
      </c>
      <c r="U65" s="1" t="s">
        <v>799</v>
      </c>
      <c r="V65" s="1" t="s">
        <v>866</v>
      </c>
    </row>
    <row r="66" s="1" customFormat="1" spans="1:22">
      <c r="A66" s="3">
        <v>999224472354722</v>
      </c>
      <c r="B66" s="1" t="s">
        <v>1189</v>
      </c>
      <c r="C66" s="1" t="s">
        <v>1196</v>
      </c>
      <c r="D66" s="1" t="s">
        <v>1197</v>
      </c>
      <c r="E66" s="1" t="s">
        <v>1198</v>
      </c>
      <c r="F66" s="1" t="s">
        <v>784</v>
      </c>
      <c r="G66" s="1" t="s">
        <v>788</v>
      </c>
      <c r="H66" s="1" t="s">
        <v>789</v>
      </c>
      <c r="I66" s="1" t="s">
        <v>1199</v>
      </c>
      <c r="J66" s="1" t="s">
        <v>30</v>
      </c>
      <c r="K66" s="1" t="s">
        <v>1200</v>
      </c>
      <c r="L66" s="1" t="s">
        <v>1200</v>
      </c>
      <c r="M66" s="1" t="s">
        <v>792</v>
      </c>
      <c r="N66" s="1" t="s">
        <v>792</v>
      </c>
      <c r="O66" s="1" t="s">
        <v>793</v>
      </c>
      <c r="P66" s="1" t="s">
        <v>794</v>
      </c>
      <c r="Q66" s="1" t="s">
        <v>795</v>
      </c>
      <c r="R66" s="1" t="s">
        <v>1201</v>
      </c>
      <c r="S66" s="1" t="s">
        <v>797</v>
      </c>
      <c r="T66" s="1" t="s">
        <v>798</v>
      </c>
      <c r="U66" s="1" t="s">
        <v>799</v>
      </c>
      <c r="V66" s="1" t="s">
        <v>866</v>
      </c>
    </row>
    <row r="67" s="1" customFormat="1" spans="1:22">
      <c r="A67" s="3">
        <v>999224470395495</v>
      </c>
      <c r="B67" s="1" t="s">
        <v>1189</v>
      </c>
      <c r="C67" s="1" t="s">
        <v>1202</v>
      </c>
      <c r="D67" s="1" t="s">
        <v>1203</v>
      </c>
      <c r="E67" s="1" t="s">
        <v>1204</v>
      </c>
      <c r="F67" s="1" t="s">
        <v>784</v>
      </c>
      <c r="G67" s="1" t="s">
        <v>788</v>
      </c>
      <c r="H67" s="1" t="s">
        <v>789</v>
      </c>
      <c r="I67" s="1" t="s">
        <v>1205</v>
      </c>
      <c r="J67" s="1" t="s">
        <v>30</v>
      </c>
      <c r="K67" s="1" t="s">
        <v>1206</v>
      </c>
      <c r="L67" s="1" t="s">
        <v>1206</v>
      </c>
      <c r="M67" s="1" t="s">
        <v>792</v>
      </c>
      <c r="N67" s="1" t="s">
        <v>792</v>
      </c>
      <c r="O67" s="1" t="s">
        <v>793</v>
      </c>
      <c r="P67" s="1" t="s">
        <v>794</v>
      </c>
      <c r="Q67" s="1" t="s">
        <v>795</v>
      </c>
      <c r="R67" s="1" t="s">
        <v>1207</v>
      </c>
      <c r="S67" s="1" t="s">
        <v>797</v>
      </c>
      <c r="T67" s="1" t="s">
        <v>798</v>
      </c>
      <c r="U67" s="1" t="s">
        <v>799</v>
      </c>
      <c r="V67" s="1" t="s">
        <v>866</v>
      </c>
    </row>
    <row r="68" s="1" customFormat="1" spans="1:22">
      <c r="A68" s="3">
        <v>999224465781088</v>
      </c>
      <c r="B68" s="1" t="s">
        <v>1189</v>
      </c>
      <c r="C68" s="1" t="s">
        <v>1208</v>
      </c>
      <c r="D68" s="1" t="s">
        <v>1209</v>
      </c>
      <c r="E68" s="1" t="s">
        <v>1210</v>
      </c>
      <c r="F68" s="1" t="s">
        <v>784</v>
      </c>
      <c r="G68" s="1" t="s">
        <v>788</v>
      </c>
      <c r="H68" s="1" t="s">
        <v>789</v>
      </c>
      <c r="I68" s="1" t="s">
        <v>1211</v>
      </c>
      <c r="J68" s="1" t="s">
        <v>30</v>
      </c>
      <c r="K68" s="1" t="s">
        <v>811</v>
      </c>
      <c r="L68" s="1" t="s">
        <v>811</v>
      </c>
      <c r="M68" s="1" t="s">
        <v>792</v>
      </c>
      <c r="N68" s="1" t="s">
        <v>792</v>
      </c>
      <c r="O68" s="1" t="s">
        <v>793</v>
      </c>
      <c r="P68" s="1" t="s">
        <v>794</v>
      </c>
      <c r="Q68" s="1" t="s">
        <v>795</v>
      </c>
      <c r="R68" s="1" t="s">
        <v>1212</v>
      </c>
      <c r="S68" s="1" t="s">
        <v>797</v>
      </c>
      <c r="T68" s="1" t="s">
        <v>798</v>
      </c>
      <c r="U68" s="1" t="s">
        <v>799</v>
      </c>
      <c r="V68" s="1" t="s">
        <v>1213</v>
      </c>
    </row>
    <row r="69" s="1" customFormat="1" spans="1:22">
      <c r="A69" s="3">
        <v>999224464496892</v>
      </c>
      <c r="B69" s="1" t="s">
        <v>1189</v>
      </c>
      <c r="C69" s="1" t="s">
        <v>1214</v>
      </c>
      <c r="D69" s="1" t="s">
        <v>1215</v>
      </c>
      <c r="E69" s="1" t="s">
        <v>1216</v>
      </c>
      <c r="F69" s="1" t="s">
        <v>846</v>
      </c>
      <c r="G69" s="1" t="s">
        <v>788</v>
      </c>
      <c r="H69" s="1" t="s">
        <v>789</v>
      </c>
      <c r="I69" s="1" t="s">
        <v>1217</v>
      </c>
      <c r="J69" s="1" t="s">
        <v>30</v>
      </c>
      <c r="K69" s="1" t="s">
        <v>1218</v>
      </c>
      <c r="L69" s="1" t="s">
        <v>1218</v>
      </c>
      <c r="M69" s="1" t="s">
        <v>792</v>
      </c>
      <c r="N69" s="1" t="s">
        <v>792</v>
      </c>
      <c r="O69" s="1" t="s">
        <v>793</v>
      </c>
      <c r="P69" s="1" t="s">
        <v>794</v>
      </c>
      <c r="Q69" s="1" t="s">
        <v>795</v>
      </c>
      <c r="R69" s="1" t="s">
        <v>1219</v>
      </c>
      <c r="S69" s="1" t="s">
        <v>797</v>
      </c>
      <c r="T69" s="1" t="s">
        <v>798</v>
      </c>
      <c r="U69" s="1" t="s">
        <v>799</v>
      </c>
      <c r="V69" s="1" t="s">
        <v>1220</v>
      </c>
    </row>
    <row r="70" s="1" customFormat="1" spans="1:22">
      <c r="A70" s="3">
        <v>999224447164191</v>
      </c>
      <c r="B70" s="1" t="s">
        <v>1221</v>
      </c>
      <c r="C70" s="1" t="s">
        <v>1222</v>
      </c>
      <c r="D70" s="1" t="s">
        <v>1223</v>
      </c>
      <c r="E70" s="1" t="s">
        <v>1224</v>
      </c>
      <c r="F70" s="1" t="s">
        <v>784</v>
      </c>
      <c r="G70" s="1" t="s">
        <v>788</v>
      </c>
      <c r="H70" s="1" t="s">
        <v>789</v>
      </c>
      <c r="I70" s="1" t="s">
        <v>1225</v>
      </c>
      <c r="J70" s="1" t="s">
        <v>30</v>
      </c>
      <c r="K70" s="1" t="s">
        <v>1226</v>
      </c>
      <c r="L70" s="1" t="s">
        <v>1226</v>
      </c>
      <c r="M70" s="1" t="s">
        <v>792</v>
      </c>
      <c r="N70" s="1" t="s">
        <v>792</v>
      </c>
      <c r="O70" s="1" t="s">
        <v>793</v>
      </c>
      <c r="P70" s="1" t="s">
        <v>794</v>
      </c>
      <c r="Q70" s="1" t="s">
        <v>795</v>
      </c>
      <c r="R70" s="1" t="s">
        <v>1227</v>
      </c>
      <c r="S70" s="1" t="s">
        <v>797</v>
      </c>
      <c r="T70" s="1" t="s">
        <v>798</v>
      </c>
      <c r="U70" s="1" t="s">
        <v>951</v>
      </c>
      <c r="V70" s="1" t="s">
        <v>1041</v>
      </c>
    </row>
    <row r="71" s="1" customFormat="1" spans="1:22">
      <c r="A71" s="3">
        <v>999224443815008</v>
      </c>
      <c r="B71" s="1" t="s">
        <v>1221</v>
      </c>
      <c r="C71" s="1" t="s">
        <v>1228</v>
      </c>
      <c r="D71" s="1" t="s">
        <v>1229</v>
      </c>
      <c r="E71" s="1" t="s">
        <v>1230</v>
      </c>
      <c r="F71" s="1" t="s">
        <v>846</v>
      </c>
      <c r="G71" s="1" t="s">
        <v>788</v>
      </c>
      <c r="H71" s="1" t="s">
        <v>789</v>
      </c>
      <c r="I71" s="1" t="s">
        <v>1231</v>
      </c>
      <c r="J71" s="1" t="s">
        <v>30</v>
      </c>
      <c r="K71" s="1" t="s">
        <v>1232</v>
      </c>
      <c r="L71" s="1" t="s">
        <v>1232</v>
      </c>
      <c r="M71" s="1" t="s">
        <v>792</v>
      </c>
      <c r="N71" s="1" t="s">
        <v>792</v>
      </c>
      <c r="O71" s="1" t="s">
        <v>793</v>
      </c>
      <c r="P71" s="1" t="s">
        <v>794</v>
      </c>
      <c r="Q71" s="1" t="s">
        <v>795</v>
      </c>
      <c r="R71" s="1" t="s">
        <v>1233</v>
      </c>
      <c r="S71" s="1" t="s">
        <v>797</v>
      </c>
      <c r="T71" s="1" t="s">
        <v>798</v>
      </c>
      <c r="U71" s="1" t="s">
        <v>951</v>
      </c>
      <c r="V71" s="1" t="s">
        <v>896</v>
      </c>
    </row>
    <row r="72" s="1" customFormat="1" spans="1:22">
      <c r="A72" s="3">
        <v>999224425959964</v>
      </c>
      <c r="B72" s="1" t="s">
        <v>1234</v>
      </c>
      <c r="C72" s="1" t="s">
        <v>1235</v>
      </c>
      <c r="D72" s="1" t="s">
        <v>1236</v>
      </c>
      <c r="E72" s="1" t="s">
        <v>1237</v>
      </c>
      <c r="F72" s="1" t="s">
        <v>846</v>
      </c>
      <c r="G72" s="1" t="s">
        <v>788</v>
      </c>
      <c r="H72" s="1" t="s">
        <v>789</v>
      </c>
      <c r="I72" s="1" t="s">
        <v>1238</v>
      </c>
      <c r="J72" s="1" t="s">
        <v>30</v>
      </c>
      <c r="K72" s="1" t="s">
        <v>1239</v>
      </c>
      <c r="L72" s="1" t="s">
        <v>1239</v>
      </c>
      <c r="M72" s="1" t="s">
        <v>792</v>
      </c>
      <c r="N72" s="1" t="s">
        <v>792</v>
      </c>
      <c r="O72" s="1" t="s">
        <v>793</v>
      </c>
      <c r="P72" s="1" t="s">
        <v>794</v>
      </c>
      <c r="Q72" s="1" t="s">
        <v>795</v>
      </c>
      <c r="R72" s="1" t="s">
        <v>1240</v>
      </c>
      <c r="S72" s="1" t="s">
        <v>797</v>
      </c>
      <c r="T72" s="1" t="s">
        <v>798</v>
      </c>
      <c r="U72" s="1" t="s">
        <v>799</v>
      </c>
      <c r="V72" s="1" t="s">
        <v>1241</v>
      </c>
    </row>
    <row r="73" s="1" customFormat="1" spans="1:22">
      <c r="A73" s="3">
        <v>999224423615249</v>
      </c>
      <c r="B73" s="1" t="s">
        <v>1234</v>
      </c>
      <c r="C73" s="1" t="s">
        <v>1242</v>
      </c>
      <c r="D73" s="1" t="s">
        <v>1243</v>
      </c>
      <c r="E73" s="1" t="s">
        <v>1244</v>
      </c>
      <c r="F73" s="1" t="s">
        <v>784</v>
      </c>
      <c r="G73" s="1" t="s">
        <v>788</v>
      </c>
      <c r="H73" s="1" t="s">
        <v>789</v>
      </c>
      <c r="I73" s="1" t="s">
        <v>1245</v>
      </c>
      <c r="J73" s="1" t="s">
        <v>30</v>
      </c>
      <c r="K73" s="1" t="s">
        <v>1246</v>
      </c>
      <c r="L73" s="1" t="s">
        <v>1246</v>
      </c>
      <c r="M73" s="1" t="s">
        <v>792</v>
      </c>
      <c r="N73" s="1" t="s">
        <v>792</v>
      </c>
      <c r="O73" s="1" t="s">
        <v>793</v>
      </c>
      <c r="P73" s="1" t="s">
        <v>794</v>
      </c>
      <c r="Q73" s="1" t="s">
        <v>795</v>
      </c>
      <c r="R73" s="1" t="s">
        <v>1247</v>
      </c>
      <c r="S73" s="1" t="s">
        <v>797</v>
      </c>
      <c r="T73" s="1" t="s">
        <v>798</v>
      </c>
      <c r="U73" s="1" t="s">
        <v>799</v>
      </c>
      <c r="V73" s="1" t="s">
        <v>826</v>
      </c>
    </row>
    <row r="74" s="1" customFormat="1" spans="1:22">
      <c r="A74" s="3">
        <v>999224412802080</v>
      </c>
      <c r="B74" s="1" t="s">
        <v>1234</v>
      </c>
      <c r="C74" s="1" t="s">
        <v>1248</v>
      </c>
      <c r="D74" s="1" t="s">
        <v>1249</v>
      </c>
      <c r="E74" s="1" t="s">
        <v>1250</v>
      </c>
      <c r="F74" s="1" t="s">
        <v>784</v>
      </c>
      <c r="G74" s="1" t="s">
        <v>788</v>
      </c>
      <c r="H74" s="1" t="s">
        <v>789</v>
      </c>
      <c r="I74" s="1" t="s">
        <v>1251</v>
      </c>
      <c r="J74" s="1" t="s">
        <v>30</v>
      </c>
      <c r="K74" s="1" t="s">
        <v>1252</v>
      </c>
      <c r="L74" s="1" t="s">
        <v>1252</v>
      </c>
      <c r="M74" s="1" t="s">
        <v>792</v>
      </c>
      <c r="N74" s="1" t="s">
        <v>792</v>
      </c>
      <c r="O74" s="1" t="s">
        <v>793</v>
      </c>
      <c r="P74" s="1" t="s">
        <v>794</v>
      </c>
      <c r="Q74" s="1" t="s">
        <v>795</v>
      </c>
      <c r="R74" s="1" t="s">
        <v>1253</v>
      </c>
      <c r="S74" s="1" t="s">
        <v>797</v>
      </c>
      <c r="T74" s="1" t="s">
        <v>798</v>
      </c>
      <c r="U74" s="1" t="s">
        <v>799</v>
      </c>
      <c r="V74" s="1" t="s">
        <v>800</v>
      </c>
    </row>
    <row r="75" s="1" customFormat="1" spans="1:22">
      <c r="A75" s="3">
        <v>999224412660993</v>
      </c>
      <c r="B75" s="1" t="s">
        <v>1234</v>
      </c>
      <c r="C75" s="1" t="s">
        <v>1254</v>
      </c>
      <c r="D75" s="1" t="s">
        <v>1255</v>
      </c>
      <c r="E75" s="1" t="s">
        <v>1256</v>
      </c>
      <c r="F75" s="1" t="s">
        <v>784</v>
      </c>
      <c r="G75" s="1" t="s">
        <v>788</v>
      </c>
      <c r="H75" s="1" t="s">
        <v>789</v>
      </c>
      <c r="I75" s="1" t="s">
        <v>1257</v>
      </c>
      <c r="J75" s="1" t="s">
        <v>30</v>
      </c>
      <c r="K75" s="1" t="s">
        <v>1258</v>
      </c>
      <c r="L75" s="1" t="s">
        <v>1258</v>
      </c>
      <c r="M75" s="1" t="s">
        <v>792</v>
      </c>
      <c r="N75" s="1" t="s">
        <v>792</v>
      </c>
      <c r="O75" s="1" t="s">
        <v>793</v>
      </c>
      <c r="P75" s="1" t="s">
        <v>794</v>
      </c>
      <c r="Q75" s="1" t="s">
        <v>795</v>
      </c>
      <c r="R75" s="1" t="s">
        <v>1259</v>
      </c>
      <c r="S75" s="1" t="s">
        <v>797</v>
      </c>
      <c r="T75" s="1" t="s">
        <v>798</v>
      </c>
      <c r="U75" s="1" t="s">
        <v>799</v>
      </c>
      <c r="V75" s="1" t="s">
        <v>800</v>
      </c>
    </row>
    <row r="76" s="1" customFormat="1" spans="1:22">
      <c r="A76" s="3">
        <v>999224404844411</v>
      </c>
      <c r="B76" s="1" t="s">
        <v>1260</v>
      </c>
      <c r="C76" s="1" t="s">
        <v>1261</v>
      </c>
      <c r="D76" s="1" t="s">
        <v>1262</v>
      </c>
      <c r="E76" s="1" t="s">
        <v>1263</v>
      </c>
      <c r="F76" s="1" t="s">
        <v>1029</v>
      </c>
      <c r="G76" s="1" t="s">
        <v>788</v>
      </c>
      <c r="H76" s="1" t="s">
        <v>789</v>
      </c>
      <c r="I76" s="1" t="s">
        <v>1264</v>
      </c>
      <c r="J76" s="1" t="s">
        <v>30</v>
      </c>
      <c r="K76" s="1" t="s">
        <v>1265</v>
      </c>
      <c r="L76" s="1" t="s">
        <v>1265</v>
      </c>
      <c r="M76" s="1" t="s">
        <v>792</v>
      </c>
      <c r="N76" s="1" t="s">
        <v>792</v>
      </c>
      <c r="O76" s="1" t="s">
        <v>793</v>
      </c>
      <c r="P76" s="1" t="s">
        <v>794</v>
      </c>
      <c r="Q76" s="1" t="s">
        <v>795</v>
      </c>
      <c r="R76" s="1" t="s">
        <v>1266</v>
      </c>
      <c r="S76" s="1" t="s">
        <v>797</v>
      </c>
      <c r="T76" s="1" t="s">
        <v>798</v>
      </c>
      <c r="U76" s="1" t="s">
        <v>799</v>
      </c>
      <c r="V76" s="1" t="s">
        <v>1267</v>
      </c>
    </row>
    <row r="77" s="1" customFormat="1" spans="1:22">
      <c r="A77" s="3">
        <v>999224404795319</v>
      </c>
      <c r="B77" s="1" t="s">
        <v>1260</v>
      </c>
      <c r="C77" s="1" t="s">
        <v>1268</v>
      </c>
      <c r="D77" s="1" t="s">
        <v>1269</v>
      </c>
      <c r="E77" s="1" t="s">
        <v>1270</v>
      </c>
      <c r="F77" s="1" t="s">
        <v>784</v>
      </c>
      <c r="G77" s="1" t="s">
        <v>788</v>
      </c>
      <c r="H77" s="1" t="s">
        <v>789</v>
      </c>
      <c r="I77" s="1" t="s">
        <v>1271</v>
      </c>
      <c r="J77" s="1" t="s">
        <v>30</v>
      </c>
      <c r="K77" s="1" t="s">
        <v>1272</v>
      </c>
      <c r="L77" s="1" t="s">
        <v>1272</v>
      </c>
      <c r="M77" s="1" t="s">
        <v>792</v>
      </c>
      <c r="N77" s="1" t="s">
        <v>792</v>
      </c>
      <c r="O77" s="1" t="s">
        <v>793</v>
      </c>
      <c r="P77" s="1" t="s">
        <v>794</v>
      </c>
      <c r="Q77" s="1" t="s">
        <v>795</v>
      </c>
      <c r="R77" s="1" t="s">
        <v>1273</v>
      </c>
      <c r="S77" s="1" t="s">
        <v>797</v>
      </c>
      <c r="T77" s="1" t="s">
        <v>798</v>
      </c>
      <c r="U77" s="1" t="s">
        <v>799</v>
      </c>
      <c r="V77" s="1" t="s">
        <v>1274</v>
      </c>
    </row>
    <row r="78" s="1" customFormat="1" spans="1:22">
      <c r="A78" s="3">
        <v>999224400707355</v>
      </c>
      <c r="B78" s="1" t="s">
        <v>1260</v>
      </c>
      <c r="C78" s="1" t="s">
        <v>1275</v>
      </c>
      <c r="D78" s="1" t="s">
        <v>1276</v>
      </c>
      <c r="E78" s="1" t="s">
        <v>1277</v>
      </c>
      <c r="F78" s="1" t="s">
        <v>846</v>
      </c>
      <c r="G78" s="1" t="s">
        <v>788</v>
      </c>
      <c r="H78" s="1" t="s">
        <v>789</v>
      </c>
      <c r="I78" s="1" t="s">
        <v>1278</v>
      </c>
      <c r="J78" s="1" t="s">
        <v>30</v>
      </c>
      <c r="K78" s="1" t="s">
        <v>1279</v>
      </c>
      <c r="L78" s="1" t="s">
        <v>1279</v>
      </c>
      <c r="M78" s="1" t="s">
        <v>792</v>
      </c>
      <c r="N78" s="1" t="s">
        <v>792</v>
      </c>
      <c r="O78" s="1" t="s">
        <v>793</v>
      </c>
      <c r="P78" s="1" t="s">
        <v>794</v>
      </c>
      <c r="Q78" s="1" t="s">
        <v>795</v>
      </c>
      <c r="R78" s="1" t="s">
        <v>1280</v>
      </c>
      <c r="S78" s="1" t="s">
        <v>797</v>
      </c>
      <c r="T78" s="1" t="s">
        <v>798</v>
      </c>
      <c r="U78" s="1" t="s">
        <v>799</v>
      </c>
      <c r="V78" s="1" t="s">
        <v>1281</v>
      </c>
    </row>
    <row r="79" s="1" customFormat="1" spans="1:22">
      <c r="A79" s="3">
        <v>999224392746720</v>
      </c>
      <c r="B79" s="1" t="s">
        <v>1282</v>
      </c>
      <c r="C79" s="1" t="s">
        <v>1283</v>
      </c>
      <c r="D79" s="1" t="s">
        <v>1276</v>
      </c>
      <c r="E79" s="1" t="s">
        <v>1284</v>
      </c>
      <c r="F79" s="1" t="s">
        <v>846</v>
      </c>
      <c r="G79" s="1" t="s">
        <v>788</v>
      </c>
      <c r="H79" s="1" t="s">
        <v>789</v>
      </c>
      <c r="I79" s="1" t="s">
        <v>1285</v>
      </c>
      <c r="J79" s="1" t="s">
        <v>30</v>
      </c>
      <c r="K79" s="1" t="s">
        <v>1286</v>
      </c>
      <c r="L79" s="1" t="s">
        <v>1286</v>
      </c>
      <c r="M79" s="1" t="s">
        <v>792</v>
      </c>
      <c r="N79" s="1" t="s">
        <v>792</v>
      </c>
      <c r="O79" s="1" t="s">
        <v>793</v>
      </c>
      <c r="P79" s="1" t="s">
        <v>794</v>
      </c>
      <c r="Q79" s="1" t="s">
        <v>795</v>
      </c>
      <c r="R79" s="1" t="s">
        <v>1287</v>
      </c>
      <c r="S79" s="1" t="s">
        <v>797</v>
      </c>
      <c r="T79" s="1" t="s">
        <v>798</v>
      </c>
      <c r="U79" s="1" t="s">
        <v>799</v>
      </c>
      <c r="V79" s="1" t="s">
        <v>1281</v>
      </c>
    </row>
    <row r="80" s="1" customFormat="1" spans="1:22">
      <c r="A80" s="3">
        <v>999224391043551</v>
      </c>
      <c r="B80" s="1" t="s">
        <v>1282</v>
      </c>
      <c r="C80" s="1" t="s">
        <v>1288</v>
      </c>
      <c r="D80" s="1" t="s">
        <v>1289</v>
      </c>
      <c r="E80" s="1" t="s">
        <v>1290</v>
      </c>
      <c r="F80" s="1" t="s">
        <v>846</v>
      </c>
      <c r="G80" s="1" t="s">
        <v>788</v>
      </c>
      <c r="H80" s="1" t="s">
        <v>789</v>
      </c>
      <c r="I80" s="1" t="s">
        <v>1291</v>
      </c>
      <c r="J80" s="1" t="s">
        <v>30</v>
      </c>
      <c r="K80" s="1" t="s">
        <v>1292</v>
      </c>
      <c r="L80" s="1" t="s">
        <v>1292</v>
      </c>
      <c r="M80" s="1" t="s">
        <v>792</v>
      </c>
      <c r="N80" s="1" t="s">
        <v>792</v>
      </c>
      <c r="O80" s="1" t="s">
        <v>793</v>
      </c>
      <c r="P80" s="1" t="s">
        <v>794</v>
      </c>
      <c r="Q80" s="1" t="s">
        <v>795</v>
      </c>
      <c r="R80" s="1" t="s">
        <v>1293</v>
      </c>
      <c r="S80" s="1" t="s">
        <v>797</v>
      </c>
      <c r="T80" s="1" t="s">
        <v>798</v>
      </c>
      <c r="U80" s="1" t="s">
        <v>799</v>
      </c>
      <c r="V80" s="1" t="s">
        <v>866</v>
      </c>
    </row>
    <row r="81" s="1" customFormat="1" spans="1:22">
      <c r="A81" s="3">
        <v>999224385263096</v>
      </c>
      <c r="B81" s="1" t="s">
        <v>1282</v>
      </c>
      <c r="C81" s="1" t="s">
        <v>1294</v>
      </c>
      <c r="D81" s="1" t="s">
        <v>1295</v>
      </c>
      <c r="E81" s="1" t="s">
        <v>1296</v>
      </c>
      <c r="F81" s="1" t="s">
        <v>966</v>
      </c>
      <c r="G81" s="1" t="s">
        <v>788</v>
      </c>
      <c r="H81" s="1" t="s">
        <v>789</v>
      </c>
      <c r="I81" s="1" t="s">
        <v>1297</v>
      </c>
      <c r="J81" s="1" t="s">
        <v>30</v>
      </c>
      <c r="K81" s="1" t="s">
        <v>1298</v>
      </c>
      <c r="L81" s="1" t="s">
        <v>1298</v>
      </c>
      <c r="M81" s="1" t="s">
        <v>792</v>
      </c>
      <c r="N81" s="1" t="s">
        <v>792</v>
      </c>
      <c r="O81" s="1" t="s">
        <v>793</v>
      </c>
      <c r="P81" s="1" t="s">
        <v>794</v>
      </c>
      <c r="Q81" s="1" t="s">
        <v>795</v>
      </c>
      <c r="R81" s="1" t="s">
        <v>1299</v>
      </c>
      <c r="S81" s="1" t="s">
        <v>797</v>
      </c>
      <c r="T81" s="1" t="s">
        <v>798</v>
      </c>
      <c r="U81" s="1" t="s">
        <v>951</v>
      </c>
      <c r="V81" s="1" t="s">
        <v>866</v>
      </c>
    </row>
    <row r="82" s="1" customFormat="1" spans="1:22">
      <c r="A82" s="3">
        <v>999224383001937</v>
      </c>
      <c r="B82" s="1" t="s">
        <v>1282</v>
      </c>
      <c r="C82" s="1" t="s">
        <v>1300</v>
      </c>
      <c r="D82" s="1" t="s">
        <v>1301</v>
      </c>
      <c r="E82" s="1" t="s">
        <v>1302</v>
      </c>
      <c r="F82" s="1" t="s">
        <v>846</v>
      </c>
      <c r="G82" s="1" t="s">
        <v>788</v>
      </c>
      <c r="H82" s="1" t="s">
        <v>789</v>
      </c>
      <c r="I82" s="1" t="s">
        <v>1303</v>
      </c>
      <c r="J82" s="1" t="s">
        <v>30</v>
      </c>
      <c r="K82" s="1" t="s">
        <v>1304</v>
      </c>
      <c r="L82" s="1" t="s">
        <v>1304</v>
      </c>
      <c r="M82" s="1" t="s">
        <v>792</v>
      </c>
      <c r="N82" s="1" t="s">
        <v>792</v>
      </c>
      <c r="O82" s="1" t="s">
        <v>793</v>
      </c>
      <c r="P82" s="1" t="s">
        <v>794</v>
      </c>
      <c r="Q82" s="1" t="s">
        <v>795</v>
      </c>
      <c r="R82" s="1" t="s">
        <v>1305</v>
      </c>
      <c r="S82" s="1" t="s">
        <v>797</v>
      </c>
      <c r="T82" s="1" t="s">
        <v>798</v>
      </c>
      <c r="U82" s="1" t="s">
        <v>799</v>
      </c>
      <c r="V82" s="1" t="s">
        <v>800</v>
      </c>
    </row>
    <row r="83" s="1" customFormat="1" spans="1:22">
      <c r="A83" s="3">
        <v>999224367808825</v>
      </c>
      <c r="B83" s="1" t="s">
        <v>1306</v>
      </c>
      <c r="C83" s="1" t="s">
        <v>1307</v>
      </c>
      <c r="D83" s="1" t="s">
        <v>1308</v>
      </c>
      <c r="E83" s="1" t="s">
        <v>1309</v>
      </c>
      <c r="F83" s="1" t="s">
        <v>1079</v>
      </c>
      <c r="G83" s="1" t="s">
        <v>788</v>
      </c>
      <c r="H83" s="1" t="s">
        <v>789</v>
      </c>
      <c r="I83" s="1" t="s">
        <v>1310</v>
      </c>
      <c r="J83" s="1" t="s">
        <v>30</v>
      </c>
      <c r="K83" s="1" t="s">
        <v>1311</v>
      </c>
      <c r="L83" s="1" t="s">
        <v>1311</v>
      </c>
      <c r="M83" s="1" t="s">
        <v>792</v>
      </c>
      <c r="N83" s="1" t="s">
        <v>792</v>
      </c>
      <c r="O83" s="1" t="s">
        <v>793</v>
      </c>
      <c r="P83" s="1" t="s">
        <v>794</v>
      </c>
      <c r="Q83" s="1" t="s">
        <v>795</v>
      </c>
      <c r="R83" s="1" t="s">
        <v>1312</v>
      </c>
      <c r="S83" s="1" t="s">
        <v>797</v>
      </c>
      <c r="T83" s="1" t="s">
        <v>798</v>
      </c>
      <c r="U83" s="1" t="s">
        <v>799</v>
      </c>
      <c r="V83" s="1" t="s">
        <v>1054</v>
      </c>
    </row>
    <row r="84" s="1" customFormat="1" spans="1:22">
      <c r="A84" s="3">
        <v>999224365572425</v>
      </c>
      <c r="B84" s="1" t="s">
        <v>1306</v>
      </c>
      <c r="C84" s="1" t="s">
        <v>1313</v>
      </c>
      <c r="D84" s="1" t="s">
        <v>1314</v>
      </c>
      <c r="E84" s="1" t="s">
        <v>1315</v>
      </c>
      <c r="F84" s="1" t="s">
        <v>966</v>
      </c>
      <c r="G84" s="1" t="s">
        <v>788</v>
      </c>
      <c r="H84" s="1" t="s">
        <v>789</v>
      </c>
      <c r="I84" s="1" t="s">
        <v>1316</v>
      </c>
      <c r="J84" s="1" t="s">
        <v>30</v>
      </c>
      <c r="K84" s="1" t="s">
        <v>1317</v>
      </c>
      <c r="L84" s="1" t="s">
        <v>1317</v>
      </c>
      <c r="M84" s="1" t="s">
        <v>792</v>
      </c>
      <c r="N84" s="1" t="s">
        <v>792</v>
      </c>
      <c r="O84" s="1" t="s">
        <v>793</v>
      </c>
      <c r="P84" s="1" t="s">
        <v>794</v>
      </c>
      <c r="Q84" s="1" t="s">
        <v>795</v>
      </c>
      <c r="R84" s="1" t="s">
        <v>1318</v>
      </c>
      <c r="S84" s="1" t="s">
        <v>797</v>
      </c>
      <c r="T84" s="1" t="s">
        <v>798</v>
      </c>
      <c r="U84" s="1" t="s">
        <v>799</v>
      </c>
      <c r="V84" s="1" t="s">
        <v>800</v>
      </c>
    </row>
    <row r="85" s="1" customFormat="1" spans="1:22">
      <c r="A85" s="3">
        <v>999224360459413</v>
      </c>
      <c r="B85" s="1" t="s">
        <v>1306</v>
      </c>
      <c r="C85" s="1" t="s">
        <v>1319</v>
      </c>
      <c r="D85" s="1" t="s">
        <v>1320</v>
      </c>
      <c r="E85" s="1" t="s">
        <v>1321</v>
      </c>
      <c r="F85" s="1" t="s">
        <v>846</v>
      </c>
      <c r="G85" s="1" t="s">
        <v>788</v>
      </c>
      <c r="H85" s="1" t="s">
        <v>789</v>
      </c>
      <c r="I85" s="1" t="s">
        <v>1322</v>
      </c>
      <c r="J85" s="1" t="s">
        <v>30</v>
      </c>
      <c r="K85" s="1" t="s">
        <v>1323</v>
      </c>
      <c r="L85" s="1" t="s">
        <v>1323</v>
      </c>
      <c r="M85" s="1" t="s">
        <v>792</v>
      </c>
      <c r="N85" s="1" t="s">
        <v>792</v>
      </c>
      <c r="O85" s="1" t="s">
        <v>793</v>
      </c>
      <c r="P85" s="1" t="s">
        <v>794</v>
      </c>
      <c r="Q85" s="1" t="s">
        <v>795</v>
      </c>
      <c r="R85" s="1" t="s">
        <v>1324</v>
      </c>
      <c r="S85" s="1" t="s">
        <v>797</v>
      </c>
      <c r="T85" s="1" t="s">
        <v>798</v>
      </c>
      <c r="U85" s="1" t="s">
        <v>799</v>
      </c>
      <c r="V85" s="1" t="s">
        <v>800</v>
      </c>
    </row>
    <row r="86" s="1" customFormat="1" spans="1:22">
      <c r="A86" s="3">
        <v>999224357695427</v>
      </c>
      <c r="B86" s="1" t="s">
        <v>1325</v>
      </c>
      <c r="C86" s="1" t="s">
        <v>1326</v>
      </c>
      <c r="D86" s="1" t="s">
        <v>1327</v>
      </c>
      <c r="E86" s="1" t="s">
        <v>1328</v>
      </c>
      <c r="F86" s="1" t="s">
        <v>933</v>
      </c>
      <c r="G86" s="1" t="s">
        <v>788</v>
      </c>
      <c r="H86" s="1" t="s">
        <v>789</v>
      </c>
      <c r="I86" s="1" t="s">
        <v>1329</v>
      </c>
      <c r="J86" s="1" t="s">
        <v>30</v>
      </c>
      <c r="K86" s="1" t="s">
        <v>1330</v>
      </c>
      <c r="L86" s="1" t="s">
        <v>1330</v>
      </c>
      <c r="M86" s="1" t="s">
        <v>792</v>
      </c>
      <c r="N86" s="1" t="s">
        <v>792</v>
      </c>
      <c r="O86" s="1" t="s">
        <v>793</v>
      </c>
      <c r="P86" s="1" t="s">
        <v>794</v>
      </c>
      <c r="Q86" s="1" t="s">
        <v>795</v>
      </c>
      <c r="R86" s="1" t="s">
        <v>1331</v>
      </c>
      <c r="S86" s="1" t="s">
        <v>797</v>
      </c>
      <c r="T86" s="1" t="s">
        <v>798</v>
      </c>
      <c r="U86" s="1" t="s">
        <v>799</v>
      </c>
      <c r="V86" s="1" t="s">
        <v>800</v>
      </c>
    </row>
    <row r="87" s="1" customFormat="1" spans="1:22">
      <c r="A87" s="3">
        <v>999224332899927</v>
      </c>
      <c r="B87" s="1" t="s">
        <v>1332</v>
      </c>
      <c r="C87" s="1" t="s">
        <v>1333</v>
      </c>
      <c r="D87" s="1" t="s">
        <v>1334</v>
      </c>
      <c r="E87" s="1" t="s">
        <v>1335</v>
      </c>
      <c r="F87" s="1" t="s">
        <v>933</v>
      </c>
      <c r="G87" s="1" t="s">
        <v>788</v>
      </c>
      <c r="H87" s="1" t="s">
        <v>789</v>
      </c>
      <c r="I87" s="1" t="s">
        <v>1336</v>
      </c>
      <c r="J87" s="1" t="s">
        <v>30</v>
      </c>
      <c r="K87" s="1" t="s">
        <v>1337</v>
      </c>
      <c r="L87" s="1" t="s">
        <v>1337</v>
      </c>
      <c r="M87" s="1" t="s">
        <v>792</v>
      </c>
      <c r="N87" s="1" t="s">
        <v>792</v>
      </c>
      <c r="O87" s="1" t="s">
        <v>793</v>
      </c>
      <c r="P87" s="1" t="s">
        <v>794</v>
      </c>
      <c r="Q87" s="1" t="s">
        <v>795</v>
      </c>
      <c r="R87" s="1" t="s">
        <v>1338</v>
      </c>
      <c r="S87" s="1" t="s">
        <v>797</v>
      </c>
      <c r="T87" s="1" t="s">
        <v>798</v>
      </c>
      <c r="U87" s="1" t="s">
        <v>799</v>
      </c>
      <c r="V87" s="1" t="s">
        <v>800</v>
      </c>
    </row>
    <row r="88" s="1" customFormat="1" spans="1:22">
      <c r="A88" s="3">
        <v>999224329774850</v>
      </c>
      <c r="B88" s="1" t="s">
        <v>1332</v>
      </c>
      <c r="C88" s="1" t="s">
        <v>1339</v>
      </c>
      <c r="D88" s="1" t="s">
        <v>1340</v>
      </c>
      <c r="E88" s="1" t="s">
        <v>1341</v>
      </c>
      <c r="F88" s="1" t="s">
        <v>784</v>
      </c>
      <c r="G88" s="1" t="s">
        <v>788</v>
      </c>
      <c r="H88" s="1" t="s">
        <v>789</v>
      </c>
      <c r="I88" s="1" t="s">
        <v>1342</v>
      </c>
      <c r="J88" s="1" t="s">
        <v>30</v>
      </c>
      <c r="K88" s="1" t="s">
        <v>1343</v>
      </c>
      <c r="L88" s="1" t="s">
        <v>1343</v>
      </c>
      <c r="M88" s="1" t="s">
        <v>792</v>
      </c>
      <c r="N88" s="1" t="s">
        <v>792</v>
      </c>
      <c r="O88" s="1" t="s">
        <v>793</v>
      </c>
      <c r="P88" s="1" t="s">
        <v>794</v>
      </c>
      <c r="Q88" s="1" t="s">
        <v>795</v>
      </c>
      <c r="R88" s="1" t="s">
        <v>1344</v>
      </c>
      <c r="S88" s="1" t="s">
        <v>797</v>
      </c>
      <c r="T88" s="1" t="s">
        <v>798</v>
      </c>
      <c r="U88" s="1" t="s">
        <v>799</v>
      </c>
      <c r="V88" s="1" t="s">
        <v>883</v>
      </c>
    </row>
    <row r="89" s="1" customFormat="1" spans="1:22">
      <c r="A89" s="3">
        <v>999224306884672</v>
      </c>
      <c r="B89" s="1" t="s">
        <v>1345</v>
      </c>
      <c r="C89" s="1" t="s">
        <v>1346</v>
      </c>
      <c r="D89" s="1" t="s">
        <v>1347</v>
      </c>
      <c r="E89" s="1" t="s">
        <v>1348</v>
      </c>
      <c r="F89" s="1" t="s">
        <v>784</v>
      </c>
      <c r="G89" s="1" t="s">
        <v>788</v>
      </c>
      <c r="H89" s="1" t="s">
        <v>789</v>
      </c>
      <c r="I89" s="1" t="s">
        <v>1349</v>
      </c>
      <c r="J89" s="1" t="s">
        <v>30</v>
      </c>
      <c r="K89" s="1" t="s">
        <v>1350</v>
      </c>
      <c r="L89" s="1" t="s">
        <v>1350</v>
      </c>
      <c r="M89" s="1" t="s">
        <v>792</v>
      </c>
      <c r="N89" s="1" t="s">
        <v>792</v>
      </c>
      <c r="O89" s="1" t="s">
        <v>793</v>
      </c>
      <c r="P89" s="1" t="s">
        <v>794</v>
      </c>
      <c r="Q89" s="1" t="s">
        <v>795</v>
      </c>
      <c r="R89" s="1" t="s">
        <v>1351</v>
      </c>
      <c r="S89" s="1" t="s">
        <v>797</v>
      </c>
      <c r="T89" s="1" t="s">
        <v>798</v>
      </c>
      <c r="U89" s="1" t="s">
        <v>799</v>
      </c>
      <c r="V89" s="1" t="s">
        <v>883</v>
      </c>
    </row>
    <row r="90" s="1" customFormat="1" spans="1:22">
      <c r="A90" s="3">
        <v>999224306084924</v>
      </c>
      <c r="B90" s="1" t="s">
        <v>1345</v>
      </c>
      <c r="C90" s="1" t="s">
        <v>1352</v>
      </c>
      <c r="D90" s="1" t="s">
        <v>1353</v>
      </c>
      <c r="E90" s="1" t="s">
        <v>1354</v>
      </c>
      <c r="F90" s="1" t="s">
        <v>846</v>
      </c>
      <c r="G90" s="1" t="s">
        <v>788</v>
      </c>
      <c r="H90" s="1" t="s">
        <v>789</v>
      </c>
      <c r="I90" s="1" t="s">
        <v>1355</v>
      </c>
      <c r="J90" s="1" t="s">
        <v>30</v>
      </c>
      <c r="K90" s="1" t="s">
        <v>1356</v>
      </c>
      <c r="L90" s="1" t="s">
        <v>1356</v>
      </c>
      <c r="M90" s="1" t="s">
        <v>792</v>
      </c>
      <c r="N90" s="1" t="s">
        <v>792</v>
      </c>
      <c r="O90" s="1" t="s">
        <v>793</v>
      </c>
      <c r="P90" s="1" t="s">
        <v>794</v>
      </c>
      <c r="Q90" s="1" t="s">
        <v>795</v>
      </c>
      <c r="R90" s="1" t="s">
        <v>1357</v>
      </c>
      <c r="S90" s="1" t="s">
        <v>797</v>
      </c>
      <c r="T90" s="1" t="s">
        <v>798</v>
      </c>
      <c r="U90" s="1" t="s">
        <v>799</v>
      </c>
      <c r="V90" s="1" t="s">
        <v>819</v>
      </c>
    </row>
    <row r="91" s="1" customFormat="1" spans="1:22">
      <c r="A91" s="3">
        <v>999224287472771</v>
      </c>
      <c r="B91" s="1" t="s">
        <v>1358</v>
      </c>
      <c r="C91" s="1" t="s">
        <v>1359</v>
      </c>
      <c r="D91" s="1" t="s">
        <v>1360</v>
      </c>
      <c r="E91" s="1" t="s">
        <v>1361</v>
      </c>
      <c r="F91" s="1" t="s">
        <v>933</v>
      </c>
      <c r="G91" s="1" t="s">
        <v>788</v>
      </c>
      <c r="H91" s="1" t="s">
        <v>789</v>
      </c>
      <c r="I91" s="1" t="s">
        <v>1362</v>
      </c>
      <c r="J91" s="1" t="s">
        <v>30</v>
      </c>
      <c r="K91" s="1" t="s">
        <v>1363</v>
      </c>
      <c r="L91" s="1" t="s">
        <v>1363</v>
      </c>
      <c r="M91" s="1" t="s">
        <v>792</v>
      </c>
      <c r="N91" s="1" t="s">
        <v>792</v>
      </c>
      <c r="O91" s="1" t="s">
        <v>793</v>
      </c>
      <c r="P91" s="1" t="s">
        <v>794</v>
      </c>
      <c r="Q91" s="1" t="s">
        <v>795</v>
      </c>
      <c r="R91" s="1" t="s">
        <v>1364</v>
      </c>
      <c r="S91" s="1" t="s">
        <v>797</v>
      </c>
      <c r="T91" s="1" t="s">
        <v>798</v>
      </c>
      <c r="U91" s="1" t="s">
        <v>799</v>
      </c>
      <c r="V91" s="1" t="s">
        <v>800</v>
      </c>
    </row>
    <row r="92" s="1" customFormat="1" spans="1:22">
      <c r="A92" s="3">
        <v>999224272084498</v>
      </c>
      <c r="B92" s="1" t="s">
        <v>1365</v>
      </c>
      <c r="C92" s="1" t="s">
        <v>1366</v>
      </c>
      <c r="D92" s="1" t="s">
        <v>1367</v>
      </c>
      <c r="E92" s="1" t="s">
        <v>1368</v>
      </c>
      <c r="F92" s="1" t="s">
        <v>846</v>
      </c>
      <c r="G92" s="1" t="s">
        <v>788</v>
      </c>
      <c r="H92" s="1" t="s">
        <v>789</v>
      </c>
      <c r="I92" s="1" t="s">
        <v>1369</v>
      </c>
      <c r="J92" s="1" t="s">
        <v>30</v>
      </c>
      <c r="K92" s="1" t="s">
        <v>1370</v>
      </c>
      <c r="L92" s="1" t="s">
        <v>1370</v>
      </c>
      <c r="M92" s="1" t="s">
        <v>792</v>
      </c>
      <c r="N92" s="1" t="s">
        <v>792</v>
      </c>
      <c r="O92" s="1" t="s">
        <v>793</v>
      </c>
      <c r="P92" s="1" t="s">
        <v>794</v>
      </c>
      <c r="Q92" s="1" t="s">
        <v>795</v>
      </c>
      <c r="R92" s="1" t="s">
        <v>1371</v>
      </c>
      <c r="S92" s="1" t="s">
        <v>797</v>
      </c>
      <c r="T92" s="1" t="s">
        <v>798</v>
      </c>
      <c r="U92" s="1" t="s">
        <v>799</v>
      </c>
      <c r="V92" s="1" t="s">
        <v>965</v>
      </c>
    </row>
    <row r="93" s="1" customFormat="1" spans="1:22">
      <c r="A93" s="3">
        <v>999224271495962</v>
      </c>
      <c r="B93" s="1" t="s">
        <v>1365</v>
      </c>
      <c r="C93" s="1" t="s">
        <v>1372</v>
      </c>
      <c r="D93" s="1" t="s">
        <v>1373</v>
      </c>
      <c r="E93" s="1" t="s">
        <v>1374</v>
      </c>
      <c r="F93" s="1" t="s">
        <v>784</v>
      </c>
      <c r="G93" s="1" t="s">
        <v>788</v>
      </c>
      <c r="H93" s="1" t="s">
        <v>789</v>
      </c>
      <c r="I93" s="1" t="s">
        <v>1375</v>
      </c>
      <c r="J93" s="1" t="s">
        <v>30</v>
      </c>
      <c r="K93" s="1" t="s">
        <v>1376</v>
      </c>
      <c r="L93" s="1" t="s">
        <v>1376</v>
      </c>
      <c r="M93" s="1" t="s">
        <v>792</v>
      </c>
      <c r="N93" s="1" t="s">
        <v>792</v>
      </c>
      <c r="O93" s="1" t="s">
        <v>793</v>
      </c>
      <c r="P93" s="1" t="s">
        <v>794</v>
      </c>
      <c r="Q93" s="1" t="s">
        <v>795</v>
      </c>
      <c r="R93" s="1" t="s">
        <v>1377</v>
      </c>
      <c r="S93" s="1" t="s">
        <v>797</v>
      </c>
      <c r="T93" s="1" t="s">
        <v>798</v>
      </c>
      <c r="U93" s="1" t="s">
        <v>799</v>
      </c>
      <c r="V93" s="1" t="s">
        <v>1378</v>
      </c>
    </row>
    <row r="94" s="1" customFormat="1" spans="1:22">
      <c r="A94" s="3">
        <v>999224197202145</v>
      </c>
      <c r="B94" s="1" t="s">
        <v>1379</v>
      </c>
      <c r="C94" s="1" t="s">
        <v>1380</v>
      </c>
      <c r="D94" s="1" t="s">
        <v>1381</v>
      </c>
      <c r="E94" s="1" t="s">
        <v>1382</v>
      </c>
      <c r="F94" s="1" t="s">
        <v>784</v>
      </c>
      <c r="G94" s="1" t="s">
        <v>788</v>
      </c>
      <c r="H94" s="1" t="s">
        <v>789</v>
      </c>
      <c r="I94" s="1" t="s">
        <v>1383</v>
      </c>
      <c r="J94" s="1" t="s">
        <v>30</v>
      </c>
      <c r="K94" s="1" t="s">
        <v>1384</v>
      </c>
      <c r="L94" s="1" t="s">
        <v>1384</v>
      </c>
      <c r="M94" s="1" t="s">
        <v>792</v>
      </c>
      <c r="N94" s="1" t="s">
        <v>792</v>
      </c>
      <c r="O94" s="1" t="s">
        <v>793</v>
      </c>
      <c r="P94" s="1" t="s">
        <v>794</v>
      </c>
      <c r="Q94" s="1" t="s">
        <v>795</v>
      </c>
      <c r="R94" s="1" t="s">
        <v>1385</v>
      </c>
      <c r="S94" s="1" t="s">
        <v>797</v>
      </c>
      <c r="T94" s="1" t="s">
        <v>798</v>
      </c>
      <c r="U94" s="1" t="s">
        <v>799</v>
      </c>
      <c r="V94" s="1" t="s">
        <v>1041</v>
      </c>
    </row>
    <row r="95" s="1" customFormat="1" spans="1:22">
      <c r="A95" s="3">
        <v>999224194909625</v>
      </c>
      <c r="B95" s="1" t="s">
        <v>1379</v>
      </c>
      <c r="C95" s="1" t="s">
        <v>1386</v>
      </c>
      <c r="D95" s="1" t="s">
        <v>1387</v>
      </c>
      <c r="E95" s="1" t="s">
        <v>1388</v>
      </c>
      <c r="F95" s="1" t="s">
        <v>933</v>
      </c>
      <c r="G95" s="1" t="s">
        <v>788</v>
      </c>
      <c r="H95" s="1" t="s">
        <v>789</v>
      </c>
      <c r="I95" s="1" t="s">
        <v>1389</v>
      </c>
      <c r="J95" s="1" t="s">
        <v>30</v>
      </c>
      <c r="K95" s="1" t="s">
        <v>1390</v>
      </c>
      <c r="L95" s="1" t="s">
        <v>1390</v>
      </c>
      <c r="M95" s="1" t="s">
        <v>792</v>
      </c>
      <c r="N95" s="1" t="s">
        <v>792</v>
      </c>
      <c r="O95" s="1" t="s">
        <v>793</v>
      </c>
      <c r="P95" s="1" t="s">
        <v>794</v>
      </c>
      <c r="Q95" s="1" t="s">
        <v>795</v>
      </c>
      <c r="R95" s="1" t="s">
        <v>1391</v>
      </c>
      <c r="S95" s="1" t="s">
        <v>797</v>
      </c>
      <c r="T95" s="1" t="s">
        <v>798</v>
      </c>
      <c r="U95" s="1" t="s">
        <v>951</v>
      </c>
      <c r="V95" s="1" t="s">
        <v>979</v>
      </c>
    </row>
    <row r="96" s="1" customFormat="1" spans="1:22">
      <c r="A96" s="3">
        <v>999224191974053</v>
      </c>
      <c r="B96" s="1" t="s">
        <v>1379</v>
      </c>
      <c r="C96" s="1" t="s">
        <v>1392</v>
      </c>
      <c r="D96" s="1" t="s">
        <v>1393</v>
      </c>
      <c r="E96" s="1" t="s">
        <v>1394</v>
      </c>
      <c r="F96" s="1" t="s">
        <v>784</v>
      </c>
      <c r="G96" s="1" t="s">
        <v>788</v>
      </c>
      <c r="H96" s="1" t="s">
        <v>789</v>
      </c>
      <c r="I96" s="1" t="s">
        <v>1395</v>
      </c>
      <c r="J96" s="1" t="s">
        <v>30</v>
      </c>
      <c r="K96" s="1" t="s">
        <v>1396</v>
      </c>
      <c r="L96" s="1" t="s">
        <v>1396</v>
      </c>
      <c r="M96" s="1" t="s">
        <v>792</v>
      </c>
      <c r="N96" s="1" t="s">
        <v>792</v>
      </c>
      <c r="O96" s="1" t="s">
        <v>793</v>
      </c>
      <c r="P96" s="1" t="s">
        <v>794</v>
      </c>
      <c r="Q96" s="1" t="s">
        <v>795</v>
      </c>
      <c r="R96" s="1" t="s">
        <v>1397</v>
      </c>
      <c r="S96" s="1" t="s">
        <v>797</v>
      </c>
      <c r="T96" s="1" t="s">
        <v>798</v>
      </c>
      <c r="U96" s="1" t="s">
        <v>799</v>
      </c>
      <c r="V96" s="1" t="s">
        <v>1041</v>
      </c>
    </row>
    <row r="97" s="1" customFormat="1" spans="1:22">
      <c r="A97" s="3">
        <v>999224164054872</v>
      </c>
      <c r="B97" s="1" t="s">
        <v>1398</v>
      </c>
      <c r="C97" s="1" t="s">
        <v>1399</v>
      </c>
      <c r="D97" s="1" t="s">
        <v>1400</v>
      </c>
      <c r="E97" s="1" t="s">
        <v>1401</v>
      </c>
      <c r="F97" s="1" t="s">
        <v>784</v>
      </c>
      <c r="G97" s="1" t="s">
        <v>788</v>
      </c>
      <c r="H97" s="1" t="s">
        <v>789</v>
      </c>
      <c r="I97" s="1" t="s">
        <v>1402</v>
      </c>
      <c r="J97" s="1" t="s">
        <v>30</v>
      </c>
      <c r="K97" s="1" t="s">
        <v>1403</v>
      </c>
      <c r="L97" s="1" t="s">
        <v>1403</v>
      </c>
      <c r="M97" s="1" t="s">
        <v>792</v>
      </c>
      <c r="N97" s="1" t="s">
        <v>792</v>
      </c>
      <c r="O97" s="1" t="s">
        <v>793</v>
      </c>
      <c r="P97" s="1" t="s">
        <v>794</v>
      </c>
      <c r="Q97" s="1" t="s">
        <v>795</v>
      </c>
      <c r="R97" s="1" t="s">
        <v>1404</v>
      </c>
      <c r="S97" s="1" t="s">
        <v>797</v>
      </c>
      <c r="T97" s="1" t="s">
        <v>798</v>
      </c>
      <c r="U97" s="1" t="s">
        <v>799</v>
      </c>
      <c r="V97" s="1" t="s">
        <v>866</v>
      </c>
    </row>
    <row r="98" s="1" customFormat="1" spans="1:22">
      <c r="A98" s="3">
        <v>999224140657498</v>
      </c>
      <c r="B98" s="1" t="s">
        <v>1405</v>
      </c>
      <c r="C98" s="1" t="s">
        <v>1406</v>
      </c>
      <c r="D98" s="1" t="s">
        <v>1407</v>
      </c>
      <c r="E98" s="1" t="s">
        <v>1408</v>
      </c>
      <c r="F98" s="1" t="s">
        <v>784</v>
      </c>
      <c r="G98" s="1" t="s">
        <v>788</v>
      </c>
      <c r="H98" s="1" t="s">
        <v>789</v>
      </c>
      <c r="I98" s="1" t="s">
        <v>1409</v>
      </c>
      <c r="J98" s="1" t="s">
        <v>30</v>
      </c>
      <c r="K98" s="1" t="s">
        <v>1410</v>
      </c>
      <c r="L98" s="1" t="s">
        <v>1410</v>
      </c>
      <c r="M98" s="1" t="s">
        <v>792</v>
      </c>
      <c r="N98" s="1" t="s">
        <v>792</v>
      </c>
      <c r="O98" s="1" t="s">
        <v>793</v>
      </c>
      <c r="P98" s="1" t="s">
        <v>794</v>
      </c>
      <c r="Q98" s="1" t="s">
        <v>795</v>
      </c>
      <c r="R98" s="1" t="s">
        <v>1411</v>
      </c>
      <c r="S98" s="1" t="s">
        <v>797</v>
      </c>
      <c r="T98" s="1" t="s">
        <v>798</v>
      </c>
      <c r="U98" s="1" t="s">
        <v>799</v>
      </c>
      <c r="V98" s="1" t="s">
        <v>800</v>
      </c>
    </row>
    <row r="99" s="1" customFormat="1" spans="1:22">
      <c r="A99" s="3">
        <v>999224137486605</v>
      </c>
      <c r="B99" s="1" t="s">
        <v>1405</v>
      </c>
      <c r="C99" s="1" t="s">
        <v>1412</v>
      </c>
      <c r="D99" s="1" t="s">
        <v>1413</v>
      </c>
      <c r="E99" s="1" t="s">
        <v>1414</v>
      </c>
      <c r="F99" s="1" t="s">
        <v>846</v>
      </c>
      <c r="G99" s="1" t="s">
        <v>788</v>
      </c>
      <c r="H99" s="1" t="s">
        <v>789</v>
      </c>
      <c r="I99" s="1" t="s">
        <v>1415</v>
      </c>
      <c r="J99" s="1" t="s">
        <v>30</v>
      </c>
      <c r="K99" s="1" t="s">
        <v>1416</v>
      </c>
      <c r="L99" s="1" t="s">
        <v>1416</v>
      </c>
      <c r="M99" s="1" t="s">
        <v>792</v>
      </c>
      <c r="N99" s="1" t="s">
        <v>792</v>
      </c>
      <c r="O99" s="1" t="s">
        <v>793</v>
      </c>
      <c r="P99" s="1" t="s">
        <v>794</v>
      </c>
      <c r="Q99" s="1" t="s">
        <v>795</v>
      </c>
      <c r="R99" s="1" t="s">
        <v>1417</v>
      </c>
      <c r="S99" s="1" t="s">
        <v>797</v>
      </c>
      <c r="T99" s="1" t="s">
        <v>798</v>
      </c>
      <c r="U99" s="1" t="s">
        <v>951</v>
      </c>
      <c r="V99" s="1" t="s">
        <v>866</v>
      </c>
    </row>
    <row r="100" s="1" customFormat="1" spans="1:22">
      <c r="A100" s="3">
        <v>999224100924299</v>
      </c>
      <c r="B100" s="1" t="s">
        <v>1418</v>
      </c>
      <c r="C100" s="1" t="s">
        <v>1419</v>
      </c>
      <c r="D100" s="1" t="s">
        <v>1420</v>
      </c>
      <c r="E100" s="1" t="s">
        <v>1421</v>
      </c>
      <c r="F100" s="1" t="s">
        <v>1079</v>
      </c>
      <c r="G100" s="1" t="s">
        <v>788</v>
      </c>
      <c r="H100" s="1" t="s">
        <v>789</v>
      </c>
      <c r="I100" s="1" t="s">
        <v>1422</v>
      </c>
      <c r="J100" s="1" t="s">
        <v>30</v>
      </c>
      <c r="K100" s="1" t="s">
        <v>1423</v>
      </c>
      <c r="L100" s="1" t="s">
        <v>1423</v>
      </c>
      <c r="M100" s="1" t="s">
        <v>792</v>
      </c>
      <c r="N100" s="1" t="s">
        <v>792</v>
      </c>
      <c r="O100" s="1" t="s">
        <v>793</v>
      </c>
      <c r="P100" s="1" t="s">
        <v>794</v>
      </c>
      <c r="Q100" s="1" t="s">
        <v>795</v>
      </c>
      <c r="R100" s="1" t="s">
        <v>1424</v>
      </c>
      <c r="S100" s="1" t="s">
        <v>797</v>
      </c>
      <c r="T100" s="1" t="s">
        <v>798</v>
      </c>
      <c r="U100" s="1" t="s">
        <v>799</v>
      </c>
      <c r="V100" s="1" t="s">
        <v>819</v>
      </c>
    </row>
    <row r="101" s="1" customFormat="1" spans="1:22">
      <c r="A101" s="3">
        <v>999224092609622</v>
      </c>
      <c r="B101" s="1" t="s">
        <v>1418</v>
      </c>
      <c r="C101" s="1" t="s">
        <v>1425</v>
      </c>
      <c r="D101" s="1" t="s">
        <v>1426</v>
      </c>
      <c r="E101" s="1" t="s">
        <v>1427</v>
      </c>
      <c r="F101" s="1" t="s">
        <v>784</v>
      </c>
      <c r="G101" s="1" t="s">
        <v>788</v>
      </c>
      <c r="H101" s="1" t="s">
        <v>789</v>
      </c>
      <c r="I101" s="1" t="s">
        <v>1428</v>
      </c>
      <c r="J101" s="1" t="s">
        <v>30</v>
      </c>
      <c r="K101" s="1" t="s">
        <v>1429</v>
      </c>
      <c r="L101" s="1" t="s">
        <v>1429</v>
      </c>
      <c r="M101" s="1" t="s">
        <v>792</v>
      </c>
      <c r="N101" s="1" t="s">
        <v>792</v>
      </c>
      <c r="O101" s="1" t="s">
        <v>793</v>
      </c>
      <c r="P101" s="1" t="s">
        <v>794</v>
      </c>
      <c r="Q101" s="1" t="s">
        <v>795</v>
      </c>
      <c r="R101" s="1" t="s">
        <v>1430</v>
      </c>
      <c r="S101" s="1" t="s">
        <v>797</v>
      </c>
      <c r="T101" s="1" t="s">
        <v>798</v>
      </c>
      <c r="U101" s="1" t="s">
        <v>799</v>
      </c>
      <c r="V101" s="1" t="s">
        <v>833</v>
      </c>
    </row>
    <row r="102" s="1" customFormat="1" spans="1:22">
      <c r="A102" s="3">
        <v>999224073576533</v>
      </c>
      <c r="B102" s="1" t="s">
        <v>1431</v>
      </c>
      <c r="C102" s="1" t="s">
        <v>1432</v>
      </c>
      <c r="D102" s="1" t="s">
        <v>1433</v>
      </c>
      <c r="E102" s="1" t="s">
        <v>1434</v>
      </c>
      <c r="F102" s="1" t="s">
        <v>933</v>
      </c>
      <c r="G102" s="1" t="s">
        <v>788</v>
      </c>
      <c r="H102" s="1" t="s">
        <v>789</v>
      </c>
      <c r="I102" s="1" t="s">
        <v>1435</v>
      </c>
      <c r="J102" s="1" t="s">
        <v>30</v>
      </c>
      <c r="K102" s="1" t="s">
        <v>1436</v>
      </c>
      <c r="L102" s="1" t="s">
        <v>1436</v>
      </c>
      <c r="M102" s="1" t="s">
        <v>792</v>
      </c>
      <c r="N102" s="1" t="s">
        <v>792</v>
      </c>
      <c r="O102" s="1" t="s">
        <v>793</v>
      </c>
      <c r="P102" s="1" t="s">
        <v>794</v>
      </c>
      <c r="Q102" s="1" t="s">
        <v>795</v>
      </c>
      <c r="R102" s="1" t="s">
        <v>1437</v>
      </c>
      <c r="S102" s="1" t="s">
        <v>797</v>
      </c>
      <c r="T102" s="1" t="s">
        <v>798</v>
      </c>
      <c r="U102" s="1" t="s">
        <v>799</v>
      </c>
      <c r="V102" s="1" t="s">
        <v>1054</v>
      </c>
    </row>
    <row r="103" s="1" customFormat="1" spans="1:22">
      <c r="A103" s="3">
        <v>999224063813332</v>
      </c>
      <c r="B103" s="1" t="s">
        <v>1431</v>
      </c>
      <c r="C103" s="1" t="s">
        <v>1438</v>
      </c>
      <c r="D103" s="1" t="s">
        <v>1439</v>
      </c>
      <c r="E103" s="1" t="s">
        <v>1440</v>
      </c>
      <c r="F103" s="1" t="s">
        <v>846</v>
      </c>
      <c r="G103" s="1" t="s">
        <v>788</v>
      </c>
      <c r="H103" s="1" t="s">
        <v>789</v>
      </c>
      <c r="I103" s="1" t="s">
        <v>1441</v>
      </c>
      <c r="J103" s="1" t="s">
        <v>30</v>
      </c>
      <c r="K103" s="1" t="s">
        <v>1442</v>
      </c>
      <c r="L103" s="1" t="s">
        <v>1442</v>
      </c>
      <c r="M103" s="1" t="s">
        <v>792</v>
      </c>
      <c r="N103" s="1" t="s">
        <v>792</v>
      </c>
      <c r="O103" s="1" t="s">
        <v>793</v>
      </c>
      <c r="P103" s="1" t="s">
        <v>794</v>
      </c>
      <c r="Q103" s="1" t="s">
        <v>795</v>
      </c>
      <c r="R103" s="1" t="s">
        <v>1443</v>
      </c>
      <c r="S103" s="1" t="s">
        <v>797</v>
      </c>
      <c r="T103" s="1" t="s">
        <v>798</v>
      </c>
      <c r="U103" s="1" t="s">
        <v>799</v>
      </c>
      <c r="V103" s="1" t="s">
        <v>883</v>
      </c>
    </row>
    <row r="104" s="1" customFormat="1" spans="1:22">
      <c r="A104" s="3">
        <v>999224033889398</v>
      </c>
      <c r="B104" s="1" t="s">
        <v>1444</v>
      </c>
      <c r="C104" s="1" t="s">
        <v>1445</v>
      </c>
      <c r="D104" s="1" t="s">
        <v>1446</v>
      </c>
      <c r="E104" s="1" t="s">
        <v>1447</v>
      </c>
      <c r="F104" s="1" t="s">
        <v>846</v>
      </c>
      <c r="G104" s="1" t="s">
        <v>788</v>
      </c>
      <c r="H104" s="1" t="s">
        <v>789</v>
      </c>
      <c r="I104" s="1" t="s">
        <v>1448</v>
      </c>
      <c r="J104" s="1" t="s">
        <v>30</v>
      </c>
      <c r="K104" s="1" t="s">
        <v>1449</v>
      </c>
      <c r="L104" s="1" t="s">
        <v>1449</v>
      </c>
      <c r="M104" s="1" t="s">
        <v>792</v>
      </c>
      <c r="N104" s="1" t="s">
        <v>792</v>
      </c>
      <c r="O104" s="1" t="s">
        <v>793</v>
      </c>
      <c r="P104" s="1" t="s">
        <v>794</v>
      </c>
      <c r="Q104" s="1" t="s">
        <v>795</v>
      </c>
      <c r="R104" s="1" t="s">
        <v>1450</v>
      </c>
      <c r="S104" s="1" t="s">
        <v>797</v>
      </c>
      <c r="T104" s="1" t="s">
        <v>798</v>
      </c>
      <c r="U104" s="1" t="s">
        <v>951</v>
      </c>
      <c r="V104" s="1" t="s">
        <v>896</v>
      </c>
    </row>
    <row r="105" s="1" customFormat="1" spans="1:22">
      <c r="A105" s="3">
        <v>999224018033338</v>
      </c>
      <c r="B105" s="1" t="s">
        <v>1451</v>
      </c>
      <c r="C105" s="1" t="s">
        <v>1452</v>
      </c>
      <c r="D105" s="1" t="s">
        <v>1453</v>
      </c>
      <c r="E105" s="1" t="s">
        <v>1454</v>
      </c>
      <c r="F105" s="1" t="s">
        <v>933</v>
      </c>
      <c r="G105" s="1" t="s">
        <v>788</v>
      </c>
      <c r="H105" s="1" t="s">
        <v>789</v>
      </c>
      <c r="I105" s="1" t="s">
        <v>1455</v>
      </c>
      <c r="J105" s="1" t="s">
        <v>30</v>
      </c>
      <c r="K105" s="1" t="s">
        <v>1456</v>
      </c>
      <c r="L105" s="1" t="s">
        <v>1456</v>
      </c>
      <c r="M105" s="1" t="s">
        <v>792</v>
      </c>
      <c r="N105" s="1" t="s">
        <v>792</v>
      </c>
      <c r="O105" s="1" t="s">
        <v>793</v>
      </c>
      <c r="P105" s="1" t="s">
        <v>794</v>
      </c>
      <c r="Q105" s="1" t="s">
        <v>795</v>
      </c>
      <c r="R105" s="1" t="s">
        <v>1457</v>
      </c>
      <c r="S105" s="1" t="s">
        <v>797</v>
      </c>
      <c r="T105" s="1" t="s">
        <v>798</v>
      </c>
      <c r="U105" s="1" t="s">
        <v>951</v>
      </c>
      <c r="V105" s="1" t="s">
        <v>866</v>
      </c>
    </row>
    <row r="106" s="1" customFormat="1" spans="1:22">
      <c r="A106" s="3">
        <v>999224016538359</v>
      </c>
      <c r="B106" s="1" t="s">
        <v>1458</v>
      </c>
      <c r="C106" s="1" t="s">
        <v>1459</v>
      </c>
      <c r="D106" s="1" t="s">
        <v>1460</v>
      </c>
      <c r="E106" s="1" t="s">
        <v>1461</v>
      </c>
      <c r="F106" s="1" t="s">
        <v>784</v>
      </c>
      <c r="G106" s="1" t="s">
        <v>788</v>
      </c>
      <c r="H106" s="1" t="s">
        <v>789</v>
      </c>
      <c r="I106" s="1" t="s">
        <v>1462</v>
      </c>
      <c r="J106" s="1" t="s">
        <v>30</v>
      </c>
      <c r="K106" s="1" t="s">
        <v>1463</v>
      </c>
      <c r="L106" s="1" t="s">
        <v>1463</v>
      </c>
      <c r="M106" s="1" t="s">
        <v>792</v>
      </c>
      <c r="N106" s="1" t="s">
        <v>792</v>
      </c>
      <c r="O106" s="1" t="s">
        <v>793</v>
      </c>
      <c r="P106" s="1" t="s">
        <v>794</v>
      </c>
      <c r="Q106" s="1" t="s">
        <v>795</v>
      </c>
      <c r="R106" s="1" t="s">
        <v>1464</v>
      </c>
      <c r="S106" s="1" t="s">
        <v>797</v>
      </c>
      <c r="T106" s="1" t="s">
        <v>798</v>
      </c>
      <c r="U106" s="1" t="s">
        <v>951</v>
      </c>
      <c r="V106" s="1" t="s">
        <v>866</v>
      </c>
    </row>
    <row r="107" s="1" customFormat="1" spans="1:22">
      <c r="A107" s="3">
        <v>999224012944604</v>
      </c>
      <c r="B107" s="1" t="s">
        <v>1458</v>
      </c>
      <c r="C107" s="1" t="s">
        <v>1465</v>
      </c>
      <c r="D107" s="1" t="s">
        <v>1466</v>
      </c>
      <c r="E107" s="1" t="s">
        <v>1467</v>
      </c>
      <c r="F107" s="1" t="s">
        <v>784</v>
      </c>
      <c r="G107" s="1" t="s">
        <v>788</v>
      </c>
      <c r="H107" s="1" t="s">
        <v>789</v>
      </c>
      <c r="I107" s="1" t="s">
        <v>1468</v>
      </c>
      <c r="J107" s="1" t="s">
        <v>30</v>
      </c>
      <c r="K107" s="1" t="s">
        <v>1469</v>
      </c>
      <c r="L107" s="1" t="s">
        <v>1469</v>
      </c>
      <c r="M107" s="1" t="s">
        <v>792</v>
      </c>
      <c r="N107" s="1" t="s">
        <v>792</v>
      </c>
      <c r="O107" s="1" t="s">
        <v>793</v>
      </c>
      <c r="P107" s="1" t="s">
        <v>794</v>
      </c>
      <c r="Q107" s="1" t="s">
        <v>795</v>
      </c>
      <c r="R107" s="1" t="s">
        <v>1470</v>
      </c>
      <c r="S107" s="1" t="s">
        <v>797</v>
      </c>
      <c r="T107" s="1" t="s">
        <v>798</v>
      </c>
      <c r="U107" s="1" t="s">
        <v>799</v>
      </c>
      <c r="V107" s="1" t="s">
        <v>1274</v>
      </c>
    </row>
    <row r="108" s="1" customFormat="1" spans="1:22">
      <c r="A108" s="3">
        <v>999224006192628</v>
      </c>
      <c r="B108" s="1" t="s">
        <v>1458</v>
      </c>
      <c r="C108" s="1" t="s">
        <v>1471</v>
      </c>
      <c r="D108" s="1" t="s">
        <v>1472</v>
      </c>
      <c r="E108" s="1" t="s">
        <v>1473</v>
      </c>
      <c r="F108" s="1" t="s">
        <v>846</v>
      </c>
      <c r="G108" s="1" t="s">
        <v>788</v>
      </c>
      <c r="H108" s="1" t="s">
        <v>789</v>
      </c>
      <c r="I108" s="1" t="s">
        <v>1474</v>
      </c>
      <c r="J108" s="1" t="s">
        <v>30</v>
      </c>
      <c r="K108" s="1" t="s">
        <v>1475</v>
      </c>
      <c r="L108" s="1" t="s">
        <v>1475</v>
      </c>
      <c r="M108" s="1" t="s">
        <v>792</v>
      </c>
      <c r="N108" s="1" t="s">
        <v>792</v>
      </c>
      <c r="O108" s="1" t="s">
        <v>793</v>
      </c>
      <c r="P108" s="1" t="s">
        <v>794</v>
      </c>
      <c r="Q108" s="1" t="s">
        <v>795</v>
      </c>
      <c r="R108" s="1" t="s">
        <v>1476</v>
      </c>
      <c r="S108" s="1" t="s">
        <v>797</v>
      </c>
      <c r="T108" s="1" t="s">
        <v>798</v>
      </c>
      <c r="U108" s="1" t="s">
        <v>799</v>
      </c>
      <c r="V108" s="1" t="s">
        <v>1477</v>
      </c>
    </row>
    <row r="109" s="1" customFormat="1" spans="1:22">
      <c r="A109" s="3">
        <v>999224006176598</v>
      </c>
      <c r="B109" s="1" t="s">
        <v>1458</v>
      </c>
      <c r="C109" s="1" t="s">
        <v>1478</v>
      </c>
      <c r="D109" s="1" t="s">
        <v>1472</v>
      </c>
      <c r="E109" s="1" t="s">
        <v>1479</v>
      </c>
      <c r="F109" s="1" t="s">
        <v>846</v>
      </c>
      <c r="G109" s="1" t="s">
        <v>788</v>
      </c>
      <c r="H109" s="1" t="s">
        <v>789</v>
      </c>
      <c r="I109" s="1" t="s">
        <v>1480</v>
      </c>
      <c r="J109" s="1" t="s">
        <v>30</v>
      </c>
      <c r="K109" s="1" t="s">
        <v>1481</v>
      </c>
      <c r="L109" s="1" t="s">
        <v>1481</v>
      </c>
      <c r="M109" s="1" t="s">
        <v>792</v>
      </c>
      <c r="N109" s="1" t="s">
        <v>792</v>
      </c>
      <c r="O109" s="1" t="s">
        <v>793</v>
      </c>
      <c r="P109" s="1" t="s">
        <v>794</v>
      </c>
      <c r="Q109" s="1" t="s">
        <v>795</v>
      </c>
      <c r="R109" s="1" t="s">
        <v>1482</v>
      </c>
      <c r="S109" s="1" t="s">
        <v>797</v>
      </c>
      <c r="T109" s="1" t="s">
        <v>798</v>
      </c>
      <c r="U109" s="1" t="s">
        <v>799</v>
      </c>
      <c r="V109" s="1" t="s">
        <v>1477</v>
      </c>
    </row>
    <row r="110" s="1" customFormat="1" spans="1:22">
      <c r="A110" s="3">
        <v>999223983062210</v>
      </c>
      <c r="B110" s="1" t="s">
        <v>1483</v>
      </c>
      <c r="C110" s="1" t="s">
        <v>1484</v>
      </c>
      <c r="D110" s="1" t="s">
        <v>1485</v>
      </c>
      <c r="E110" s="1" t="s">
        <v>1486</v>
      </c>
      <c r="F110" s="1" t="s">
        <v>846</v>
      </c>
      <c r="G110" s="1" t="s">
        <v>788</v>
      </c>
      <c r="H110" s="1" t="s">
        <v>789</v>
      </c>
      <c r="I110" s="1" t="s">
        <v>1487</v>
      </c>
      <c r="J110" s="1" t="s">
        <v>30</v>
      </c>
      <c r="K110" s="1" t="s">
        <v>1488</v>
      </c>
      <c r="L110" s="1" t="s">
        <v>1488</v>
      </c>
      <c r="M110" s="1" t="s">
        <v>792</v>
      </c>
      <c r="N110" s="1" t="s">
        <v>792</v>
      </c>
      <c r="O110" s="1" t="s">
        <v>793</v>
      </c>
      <c r="P110" s="1" t="s">
        <v>794</v>
      </c>
      <c r="Q110" s="1" t="s">
        <v>795</v>
      </c>
      <c r="R110" s="1" t="s">
        <v>1489</v>
      </c>
      <c r="S110" s="1" t="s">
        <v>797</v>
      </c>
      <c r="T110" s="1" t="s">
        <v>798</v>
      </c>
      <c r="U110" s="1" t="s">
        <v>799</v>
      </c>
      <c r="V110" s="1" t="s">
        <v>1041</v>
      </c>
    </row>
    <row r="111" s="1" customFormat="1" spans="1:22">
      <c r="A111" s="3">
        <v>999223950313970</v>
      </c>
      <c r="B111" s="1" t="s">
        <v>1490</v>
      </c>
      <c r="C111" s="1" t="s">
        <v>1491</v>
      </c>
      <c r="D111" s="1" t="s">
        <v>1492</v>
      </c>
      <c r="E111" s="1" t="s">
        <v>1493</v>
      </c>
      <c r="F111" s="1" t="s">
        <v>933</v>
      </c>
      <c r="G111" s="1" t="s">
        <v>788</v>
      </c>
      <c r="H111" s="1" t="s">
        <v>789</v>
      </c>
      <c r="I111" s="1" t="s">
        <v>1494</v>
      </c>
      <c r="J111" s="1" t="s">
        <v>30</v>
      </c>
      <c r="K111" s="1" t="s">
        <v>1495</v>
      </c>
      <c r="L111" s="1" t="s">
        <v>1495</v>
      </c>
      <c r="M111" s="1" t="s">
        <v>792</v>
      </c>
      <c r="N111" s="1" t="s">
        <v>792</v>
      </c>
      <c r="O111" s="1" t="s">
        <v>793</v>
      </c>
      <c r="P111" s="1" t="s">
        <v>794</v>
      </c>
      <c r="Q111" s="1" t="s">
        <v>795</v>
      </c>
      <c r="R111" s="1" t="s">
        <v>1496</v>
      </c>
      <c r="S111" s="1" t="s">
        <v>797</v>
      </c>
      <c r="T111" s="1" t="s">
        <v>798</v>
      </c>
      <c r="U111" s="1" t="s">
        <v>951</v>
      </c>
      <c r="V111" s="1" t="s">
        <v>866</v>
      </c>
    </row>
    <row r="112" s="1" customFormat="1" spans="1:22">
      <c r="A112" s="3">
        <v>999223940286052</v>
      </c>
      <c r="B112" s="1" t="s">
        <v>1497</v>
      </c>
      <c r="C112" s="1" t="s">
        <v>1498</v>
      </c>
      <c r="D112" s="1" t="s">
        <v>1499</v>
      </c>
      <c r="E112" s="1" t="s">
        <v>1500</v>
      </c>
      <c r="F112" s="1" t="s">
        <v>846</v>
      </c>
      <c r="G112" s="1" t="s">
        <v>788</v>
      </c>
      <c r="H112" s="1" t="s">
        <v>789</v>
      </c>
      <c r="I112" s="1" t="s">
        <v>1501</v>
      </c>
      <c r="J112" s="1" t="s">
        <v>30</v>
      </c>
      <c r="K112" s="1" t="s">
        <v>1502</v>
      </c>
      <c r="L112" s="1" t="s">
        <v>1502</v>
      </c>
      <c r="M112" s="1" t="s">
        <v>792</v>
      </c>
      <c r="N112" s="1" t="s">
        <v>792</v>
      </c>
      <c r="O112" s="1" t="s">
        <v>793</v>
      </c>
      <c r="P112" s="1" t="s">
        <v>794</v>
      </c>
      <c r="Q112" s="1" t="s">
        <v>795</v>
      </c>
      <c r="R112" s="1" t="s">
        <v>1503</v>
      </c>
      <c r="S112" s="1" t="s">
        <v>797</v>
      </c>
      <c r="T112" s="1" t="s">
        <v>798</v>
      </c>
      <c r="U112" s="1" t="s">
        <v>799</v>
      </c>
      <c r="V112" s="1" t="s">
        <v>853</v>
      </c>
    </row>
    <row r="113" s="1" customFormat="1" spans="1:22">
      <c r="A113" s="3">
        <v>999223896594329</v>
      </c>
      <c r="B113" s="1" t="s">
        <v>1504</v>
      </c>
      <c r="C113" s="1" t="s">
        <v>1505</v>
      </c>
      <c r="D113" s="1" t="s">
        <v>1506</v>
      </c>
      <c r="E113" s="1" t="s">
        <v>1507</v>
      </c>
      <c r="F113" s="1" t="s">
        <v>784</v>
      </c>
      <c r="G113" s="1" t="s">
        <v>788</v>
      </c>
      <c r="H113" s="1" t="s">
        <v>789</v>
      </c>
      <c r="I113" s="1" t="s">
        <v>1508</v>
      </c>
      <c r="J113" s="1" t="s">
        <v>30</v>
      </c>
      <c r="K113" s="1" t="s">
        <v>1509</v>
      </c>
      <c r="L113" s="1" t="s">
        <v>1509</v>
      </c>
      <c r="M113" s="1" t="s">
        <v>792</v>
      </c>
      <c r="N113" s="1" t="s">
        <v>792</v>
      </c>
      <c r="O113" s="1" t="s">
        <v>793</v>
      </c>
      <c r="P113" s="1" t="s">
        <v>794</v>
      </c>
      <c r="Q113" s="1" t="s">
        <v>795</v>
      </c>
      <c r="R113" s="1" t="s">
        <v>1510</v>
      </c>
      <c r="S113" s="1" t="s">
        <v>797</v>
      </c>
      <c r="T113" s="1" t="s">
        <v>798</v>
      </c>
      <c r="U113" s="1" t="s">
        <v>799</v>
      </c>
      <c r="V113" s="1" t="s">
        <v>883</v>
      </c>
    </row>
    <row r="114" s="1" customFormat="1" spans="1:22">
      <c r="A114" s="3">
        <v>999223833493799</v>
      </c>
      <c r="B114" s="1" t="s">
        <v>1511</v>
      </c>
      <c r="C114" s="1" t="s">
        <v>1512</v>
      </c>
      <c r="D114" s="1" t="s">
        <v>1513</v>
      </c>
      <c r="E114" s="1" t="s">
        <v>1514</v>
      </c>
      <c r="F114" s="1" t="s">
        <v>933</v>
      </c>
      <c r="G114" s="1" t="s">
        <v>788</v>
      </c>
      <c r="H114" s="1" t="s">
        <v>789</v>
      </c>
      <c r="I114" s="1" t="s">
        <v>1515</v>
      </c>
      <c r="J114" s="1" t="s">
        <v>30</v>
      </c>
      <c r="K114" s="1" t="s">
        <v>1516</v>
      </c>
      <c r="L114" s="1" t="s">
        <v>1516</v>
      </c>
      <c r="M114" s="1" t="s">
        <v>792</v>
      </c>
      <c r="N114" s="1" t="s">
        <v>792</v>
      </c>
      <c r="O114" s="1" t="s">
        <v>793</v>
      </c>
      <c r="P114" s="1" t="s">
        <v>794</v>
      </c>
      <c r="Q114" s="1" t="s">
        <v>795</v>
      </c>
      <c r="R114" s="1" t="s">
        <v>1517</v>
      </c>
      <c r="S114" s="1" t="s">
        <v>797</v>
      </c>
      <c r="T114" s="1" t="s">
        <v>798</v>
      </c>
      <c r="U114" s="1" t="s">
        <v>951</v>
      </c>
      <c r="V114" s="1" t="s">
        <v>866</v>
      </c>
    </row>
    <row r="115" s="1" customFormat="1" spans="1:22">
      <c r="A115" s="3">
        <v>999223707573196</v>
      </c>
      <c r="B115" s="1" t="s">
        <v>1518</v>
      </c>
      <c r="C115" s="1" t="s">
        <v>1519</v>
      </c>
      <c r="D115" s="1" t="s">
        <v>1520</v>
      </c>
      <c r="E115" s="1" t="s">
        <v>1521</v>
      </c>
      <c r="F115" s="1" t="s">
        <v>846</v>
      </c>
      <c r="G115" s="1" t="s">
        <v>788</v>
      </c>
      <c r="H115" s="1" t="s">
        <v>789</v>
      </c>
      <c r="I115" s="1" t="s">
        <v>1522</v>
      </c>
      <c r="J115" s="1" t="s">
        <v>30</v>
      </c>
      <c r="K115" s="1" t="s">
        <v>1523</v>
      </c>
      <c r="L115" s="1" t="s">
        <v>1523</v>
      </c>
      <c r="M115" s="1" t="s">
        <v>792</v>
      </c>
      <c r="N115" s="1" t="s">
        <v>792</v>
      </c>
      <c r="O115" s="1" t="s">
        <v>793</v>
      </c>
      <c r="P115" s="1" t="s">
        <v>794</v>
      </c>
      <c r="Q115" s="1" t="s">
        <v>795</v>
      </c>
      <c r="R115" s="1" t="s">
        <v>1524</v>
      </c>
      <c r="S115" s="1" t="s">
        <v>797</v>
      </c>
      <c r="T115" s="1" t="s">
        <v>798</v>
      </c>
      <c r="U115" s="1" t="s">
        <v>799</v>
      </c>
      <c r="V115" s="1" t="s">
        <v>866</v>
      </c>
    </row>
    <row r="116" s="1" customFormat="1" spans="1:22">
      <c r="A116" s="3">
        <v>23673269079</v>
      </c>
      <c r="B116" s="1" t="s">
        <v>1525</v>
      </c>
      <c r="C116" s="1" t="s">
        <v>1526</v>
      </c>
      <c r="D116" s="1" t="s">
        <v>1527</v>
      </c>
      <c r="E116" s="1" t="s">
        <v>1528</v>
      </c>
      <c r="F116" s="1" t="s">
        <v>846</v>
      </c>
      <c r="G116" s="1" t="s">
        <v>788</v>
      </c>
      <c r="H116" s="1" t="s">
        <v>789</v>
      </c>
      <c r="I116" s="1" t="s">
        <v>1529</v>
      </c>
      <c r="J116" s="1" t="s">
        <v>30</v>
      </c>
      <c r="K116" s="1" t="s">
        <v>1530</v>
      </c>
      <c r="L116" s="1" t="s">
        <v>1530</v>
      </c>
      <c r="M116" s="1" t="s">
        <v>792</v>
      </c>
      <c r="N116" s="1" t="s">
        <v>792</v>
      </c>
      <c r="O116" s="1" t="s">
        <v>793</v>
      </c>
      <c r="P116" s="1" t="s">
        <v>794</v>
      </c>
      <c r="Q116" s="1" t="s">
        <v>795</v>
      </c>
      <c r="R116" s="1" t="s">
        <v>1531</v>
      </c>
      <c r="S116" s="1" t="s">
        <v>797</v>
      </c>
      <c r="T116" s="1" t="s">
        <v>798</v>
      </c>
      <c r="U116" s="1" t="s">
        <v>799</v>
      </c>
      <c r="V116" s="1" t="s">
        <v>883</v>
      </c>
    </row>
    <row r="117" s="1" customFormat="1" spans="1:22">
      <c r="A117" s="3">
        <v>999223571740401</v>
      </c>
      <c r="B117" s="1" t="s">
        <v>1532</v>
      </c>
      <c r="C117" s="1" t="s">
        <v>1533</v>
      </c>
      <c r="D117" s="1" t="s">
        <v>1534</v>
      </c>
      <c r="E117" s="1" t="s">
        <v>1535</v>
      </c>
      <c r="F117" s="1" t="s">
        <v>846</v>
      </c>
      <c r="G117" s="1" t="s">
        <v>788</v>
      </c>
      <c r="H117" s="1" t="s">
        <v>789</v>
      </c>
      <c r="I117" s="1" t="s">
        <v>1536</v>
      </c>
      <c r="J117" s="1" t="s">
        <v>30</v>
      </c>
      <c r="K117" s="1" t="s">
        <v>1537</v>
      </c>
      <c r="L117" s="1" t="s">
        <v>1537</v>
      </c>
      <c r="M117" s="1" t="s">
        <v>792</v>
      </c>
      <c r="N117" s="1" t="s">
        <v>792</v>
      </c>
      <c r="O117" s="1" t="s">
        <v>793</v>
      </c>
      <c r="P117" s="1" t="s">
        <v>794</v>
      </c>
      <c r="Q117" s="1" t="s">
        <v>795</v>
      </c>
      <c r="R117" s="1" t="s">
        <v>1538</v>
      </c>
      <c r="S117" s="1" t="s">
        <v>797</v>
      </c>
      <c r="T117" s="1" t="s">
        <v>798</v>
      </c>
      <c r="U117" s="1" t="s">
        <v>799</v>
      </c>
      <c r="V117" s="1" t="s">
        <v>833</v>
      </c>
    </row>
    <row r="118" s="1" customFormat="1" spans="1:22">
      <c r="A118" s="3">
        <v>999223502622410</v>
      </c>
      <c r="B118" s="1" t="s">
        <v>1539</v>
      </c>
      <c r="C118" s="1" t="s">
        <v>1540</v>
      </c>
      <c r="D118" s="1" t="s">
        <v>1541</v>
      </c>
      <c r="E118" s="1" t="s">
        <v>1542</v>
      </c>
      <c r="F118" s="1" t="s">
        <v>784</v>
      </c>
      <c r="G118" s="1" t="s">
        <v>788</v>
      </c>
      <c r="H118" s="1" t="s">
        <v>789</v>
      </c>
      <c r="I118" s="1" t="s">
        <v>1543</v>
      </c>
      <c r="J118" s="1" t="s">
        <v>30</v>
      </c>
      <c r="K118" s="1" t="s">
        <v>1544</v>
      </c>
      <c r="L118" s="1" t="s">
        <v>1544</v>
      </c>
      <c r="M118" s="1" t="s">
        <v>792</v>
      </c>
      <c r="N118" s="1" t="s">
        <v>792</v>
      </c>
      <c r="O118" s="1" t="s">
        <v>793</v>
      </c>
      <c r="P118" s="1" t="s">
        <v>794</v>
      </c>
      <c r="Q118" s="1" t="s">
        <v>795</v>
      </c>
      <c r="R118" s="1" t="s">
        <v>1545</v>
      </c>
      <c r="S118" s="1" t="s">
        <v>797</v>
      </c>
      <c r="T118" s="1" t="s">
        <v>798</v>
      </c>
      <c r="U118" s="1" t="s">
        <v>799</v>
      </c>
      <c r="V118" s="1" t="s">
        <v>866</v>
      </c>
    </row>
    <row r="119" s="1" customFormat="1" spans="1:22">
      <c r="A119" s="3">
        <v>999222424723137</v>
      </c>
      <c r="B119" s="1" t="s">
        <v>1546</v>
      </c>
      <c r="C119" s="1" t="s">
        <v>1547</v>
      </c>
      <c r="D119" s="1" t="s">
        <v>1548</v>
      </c>
      <c r="E119" s="1" t="s">
        <v>1549</v>
      </c>
      <c r="F119" s="1" t="s">
        <v>784</v>
      </c>
      <c r="G119" s="1" t="s">
        <v>788</v>
      </c>
      <c r="H119" s="1" t="s">
        <v>789</v>
      </c>
      <c r="I119" s="1" t="s">
        <v>1550</v>
      </c>
      <c r="J119" s="1" t="s">
        <v>30</v>
      </c>
      <c r="K119" s="1" t="s">
        <v>1551</v>
      </c>
      <c r="L119" s="1" t="s">
        <v>1551</v>
      </c>
      <c r="M119" s="1" t="s">
        <v>792</v>
      </c>
      <c r="N119" s="1" t="s">
        <v>792</v>
      </c>
      <c r="O119" s="1" t="s">
        <v>793</v>
      </c>
      <c r="P119" s="1" t="s">
        <v>794</v>
      </c>
      <c r="Q119" s="1" t="s">
        <v>795</v>
      </c>
      <c r="R119" s="1" t="s">
        <v>1552</v>
      </c>
      <c r="S119" s="1" t="s">
        <v>797</v>
      </c>
      <c r="T119" s="1" t="s">
        <v>798</v>
      </c>
      <c r="U119" s="1" t="s">
        <v>799</v>
      </c>
      <c r="V119" s="1" t="s">
        <v>1553</v>
      </c>
    </row>
    <row r="120" s="1" customFormat="1" spans="1:22">
      <c r="A120" s="3">
        <v>999222254743443</v>
      </c>
      <c r="B120" s="1" t="s">
        <v>1554</v>
      </c>
      <c r="C120" s="1" t="s">
        <v>1555</v>
      </c>
      <c r="D120" s="1" t="s">
        <v>1556</v>
      </c>
      <c r="E120" s="1" t="s">
        <v>1557</v>
      </c>
      <c r="F120" s="1" t="s">
        <v>846</v>
      </c>
      <c r="G120" s="1" t="s">
        <v>788</v>
      </c>
      <c r="H120" s="1" t="s">
        <v>789</v>
      </c>
      <c r="I120" s="1" t="s">
        <v>1558</v>
      </c>
      <c r="J120" s="1" t="s">
        <v>30</v>
      </c>
      <c r="K120" s="1" t="s">
        <v>1559</v>
      </c>
      <c r="L120" s="1" t="s">
        <v>1559</v>
      </c>
      <c r="M120" s="1" t="s">
        <v>792</v>
      </c>
      <c r="N120" s="1" t="s">
        <v>792</v>
      </c>
      <c r="O120" s="1" t="s">
        <v>793</v>
      </c>
      <c r="P120" s="1" t="s">
        <v>794</v>
      </c>
      <c r="Q120" s="1" t="s">
        <v>795</v>
      </c>
      <c r="R120" s="1" t="s">
        <v>1560</v>
      </c>
      <c r="S120" s="1" t="s">
        <v>797</v>
      </c>
      <c r="T120" s="1" t="s">
        <v>798</v>
      </c>
      <c r="U120" s="1" t="s">
        <v>799</v>
      </c>
      <c r="V120" s="1" t="s">
        <v>1561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2023-06-13T01:10:21Z</dcterms:created>
  <dcterms:modified xsi:type="dcterms:W3CDTF">2023-06-13T01:25:28Z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6EB30119316144B782788243DAC5A786_12</vt:lpwstr>
  </property>
  <property fmtid="{D5CDD505-2E9C-101B-9397-08002B2CF9AE}" pid="3" name="KSOProductBuildVer">
    <vt:lpwstr>2052-11.1.0.14309</vt:lpwstr>
  </property>
</Properties>
</file>