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对账!$A$1:$W$189</definedName>
  </definedNames>
  <calcPr calcId="144525"/>
</workbook>
</file>

<file path=xl/sharedStrings.xml><?xml version="1.0" encoding="utf-8"?>
<sst xmlns="http://schemas.openxmlformats.org/spreadsheetml/2006/main" count="6072" uniqueCount="2078">
  <si>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</si>
  <si>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</si>
  <si>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</si>
  <si>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</si>
  <si>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</si>
  <si>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</si>
  <si>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</si>
  <si>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</si>
  <si>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</si>
  <si>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</si>
  <si>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</si>
  <si>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</si>
  <si>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</si>
  <si>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</si>
  <si>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</si>
  <si>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</si>
  <si>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</si>
  <si>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</si>
  <si>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</si>
  <si>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</si>
  <si>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</si>
  <si>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</si>
  <si>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</si>
  <si>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</si>
  <si>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</si>
  <si>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999223307760659	</t>
  </si>
  <si>
    <t>Ctrip</t>
  </si>
  <si>
    <t>正常</t>
  </si>
  <si>
    <t>[吉隆坡]吉隆坡皇家朱兰酒店(Royale Chulan Kuala Lumpur)(55851892)</t>
  </si>
  <si>
    <t>尊贵房&lt;2人入住&gt;&lt;不退款&gt;</t>
  </si>
  <si>
    <t>HKD</t>
  </si>
  <si>
    <t>KHOO/KWANG LOON ULYSSES</t>
  </si>
  <si>
    <t>CA13030230614HKD</t>
  </si>
  <si>
    <t>未提现</t>
  </si>
  <si>
    <t>携程开票</t>
  </si>
  <si>
    <t xml:space="preserve">3164735	</t>
  </si>
  <si>
    <t xml:space="preserve">	</t>
  </si>
  <si>
    <t xml:space="preserve">999223459235917	</t>
  </si>
  <si>
    <t>[科隆]阿云豪华中央酒店(Centro Hotel Ayun DELUXE)(55491628)</t>
  </si>
  <si>
    <t>双人床房&lt;2人入住&gt;&lt;不退款&gt;&lt;早餐&gt;</t>
  </si>
  <si>
    <t>Blankartz-Mehic/Silke,Blankartz/Ralf</t>
  </si>
  <si>
    <t xml:space="preserve">3192245	</t>
  </si>
  <si>
    <t xml:space="preserve">999223636644288	</t>
  </si>
  <si>
    <t>[阿布扎比]费尔蒙特巴布铝巴哈尔酒店(Fairmont Bab Al Bahr)(55354866)</t>
  </si>
  <si>
    <t>费尔蒙房&lt;2人入住&gt;&lt;不退款&gt;</t>
  </si>
  <si>
    <t>LEGARDA/JOSE MIGUEL</t>
  </si>
  <si>
    <t xml:space="preserve">3224498	</t>
  </si>
  <si>
    <t xml:space="preserve">63281003	</t>
  </si>
  <si>
    <t xml:space="preserve">999223644232885	</t>
  </si>
  <si>
    <t>[曼谷]曼谷素坤逸十一酒店(Eleven Hotel Bangkok Sukhumvit 11)(95084404)</t>
  </si>
  <si>
    <t>豪华双床房&lt;2人入住&gt;&lt;不退款&gt;&lt;早餐&gt;</t>
  </si>
  <si>
    <t>LEUNG/KWAI KUEN,HO/CHING YU</t>
  </si>
  <si>
    <t xml:space="preserve">3226662	</t>
  </si>
  <si>
    <t xml:space="preserve">23658771831	</t>
  </si>
  <si>
    <t>[曼谷]曼谷林布兰套房酒店(Rembrandt Hotel and Suites Bangkok)(55452251)</t>
  </si>
  <si>
    <t>高级房&lt;2人入住&gt;&lt;不退款&gt;</t>
  </si>
  <si>
    <t>BACK/JUNHO</t>
  </si>
  <si>
    <t xml:space="preserve">3230084	</t>
  </si>
  <si>
    <t xml:space="preserve">999223799877578	</t>
  </si>
  <si>
    <t>[曼彻斯特]曼彻斯特康铂酒店(Hotel Campanile Manchester)(55312217)</t>
  </si>
  <si>
    <t>双床房&lt;2人入住&gt;</t>
  </si>
  <si>
    <t>Armstrong/Jill</t>
  </si>
  <si>
    <t xml:space="preserve">999223901503710	</t>
  </si>
  <si>
    <t>[普吉岛]客莱福巴东普吉岛酒店(Hotel Clover Patong Phuket - Sha Plus)(69427712)</t>
  </si>
  <si>
    <t>豪华房(按摩浴缸）&lt;2人入住&gt;&lt;不退款&gt;</t>
  </si>
  <si>
    <t>Au/Kai Ho</t>
  </si>
  <si>
    <t xml:space="preserve">3302487	</t>
  </si>
  <si>
    <t xml:space="preserve">289583	</t>
  </si>
  <si>
    <t xml:space="preserve">999223918552785	</t>
  </si>
  <si>
    <t>Burns/Ellie</t>
  </si>
  <si>
    <t xml:space="preserve">3305753	</t>
  </si>
  <si>
    <t xml:space="preserve">999223922898804	</t>
  </si>
  <si>
    <t>[塞纳河畔讷伊]拉亚特酒店(Hotel de La Jatte)(55289982)</t>
  </si>
  <si>
    <t>温馨双人床房&lt;2人入住&gt;&lt;不退款&gt;&lt;早餐&gt;</t>
  </si>
  <si>
    <t>Maurer/Ralf</t>
  </si>
  <si>
    <t xml:space="preserve">3306431	</t>
  </si>
  <si>
    <t xml:space="preserve">999223949329342	</t>
  </si>
  <si>
    <t>[百瑞巴沙]伊斯坦布尔莱昂内尔酒店(Lionel Hotel Istanbul)(55872269)</t>
  </si>
  <si>
    <t>高级房&lt;2人入住&gt;</t>
  </si>
  <si>
    <t>WANG/ZHENG</t>
  </si>
  <si>
    <t xml:space="preserve">3311204	</t>
  </si>
  <si>
    <t xml:space="preserve">999223993049339	</t>
  </si>
  <si>
    <t>[伊斯基亚]都尔耶里度假村及水疗中心别墅酒店(Hotel Villa Durrueli Resort &amp; Spa)(96745390)</t>
  </si>
  <si>
    <t>舒适房&lt;2人入住&gt;&lt;早餐&gt;</t>
  </si>
  <si>
    <t>Heinonen/Tommi Kristian</t>
  </si>
  <si>
    <t xml:space="preserve">3323022	</t>
  </si>
  <si>
    <t>取消</t>
  </si>
  <si>
    <t xml:space="preserve">999224016412245	</t>
  </si>
  <si>
    <t>[曼谷]曼谷素坤逸奥克伍德华庭工作室酒店(Oakwood Studios Sukhumvit Bangkok)(103956658)</t>
  </si>
  <si>
    <t>高级特大床房&lt;2人入住&gt;&lt;早餐&gt;</t>
  </si>
  <si>
    <t>TSUI/KIN SUN</t>
  </si>
  <si>
    <t xml:space="preserve">3331052	</t>
  </si>
  <si>
    <t xml:space="preserve">9035111	</t>
  </si>
  <si>
    <t xml:space="preserve">999224017496939	</t>
  </si>
  <si>
    <t>[慕尼黑]丹尼尔酒店(Hotel Daniel)(56185612)</t>
  </si>
  <si>
    <t>双人房&lt;2人入住&gt;&lt;早餐&gt;</t>
  </si>
  <si>
    <t>Val Fornies/Alberto</t>
  </si>
  <si>
    <t xml:space="preserve">3331885	</t>
  </si>
  <si>
    <t xml:space="preserve">HA	</t>
  </si>
  <si>
    <t xml:space="preserve">999224017518873	</t>
  </si>
  <si>
    <t>[里约热内卢]温德姆里约热内卢巴拉酒店(Wyndham Rio de Janeiro Barra)(60480302)</t>
  </si>
  <si>
    <t>奢华大床房&lt;2人入住&gt;&lt;不退款&gt;&lt;早餐&gt;</t>
  </si>
  <si>
    <t>Francioni/Claudio</t>
  </si>
  <si>
    <t xml:space="preserve">3331943	</t>
  </si>
  <si>
    <t xml:space="preserve">999224026402043	</t>
  </si>
  <si>
    <t>[Haymarket]悉尼南部大酒店(Great Southern Hotel Sydney)(55665945)</t>
  </si>
  <si>
    <t>Standard Twin with no Housekeeping&lt;2人入住&gt;</t>
  </si>
  <si>
    <t>Trench/Michelle Eileen</t>
  </si>
  <si>
    <t xml:space="preserve">3333575	</t>
  </si>
  <si>
    <t xml:space="preserve">1502356208	</t>
  </si>
  <si>
    <t xml:space="preserve">999224030074360	</t>
  </si>
  <si>
    <t>高级双床房&lt;2人入住&gt;</t>
  </si>
  <si>
    <t>DU/WENJUN,LIU/XULAN</t>
  </si>
  <si>
    <t xml:space="preserve">3334580	</t>
  </si>
  <si>
    <t xml:space="preserve">9036824	</t>
  </si>
  <si>
    <t xml:space="preserve">999224032308794	</t>
  </si>
  <si>
    <t>XIAO/XIA</t>
  </si>
  <si>
    <t xml:space="preserve">3335307	</t>
  </si>
  <si>
    <t xml:space="preserve">9037051	</t>
  </si>
  <si>
    <t xml:space="preserve">999224034853707	</t>
  </si>
  <si>
    <t>JIANG/LI</t>
  </si>
  <si>
    <t xml:space="preserve">3336458	</t>
  </si>
  <si>
    <t xml:space="preserve">9038944	</t>
  </si>
  <si>
    <t xml:space="preserve">999224057027830	</t>
  </si>
  <si>
    <t>[奥尔良]赛德赖斯酒店(Hotel des Cedres)(89920413)</t>
  </si>
  <si>
    <t>双人间&lt;2人入住&gt;&lt;早餐&gt;</t>
  </si>
  <si>
    <t>Barbier Duboc/Marie Beatrice</t>
  </si>
  <si>
    <t xml:space="preserve">3342727	</t>
  </si>
  <si>
    <t xml:space="preserve">999224076748403	</t>
  </si>
  <si>
    <t>[迈阿密]迈阿密国际机场酒店(Miami International Airport Hotel)(55694594)</t>
  </si>
  <si>
    <t>标准大号床房&lt;2人入住&gt;</t>
  </si>
  <si>
    <t>Lopes/Marcos Venicios de Oliveira</t>
  </si>
  <si>
    <t xml:space="preserve">3348414	</t>
  </si>
  <si>
    <t xml:space="preserve">LLKDTTK9UR	</t>
  </si>
  <si>
    <t xml:space="preserve">999224093850987	</t>
  </si>
  <si>
    <t>[迈阿密海滩]阿贝酒店(ABAE Hotel by Eskape Collection)(77364081)</t>
  </si>
  <si>
    <t>Courtyard One Bedroom Suite - With Standing Balcony&lt;2人入住&gt;</t>
  </si>
  <si>
    <t>Kemp/David</t>
  </si>
  <si>
    <t xml:space="preserve">3354066	</t>
  </si>
  <si>
    <t xml:space="preserve">-6803919	</t>
  </si>
  <si>
    <t xml:space="preserve">999224094894371	</t>
  </si>
  <si>
    <t>高级特大床房&lt;2人入住&gt;</t>
  </si>
  <si>
    <t>CHEN/XIANGJUN</t>
  </si>
  <si>
    <t xml:space="preserve">3354393	</t>
  </si>
  <si>
    <t xml:space="preserve">999224094953476	</t>
  </si>
  <si>
    <t>CHEN/XIANGJUN,LI/JIABIN</t>
  </si>
  <si>
    <t xml:space="preserve">3354413	</t>
  </si>
  <si>
    <t xml:space="preserve">9075498	</t>
  </si>
  <si>
    <t xml:space="preserve">999224110089146	</t>
  </si>
  <si>
    <t>[乔治市]槟城皇家朱兰酒店 (槟城对抗新冠肺炎认证)(Royale Chulan Penang)(55465406)</t>
  </si>
  <si>
    <t>高级房&lt;2人入住&gt;&lt;不退款&gt;&lt;早餐&gt;</t>
  </si>
  <si>
    <t>MOHD TALIB/NURUL TAQIAH</t>
  </si>
  <si>
    <t xml:space="preserve">3359584	</t>
  </si>
  <si>
    <t xml:space="preserve">8903933	</t>
  </si>
  <si>
    <t xml:space="preserve">999224119804052	</t>
  </si>
  <si>
    <t>[首尔]首尔明洞相铁喜普乐吉酒店(Sotetsu Hotels The Splaisir Seoul Myeongdong)(55299808)</t>
  </si>
  <si>
    <t>标准乳胶双床房&lt;2人入住&gt;</t>
  </si>
  <si>
    <t>NAKAI/MAIKO</t>
  </si>
  <si>
    <t xml:space="preserve">3362433	</t>
  </si>
  <si>
    <t xml:space="preserve">999224121955920	</t>
  </si>
  <si>
    <t>[八打灵再也]世界酒店(One World Hotel)(55354748)</t>
  </si>
  <si>
    <t>高级房&lt;2人入住&gt;&lt;早餐&gt;</t>
  </si>
  <si>
    <t>HUSSIN/ROHAYATI</t>
  </si>
  <si>
    <t xml:space="preserve">3364353	</t>
  </si>
  <si>
    <t xml:space="preserve">47385953	</t>
  </si>
  <si>
    <t xml:space="preserve">999224126059267	</t>
  </si>
  <si>
    <t>[依斯干达公主城]特立尼达公主港套房酒店(Trinidad Suites Puteri Harbour)(94358580)</t>
  </si>
  <si>
    <t>至尊工作室&lt;2人入住&gt;&lt;早餐&gt;</t>
  </si>
  <si>
    <t>PERUMAL/LETCHUMANAN</t>
  </si>
  <si>
    <t xml:space="preserve">3365402	</t>
  </si>
  <si>
    <t xml:space="preserve">999224131432442	</t>
  </si>
  <si>
    <t>[普吉岛]普吉岛卡塔坦尼海滩度假村(Katathani Phuket Beach Resort)(68545403)</t>
  </si>
  <si>
    <t>天丽翼至尊套房 坦尼楼&lt;2人入住&gt;&lt;早餐&gt;</t>
  </si>
  <si>
    <t>XU/ZHENTAO,TANG/YUHAN,ZENG/XIAOHONG,TANG/ZHONG,ZHANG/SHIHUA,XU/RUOZE</t>
  </si>
  <si>
    <t xml:space="preserve">3366923	</t>
  </si>
  <si>
    <t xml:space="preserve">10855711-13	</t>
  </si>
  <si>
    <t xml:space="preserve">999224137142259	</t>
  </si>
  <si>
    <t>[博伟湖]奥兰多 - 迪士尼之泉®区假日酒店 - IHG 旗下酒店(Holiday Inn Orlando – Disney Springs™ Area, an IHG Hotel)(55281297)</t>
  </si>
  <si>
    <t>标准房&lt;2人入住&gt;</t>
  </si>
  <si>
    <t>Chen/Bojie,Bilbrey/Chase</t>
  </si>
  <si>
    <t xml:space="preserve">3369190	</t>
  </si>
  <si>
    <t xml:space="preserve">69885779	</t>
  </si>
  <si>
    <t xml:space="preserve">999224140615625	</t>
  </si>
  <si>
    <t>[曼谷]曼谷爱侣湾君悦酒店(Grand Hyatt Erawan Bangkok)(55414452)</t>
  </si>
  <si>
    <t>标准双床房&lt;2人入住&gt;&lt;早餐&gt;</t>
  </si>
  <si>
    <t>GAO/MING</t>
  </si>
  <si>
    <t xml:space="preserve">3370673	</t>
  </si>
  <si>
    <t xml:space="preserve">999224141665648	</t>
  </si>
  <si>
    <t>[哥本哈根]梅费尔酒店(Hotel Mayfair)(55346036)</t>
  </si>
  <si>
    <t>特色双人房&lt;2人入住&gt;&lt;不退款&gt;</t>
  </si>
  <si>
    <t>Apsega/Saimonas</t>
  </si>
  <si>
    <t xml:space="preserve">3371382	</t>
  </si>
  <si>
    <t xml:space="preserve">130540397	</t>
  </si>
  <si>
    <t xml:space="preserve">999224142197816	</t>
  </si>
  <si>
    <t>[首尔]明洞大使宜必思酒店(Ibis Ambassador Myeongdong)(54503350)</t>
  </si>
  <si>
    <t>标准双人床房&lt;2人入住&gt;</t>
  </si>
  <si>
    <t>OBA/YURI</t>
  </si>
  <si>
    <t xml:space="preserve">3371845	</t>
  </si>
  <si>
    <t xml:space="preserve">999224149597360	</t>
  </si>
  <si>
    <t xml:space="preserve">999224162178348	</t>
  </si>
  <si>
    <t>[釜山]釜山阿瓦尼中央酒店(Avani Central Busan)(69451979)</t>
  </si>
  <si>
    <t>城景豪华特大床房&lt;2人入住&gt;</t>
  </si>
  <si>
    <t>Chung/Hyunsuk</t>
  </si>
  <si>
    <t xml:space="preserve">3377960	</t>
  </si>
  <si>
    <t xml:space="preserve">407731215 - 1684158881062163	</t>
  </si>
  <si>
    <t xml:space="preserve">999224165801863	</t>
  </si>
  <si>
    <t>[八打灵再也]吉隆坡颐思殿酒店(Eastin Hotel Kuala Lumpur)(55270753)</t>
  </si>
  <si>
    <t>Deluxe Twin Room&lt;2人入住&gt;&lt;不退款&gt;&lt;早餐&gt;</t>
  </si>
  <si>
    <t>AZIZ/ANITH</t>
  </si>
  <si>
    <t xml:space="preserve">3379498	</t>
  </si>
  <si>
    <t xml:space="preserve">999224184956020	</t>
  </si>
  <si>
    <t>[哥打京那巴鲁]斯坦顿酒店(Stanton Hotel)(97600492)</t>
  </si>
  <si>
    <t>Superior Queen No View&lt;2人入住&gt;</t>
  </si>
  <si>
    <t>SHAMSUDIN/SUHAINAH</t>
  </si>
  <si>
    <t xml:space="preserve">3381992	</t>
  </si>
  <si>
    <t xml:space="preserve">DEB230516184809685	</t>
  </si>
  <si>
    <t xml:space="preserve">999224193200188	</t>
  </si>
  <si>
    <t>[纽约]纽约下东区英迪格酒店 - IHG 旗下饭店(Hotel Indigo Lower East Side New York)(55290230)</t>
  </si>
  <si>
    <t>城景特大床房&lt;2人入住&gt;</t>
  </si>
  <si>
    <t>KIM/SHIHYUNG</t>
  </si>
  <si>
    <t xml:space="preserve">3383881	</t>
  </si>
  <si>
    <t xml:space="preserve">64112311	</t>
  </si>
  <si>
    <t xml:space="preserve">999224195053566	</t>
  </si>
  <si>
    <t>[圣地亚哥]圣迭戈万豪侯爵与滨海酒店(San Diego Marriott Marquis and Marina)(55505342)</t>
  </si>
  <si>
    <t>客房, 1 张特大床, 无烟房, 城市景观&lt;2人入住&gt;&lt;不退款&gt;</t>
  </si>
  <si>
    <t>Wormwood/Paul Michael</t>
  </si>
  <si>
    <t xml:space="preserve">3384546	</t>
  </si>
  <si>
    <t xml:space="preserve">95458227	</t>
  </si>
  <si>
    <t xml:space="preserve">999224261691322	</t>
  </si>
  <si>
    <t>[釜山]普利布兰科酒店公寓(Plea de Blanc Hotel &amp; Residence)(77372042)</t>
  </si>
  <si>
    <t>豪华双床房&lt;2人入住&gt;</t>
  </si>
  <si>
    <t>HWANG/YEONWOO,HWANG/SEOWOO</t>
  </si>
  <si>
    <t xml:space="preserve">3387585	</t>
  </si>
  <si>
    <t xml:space="preserve">202300012279	</t>
  </si>
  <si>
    <t xml:space="preserve">999224262004211	</t>
  </si>
  <si>
    <t>[暖武里]二十九 KV 酒店式公寓(Twentynine KV Apartel)(95388877)</t>
  </si>
  <si>
    <t>KLACHIOW/THEPSIT</t>
  </si>
  <si>
    <t xml:space="preserve">3387759	</t>
  </si>
  <si>
    <t xml:space="preserve">999224263782426	</t>
  </si>
  <si>
    <t>[托莱多]托莱多欧洲之星酒店(Eurostars Toledo)(60514165)</t>
  </si>
  <si>
    <t>双人床房&lt;2人入住&gt;</t>
  </si>
  <si>
    <t>Rodriguez Manzaneque/Maripaz</t>
  </si>
  <si>
    <t xml:space="preserve">3388383	</t>
  </si>
  <si>
    <t xml:space="preserve">328627	</t>
  </si>
  <si>
    <t xml:space="preserve">999224269075559	</t>
  </si>
  <si>
    <t>[巴厘岛]库塔卡纳酒店(The Kana Kuta Hotel)(55328802)</t>
  </si>
  <si>
    <t>豪华房&lt;1人入住&gt;&lt;早餐&gt;</t>
  </si>
  <si>
    <t>LIM/HYUNSEONG</t>
  </si>
  <si>
    <t xml:space="preserve">3389951	</t>
  </si>
  <si>
    <t xml:space="preserve">9135258158673	</t>
  </si>
  <si>
    <t xml:space="preserve">999224283831704	</t>
  </si>
  <si>
    <t>[吉隆坡]吉隆坡全西特酒店(Hotel Transit Kuala Lumpur)(55694773)</t>
  </si>
  <si>
    <t>标准双人房&lt;2人入住&gt;</t>
  </si>
  <si>
    <t>WANG/ZHEZHENG,LIN/YUNTING</t>
  </si>
  <si>
    <t xml:space="preserve">3392721	</t>
  </si>
  <si>
    <t xml:space="preserve">9149891334396	</t>
  </si>
  <si>
    <t xml:space="preserve">999224292435426	</t>
  </si>
  <si>
    <t>[芭堤雅]芭堤雅沙妮酒店(The Zign Hotel)(55542731)</t>
  </si>
  <si>
    <t>海景高级房&lt;2人入住&gt;&lt;不退款&gt;</t>
  </si>
  <si>
    <t>RONACHITPANITYAKIJ/WATANYOO</t>
  </si>
  <si>
    <t xml:space="preserve">3395222	</t>
  </si>
  <si>
    <t xml:space="preserve">999224301041633	</t>
  </si>
  <si>
    <t>Standard Twin with no Housekeeping&lt;1人入住&gt;</t>
  </si>
  <si>
    <t>Page/Corey</t>
  </si>
  <si>
    <t xml:space="preserve">3396355	</t>
  </si>
  <si>
    <t xml:space="preserve">11995374	</t>
  </si>
  <si>
    <t xml:space="preserve">999224306724451	</t>
  </si>
  <si>
    <t>[新山]KSL度假酒店(KSL Hotel &amp; Resort)(55680499)</t>
  </si>
  <si>
    <t>高级三人房&lt;3人入住&gt;&lt;不退款&gt;</t>
  </si>
  <si>
    <t>LING/CHANDY</t>
  </si>
  <si>
    <t xml:space="preserve">3398091	</t>
  </si>
  <si>
    <t xml:space="preserve">confirmd by Ms Grace	</t>
  </si>
  <si>
    <t xml:space="preserve">999224318555678	</t>
  </si>
  <si>
    <t>[曼谷]曼谷暹罗智选假日酒店(Holiday Inn Express Bangkok Siam, an IHG Hotel)(55312484)</t>
  </si>
  <si>
    <t>Double Or Twin Standard Standard&lt;2人入住&gt;&lt;早餐&gt;</t>
  </si>
  <si>
    <t>WONGSALAB/SINEENAT</t>
  </si>
  <si>
    <t xml:space="preserve">3400961	</t>
  </si>
  <si>
    <t xml:space="preserve">48796858	</t>
  </si>
  <si>
    <t xml:space="preserve">999224337597988	</t>
  </si>
  <si>
    <t>[克林斯]卢塞恩克林斯宜必思酒店(Ibis Luzern Kriens)(55612023)</t>
  </si>
  <si>
    <t>双床房&lt;2人入住&gt;&lt;不退款&gt;&lt;早餐&gt;</t>
  </si>
  <si>
    <t>CUEREL/MARIA</t>
  </si>
  <si>
    <t xml:space="preserve">3404288	</t>
  </si>
  <si>
    <t xml:space="preserve">999224354048164	</t>
  </si>
  <si>
    <t>[本那瓦镇]迪沙鲁海岸硬石酒店(Hard Rock Hotel Desaru Coast)(68031178)</t>
  </si>
  <si>
    <t>高级双人床房&lt;2人入住&gt;&lt;早餐&gt;</t>
  </si>
  <si>
    <t>CHANG/PEI SHAN SHARON</t>
  </si>
  <si>
    <t xml:space="preserve">3406475	</t>
  </si>
  <si>
    <t xml:space="preserve">999224355256570	</t>
  </si>
  <si>
    <t>[洛斯皮塔莱-德略布雷加特]萨博普拉萨尤罗帕酒店(Hotel SB Plaza Europa)(55626073)</t>
  </si>
  <si>
    <t>双人间&lt;2人入住&gt;&lt;不退款&gt;&lt;早餐&gt;</t>
  </si>
  <si>
    <t>Hochrathner/Thomas</t>
  </si>
  <si>
    <t xml:space="preserve">3406724	</t>
  </si>
  <si>
    <t xml:space="preserve">-13596904	</t>
  </si>
  <si>
    <t xml:space="preserve">999224360763228	</t>
  </si>
  <si>
    <t>[首尔]三井酒店(Hotel Samjung)(55337145)</t>
  </si>
  <si>
    <t>标准双床房&lt;2人入住&gt;&lt;不退款&gt;</t>
  </si>
  <si>
    <t>ZHANG/JASMINE</t>
  </si>
  <si>
    <t xml:space="preserve">3408842	</t>
  </si>
  <si>
    <t xml:space="preserve">23045222	</t>
  </si>
  <si>
    <t xml:space="preserve">999224363768675	</t>
  </si>
  <si>
    <t>[迈阿密泉]迈阿密国际机场克拉丽奥套房酒店(Clarion Inn &amp; Suites Miami International Airport)(55320453)</t>
  </si>
  <si>
    <t>双大床房(无烟)&lt;2人入住&gt;&lt;不退款&gt;</t>
  </si>
  <si>
    <t>HAMILTON/JOYCE A</t>
  </si>
  <si>
    <t xml:space="preserve">3409717	</t>
  </si>
  <si>
    <t xml:space="preserve">999224365370446	</t>
  </si>
  <si>
    <t>[巴塞罗那]巴塞罗那格兰比亚西班牙广场酒店(Barcelona Granvia Plaza Espana, an IHG Hotel)(55653132)</t>
  </si>
  <si>
    <t>标准大床间&lt;2人入住&gt;&lt;不退款&gt;</t>
  </si>
  <si>
    <t>Bui/Patrick</t>
  </si>
  <si>
    <t xml:space="preserve">3410212	</t>
  </si>
  <si>
    <t xml:space="preserve">82412601	</t>
  </si>
  <si>
    <t xml:space="preserve">999224368377743	</t>
  </si>
  <si>
    <t>WANG/SHUNA,WONG/YIN MUI</t>
  </si>
  <si>
    <t xml:space="preserve">3411084	</t>
  </si>
  <si>
    <t xml:space="preserve">999224368549563	</t>
  </si>
  <si>
    <t>[首尔]明洞 MOM House(Myeongdong Mom House)(55491895)</t>
  </si>
  <si>
    <t>Wang/Shengru</t>
  </si>
  <si>
    <t xml:space="preserve">3411124	</t>
  </si>
  <si>
    <t xml:space="preserve">DEB230523175148598	</t>
  </si>
  <si>
    <t xml:space="preserve">999224379436646	</t>
  </si>
  <si>
    <t>[楠泰尔]竞技场拉德芳斯酒店(Arena Hotel La Defense)(89916792)</t>
  </si>
  <si>
    <t>典雅间&lt;2人入住&gt;&lt;不退款&gt;&lt;早餐&gt;</t>
  </si>
  <si>
    <t>LACOQUE/Celia,Duchesne/Florian</t>
  </si>
  <si>
    <t xml:space="preserve">14573998	</t>
  </si>
  <si>
    <t xml:space="preserve">999224380024353	</t>
  </si>
  <si>
    <t>Chang/Siew Voon</t>
  </si>
  <si>
    <t xml:space="preserve">3413622	</t>
  </si>
  <si>
    <t xml:space="preserve">999224383519987	</t>
  </si>
  <si>
    <t>KIM/JAE DONG</t>
  </si>
  <si>
    <t xml:space="preserve">3414383	</t>
  </si>
  <si>
    <t xml:space="preserve">125022006	</t>
  </si>
  <si>
    <t xml:space="preserve">999224389983059	</t>
  </si>
  <si>
    <t>[华盛顿]华盛顿市中心/会议中心万怡酒店(Courtyard by Marriott Washington Downtown/Convention Center)(68029079)</t>
  </si>
  <si>
    <t>客房, 1 张特大床房&lt;2人入住&gt;&lt;不退款&gt;</t>
  </si>
  <si>
    <t>XIAO/FANYI</t>
  </si>
  <si>
    <t xml:space="preserve">3415954	</t>
  </si>
  <si>
    <t xml:space="preserve">87330781	</t>
  </si>
  <si>
    <t xml:space="preserve">999224392928501	</t>
  </si>
  <si>
    <t>[柏林]斯比特尔马克贝斯特韦斯特酒店(Best Western Hotel am Spittelmarkt Berlin)(55280773)</t>
  </si>
  <si>
    <t>Double Or Twin Standard&lt;2人入住&gt;</t>
  </si>
  <si>
    <t>Wang/ChunWen</t>
  </si>
  <si>
    <t xml:space="preserve">3417182	</t>
  </si>
  <si>
    <t xml:space="preserve">24393582931	</t>
  </si>
  <si>
    <t>[沙漠温泉]奇迹温泉Spa度假酒店(Miracle Springs Resort and Spa)(55329230)</t>
  </si>
  <si>
    <t>标准特大号床房&lt;2人入住&gt;</t>
  </si>
  <si>
    <t>Price/Alan</t>
  </si>
  <si>
    <t xml:space="preserve">3417544	</t>
  </si>
  <si>
    <t xml:space="preserve">17353SE050008	</t>
  </si>
  <si>
    <t xml:space="preserve">999224393607035	</t>
  </si>
  <si>
    <t>[阿姆斯特丹]阿姆斯特丹市诺富特酒店(Novotel Amsterdam City)(55841693)</t>
  </si>
  <si>
    <t>标准大号床房&lt;2人入住&gt;&lt;不退款&gt;</t>
  </si>
  <si>
    <t>CANELAS MENDONCA/RAQUEL</t>
  </si>
  <si>
    <t xml:space="preserve">3417563	</t>
  </si>
  <si>
    <t xml:space="preserve">0515XF7670	</t>
  </si>
  <si>
    <t xml:space="preserve">999224393769770	</t>
  </si>
  <si>
    <t>[多哈]萨拉亚滨海酒店(Saraya Corniche Hotel)(55328970)</t>
  </si>
  <si>
    <t>高级双床房&lt;2人入住&gt;&lt;不退款&gt;</t>
  </si>
  <si>
    <t>Shushtari/Mohammedally</t>
  </si>
  <si>
    <t xml:space="preserve">3417704	</t>
  </si>
  <si>
    <t xml:space="preserve">999224393975983	</t>
  </si>
  <si>
    <t>[丹戎槟榔]日夜拉古纳宾坦酒店 - 丹戎槟榔(Nite &amp; Day Laguna Bintan)(89918000)</t>
  </si>
  <si>
    <t>Sunny Day Room&lt;2人入住&gt;</t>
  </si>
  <si>
    <t>WIJAYA/CYNTHIA EVELINA</t>
  </si>
  <si>
    <t xml:space="preserve">3417816	</t>
  </si>
  <si>
    <t xml:space="preserve">032692	</t>
  </si>
  <si>
    <t xml:space="preserve">999224407270557	</t>
  </si>
  <si>
    <t>[曼谷]曼谷阿索克火星酒店(Red Planet Bangkok Asoke)(55861989)</t>
  </si>
  <si>
    <t>JOMPANG/SUMETH</t>
  </si>
  <si>
    <t xml:space="preserve">3419999	</t>
  </si>
  <si>
    <t xml:space="preserve">967338397	</t>
  </si>
  <si>
    <t xml:space="preserve">999224410141555	</t>
  </si>
  <si>
    <t>[多伦多]多伦多剑桥套房(Cambridge Suites Toronto)(91548324)</t>
  </si>
  <si>
    <t>豪华套房, 1 张特大床和 1 张沙发床&lt;2人入住&gt;&lt;不退款&gt;</t>
  </si>
  <si>
    <t>Pace/Aidan Cole,Pace/Pongruethai Wakefield</t>
  </si>
  <si>
    <t xml:space="preserve">3420728	</t>
  </si>
  <si>
    <t xml:space="preserve">R86E77	</t>
  </si>
  <si>
    <t xml:space="preserve">999224425919627	</t>
  </si>
  <si>
    <t>BAI/XUECHUN,zhao/congtao</t>
  </si>
  <si>
    <t xml:space="preserve">3424520	</t>
  </si>
  <si>
    <t xml:space="preserve">999224429217867	</t>
  </si>
  <si>
    <t>[圣保罗]圣保罗蒂沃丽莫法热酒店(Tivoli Mofarrej São Paulo)(55720081)</t>
  </si>
  <si>
    <t>豪华房&lt;2人入住&gt;&lt;早餐&gt;</t>
  </si>
  <si>
    <t>BARBOSA/ALEXANDRE PORTELA</t>
  </si>
  <si>
    <t xml:space="preserve">3425467	</t>
  </si>
  <si>
    <t xml:space="preserve">75630SE068783	</t>
  </si>
  <si>
    <t xml:space="preserve">999224429391781	</t>
  </si>
  <si>
    <t>[阿姆斯特丹]艾斯特雷酒店(Hotel Estheréa)(70391240)</t>
  </si>
  <si>
    <t>经典双人房/双床房&lt;2人入住&gt;</t>
  </si>
  <si>
    <t>Malcolm/Lindsey Palma</t>
  </si>
  <si>
    <t xml:space="preserve">3425585	</t>
  </si>
  <si>
    <t xml:space="preserve">-16418609	</t>
  </si>
  <si>
    <t xml:space="preserve">999224440243061	</t>
  </si>
  <si>
    <t>[伊普斯维奇]伊普斯威治便捷酒店(EasyHotel Ipswich)(94360190)</t>
  </si>
  <si>
    <t>双人床房&lt;2人入住&gt;&lt;不退款&gt;</t>
  </si>
  <si>
    <t>BURNS/RACHAEL</t>
  </si>
  <si>
    <t xml:space="preserve">3427703	</t>
  </si>
  <si>
    <t xml:space="preserve">16816989(Room1)16816991(Room2)	</t>
  </si>
  <si>
    <t xml:space="preserve">999224442479635	</t>
  </si>
  <si>
    <t>[釜山]釜山格兰德朝鲜酒店(Grand Josun Busan)(90199470)</t>
  </si>
  <si>
    <t>城景豪华双床房&lt;2人入住&gt;</t>
  </si>
  <si>
    <t>KIM/JIMIN</t>
  </si>
  <si>
    <t xml:space="preserve">3428153	</t>
  </si>
  <si>
    <t xml:space="preserve">TL558037823	</t>
  </si>
  <si>
    <t xml:space="preserve">999224443044691	</t>
  </si>
  <si>
    <t>[马德里]巴拉哈斯美利亚酒店(Melia Barajas)(55611949)</t>
  </si>
  <si>
    <t>池景高级房&lt;2人入住&gt;</t>
  </si>
  <si>
    <t>DENG/BAOZHONG</t>
  </si>
  <si>
    <t xml:space="preserve">3428364	</t>
  </si>
  <si>
    <t xml:space="preserve">2302477536	</t>
  </si>
  <si>
    <t xml:space="preserve">999224444803291	</t>
  </si>
  <si>
    <t>[巴黎]法兰西歌剧院酒店(Hotel Ile de France Opéra)(55299429)</t>
  </si>
  <si>
    <t>BAVAIRD/JANET</t>
  </si>
  <si>
    <t xml:space="preserve">3428920	</t>
  </si>
  <si>
    <t xml:space="preserve">999224446576052	</t>
  </si>
  <si>
    <t>[岘港]大城市蚬港酒店(Grand Cititel Danang Hotel)(55328955)</t>
  </si>
  <si>
    <t>城景高级双人床房&lt;2人入住&gt;&lt;不退款&gt;</t>
  </si>
  <si>
    <t>SHIN/KYUNGA,PARK/BYEONGGEUN</t>
  </si>
  <si>
    <t xml:space="preserve">3429546	</t>
  </si>
  <si>
    <t xml:space="preserve">7931819	</t>
  </si>
  <si>
    <t xml:space="preserve">999224448857150	</t>
  </si>
  <si>
    <t>[班加罗尔]班加罗尔里士满路迎宾酒店 - ITC 酒店集团(Welcomhotel by ITC Hotels, Richmond Road, Bengaluru)(55547009)</t>
  </si>
  <si>
    <t>Deluxe Room, 1 Queen Bed (Deluxe Room Double)&lt;2人入住&gt;&lt;早餐&gt;</t>
  </si>
  <si>
    <t>Yangchen/Tenzin</t>
  </si>
  <si>
    <t xml:space="preserve">3430422	</t>
  </si>
  <si>
    <t>30178SE080617</t>
  </si>
  <si>
    <t xml:space="preserve">30178SE080618	</t>
  </si>
  <si>
    <t xml:space="preserve">999224449624986	</t>
  </si>
  <si>
    <t>[班夫]布鲁斯特山顶别墅(Brewster Mountain Lodge)(55598840)</t>
  </si>
  <si>
    <t>豪华特大床房&lt;2人入住&gt;&lt;早餐&gt;</t>
  </si>
  <si>
    <t>Cheng/YuTung</t>
  </si>
  <si>
    <t xml:space="preserve">3430643	</t>
  </si>
  <si>
    <t xml:space="preserve">7933914	</t>
  </si>
  <si>
    <t xml:space="preserve">999224460424717	</t>
  </si>
  <si>
    <t>[伊灵]伦敦皇家公园希尔顿欢朋酒店(Hampton by Hilton London Park Royal)(95084227)</t>
  </si>
  <si>
    <t>双床房&lt;2人入住&gt;&lt;早餐&gt;</t>
  </si>
  <si>
    <t>ZHENG/XIANG,ZHOU/HAO</t>
  </si>
  <si>
    <t xml:space="preserve">3433084	</t>
  </si>
  <si>
    <t xml:space="preserve">85024499	</t>
  </si>
  <si>
    <t xml:space="preserve">999224464365157	</t>
  </si>
  <si>
    <t>[金斯敦]西班牙庭院酒店(Spanish Court Hotel)(91807869)</t>
  </si>
  <si>
    <t>豪华特大号床间&lt;2人入住&gt;&lt;早餐&gt;</t>
  </si>
  <si>
    <t>Betti/Domenico,Cigni/Massimo</t>
  </si>
  <si>
    <t xml:space="preserve">3433726	</t>
  </si>
  <si>
    <t>39382SE004079</t>
  </si>
  <si>
    <t xml:space="preserve">39382SE004080	</t>
  </si>
  <si>
    <t xml:space="preserve">999224464425039	</t>
  </si>
  <si>
    <t>[圣地亚哥]加州套房酒店(California Suites Hotel)(89917400)</t>
  </si>
  <si>
    <t>标准房, 1 张大床, 无烟房&lt;2人入住&gt;</t>
  </si>
  <si>
    <t>Nahon/Or</t>
  </si>
  <si>
    <t xml:space="preserve">3433744	</t>
  </si>
  <si>
    <t xml:space="preserve">17585770	</t>
  </si>
  <si>
    <t xml:space="preserve">999224465995388	</t>
  </si>
  <si>
    <t>[巴厘岛]水明漾卡马尼亚佩蒂滕格特酒店(Kamaniiya Petitenget Seminyak)(55841622)</t>
  </si>
  <si>
    <t>高级2张单人床房&lt;2人入住&gt;&lt;不退款&gt;</t>
  </si>
  <si>
    <t>LI/JIAXIN,Yang/Xiaoyue</t>
  </si>
  <si>
    <t xml:space="preserve">3433982	</t>
  </si>
  <si>
    <t xml:space="preserve">DEB230529103459247	</t>
  </si>
  <si>
    <t xml:space="preserve">999224477362352	</t>
  </si>
  <si>
    <t>[哥本哈根]哥本哈根斯堪迪克酒店(Scandic Copenhagen)(55354903)</t>
  </si>
  <si>
    <t>Single room - Queen bed&lt;2人入住&gt;&lt;早餐&gt;</t>
  </si>
  <si>
    <t>Ostlund/Goran Erik</t>
  </si>
  <si>
    <t xml:space="preserve">3436940	</t>
  </si>
  <si>
    <t xml:space="preserve">999224477705593	</t>
  </si>
  <si>
    <t>[布罗肯阿罗]断箭-塔尔萨凯隆酒店(Clarion Hotel Broken Arrow - Tulsa)(91809107)</t>
  </si>
  <si>
    <t>特大号床间 - 带无障碍设施&lt;2人入住&gt;&lt;不退款&gt;&lt;早餐&gt;</t>
  </si>
  <si>
    <t>KAUSER/SHAKILA</t>
  </si>
  <si>
    <t xml:space="preserve">3437158	</t>
  </si>
  <si>
    <t xml:space="preserve">999224489715909	</t>
  </si>
  <si>
    <t>[曼谷]沙吞伊斯汀大酒店【SHA Extra Plus】(Eastin Grand Hotel Sathorn)(68545414)</t>
  </si>
  <si>
    <t>LI/HUIHUAN,WANG/WENCHUAN</t>
  </si>
  <si>
    <t xml:space="preserve">3437744	</t>
  </si>
  <si>
    <t xml:space="preserve">467577	</t>
  </si>
  <si>
    <t xml:space="preserve">999224489876058	</t>
  </si>
  <si>
    <t>标准房&lt;2人入住&gt;&lt;不退款&gt;</t>
  </si>
  <si>
    <t>WANG/YAXI,Xie/FangFang</t>
  </si>
  <si>
    <t xml:space="preserve">3437763	</t>
  </si>
  <si>
    <t xml:space="preserve">HTL-WBD-413185415#20836107	</t>
  </si>
  <si>
    <t xml:space="preserve">999224493786993	</t>
  </si>
  <si>
    <t>城景高级双人床房&lt;2人入住&gt;</t>
  </si>
  <si>
    <t>SHIN/EUNYOUNG</t>
  </si>
  <si>
    <t xml:space="preserve">3438718	</t>
  </si>
  <si>
    <t xml:space="preserve">TL203043832	</t>
  </si>
  <si>
    <t xml:space="preserve">999224286678360	</t>
  </si>
  <si>
    <t>[芭堤雅]芭提雅黄金海酒店(Golden Sea Pattaya)(55414499)</t>
  </si>
  <si>
    <t>Double Or Twin Deluxe&lt;2人入住&gt;</t>
  </si>
  <si>
    <t>ZHANG/LU</t>
  </si>
  <si>
    <t xml:space="preserve">3393630	</t>
  </si>
  <si>
    <t xml:space="preserve">307136	</t>
  </si>
  <si>
    <t xml:space="preserve">999224496440647	</t>
  </si>
  <si>
    <t>[蒙特利尔]蒙特利尔东凯艺套房酒店(Quality Inn and Suites Montreal East)(60467105)</t>
  </si>
  <si>
    <t>2 Double Beds - No Smoking&lt;2人入住&gt;&lt;不退款&gt;</t>
  </si>
  <si>
    <t>EL IDRISSI/EL MEHDI</t>
  </si>
  <si>
    <t xml:space="preserve">3439345	</t>
  </si>
  <si>
    <t xml:space="preserve">999224497462036	</t>
  </si>
  <si>
    <t>[布拉格]约瑟夫酒店(Hotel Josef)(90356700)</t>
  </si>
  <si>
    <t>高级房, 无烟房&lt;2人入住&gt;&lt;不退款&gt;</t>
  </si>
  <si>
    <t>Docx/Frances</t>
  </si>
  <si>
    <t xml:space="preserve">3439847	</t>
  </si>
  <si>
    <t xml:space="preserve">1120221	</t>
  </si>
  <si>
    <t xml:space="preserve">999224498087705	</t>
  </si>
  <si>
    <t>[Phrommani]坤西育府阁楼村庄酒店(Loft Village Nakhon Nayok)(92031189)</t>
  </si>
  <si>
    <t>园景双人床房&lt;2人入住&gt;</t>
  </si>
  <si>
    <t>Rattanasupakorn/Songwithee,Rattanasupakorn/Songwithee</t>
  </si>
  <si>
    <t xml:space="preserve">3440096	</t>
  </si>
  <si>
    <t xml:space="preserve">999224498360826	</t>
  </si>
  <si>
    <t>[柯尼希斯温特]玛丽蒂姆柯尼希斯温特酒店(Maritim Hotel Königswinter)(55270629)</t>
  </si>
  <si>
    <t>经典双人房&lt;2人入住&gt;&lt;不退款&gt;&lt;早餐&gt;</t>
  </si>
  <si>
    <t>Krings/Stefan</t>
  </si>
  <si>
    <t xml:space="preserve">3440169	</t>
  </si>
  <si>
    <t xml:space="preserve">2253877	</t>
  </si>
  <si>
    <t xml:space="preserve">999224500060301	</t>
  </si>
  <si>
    <t>[奥斯汀]范赞特金普顿酒店 - IHG 旗下酒店(Hotel Van Zandt)(70394530)</t>
  </si>
  <si>
    <t>基本特大床房&lt;2人入住&gt;</t>
  </si>
  <si>
    <t>Alvarado/Robert</t>
  </si>
  <si>
    <t xml:space="preserve">3441215	</t>
  </si>
  <si>
    <t xml:space="preserve">40252SE050284	</t>
  </si>
  <si>
    <t xml:space="preserve">999224500467676	</t>
  </si>
  <si>
    <t>[伯灵格姆]旧金山机场皇冠假日酒店(Crowne Plaza San Francisco Airport, an IHG Hotel)(55932535)</t>
  </si>
  <si>
    <t>标准特大床房(带冰箱)&lt;2人入住&gt;&lt;不退款&gt;</t>
  </si>
  <si>
    <t>Kuipers/Abby</t>
  </si>
  <si>
    <t xml:space="preserve">3441397	</t>
  </si>
  <si>
    <t xml:space="preserve">87855316	</t>
  </si>
  <si>
    <t xml:space="preserve">999224502715932	</t>
  </si>
  <si>
    <t>ZHU/XIAOLEI</t>
  </si>
  <si>
    <t xml:space="preserve">3442295	</t>
  </si>
  <si>
    <t xml:space="preserve">HTL-WBD-413645905#25017195	</t>
  </si>
  <si>
    <t xml:space="preserve">999224509309048	</t>
  </si>
  <si>
    <t>huang/jinmu,CHEN/MOZHU,WEI/YONGGAN,JIANG/YUKANG</t>
  </si>
  <si>
    <t xml:space="preserve">3442886	</t>
  </si>
  <si>
    <t xml:space="preserve">999224512587425	</t>
  </si>
  <si>
    <t>DIONG/BOH XIANG</t>
  </si>
  <si>
    <t xml:space="preserve">3443645	</t>
  </si>
  <si>
    <t xml:space="preserve">DEB230531183421459	</t>
  </si>
  <si>
    <t xml:space="preserve">999224516341738	</t>
  </si>
  <si>
    <t>[East Pennsboro Township]哈里斯堡宾州哈里斯酒店 - 温德姆商标精选酒店(Penn Harris Hotel Harrisburg, Trademark by Wyndham)(92030889)</t>
  </si>
  <si>
    <t>特大号床间&lt;2人入住&gt;&lt;不退款&gt;</t>
  </si>
  <si>
    <t>OMalley/Ryan</t>
  </si>
  <si>
    <t xml:space="preserve">3444955	</t>
  </si>
  <si>
    <t xml:space="preserve">999224519549184	</t>
  </si>
  <si>
    <t>[巴厘岛]普拉玛沙努尔海滩巴厘岛酒店(Prama Sanur Beach Bali)(55312404)</t>
  </si>
  <si>
    <t>豪华园景双床房&lt;2人入住&gt;&lt;早餐&gt;</t>
  </si>
  <si>
    <t>MASSEY/VANESSA,LEWIN/MYRA</t>
  </si>
  <si>
    <t xml:space="preserve">3446219	</t>
  </si>
  <si>
    <t xml:space="preserve">219835	</t>
  </si>
  <si>
    <t xml:space="preserve">999224523177980	</t>
  </si>
  <si>
    <t>[瓦莱塔]法科内里雅酒店(La Falconeria Hotel)(91808815)</t>
  </si>
  <si>
    <t>Superior Double or Twin Room, Balcony&lt;2人入住&gt;&lt;不退款&gt;&lt;早餐&gt;</t>
  </si>
  <si>
    <t>CHU/MAN TENG</t>
  </si>
  <si>
    <t xml:space="preserve">3447306	</t>
  </si>
  <si>
    <t xml:space="preserve">19717647	</t>
  </si>
  <si>
    <t xml:space="preserve">999224523212170	</t>
  </si>
  <si>
    <t>豪华双人床房-带庭院&lt;2人入住&gt;&lt;不退款&gt;&lt;早餐&gt;</t>
  </si>
  <si>
    <t>MOK/CHENG FAI</t>
  </si>
  <si>
    <t xml:space="preserve">3447311	</t>
  </si>
  <si>
    <t xml:space="preserve">19718384	</t>
  </si>
  <si>
    <t xml:space="preserve">999224524257007	</t>
  </si>
  <si>
    <t>[新加坡]新加坡81酒店 - 黄金(Hotel 81 Gold - SG Clean)(55694743)</t>
  </si>
  <si>
    <t>Superior Queen&lt;2人入住&gt;</t>
  </si>
  <si>
    <t>LI/GUO</t>
  </si>
  <si>
    <t xml:space="preserve">3447593	</t>
  </si>
  <si>
    <t xml:space="preserve">999224525145573	</t>
  </si>
  <si>
    <t>[清迈]德兰纳酒店(De Lanna Hotel)(55269673)</t>
  </si>
  <si>
    <t>LEE/SUET YEE</t>
  </si>
  <si>
    <t xml:space="preserve">3447778	</t>
  </si>
  <si>
    <t xml:space="preserve">81772	</t>
  </si>
  <si>
    <t xml:space="preserve">999224314742341	</t>
  </si>
  <si>
    <t>[清迈]贝德尼曼酒店 - 仅限成人入住(Bed Nimman - Adults Only)(90376175)</t>
  </si>
  <si>
    <t>MU/PING</t>
  </si>
  <si>
    <t xml:space="preserve">3399874	</t>
  </si>
  <si>
    <t xml:space="preserve">9149919735535	</t>
  </si>
  <si>
    <t xml:space="preserve">999224539551737	</t>
  </si>
  <si>
    <t>[普吉岛]普吉盛泰乐别墅度假村(Centara Villas Phuket)(55312471)</t>
  </si>
  <si>
    <t>豪华别墅带海景&lt;2人入住&gt;&lt;不退款&gt;&lt;早餐&gt;</t>
  </si>
  <si>
    <t>Cai/Lingyan,CAI/HAISONG</t>
  </si>
  <si>
    <t xml:space="preserve">3449196	</t>
  </si>
  <si>
    <t xml:space="preserve">402306000159	</t>
  </si>
  <si>
    <t xml:space="preserve">999224542657349	</t>
  </si>
  <si>
    <t>[瓜达拉哈拉]戴安娜广场酒店(Hotel Plaza Diana)(90356738)</t>
  </si>
  <si>
    <t>行政客房, 1 张特大床&lt;2人入住&gt;</t>
  </si>
  <si>
    <t>Trejo/Ricardo</t>
  </si>
  <si>
    <t xml:space="preserve">3450274	</t>
  </si>
  <si>
    <t xml:space="preserve">2015001-272666	</t>
  </si>
  <si>
    <t xml:space="preserve">999224543884576	</t>
  </si>
  <si>
    <t>[丽水]丽水威尼斯度假村酒店(Venezia Hotel and Resort)(90401481)</t>
  </si>
  <si>
    <t>高级双人床房&lt;2人入住&gt;</t>
  </si>
  <si>
    <t>SEO/YOUNGA</t>
  </si>
  <si>
    <t xml:space="preserve">3450712	</t>
  </si>
  <si>
    <t xml:space="preserve">999224544217084	</t>
  </si>
  <si>
    <t>[塔吉格]马尼拉1酒店（多用途）(F1 Hotel Manila)(55426580)</t>
  </si>
  <si>
    <t>城市套房&lt;2人入住&gt;&lt;不退款&gt;</t>
  </si>
  <si>
    <t>Huang/Sean</t>
  </si>
  <si>
    <t xml:space="preserve">3450787	</t>
  </si>
  <si>
    <t xml:space="preserve">13342190	</t>
  </si>
  <si>
    <t xml:space="preserve">999224326731863	</t>
  </si>
  <si>
    <t>标准双人床房&lt;2人入住&gt;&lt;早餐&gt;</t>
  </si>
  <si>
    <t>LIANG/JINGYI,ZHONG/JIANHUA</t>
  </si>
  <si>
    <t xml:space="preserve">3401657	</t>
  </si>
  <si>
    <t xml:space="preserve">9135301683708	</t>
  </si>
  <si>
    <t xml:space="preserve">999224552759076	</t>
  </si>
  <si>
    <t>[堪培拉]诗铂堪培拉思域酒店(The Sebel Canberra Civic)(80331538)</t>
  </si>
  <si>
    <t>高级大床房&lt;2人入住&gt;&lt;不退款&gt;</t>
  </si>
  <si>
    <t>RATHNAYAKA/GAYAN</t>
  </si>
  <si>
    <t xml:space="preserve">3453338	</t>
  </si>
  <si>
    <t>B4D4XF8550</t>
  </si>
  <si>
    <t xml:space="preserve">B4D4XF8552	</t>
  </si>
  <si>
    <t xml:space="preserve">999224564060899	</t>
  </si>
  <si>
    <t>[金奈]姜金奈酒店(Ginger Chennai)(90363636)</t>
  </si>
  <si>
    <t>双人床房间&lt;2人入住&gt;&lt;不退款&gt;</t>
  </si>
  <si>
    <t>Biswas/Sharmila</t>
  </si>
  <si>
    <t xml:space="preserve">3453628	</t>
  </si>
  <si>
    <t xml:space="preserve">RZ-20519398	</t>
  </si>
  <si>
    <t xml:space="preserve">999224567548272	</t>
  </si>
  <si>
    <t>[新山]新山市中心五酒店(Fives Hotel Johor Bahru City Centre)(100679722)</t>
  </si>
  <si>
    <t>豪华双床房&lt;2人入住&gt;&lt;早餐&gt;</t>
  </si>
  <si>
    <t>ANG/BOH TIAM,PNG/PECK TIN,ANG/MING LU</t>
  </si>
  <si>
    <t xml:space="preserve">3454207	</t>
  </si>
  <si>
    <t xml:space="preserve">1076139274	</t>
  </si>
  <si>
    <t xml:space="preserve">999224569112089	</t>
  </si>
  <si>
    <t>[芭堤雅]帕亚酒店(Payaa Hotel)(102880715)</t>
  </si>
  <si>
    <t>Deluxe Grand Double Room&lt;2人入住&gt;&lt;早餐&gt;</t>
  </si>
  <si>
    <t>Xiao/Wenkun,CHOI/Yewon</t>
  </si>
  <si>
    <t xml:space="preserve">3454431	</t>
  </si>
  <si>
    <t xml:space="preserve">350400000008323	</t>
  </si>
  <si>
    <t xml:space="preserve">999224571654296	</t>
  </si>
  <si>
    <t>XIN/YANG</t>
  </si>
  <si>
    <t xml:space="preserve">3454822	</t>
  </si>
  <si>
    <t xml:space="preserve">999224572502940	</t>
  </si>
  <si>
    <t>[罗兰岗]核桃市-工业城凯艺套房酒店(Quality Inn &amp; Suites Walnut - City of Industry)(55346135)</t>
  </si>
  <si>
    <t>特大床房禁烟&lt;2人入住&gt;&lt;不退款&gt;&lt;早餐&gt;</t>
  </si>
  <si>
    <t>HE/KONGYANG</t>
  </si>
  <si>
    <t xml:space="preserve">3455036	</t>
  </si>
  <si>
    <t xml:space="preserve">999224578480897	</t>
  </si>
  <si>
    <t>[束草市]蓝色泰拉酒店(Hotel the Blue Terra)(100678781)</t>
  </si>
  <si>
    <t>海景尊贵套房&lt;3人入住&gt;</t>
  </si>
  <si>
    <t>PYO/JUONG MIN</t>
  </si>
  <si>
    <t xml:space="preserve">3456528	</t>
  </si>
  <si>
    <t xml:space="preserve">999224579560153	</t>
  </si>
  <si>
    <t>[帕尔马马洛卡]帕尔马博罗伊洲际(Bordoy Continental Palma)(55932633)</t>
  </si>
  <si>
    <t>Double Room&lt;2人入住&gt;&lt;不退款&gt;&lt;早餐&gt;</t>
  </si>
  <si>
    <t>Kurchler-Pikali/Jolan Katalin</t>
  </si>
  <si>
    <t xml:space="preserve">3456821	</t>
  </si>
  <si>
    <t xml:space="preserve">999224584494351	</t>
  </si>
  <si>
    <t>标准房 (Standard Room with no Housekeeping )&lt;2人入住&gt;</t>
  </si>
  <si>
    <t>VONGPASEUTH/KAISONE,VONGPASEUTH/DAOPANY,KEOMANI/THIPPHAVANH,VONGPASEUTH/SOUPHAPHONE</t>
  </si>
  <si>
    <t xml:space="preserve">3458307	</t>
  </si>
  <si>
    <t xml:space="preserve">21119765(Room1)21119769(Room2)	</t>
  </si>
  <si>
    <t xml:space="preserve">999224586760541	</t>
  </si>
  <si>
    <t>[吉隆坡]吉隆坡美利亚酒店(Meliá Kuala Lumpur)(55665890)</t>
  </si>
  <si>
    <t>梅利亚房&lt;2人入住&gt;&lt;不退款&gt;</t>
  </si>
  <si>
    <t>HAMDAN/SOLEHA</t>
  </si>
  <si>
    <t xml:space="preserve">3459012	</t>
  </si>
  <si>
    <t xml:space="preserve">999224587928477	</t>
  </si>
  <si>
    <t>双人间 - 带2张双人床&lt;2人入住&gt;&lt;不退款&gt;</t>
  </si>
  <si>
    <t>Farney/Daryl</t>
  </si>
  <si>
    <t xml:space="preserve">3459310	</t>
  </si>
  <si>
    <t xml:space="preserve">999224587951667	</t>
  </si>
  <si>
    <t>Hooper/Deborah</t>
  </si>
  <si>
    <t xml:space="preserve">3459316	</t>
  </si>
  <si>
    <t xml:space="preserve">999224588101920	</t>
  </si>
  <si>
    <t>[阿纳海姆]阿纳海姆希尔顿酒店(Hilton Anaheim)(55862042)</t>
  </si>
  <si>
    <t>双大床房&lt;2人入住&gt;</t>
  </si>
  <si>
    <t>McPhail/Okeema</t>
  </si>
  <si>
    <t xml:space="preserve">3459369	</t>
  </si>
  <si>
    <t xml:space="preserve">3387501863	</t>
  </si>
  <si>
    <t xml:space="preserve">999224598481486	</t>
  </si>
  <si>
    <t>[巴厘岛]巴厘岛金色郁金香继能度假酒店(Golden Tulip Jineng Resort Bali)(55639731)</t>
  </si>
  <si>
    <t>城景豪华房&lt;2人入住&gt;&lt;不退款&gt;&lt;早餐&gt;</t>
  </si>
  <si>
    <t>Prawita/Stella,Prawita/Stella</t>
  </si>
  <si>
    <t xml:space="preserve">3461090	</t>
  </si>
  <si>
    <t xml:space="preserve">244015	</t>
  </si>
  <si>
    <t xml:space="preserve">999224599086506	</t>
  </si>
  <si>
    <t>[巴黎]车站北 25 小时酒店(25Hours Hotel Terminus Nord)(96745553)</t>
  </si>
  <si>
    <t>中型加大房&lt;2人入住&gt;&lt;不退款&gt;</t>
  </si>
  <si>
    <t>Mok/Kai Wa</t>
  </si>
  <si>
    <t xml:space="preserve">3461285	</t>
  </si>
  <si>
    <t xml:space="preserve">B385XF8590	</t>
  </si>
  <si>
    <t xml:space="preserve">999224599386161	</t>
  </si>
  <si>
    <t>[帕赛市]马尼拉萨沃伊酒店(Savoy Hotel Manila)(56140523)</t>
  </si>
  <si>
    <t>基本双床房2&lt;2人入住&gt;&lt;不退款&gt;&lt;早餐&gt;</t>
  </si>
  <si>
    <t>LI/HUI,YE/MAO,QIU/YUE</t>
  </si>
  <si>
    <t xml:space="preserve">3461329	</t>
  </si>
  <si>
    <t xml:space="preserve">304781	</t>
  </si>
  <si>
    <t xml:space="preserve">999224604005293	</t>
  </si>
  <si>
    <t>[芭堤雅]芭堤雅摩达斯度假村(Pattaya Modus Beachfront Resort)(56206376)</t>
  </si>
  <si>
    <t>PETPAOW/PATCHAREYA</t>
  </si>
  <si>
    <t xml:space="preserve">3462697	</t>
  </si>
  <si>
    <t xml:space="preserve">291096	</t>
  </si>
  <si>
    <t xml:space="preserve">999224605621694	</t>
  </si>
  <si>
    <t>[茂物区]皇家野生动物园花园度假及会议酒店(Royal Safari Garden Resort and Convention)(90402815)</t>
  </si>
  <si>
    <t>行政熊猫房&lt;2人入住&gt;&lt;早餐&gt;</t>
  </si>
  <si>
    <t>RONITA/VERA</t>
  </si>
  <si>
    <t xml:space="preserve">3463246	</t>
  </si>
  <si>
    <t xml:space="preserve">-21686826	</t>
  </si>
  <si>
    <t xml:space="preserve">999224606286726	</t>
  </si>
  <si>
    <t>[达尼亚滩]劳德代尔堡机场南邮轮港口坎布里亚酒店(Cambria Hotel Ft Lauderdale, Airport South &amp; Cruise Port)(56196276)</t>
  </si>
  <si>
    <t>特大床套房&lt;2人入住&gt;</t>
  </si>
  <si>
    <t>Lahti/Blake Ryan</t>
  </si>
  <si>
    <t xml:space="preserve">3463391	</t>
  </si>
  <si>
    <t xml:space="preserve">999224606674337	</t>
  </si>
  <si>
    <t>[希什利]极乐塔克西姆特级(The Elysium Taksim)(55519624)</t>
  </si>
  <si>
    <t>高级套房&lt;2人入住&gt;&lt;不退款&gt;&lt;早餐&gt;</t>
  </si>
  <si>
    <t>Asaed/mr Jalal</t>
  </si>
  <si>
    <t xml:space="preserve">3463526	</t>
  </si>
  <si>
    <t xml:space="preserve">999224610298884	</t>
  </si>
  <si>
    <t>[尼亚加拉瀑布]尼亚加拉瀑布华美达酒店(Ramada by Wyndham Niagara Falls/Fallsview)(55439470)</t>
  </si>
  <si>
    <t>开放式特大床套房无烟&lt;2人入住&gt;&lt;不退款&gt;</t>
  </si>
  <si>
    <t>Saba/George</t>
  </si>
  <si>
    <t xml:space="preserve">3464215	</t>
  </si>
  <si>
    <t xml:space="preserve">999224262443054	</t>
  </si>
  <si>
    <t>[首尔]首尔车站德塞纳尔斯酒店(Hotel the Designers Seoul Station)(55465138)</t>
  </si>
  <si>
    <t>甄选双床房&lt;2人入住&gt;</t>
  </si>
  <si>
    <t>SUN/JINGQIAN</t>
  </si>
  <si>
    <t xml:space="preserve">3387862	</t>
  </si>
  <si>
    <t xml:space="preserve">2305172367235689	</t>
  </si>
  <si>
    <t xml:space="preserve">999224613018891	</t>
  </si>
  <si>
    <t>[罗阿讷]罗阿讷基里亚德直营饭店(Kyriad Direct Roanne Hôtel)(70787824)</t>
  </si>
  <si>
    <t>Moulac/Christian</t>
  </si>
  <si>
    <t xml:space="preserve">3465549	</t>
  </si>
  <si>
    <t xml:space="preserve">999224614215182	</t>
  </si>
  <si>
    <t>[棉兰]棉兰阿雅度塔酒店(Aryaduta Medan)(55832088)</t>
  </si>
  <si>
    <t>GHAZALI/NAWAL BIN,AFRIANTI/RIKA KARTIKA</t>
  </si>
  <si>
    <t xml:space="preserve">3466873	</t>
  </si>
  <si>
    <t xml:space="preserve">999224614313587	</t>
  </si>
  <si>
    <t>[费城]费城市中心坎布里亚酒店(Cambria Hotel Philadelphia Downtown Center City)(55321032)</t>
  </si>
  <si>
    <t>标准房, 1 张特大床, 无烟房&lt;2人入住&gt;&lt;不退款&gt;</t>
  </si>
  <si>
    <t>Stoltzfus/Matt,Lanser/Morgan</t>
  </si>
  <si>
    <t xml:space="preserve">3467057	</t>
  </si>
  <si>
    <t xml:space="preserve">999224614713712	</t>
  </si>
  <si>
    <t>[曼谷]曼谷索伊松维亚智选假日酒店(Holiday Inn Express Bangkok Soi Soonvijai, an Ihg Hotel)(55478159)</t>
  </si>
  <si>
    <t>标准大号床房&lt;2人入住&gt;&lt;不退款&gt;&lt;早餐&gt;</t>
  </si>
  <si>
    <t>ENG/VANNAK</t>
  </si>
  <si>
    <t xml:space="preserve">3467524	</t>
  </si>
  <si>
    <t xml:space="preserve">46156694	</t>
  </si>
  <si>
    <t xml:space="preserve">999224614829100	</t>
  </si>
  <si>
    <t>[梳邦再也]苏邦帝国酒店(Empire Hotel Subang)(55478186)</t>
  </si>
  <si>
    <t>尊贵精选双床房&lt;2人入住&gt;&lt;不退款&gt;&lt;早餐&gt;</t>
  </si>
  <si>
    <t>JIANG/HAIQING,Chen/chenghui</t>
  </si>
  <si>
    <t xml:space="preserve">3467608	</t>
  </si>
  <si>
    <t xml:space="preserve">936703872	</t>
  </si>
  <si>
    <t xml:space="preserve">999224614830690	</t>
  </si>
  <si>
    <t>[马卡蒂]辛塔丁萨尔塞多马卡蒂酒店(Citadines Salcedo Makati)(55757111)</t>
  </si>
  <si>
    <t>一室房&lt;2人入住&gt;&lt;不退款&gt;</t>
  </si>
  <si>
    <t>HUANG/LIHAO</t>
  </si>
  <si>
    <t xml:space="preserve">3467612	</t>
  </si>
  <si>
    <t xml:space="preserve">60964SE005335	</t>
  </si>
  <si>
    <t xml:space="preserve">999224619395134	</t>
  </si>
  <si>
    <t>[帕西市]马尼拉马哥孛罗奥提加斯酒店(Marco Polo Ortigas Manila (Multi Use Hotel))(55478202)</t>
  </si>
  <si>
    <t>豪华房&lt;2人入住&gt;&lt;不退款&gt;</t>
  </si>
  <si>
    <t>YU/ER,Jiang/Weiping</t>
  </si>
  <si>
    <t xml:space="preserve">3468613	</t>
  </si>
  <si>
    <t xml:space="preserve">-22807174	</t>
  </si>
  <si>
    <t xml:space="preserve">999224618890538	</t>
  </si>
  <si>
    <t>[八打灵再也]阿万特酒店(Avante Hotel)(103763329)</t>
  </si>
  <si>
    <t>高级特大床房&lt;2人入住&gt;&lt;不退款&gt;</t>
  </si>
  <si>
    <t>YEUNG/SIU LUNG</t>
  </si>
  <si>
    <t xml:space="preserve">3468478	</t>
  </si>
  <si>
    <t xml:space="preserve">164743	</t>
  </si>
  <si>
    <t xml:space="preserve">999224621327031	</t>
  </si>
  <si>
    <t>[釜山]海云台新罗酒店(Shilla Stay Haeundae)(55841686)</t>
  </si>
  <si>
    <t>City Standard  Twin&lt;2人入住&gt;&lt;不退款&gt;</t>
  </si>
  <si>
    <t>KIM/JIA</t>
  </si>
  <si>
    <t xml:space="preserve">3469030	</t>
  </si>
  <si>
    <t xml:space="preserve">416020315 - 1686041169005173	</t>
  </si>
  <si>
    <t xml:space="preserve">999224627462643	</t>
  </si>
  <si>
    <t>[斯普林高地]布里斯班中心智选假日酒店(Holiday Inn Express Brisbane Central, an IHG Hotel)(55707745)</t>
  </si>
  <si>
    <t>山谷景大床房&lt;2人入住&gt;&lt;不退款&gt;&lt;早餐&gt;</t>
  </si>
  <si>
    <t>XU/YUE</t>
  </si>
  <si>
    <t xml:space="preserve">3470718	</t>
  </si>
  <si>
    <t xml:space="preserve">25948676	</t>
  </si>
  <si>
    <t xml:space="preserve">999224628300837	</t>
  </si>
  <si>
    <t>[亚特兰大]亚特兰大万豪侯爵酒店(Atlanta Marriott Marquis)(60480245)</t>
  </si>
  <si>
    <t>客房, 1 张特大床, 无烟房&lt;2人入住&gt;&lt;不退款&gt;</t>
  </si>
  <si>
    <t>Jones/Michelle</t>
  </si>
  <si>
    <t xml:space="preserve">3470983	</t>
  </si>
  <si>
    <t xml:space="preserve">94914646	</t>
  </si>
  <si>
    <t xml:space="preserve">999224636713205	</t>
  </si>
  <si>
    <t>[迪拜]巴萨千禧酒店(Millennium Al Barsha)(91812362)</t>
  </si>
  <si>
    <t>豪华房&lt;2人入住&gt;&lt;不退款&gt;&lt;早餐&gt;</t>
  </si>
  <si>
    <t>AHMAD/MUHAMMAD</t>
  </si>
  <si>
    <t xml:space="preserve">3471400	</t>
  </si>
  <si>
    <t xml:space="preserve">999224637730818	</t>
  </si>
  <si>
    <t>Hering/William</t>
  </si>
  <si>
    <t xml:space="preserve">3471596	</t>
  </si>
  <si>
    <t xml:space="preserve">999224645218696	</t>
  </si>
  <si>
    <t>[马斯喀特]马斯喀特千禧国际酒店(Grand Millennium Muscat)(55289781)</t>
  </si>
  <si>
    <t>两卧公寓房&lt;2人入住&gt;&lt;不退款&gt;</t>
  </si>
  <si>
    <t>ALBANNAI/MOHAMMED ABDULLA</t>
  </si>
  <si>
    <t xml:space="preserve">3473259	</t>
  </si>
  <si>
    <t xml:space="preserve">999224645592302	</t>
  </si>
  <si>
    <t>[巴厘岛]巴厘岛库塔艾登酒店(Eden Hotel Kuta Bali)(55337243)</t>
  </si>
  <si>
    <t>eden房&lt;2人入住&gt;&lt;不退款&gt;</t>
  </si>
  <si>
    <t>Tse/Chifong</t>
  </si>
  <si>
    <t xml:space="preserve">3473447	</t>
  </si>
  <si>
    <t xml:space="preserve">999224648722729	</t>
  </si>
  <si>
    <t>[哥打京那巴鲁]哥打京那巴鲁沙巴东方酒店(Sabah Oriental Hotel Kota Kinabalu)(55451648)</t>
  </si>
  <si>
    <t>WESLEY/UNGAN</t>
  </si>
  <si>
    <t xml:space="preserve">3474308	</t>
  </si>
  <si>
    <t xml:space="preserve">DEB230607204038654	</t>
  </si>
  <si>
    <t xml:space="preserve">999224649913891	</t>
  </si>
  <si>
    <t>[巴厘岛]穆利雅度假村 - CHSE 认证(Mulia Resort - Chse Certified)(56206285)</t>
  </si>
  <si>
    <t>穆丽雅华庭房&lt;2人入住&gt;&lt;不退款&gt;&lt;早餐&gt;</t>
  </si>
  <si>
    <t>PIRAWATI/PIRAWATI,ANDINI/AULIA</t>
  </si>
  <si>
    <t xml:space="preserve">3474682	</t>
  </si>
  <si>
    <t xml:space="preserve">2006570	</t>
  </si>
  <si>
    <t xml:space="preserve">999224649882824	</t>
  </si>
  <si>
    <t>[新加坡]幸运酒店(New Cape Inn (SG Clean))(55465148)</t>
  </si>
  <si>
    <t>标准房, 多张床&lt;2人入住&gt;&lt;不退款&gt;</t>
  </si>
  <si>
    <t>WONG/YANICA</t>
  </si>
  <si>
    <t xml:space="preserve">3474678	</t>
  </si>
  <si>
    <t xml:space="preserve">-23647825	</t>
  </si>
  <si>
    <t xml:space="preserve">999224658301196	</t>
  </si>
  <si>
    <t>两张大号床房&lt;2人入住&gt;&lt;不退款&gt;</t>
  </si>
  <si>
    <t>Li/Xin</t>
  </si>
  <si>
    <t xml:space="preserve">3475971	</t>
  </si>
  <si>
    <t xml:space="preserve">3389815467	</t>
  </si>
  <si>
    <t xml:space="preserve">999224658344130	</t>
  </si>
  <si>
    <t>[茂物区]佩索纳阿拉姆度假酒店(Pesona Alam Resort &amp; Spa)(55872316)</t>
  </si>
  <si>
    <t>PRESTI/DIAN</t>
  </si>
  <si>
    <t xml:space="preserve">3475987	</t>
  </si>
  <si>
    <t xml:space="preserve">244295	</t>
  </si>
  <si>
    <t xml:space="preserve">999224658335623	</t>
  </si>
  <si>
    <t>[曼谷]曼谷新通凯宾斯基酒店(Sindhorn Kempinski Hotel Bangkok - Sha Extra Plus Certified)(91812382)</t>
  </si>
  <si>
    <t>尊贵双床房&lt;2人入住&gt;&lt;不退款&gt;</t>
  </si>
  <si>
    <t>Choi/Pui Keung Ben</t>
  </si>
  <si>
    <t xml:space="preserve">3475983	</t>
  </si>
  <si>
    <t xml:space="preserve">999224660196017	</t>
  </si>
  <si>
    <t>[巴彦勒巴]槟城颐思殿酒店(Eastin Hotel Penang)(55465409)</t>
  </si>
  <si>
    <t>Double Or Twin Deluxe Deluxe&lt;2人入住&gt;&lt;不退款&gt;&lt;早餐&gt;</t>
  </si>
  <si>
    <t>LIU/BEIEBI,CHENG/WEI</t>
  </si>
  <si>
    <t xml:space="preserve">3476507	</t>
  </si>
  <si>
    <t xml:space="preserve">40505641	</t>
  </si>
  <si>
    <t xml:space="preserve">999224660205858	</t>
  </si>
  <si>
    <t>[南旧金山]南旧金山部V汽车旅馆(Rodeway Inn)(89932297)</t>
  </si>
  <si>
    <t>标准特大床房 - 禁烟&lt;2人入住&gt;&lt;不退款&gt;</t>
  </si>
  <si>
    <t>Luo/Sixin,Zhang/Fanyang</t>
  </si>
  <si>
    <t xml:space="preserve">3476508	</t>
  </si>
  <si>
    <t xml:space="preserve">72528784	</t>
  </si>
  <si>
    <t xml:space="preserve">999224660710094	</t>
  </si>
  <si>
    <t>[佛统]佛统府森酒店(Xen Hotel Nakhon Pathom - Sha Plus)(68031197)</t>
  </si>
  <si>
    <t>SANGDUAN/THITIMA</t>
  </si>
  <si>
    <t xml:space="preserve">3476659	</t>
  </si>
  <si>
    <t xml:space="preserve">96369	</t>
  </si>
  <si>
    <t xml:space="preserve">999224660982796	</t>
  </si>
  <si>
    <t>[釜山]釜山站温德姆安可华美达酒店(Ramada Encore by Wyndham Busan Station)(97259775)</t>
  </si>
  <si>
    <t>JANG/WONJUN</t>
  </si>
  <si>
    <t xml:space="preserve">3476698	</t>
  </si>
  <si>
    <t xml:space="preserve">416803135-1686195148030884	</t>
  </si>
  <si>
    <t xml:space="preserve">999224661956331	</t>
  </si>
  <si>
    <t>[旧金山]帕克55旧金山联合广场希尔顿公园酒店(Hilton Parc 55 San Francisco Union Square)(70393702)</t>
  </si>
  <si>
    <t>2张双人床房&lt;2人入住&gt;&lt;不退款&gt;</t>
  </si>
  <si>
    <t>ZHAO/REN</t>
  </si>
  <si>
    <t xml:space="preserve">3476955	</t>
  </si>
  <si>
    <t xml:space="preserve">3387962518	</t>
  </si>
  <si>
    <t xml:space="preserve">999224667268909	</t>
  </si>
  <si>
    <t>[曼谷]曼谷素坤逸路 12 巷格乐丽雅酒店 - 康帕斯酒店集团旗下(Galleria 12 Sukhumvit Bangkok by Compass Hospitality)(55402695)</t>
  </si>
  <si>
    <t>酷房&lt;2人入住&gt;&lt;不退款&gt;</t>
  </si>
  <si>
    <t>PAKOON/THITIYA</t>
  </si>
  <si>
    <t xml:space="preserve">3478047	</t>
  </si>
  <si>
    <t xml:space="preserve">999224676653283	</t>
  </si>
  <si>
    <t>[高松]JR克莱门特高松酒店(Jr Hotel Clement Takamatsu)(60532264)</t>
  </si>
  <si>
    <t>双床房, 无烟房 (Clement)&lt;1人入住&gt;&lt;不退款&gt;&lt;早餐&gt;</t>
  </si>
  <si>
    <t>Gugu/Miya</t>
  </si>
  <si>
    <t xml:space="preserve">3478692	</t>
  </si>
  <si>
    <t xml:space="preserve">20230608642406624	</t>
  </si>
  <si>
    <t xml:space="preserve">999224676908208	</t>
  </si>
  <si>
    <t>BAEK/JINA</t>
  </si>
  <si>
    <t xml:space="preserve">3478911	</t>
  </si>
  <si>
    <t xml:space="preserve">416993865-1686233480055616	</t>
  </si>
  <si>
    <t xml:space="preserve">999224679413056	</t>
  </si>
  <si>
    <t>豪华特大床房&lt;2人入住&gt;&lt;不退款&gt;&lt;早餐&gt;</t>
  </si>
  <si>
    <t>NADIYA/NORRULNADIYA</t>
  </si>
  <si>
    <t xml:space="preserve">3479608	</t>
  </si>
  <si>
    <t xml:space="preserve">165238	</t>
  </si>
  <si>
    <t xml:space="preserve">999224679691918	</t>
  </si>
  <si>
    <t>[罗马]巴瑟罗阿伦玛堤娜酒店(Barceló Aran Mantegna)(55478358)</t>
  </si>
  <si>
    <t>MORRESI/FAUSTO</t>
  </si>
  <si>
    <t xml:space="preserve">3479701	</t>
  </si>
  <si>
    <t xml:space="preserve">7317SE074610-14	</t>
  </si>
  <si>
    <t xml:space="preserve">999224680086311	</t>
  </si>
  <si>
    <t>[芭堤雅]乔木提恩亚特兰蒂斯公寓度假酒店(Atlantis Condo Resort Jomtien)(95388603)</t>
  </si>
  <si>
    <t>公寓（花园景观）&lt;2人入住&gt;&lt;不退款&gt;</t>
  </si>
  <si>
    <t>SUYA/THANAPOHN</t>
  </si>
  <si>
    <t xml:space="preserve">3479860	</t>
  </si>
  <si>
    <t xml:space="preserve">42938642	</t>
  </si>
  <si>
    <t xml:space="preserve">999224682169706	</t>
  </si>
  <si>
    <t>[棉兰]棉兰爱马仕宫殿酒店(Hermes Palace Hotel Medan)(55337422)</t>
  </si>
  <si>
    <t>精致套房&lt;2人入住&gt;&lt;不退款&gt;</t>
  </si>
  <si>
    <t>JAMALUDIN/JULIA MAISARA</t>
  </si>
  <si>
    <t xml:space="preserve">3480472	</t>
  </si>
  <si>
    <t xml:space="preserve">999224682429214	</t>
  </si>
  <si>
    <t>[弗拉格斯塔夫]费拉格尔斯塔夫贝蒙特因套房酒店(Baymont by Wyndham Flagstaff)(97629838)</t>
  </si>
  <si>
    <t>双人间 - 带2张双人床&lt;2人入住&gt;&lt;不退款&gt;&lt;早餐&gt;</t>
  </si>
  <si>
    <t>KIRKENDOLL/JOVONNE</t>
  </si>
  <si>
    <t xml:space="preserve">3480502	</t>
  </si>
  <si>
    <t xml:space="preserve">999224683030630	</t>
  </si>
  <si>
    <t>[曼谷]曼谷沙通智选假日酒店(Holiday Inn Express Bangkok Sathorn, an IHG Hotel)(55253984)</t>
  </si>
  <si>
    <t>豪华大床房&lt;1人入住&gt;&lt;不退款&gt;&lt;早餐&gt;</t>
  </si>
  <si>
    <t>CHEUNG/YU KWAN</t>
  </si>
  <si>
    <t xml:space="preserve">3480688	</t>
  </si>
  <si>
    <t xml:space="preserve">999224683175075	</t>
  </si>
  <si>
    <t>[河内]河内平奢华酒店(Hanoi Ping Luxury Hotel)(91812471)</t>
  </si>
  <si>
    <t>行政双人房&lt;2人入住&gt;&lt;不退款&gt;&lt;早餐&gt;</t>
  </si>
  <si>
    <t>FENG/TAO</t>
  </si>
  <si>
    <t xml:space="preserve">999224683285634	</t>
  </si>
  <si>
    <t>[西雅加达]阿斯顿卡里塔格罗果酒店及会议中心(Aston Kartika Grogol Hotel &amp; Conference Center)(92030300)</t>
  </si>
  <si>
    <t>优质一室双床房&lt;2人入住&gt;&lt;不退款&gt;</t>
  </si>
  <si>
    <t>LASMANA/RONALD</t>
  </si>
  <si>
    <t xml:space="preserve">3480744	</t>
  </si>
  <si>
    <t xml:space="preserve">101.23.JVK83RXE.1	</t>
  </si>
  <si>
    <t xml:space="preserve">999224683428964	</t>
  </si>
  <si>
    <t>[北雅加达]雅加达椰风伽德哈里斯酒店及会议中心(Harris Hotel and Conventions Kelapa Gading Jakarta)(70391160)</t>
  </si>
  <si>
    <t>客房（harris）&lt;2人入住&gt;&lt;不退款&gt;</t>
  </si>
  <si>
    <t>SHIN/HYUNSOO</t>
  </si>
  <si>
    <t xml:space="preserve">3480900	</t>
  </si>
  <si>
    <t xml:space="preserve">999224683622435	</t>
  </si>
  <si>
    <t>[Merdeka]印尼万隆阿玛鲁萨酒店(Amaroossa Hotel Bandung Indonesia)(68545411)</t>
  </si>
  <si>
    <t>行政双床房&lt;2人入住&gt;&lt;不退款&gt;&lt;早餐&gt;</t>
  </si>
  <si>
    <t>BASUKI/VENANTIUS AGUS</t>
  </si>
  <si>
    <t xml:space="preserve">3480934	</t>
  </si>
  <si>
    <t xml:space="preserve">999224684083600	</t>
  </si>
  <si>
    <t>[东京]东京王子大饭店(Tokyo Prince Hotel)(55745061)</t>
  </si>
  <si>
    <t>豪华双床房&lt;2人入住&gt;&lt;不退款&gt;</t>
  </si>
  <si>
    <t>YANG/JINHU</t>
  </si>
  <si>
    <t xml:space="preserve">3481034	</t>
  </si>
  <si>
    <t xml:space="preserve">999224689209919	</t>
  </si>
  <si>
    <t>[曼谷]笃笃旅馆(Tuk Tuk Hostel)(90353617)</t>
  </si>
  <si>
    <t>大床房-带公共浴室&lt;2人入住&gt;&lt;不退款&gt;</t>
  </si>
  <si>
    <t>TAOPATHOM/PHUBET</t>
  </si>
  <si>
    <t xml:space="preserve">3482039	</t>
  </si>
  <si>
    <t xml:space="preserve">8007297	</t>
  </si>
  <si>
    <t xml:space="preserve">999224689532990	</t>
  </si>
  <si>
    <t>[坤甸]哥打巴鲁美罗酒店(Maestro Hotel Kota Baru)(94358674)</t>
  </si>
  <si>
    <t>GUNAWAN/ERVIN</t>
  </si>
  <si>
    <t xml:space="preserve">3482059	</t>
  </si>
  <si>
    <t xml:space="preserve">999224690608549	</t>
  </si>
  <si>
    <t>[哥打京那巴鲁]亚庇凯城酒店(Promenade Hotel Kota Kinabalu)(55465041)</t>
  </si>
  <si>
    <t>奢华双人房/双床房&lt;2人入住&gt;&lt;不退款&gt;&lt;早餐&gt;</t>
  </si>
  <si>
    <t>MD SALLEH/FARIDAH AKMAL</t>
  </si>
  <si>
    <t xml:space="preserve">3482331	</t>
  </si>
  <si>
    <t xml:space="preserve">RB72BE	</t>
  </si>
  <si>
    <t xml:space="preserve">999224690835365	</t>
  </si>
  <si>
    <t>[Teluk Tering]巴塔姆中心哈里斯酒店(Harris Hotel Batam Center)(70391162)</t>
  </si>
  <si>
    <t>哈里斯房&lt;2人入住&gt;&lt;不退款&gt;</t>
  </si>
  <si>
    <t>WEI/YONG</t>
  </si>
  <si>
    <t xml:space="preserve">3482359	</t>
  </si>
  <si>
    <t xml:space="preserve">212469	</t>
  </si>
  <si>
    <t xml:space="preserve">999224695359512	</t>
  </si>
  <si>
    <t>[富国岛]富国翡翠湾高级公寓-雅高集团管理(Premier Residences Phu Quoc Emerald Bay Managed by Accor)(78125129)</t>
  </si>
  <si>
    <t>标准特大床房带阳台&lt;1人入住&gt;&lt;不退款&gt;&lt;早餐&gt;</t>
  </si>
  <si>
    <t>JIANG/NA</t>
  </si>
  <si>
    <t xml:space="preserve">3483777	</t>
  </si>
  <si>
    <t xml:space="preserve">B2Q9XF9528	</t>
  </si>
  <si>
    <t xml:space="preserve">999224697513633	</t>
  </si>
  <si>
    <t>[迪拜]迪拜阿尔巴沙诺富特酒店(Novotel Dubai Al Barsha)(80332746)</t>
  </si>
  <si>
    <t>ALDANHANI/AISHA</t>
  </si>
  <si>
    <t xml:space="preserve">3484596	</t>
  </si>
  <si>
    <t xml:space="preserve">From Allocation	</t>
  </si>
  <si>
    <t xml:space="preserve">999224697623386	</t>
  </si>
  <si>
    <t>[迪拜]吉沃拉酒店(Gevora Hotel)(69451895)</t>
  </si>
  <si>
    <t>Alnajjar/Yahya ahmet</t>
  </si>
  <si>
    <t xml:space="preserve">3484656	</t>
  </si>
  <si>
    <t xml:space="preserve">999224698524645	</t>
  </si>
  <si>
    <t>[Pasirsari]查贝卡西卡朗格兰德祖立大酒店(Grand Zuri Cikarang Jababeka)(68545253)</t>
  </si>
  <si>
    <t>高级大床房&lt;2人入住&gt;&lt;不退款&gt;&lt;早餐&gt;</t>
  </si>
  <si>
    <t>SANTI/SANTI</t>
  </si>
  <si>
    <t xml:space="preserve">3485070	</t>
  </si>
  <si>
    <t xml:space="preserve">999224699833519	</t>
  </si>
  <si>
    <t>[泗水]蒂博尼哥罗POP!酒店(Pop! Hotel Diponegoro)(97593903)</t>
  </si>
  <si>
    <t>Pop客房&lt;2人入住&gt;&lt;不退款&gt;&lt;早餐&gt;</t>
  </si>
  <si>
    <t>KHANSA/DELLA</t>
  </si>
  <si>
    <t xml:space="preserve">3485821	</t>
  </si>
  <si>
    <t xml:space="preserve">999224700264571	</t>
  </si>
  <si>
    <t>[森尼韦尔]查瑞奥查德酒店(Cherry Orchard Inn)(55779767)</t>
  </si>
  <si>
    <t>BIAN/PING</t>
  </si>
  <si>
    <t xml:space="preserve">3486099	</t>
  </si>
  <si>
    <t xml:space="preserve">999224704691754	</t>
  </si>
  <si>
    <t>[棉兰]大金谷酒店(Grand Kanaya Hotel)(94358361)</t>
  </si>
  <si>
    <t>AGUSTINA/SYNTIA</t>
  </si>
  <si>
    <t xml:space="preserve">3486404	</t>
  </si>
  <si>
    <t xml:space="preserve">999224706034097	</t>
  </si>
  <si>
    <t>[提华纳]提华纳奥塔伊城市快捷酒店(City Express Tijuana Otay)(97594306)</t>
  </si>
  <si>
    <t>标准间-带一张大号床&lt;2人入住&gt;&lt;不退款&gt;</t>
  </si>
  <si>
    <t>ARAUZA/FRANCISCO</t>
  </si>
  <si>
    <t xml:space="preserve">3486691	</t>
  </si>
  <si>
    <t xml:space="preserve">999224707022458	</t>
  </si>
  <si>
    <t>[迪拜]阿塔纳酒店(Atana Hotel)(55944623)</t>
  </si>
  <si>
    <t>标准特大床房&lt;2人入住&gt;&lt;不退款&gt;</t>
  </si>
  <si>
    <t>KUMAR/LINGESH</t>
  </si>
  <si>
    <t xml:space="preserve">3486954	</t>
  </si>
  <si>
    <t xml:space="preserve">999224707298529	</t>
  </si>
  <si>
    <t>[迪拜]迪拜阿拉穆如瑞士酒店(Swissôtel Al Murooj Dubai)(55519461)</t>
  </si>
  <si>
    <t>经典房&lt;1人入住&gt;&lt;不退款&gt;&lt;早餐&gt;</t>
  </si>
  <si>
    <t>XIA/LIANXIANG</t>
  </si>
  <si>
    <t xml:space="preserve">3487127	</t>
  </si>
  <si>
    <t xml:space="preserve">90964621	</t>
  </si>
  <si>
    <t xml:space="preserve">999224709225445	</t>
  </si>
  <si>
    <t>[丹戎本雅]槟城火烈鸟海滩酒店(Flamingo Hotel by The Beach, Penang)(55439295)</t>
  </si>
  <si>
    <t>山景豪华房&lt;2人入住&gt;&lt;不退款&gt;</t>
  </si>
  <si>
    <t>Gesesew/Hailay</t>
  </si>
  <si>
    <t xml:space="preserve">3487796	</t>
  </si>
  <si>
    <t xml:space="preserve">999224710669042	</t>
  </si>
  <si>
    <t>[大山脚]槟城标致酒店(Iconic Hotel Penang (PenangFightCovid-19 Certified))(55665954)</t>
  </si>
  <si>
    <t>NG/HOONG SEONG</t>
  </si>
  <si>
    <t xml:space="preserve">3488214	</t>
  </si>
  <si>
    <t xml:space="preserve">999224711222009	</t>
  </si>
  <si>
    <t>RAYMAN/JANE ANN</t>
  </si>
  <si>
    <t xml:space="preserve">3488509	</t>
  </si>
  <si>
    <t xml:space="preserve">999224712045397	</t>
  </si>
  <si>
    <t>[林西克姆]巴尔的摩 - 华盛顿国际机场 - 国际街 - 美国长住酒店(Extended Stay America Suites - Baltimore - BWI Airport - International Dr)(90388838)</t>
  </si>
  <si>
    <t>大号床一室公寓&lt;2人入住&gt;&lt;不退款&gt;&lt;早餐&gt;</t>
  </si>
  <si>
    <t>Shore/Chris</t>
  </si>
  <si>
    <t xml:space="preserve">3488913	</t>
  </si>
  <si>
    <t xml:space="preserve">999224712146686	</t>
  </si>
  <si>
    <t>Zainal/Zahirah</t>
  </si>
  <si>
    <t xml:space="preserve">3488940	</t>
  </si>
  <si>
    <t>,</t>
  </si>
  <si>
    <t>HKD 323610</t>
  </si>
  <si>
    <t>A230614092504911</t>
  </si>
  <si>
    <t>A230614092551911</t>
  </si>
  <si>
    <t xml:space="preserve">总计：HKD 323610 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</si>
  <si>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</si>
  <si>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</si>
  <si>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</si>
  <si>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</si>
  <si>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</si>
  <si>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</si>
  <si>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</si>
  <si>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</si>
  <si>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</si>
  <si>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</si>
  <si>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</si>
  <si>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</si>
  <si>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</si>
  <si>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</si>
  <si>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</si>
  <si>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</si>
  <si>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</si>
  <si>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</si>
  <si>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</si>
  <si>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2023-06-10</t>
  </si>
  <si>
    <t>3488940</t>
  </si>
  <si>
    <t>槟城火烈鸟海滩酒店</t>
  </si>
  <si>
    <t>Zainal Zahirah</t>
  </si>
  <si>
    <t>2023-06-11</t>
  </si>
  <si>
    <t>退房日周结</t>
  </si>
  <si>
    <t>393.68</t>
  </si>
  <si>
    <t>432.00</t>
  </si>
  <si>
    <t>0</t>
  </si>
  <si>
    <t>0.00</t>
  </si>
  <si>
    <t>携程汇智国际直连</t>
  </si>
  <si>
    <t>925</t>
  </si>
  <si>
    <t>2023-06-10 22:38:20</t>
  </si>
  <si>
    <t>否</t>
  </si>
  <si>
    <t>汇智国际旅游发展有限公司</t>
  </si>
  <si>
    <t>直连</t>
  </si>
  <si>
    <t>马来西亚</t>
  </si>
  <si>
    <t>3488913</t>
  </si>
  <si>
    <t>巴尔的摩 - 华盛顿国际机场 - 国际街 - 美国长住酒店</t>
  </si>
  <si>
    <t>Shore Chris</t>
  </si>
  <si>
    <t>771.87</t>
  </si>
  <si>
    <t>847.00</t>
  </si>
  <si>
    <t>2023-06-10 22:29:58</t>
  </si>
  <si>
    <t>美国</t>
  </si>
  <si>
    <t>3488509</t>
  </si>
  <si>
    <t>宾州哈里斯酒店 | 温德姆商标精选酒店</t>
  </si>
  <si>
    <t>RAYMAN JANE ANN</t>
  </si>
  <si>
    <t>631.53</t>
  </si>
  <si>
    <t>693.00</t>
  </si>
  <si>
    <t>2023-06-10 21:25:08</t>
  </si>
  <si>
    <t>3488214</t>
  </si>
  <si>
    <t>槟城标致酒店 (槟城对抗新冠肺炎认证)</t>
  </si>
  <si>
    <t>NG HOONG SEONG</t>
  </si>
  <si>
    <t>539.49</t>
  </si>
  <si>
    <t>592.00</t>
  </si>
  <si>
    <t>2023-06-10 20:42:29</t>
  </si>
  <si>
    <t>3487796</t>
  </si>
  <si>
    <t>Gesesew Hailay</t>
  </si>
  <si>
    <t>2023-06-10 19:09:12</t>
  </si>
  <si>
    <t>3487127</t>
  </si>
  <si>
    <t>迪拜阿拉穆如瑞士酒店</t>
  </si>
  <si>
    <t>XIA LIANXIANG</t>
  </si>
  <si>
    <t>739.98</t>
  </si>
  <si>
    <t>812.00</t>
  </si>
  <si>
    <t>2023-06-10 17:02:29</t>
  </si>
  <si>
    <t>阿拉伯联合酋长国</t>
  </si>
  <si>
    <t>3486404</t>
  </si>
  <si>
    <t>大金谷酒店</t>
  </si>
  <si>
    <t>AGUSTINA SYNTIA</t>
  </si>
  <si>
    <t>221.45</t>
  </si>
  <si>
    <t>243.00</t>
  </si>
  <si>
    <t>2023-06-10 14:31:46</t>
  </si>
  <si>
    <t>印度尼西亚</t>
  </si>
  <si>
    <t>3486691</t>
  </si>
  <si>
    <t>蒂华纳奥塔伊城市快捷酒店</t>
  </si>
  <si>
    <t>ARAUZA FRANCISCO</t>
  </si>
  <si>
    <t>698.06</t>
  </si>
  <si>
    <t>766.00</t>
  </si>
  <si>
    <t>2023-06-10 15:39:07</t>
  </si>
  <si>
    <t>墨西哥</t>
  </si>
  <si>
    <t>3485821</t>
  </si>
  <si>
    <t>蒂博尼哥罗POP!酒店</t>
  </si>
  <si>
    <t>KHANSA DELLA</t>
  </si>
  <si>
    <t>164.95</t>
  </si>
  <si>
    <t>181.00</t>
  </si>
  <si>
    <t>2023-06-10 12:34:35</t>
  </si>
  <si>
    <t>3485070</t>
  </si>
  <si>
    <t>查贝克西卡朗格兰德祖立大酒店</t>
  </si>
  <si>
    <t>SANTI SANTI</t>
  </si>
  <si>
    <t>283.41</t>
  </si>
  <si>
    <t>311.00</t>
  </si>
  <si>
    <t>2023-06-10 09:38:10</t>
  </si>
  <si>
    <t>3486954</t>
  </si>
  <si>
    <t>迪拜阿塔纳酒店</t>
  </si>
  <si>
    <t>KUMAR LINGESH</t>
  </si>
  <si>
    <t>335.36</t>
  </si>
  <si>
    <t>368.00</t>
  </si>
  <si>
    <t>2023-06-10 16:45:12</t>
  </si>
  <si>
    <t>3486099</t>
  </si>
  <si>
    <t>查瑞奥查德酒店</t>
  </si>
  <si>
    <t>BIAN PING</t>
  </si>
  <si>
    <t>573.21</t>
  </si>
  <si>
    <t>629.00</t>
  </si>
  <si>
    <t>2023-06-10 13:26:08</t>
  </si>
  <si>
    <t>3484656</t>
  </si>
  <si>
    <t>吉沃拉酒店</t>
  </si>
  <si>
    <t>Alnajjar Yahya ahmet</t>
  </si>
  <si>
    <t>595.08</t>
  </si>
  <si>
    <t>653.00</t>
  </si>
  <si>
    <t>2023-06-10 05:59:35</t>
  </si>
  <si>
    <t>3484596</t>
  </si>
  <si>
    <t>迪拜阿尔巴沙诺富特酒店</t>
  </si>
  <si>
    <t>ALDANHANI AISHA</t>
  </si>
  <si>
    <t>348.12</t>
  </si>
  <si>
    <t>382.00</t>
  </si>
  <si>
    <t>2023-06-10 04:10:25</t>
  </si>
  <si>
    <t>2023-06-09</t>
  </si>
  <si>
    <t>3483777</t>
  </si>
  <si>
    <t>富国翡翠湾高级公寓-雅高集团管理</t>
  </si>
  <si>
    <t>JIANG NA</t>
  </si>
  <si>
    <t>484.98</t>
  </si>
  <si>
    <t>533.00</t>
  </si>
  <si>
    <t>2023-06-09 22:37:17</t>
  </si>
  <si>
    <t>越南</t>
  </si>
  <si>
    <t>3482359</t>
  </si>
  <si>
    <t>巴塔姆中心哈里斯酒店</t>
  </si>
  <si>
    <t>WEI YONG</t>
  </si>
  <si>
    <t>426.74</t>
  </si>
  <si>
    <t>469.00</t>
  </si>
  <si>
    <t>2023-06-09 18:16:48</t>
  </si>
  <si>
    <t>3482331</t>
  </si>
  <si>
    <t>亚庇凯城酒店</t>
  </si>
  <si>
    <t>MD SALLEH FARIDAH AKMAL</t>
  </si>
  <si>
    <t>826.19</t>
  </si>
  <si>
    <t>908.00</t>
  </si>
  <si>
    <t>2023-06-09 18:08:37</t>
  </si>
  <si>
    <t>3482059</t>
  </si>
  <si>
    <t>哥打巴鲁美罗酒店</t>
  </si>
  <si>
    <t>GUNAWAN ERVIN</t>
  </si>
  <si>
    <t>212.01</t>
  </si>
  <si>
    <t>233.00</t>
  </si>
  <si>
    <t>2023-06-09 17:20:54</t>
  </si>
  <si>
    <t>3481034</t>
  </si>
  <si>
    <t>东京王子大饭店</t>
  </si>
  <si>
    <t>YANG JINHU</t>
  </si>
  <si>
    <t>1177.41</t>
  </si>
  <si>
    <t>1294.00</t>
  </si>
  <si>
    <t>2023-06-09 14:00:33</t>
  </si>
  <si>
    <t>日本</t>
  </si>
  <si>
    <t>3480934</t>
  </si>
  <si>
    <t>印尼万隆阿玛鲁萨酒店</t>
  </si>
  <si>
    <t>BASUKI VENANTIUS AGUS</t>
  </si>
  <si>
    <t>747.94</t>
  </si>
  <si>
    <t>822.00</t>
  </si>
  <si>
    <t>2023-06-09 13:21:55</t>
  </si>
  <si>
    <t>3480900</t>
  </si>
  <si>
    <t>雅加达椰风伽德哈里斯酒店及会议中心</t>
  </si>
  <si>
    <t>SHIN HYUNSOO</t>
  </si>
  <si>
    <t>1039.11</t>
  </si>
  <si>
    <t>1142.00</t>
  </si>
  <si>
    <t>2023-06-09 13:06:17</t>
  </si>
  <si>
    <t>3480744</t>
  </si>
  <si>
    <t>阿斯顿卡里塔格罗果酒店及会议中心</t>
  </si>
  <si>
    <t>LASMANA RONALD</t>
  </si>
  <si>
    <t>715.18</t>
  </si>
  <si>
    <t>786.00</t>
  </si>
  <si>
    <t>2023-06-09 12:54:43</t>
  </si>
  <si>
    <t>3480730</t>
  </si>
  <si>
    <t>河内品奢华酒店</t>
  </si>
  <si>
    <t>FENG TAO</t>
  </si>
  <si>
    <t>324.83</t>
  </si>
  <si>
    <t>357.00</t>
  </si>
  <si>
    <t>2023-06-09 12:59:39</t>
  </si>
  <si>
    <t>3480688</t>
  </si>
  <si>
    <t>曼谷沙吞智选假日酒店 - IHG 旗下酒店</t>
  </si>
  <si>
    <t>CHEUNG YU KWAN</t>
  </si>
  <si>
    <t>1011.81</t>
  </si>
  <si>
    <t>1112.00</t>
  </si>
  <si>
    <t>2023-06-09 12:34:45</t>
  </si>
  <si>
    <t>泰国</t>
  </si>
  <si>
    <t>3480502</t>
  </si>
  <si>
    <t>费拉格尔斯塔夫贝蒙特因套房酒店</t>
  </si>
  <si>
    <t>KIRKENDOLL JOVONNE</t>
  </si>
  <si>
    <t>1696.05</t>
  </si>
  <si>
    <t>1864.00</t>
  </si>
  <si>
    <t>2023-06-09 11:44:40</t>
  </si>
  <si>
    <t>3480472</t>
  </si>
  <si>
    <t>棉兰爱马仕宫殿酒店</t>
  </si>
  <si>
    <t>JAMALUDIN JULIA MAISARA</t>
  </si>
  <si>
    <t>339.39</t>
  </si>
  <si>
    <t>373.00</t>
  </si>
  <si>
    <t>2023-06-09 11:21:46</t>
  </si>
  <si>
    <t>3479860</t>
  </si>
  <si>
    <t>EVT 亚特兰提斯乔木提恩公寓式客房度假村</t>
  </si>
  <si>
    <t>SUYA THANAPOHN</t>
  </si>
  <si>
    <t>190.17</t>
  </si>
  <si>
    <t>209.00</t>
  </si>
  <si>
    <t>2023-06-09 07:25:57</t>
  </si>
  <si>
    <t>3479701</t>
  </si>
  <si>
    <t>巴瑟罗阿伦玛堤娜酒店</t>
  </si>
  <si>
    <t>MORRESI FAUSTO</t>
  </si>
  <si>
    <t>2236.53</t>
  </si>
  <si>
    <t>2458.00</t>
  </si>
  <si>
    <t>2023-06-09 03:32:15</t>
  </si>
  <si>
    <t>意大利</t>
  </si>
  <si>
    <t>3479608</t>
  </si>
  <si>
    <t>阿万特酒店</t>
  </si>
  <si>
    <t>NADIYA NORRULNADIYA</t>
  </si>
  <si>
    <t>590.53</t>
  </si>
  <si>
    <t>649.00</t>
  </si>
  <si>
    <t>2023-06-09 15:42:06</t>
  </si>
  <si>
    <t>直采</t>
  </si>
  <si>
    <t>2023-06-08</t>
  </si>
  <si>
    <t>3478911</t>
  </si>
  <si>
    <t>釜山站温德姆华美达安可酒店</t>
  </si>
  <si>
    <t>BAEK JINA</t>
  </si>
  <si>
    <t>958.06</t>
  </si>
  <si>
    <t>1052.00</t>
  </si>
  <si>
    <t>2023-06-08 22:11:30</t>
  </si>
  <si>
    <t>韩国</t>
  </si>
  <si>
    <t>3478692</t>
  </si>
  <si>
    <t>JR克莱门特高松酒店</t>
  </si>
  <si>
    <t>Gugu Miya</t>
  </si>
  <si>
    <t>1499.01</t>
  </si>
  <si>
    <t>1646.00</t>
  </si>
  <si>
    <t>2023-06-08 22:03:43</t>
  </si>
  <si>
    <t>3478047</t>
  </si>
  <si>
    <t>曼谷格乐丽雅12酒店</t>
  </si>
  <si>
    <t>PAKOON THITIYA</t>
  </si>
  <si>
    <t>630.20</t>
  </si>
  <si>
    <t>692.00</t>
  </si>
  <si>
    <t>2023-06-08 18:13:51</t>
  </si>
  <si>
    <t>3476955</t>
  </si>
  <si>
    <t>帕克55旧金山联合广场希尔顿公园酒店</t>
  </si>
  <si>
    <t>ZHAO REN</t>
  </si>
  <si>
    <t>2258.54</t>
  </si>
  <si>
    <t>2480.00</t>
  </si>
  <si>
    <t>2023-06-08 12:32:29</t>
  </si>
  <si>
    <t>3476698</t>
  </si>
  <si>
    <t>JANG WONJUN</t>
  </si>
  <si>
    <t>511.81</t>
  </si>
  <si>
    <t>562.00</t>
  </si>
  <si>
    <t>2023-06-08 11:32:35</t>
  </si>
  <si>
    <t>3476659</t>
  </si>
  <si>
    <t>佛统府森酒店</t>
  </si>
  <si>
    <t>SANGDUAN THITIMA</t>
  </si>
  <si>
    <t>336.05</t>
  </si>
  <si>
    <t>369.00</t>
  </si>
  <si>
    <t>2023-06-08 11:15:06</t>
  </si>
  <si>
    <t>3476508</t>
  </si>
  <si>
    <t>南旧金山部V汽车旅馆</t>
  </si>
  <si>
    <t>Luo Sixin,Zhang Fanyang</t>
  </si>
  <si>
    <t>1451.66</t>
  </si>
  <si>
    <t>1594.00</t>
  </si>
  <si>
    <t>2023-06-08 10:39:55</t>
  </si>
  <si>
    <t>3476507</t>
  </si>
  <si>
    <t>槟城颐思殿酒店 (槟城对抗新冠肺炎认证)</t>
  </si>
  <si>
    <t>LIU BEIEBI,CHENG WEI</t>
  </si>
  <si>
    <t>1143.84</t>
  </si>
  <si>
    <t>1256.00</t>
  </si>
  <si>
    <t>2023-06-08 10:39:13</t>
  </si>
  <si>
    <t>3475987</t>
  </si>
  <si>
    <t>佩索纳阿拉姆度假酒店</t>
  </si>
  <si>
    <t>PRESTI DIAN</t>
  </si>
  <si>
    <t>693.04</t>
  </si>
  <si>
    <t>761.00</t>
  </si>
  <si>
    <t>2023-06-08 06:42:50</t>
  </si>
  <si>
    <t>3475983</t>
  </si>
  <si>
    <t>曼谷辛德霍恩凯宾斯基</t>
  </si>
  <si>
    <t>Choi Pui Keung Ben</t>
  </si>
  <si>
    <t>4959.67</t>
  </si>
  <si>
    <t>5446.00</t>
  </si>
  <si>
    <t>2023-06-08 08:08:22</t>
  </si>
  <si>
    <t>3475971</t>
  </si>
  <si>
    <t>阿纳海姆希尔顿酒店</t>
  </si>
  <si>
    <t>Li Xin</t>
  </si>
  <si>
    <t>5190.99</t>
  </si>
  <si>
    <t>5700.00</t>
  </si>
  <si>
    <t>2023-06-08 06:22:21</t>
  </si>
  <si>
    <t>2023-06-07</t>
  </si>
  <si>
    <t>3474682</t>
  </si>
  <si>
    <t>巴厘岛穆丽雅度假村</t>
  </si>
  <si>
    <t>PIRAWATI PIRAWATI,ANDINI AULIA</t>
  </si>
  <si>
    <t>1633.45</t>
  </si>
  <si>
    <t>1795.00</t>
  </si>
  <si>
    <t>2023-06-07 21:22:11</t>
  </si>
  <si>
    <t>3474678</t>
  </si>
  <si>
    <t>幸运酒店</t>
  </si>
  <si>
    <t>WONG YANICA</t>
  </si>
  <si>
    <t>1969.24</t>
  </si>
  <si>
    <t>2164.00</t>
  </si>
  <si>
    <t>2023-06-07 21:20:26</t>
  </si>
  <si>
    <t>新加坡</t>
  </si>
  <si>
    <t>3474308</t>
  </si>
  <si>
    <t>哥打京那巴鲁沙巴东方酒店</t>
  </si>
  <si>
    <t>WESLEY UNGAN</t>
  </si>
  <si>
    <t>151.06</t>
  </si>
  <si>
    <t>166.00</t>
  </si>
  <si>
    <t>2023-06-07 20:44:20</t>
  </si>
  <si>
    <t>3473447</t>
  </si>
  <si>
    <t>巴厘岛库塔艾登酒店</t>
  </si>
  <si>
    <t>Tse Chifong</t>
  </si>
  <si>
    <t>559.65</t>
  </si>
  <si>
    <t>615.00</t>
  </si>
  <si>
    <t>2023-06-07 17:08:05</t>
  </si>
  <si>
    <t>3473259</t>
  </si>
  <si>
    <t>马斯喀特千禧国际酒店</t>
  </si>
  <si>
    <t>ALBANNAI MOHAMMED ABDULLA</t>
  </si>
  <si>
    <t>5667.48</t>
  </si>
  <si>
    <t>6228.00</t>
  </si>
  <si>
    <t>2023-06-07 16:46:03</t>
  </si>
  <si>
    <t>阿曼</t>
  </si>
  <si>
    <t>3471596</t>
  </si>
  <si>
    <t>费城市中心坎布里亚酒店</t>
  </si>
  <si>
    <t>Hering William</t>
  </si>
  <si>
    <t>1248.52</t>
  </si>
  <si>
    <t>1372.00</t>
  </si>
  <si>
    <t>2023-06-07 08:45:24</t>
  </si>
  <si>
    <t>3471400</t>
  </si>
  <si>
    <t>千禧阿尔巴沙酒店</t>
  </si>
  <si>
    <t>AHMAD MUHAMMAD</t>
  </si>
  <si>
    <t>396.76</t>
  </si>
  <si>
    <t>436.00</t>
  </si>
  <si>
    <t>2023-06-07 04:24:27</t>
  </si>
  <si>
    <t>2023-06-06</t>
  </si>
  <si>
    <t>3470983</t>
  </si>
  <si>
    <t>亚特兰大马奎斯万豪酒店</t>
  </si>
  <si>
    <t>Jones Michelle</t>
  </si>
  <si>
    <t>1869.90</t>
  </si>
  <si>
    <t>2058.00</t>
  </si>
  <si>
    <t>2023-06-06 23:12:05</t>
  </si>
  <si>
    <t>3470718</t>
  </si>
  <si>
    <t>布里斯班中心智选假日酒店</t>
  </si>
  <si>
    <t>XU YUE</t>
  </si>
  <si>
    <t>1613.67</t>
  </si>
  <si>
    <t>1776.00</t>
  </si>
  <si>
    <t>2023-06-06 22:18:19</t>
  </si>
  <si>
    <t>澳大利亚</t>
  </si>
  <si>
    <t>3469030</t>
  </si>
  <si>
    <t>海云台新罗舒泰酒店</t>
  </si>
  <si>
    <t>KIM JIA</t>
  </si>
  <si>
    <t>1410.15</t>
  </si>
  <si>
    <t>1552.00</t>
  </si>
  <si>
    <t>2023-06-06 16:46:12</t>
  </si>
  <si>
    <t>3468613</t>
  </si>
  <si>
    <t>马尼拉奥迪加斯马哥孛罗酒店 （多用途酒店）</t>
  </si>
  <si>
    <t>YU ER,Jiang Weiping</t>
  </si>
  <si>
    <t>3132.85</t>
  </si>
  <si>
    <t>3448.00</t>
  </si>
  <si>
    <t>2023-06-06 15:04:31</t>
  </si>
  <si>
    <t>菲律宾</t>
  </si>
  <si>
    <t>3468478</t>
  </si>
  <si>
    <t>YEUNG SIU LUNG</t>
  </si>
  <si>
    <t>2649.48</t>
  </si>
  <si>
    <t>2916.00</t>
  </si>
  <si>
    <t>2023-06-06 16:10:43</t>
  </si>
  <si>
    <t>3467612</t>
  </si>
  <si>
    <t>马卡蒂萨尔塞多馨乐庭公寓式酒店</t>
  </si>
  <si>
    <t>HUANG LIHAO</t>
  </si>
  <si>
    <t>2080.69</t>
  </si>
  <si>
    <t>2290.00</t>
  </si>
  <si>
    <t>2023-06-06 10:58:49</t>
  </si>
  <si>
    <t>3467608</t>
  </si>
  <si>
    <t>苏邦帝国酒店</t>
  </si>
  <si>
    <t>JIANG HAIQING,Chen chenghui</t>
  </si>
  <si>
    <t>1657.29</t>
  </si>
  <si>
    <t>1824.00</t>
  </si>
  <si>
    <t>2023-06-06 10:58:14</t>
  </si>
  <si>
    <t>3467524</t>
  </si>
  <si>
    <t>曼谷索伊松维亚智选假日酒店</t>
  </si>
  <si>
    <t>ENG VANNAK</t>
  </si>
  <si>
    <t>1471.93</t>
  </si>
  <si>
    <t>1620.00</t>
  </si>
  <si>
    <t>2023-06-06 10:23:21</t>
  </si>
  <si>
    <t>3467057</t>
  </si>
  <si>
    <t>Stoltzfus Matt,Lanser Morgan</t>
  </si>
  <si>
    <t>1245.69</t>
  </si>
  <si>
    <t>1371.00</t>
  </si>
  <si>
    <t>2023-06-06 06:36:04</t>
  </si>
  <si>
    <t>2023-06-05</t>
  </si>
  <si>
    <t>3465549</t>
  </si>
  <si>
    <t>洛安凯里亚德直营饭店</t>
  </si>
  <si>
    <t>Moulac Christian</t>
  </si>
  <si>
    <t>411.23</t>
  </si>
  <si>
    <t>453.00</t>
  </si>
  <si>
    <t>2023-06-05 19:54:01</t>
  </si>
  <si>
    <t>法国</t>
  </si>
  <si>
    <t>3464215</t>
  </si>
  <si>
    <t>尼亚加拉瀑布华美达酒店</t>
  </si>
  <si>
    <t>Saba George</t>
  </si>
  <si>
    <t>2621.73</t>
  </si>
  <si>
    <t>2888.00</t>
  </si>
  <si>
    <t>2023-06-05 14:06:40</t>
  </si>
  <si>
    <t>加拿大</t>
  </si>
  <si>
    <t>3463526</t>
  </si>
  <si>
    <t>伊斯坦布尔伊利希尔姆酒店</t>
  </si>
  <si>
    <t>Asaed mr Jalal</t>
  </si>
  <si>
    <t>14729.06</t>
  </si>
  <si>
    <t>16225.00</t>
  </si>
  <si>
    <t>2023-06-05 06:37:40</t>
  </si>
  <si>
    <t>土耳其</t>
  </si>
  <si>
    <t>3463391</t>
  </si>
  <si>
    <t>劳德代尔堡机场南邮轮港口坎布里亚酒店</t>
  </si>
  <si>
    <t>Lahti Blake Ryan</t>
  </si>
  <si>
    <t>807.03</t>
  </si>
  <si>
    <t>889.00</t>
  </si>
  <si>
    <t>2023-06-05 02:14:10</t>
  </si>
  <si>
    <t>2023-06-04</t>
  </si>
  <si>
    <t>3462697</t>
  </si>
  <si>
    <t>芭堤雅摩达斯度假村</t>
  </si>
  <si>
    <t>PETPAOW PATCHAREYA</t>
  </si>
  <si>
    <t>471.15</t>
  </si>
  <si>
    <t>519.00</t>
  </si>
  <si>
    <t>2023-06-05 11:40:33</t>
  </si>
  <si>
    <t>3461329</t>
  </si>
  <si>
    <t>马尼拉萨沃伊酒店</t>
  </si>
  <si>
    <t>LI HUI,YE MAO,QIU YUE</t>
  </si>
  <si>
    <t>3995.23</t>
  </si>
  <si>
    <t>4401.00</t>
  </si>
  <si>
    <t>2023-06-04 16:25:26</t>
  </si>
  <si>
    <t>3461285</t>
  </si>
  <si>
    <t>车站北 25 小时酒店</t>
  </si>
  <si>
    <t>Mok Kai Wa</t>
  </si>
  <si>
    <t>3803.68</t>
  </si>
  <si>
    <t>4190.00</t>
  </si>
  <si>
    <t>2023-06-04 16:05:26</t>
  </si>
  <si>
    <t>3461090</t>
  </si>
  <si>
    <t>巴厘岛金色郁金香继能度假酒店</t>
  </si>
  <si>
    <t>Prawita Stella,Prawita Stella</t>
  </si>
  <si>
    <t>258.72</t>
  </si>
  <si>
    <t>285.00</t>
  </si>
  <si>
    <t>2023-06-04 15:24:09</t>
  </si>
  <si>
    <t>3459369</t>
  </si>
  <si>
    <t>McPhail Okeema</t>
  </si>
  <si>
    <t>2636.25</t>
  </si>
  <si>
    <t>2904.00</t>
  </si>
  <si>
    <t>2023-06-04 02:41:12</t>
  </si>
  <si>
    <t>3459316</t>
  </si>
  <si>
    <t>Hooper Deborah</t>
  </si>
  <si>
    <t>629.11</t>
  </si>
  <si>
    <t>2023-06-04 01:34:38</t>
  </si>
  <si>
    <t>3459310</t>
  </si>
  <si>
    <t>Farney Daryl</t>
  </si>
  <si>
    <t>2023-06-04 01:26:34</t>
  </si>
  <si>
    <t>2023-06-03</t>
  </si>
  <si>
    <t>3459012</t>
  </si>
  <si>
    <t>吉隆坡美利亚酒店</t>
  </si>
  <si>
    <t>HAMDAN SOLEHA</t>
  </si>
  <si>
    <t>401.18</t>
  </si>
  <si>
    <t>443.00</t>
  </si>
  <si>
    <t>2023-06-03 23:15:30</t>
  </si>
  <si>
    <t>3458307</t>
  </si>
  <si>
    <t>悉尼南部大酒店</t>
  </si>
  <si>
    <t>VONGPASEUTH KAISONE,VONGPASEUTH DAOPANY,KEOMANI THIPPHAVANH,VONGPASEUTH SOUPHAPHONE</t>
  </si>
  <si>
    <t>5804.90</t>
  </si>
  <si>
    <t>6410.00</t>
  </si>
  <si>
    <t>2023-06-03 21:00:06</t>
  </si>
  <si>
    <t>3456821</t>
  </si>
  <si>
    <t>帕尔马博罗伊洲际</t>
  </si>
  <si>
    <t>Kurchler-Pikali Jolan Katalin</t>
  </si>
  <si>
    <t>5273.31</t>
  </si>
  <si>
    <t>5823.00</t>
  </si>
  <si>
    <t>2023-06-03 15:14:32</t>
  </si>
  <si>
    <t>西班牙</t>
  </si>
  <si>
    <t>3454822</t>
  </si>
  <si>
    <t>蒙特利尔东凯艺套房酒店</t>
  </si>
  <si>
    <t>XIN YANG</t>
  </si>
  <si>
    <t>869.38</t>
  </si>
  <si>
    <t>960.00</t>
  </si>
  <si>
    <t>2023-06-03 03:05:07</t>
  </si>
  <si>
    <t>2023-06-02</t>
  </si>
  <si>
    <t>3454431</t>
  </si>
  <si>
    <t>帕亚酒店</t>
  </si>
  <si>
    <t>Xiao Wenkun,CHOI Yewon</t>
  </si>
  <si>
    <t>683.12</t>
  </si>
  <si>
    <t>752.00</t>
  </si>
  <si>
    <t>2023-06-02 23:20:12</t>
  </si>
  <si>
    <t>3454207</t>
  </si>
  <si>
    <t>新山市中心五酒店</t>
  </si>
  <si>
    <t>ANG BOH TIAM,PNG PECK TIN,ANG MING LU</t>
  </si>
  <si>
    <t>1874.94</t>
  </si>
  <si>
    <t>2064.00</t>
  </si>
  <si>
    <t>2023-06-02 22:16:00</t>
  </si>
  <si>
    <t>3453628</t>
  </si>
  <si>
    <t>姜晨奈酒店</t>
  </si>
  <si>
    <t>Biswas Sharmila</t>
  </si>
  <si>
    <t>259.80</t>
  </si>
  <si>
    <t>286.00</t>
  </si>
  <si>
    <t>2023-06-02 20:30:29</t>
  </si>
  <si>
    <t>印度</t>
  </si>
  <si>
    <t>3453338</t>
  </si>
  <si>
    <t>赛贝尔堪培拉酒店</t>
  </si>
  <si>
    <t>RATHNAYAKA GAYAN</t>
  </si>
  <si>
    <t>3043.14</t>
  </si>
  <si>
    <t>3350.00</t>
  </si>
  <si>
    <t>2023-06-02 19:15:34</t>
  </si>
  <si>
    <t>3450787</t>
  </si>
  <si>
    <t>马尼拉1酒店（多用途）</t>
  </si>
  <si>
    <t>Huang Sean</t>
  </si>
  <si>
    <t>3261.16</t>
  </si>
  <si>
    <t>3590.00</t>
  </si>
  <si>
    <t>2023-06-02 09:47:13</t>
  </si>
  <si>
    <t>3450274</t>
  </si>
  <si>
    <t>戴安娜广场酒店</t>
  </si>
  <si>
    <t>Trejo Ricardo</t>
  </si>
  <si>
    <t>459.65</t>
  </si>
  <si>
    <t>506.00</t>
  </si>
  <si>
    <t>2023-06-02 02:26:17</t>
  </si>
  <si>
    <t>2023-06-01</t>
  </si>
  <si>
    <t>3449196</t>
  </si>
  <si>
    <t>普吉盛泰乐别墅度假村(SHA Extra Plus)</t>
  </si>
  <si>
    <t>Cai Lingyan,CAI HAISONG</t>
  </si>
  <si>
    <t>2686.91</t>
  </si>
  <si>
    <t>2952.00</t>
  </si>
  <si>
    <t>2023-06-01 21:33:06</t>
  </si>
  <si>
    <t>3447778</t>
  </si>
  <si>
    <t>德兰纳酒店</t>
  </si>
  <si>
    <t>LEE SUET YEE</t>
  </si>
  <si>
    <t>633.50</t>
  </si>
  <si>
    <t>696.00</t>
  </si>
  <si>
    <t>2023-06-01 16:31:13</t>
  </si>
  <si>
    <t>3447593</t>
  </si>
  <si>
    <t>新加坡81酒店-黄金</t>
  </si>
  <si>
    <t>LI GUO</t>
  </si>
  <si>
    <t>527.01</t>
  </si>
  <si>
    <t>579.00</t>
  </si>
  <si>
    <t>2023-06-01 15:25:42</t>
  </si>
  <si>
    <t>3447311</t>
  </si>
  <si>
    <t>法科内里雅酒店</t>
  </si>
  <si>
    <t>MOK CHENG FAI</t>
  </si>
  <si>
    <t>1531.87</t>
  </si>
  <si>
    <t>1683.00</t>
  </si>
  <si>
    <t>2023-06-01 14:06:50</t>
  </si>
  <si>
    <t>马耳他</t>
  </si>
  <si>
    <t>3447306</t>
  </si>
  <si>
    <t>CHU MAN TENG</t>
  </si>
  <si>
    <t>1386.23</t>
  </si>
  <si>
    <t>1523.00</t>
  </si>
  <si>
    <t>2023-06-01 14:04:19</t>
  </si>
  <si>
    <t>3446219</t>
  </si>
  <si>
    <t>普拉玛沙努尔海滩巴厘岛酒店</t>
  </si>
  <si>
    <t>MASSEY VANESSA,LEWIN MYRA</t>
  </si>
  <si>
    <t>1217.85</t>
  </si>
  <si>
    <t>1338.00</t>
  </si>
  <si>
    <t>2023-06-01 09:36:33</t>
  </si>
  <si>
    <t>2023-05-31</t>
  </si>
  <si>
    <t>3444955</t>
  </si>
  <si>
    <t>OMalley Ryan</t>
  </si>
  <si>
    <t>696.56</t>
  </si>
  <si>
    <t>769.00</t>
  </si>
  <si>
    <t>2023-05-31 22:48:13</t>
  </si>
  <si>
    <t>3443645</t>
  </si>
  <si>
    <t>轩诚精品酒店</t>
  </si>
  <si>
    <t>DIONG BOH XIANG</t>
  </si>
  <si>
    <t>418.48</t>
  </si>
  <si>
    <t>462.00</t>
  </si>
  <si>
    <t>2023-05-31 18:34:30</t>
  </si>
  <si>
    <t>3442295</t>
  </si>
  <si>
    <t>曼谷暹罗智选假日酒店</t>
  </si>
  <si>
    <t>ZHU XIAOLEI</t>
  </si>
  <si>
    <t>2739.14</t>
  </si>
  <si>
    <t>3024.00</t>
  </si>
  <si>
    <t>2023-05-31 12:48:10</t>
  </si>
  <si>
    <t>3441397</t>
  </si>
  <si>
    <t>旧金山机场皇冠假日酒店</t>
  </si>
  <si>
    <t>Kuipers Abby</t>
  </si>
  <si>
    <t>1803.45</t>
  </si>
  <si>
    <t>1991.00</t>
  </si>
  <si>
    <t>2023-05-31 08:49:17</t>
  </si>
  <si>
    <t>3441215</t>
  </si>
  <si>
    <t>范赞特金普顿酒店 - IHG 旗下酒店</t>
  </si>
  <si>
    <t>Alvarado Robert</t>
  </si>
  <si>
    <t>1714.68</t>
  </si>
  <si>
    <t>1893.00</t>
  </si>
  <si>
    <t>2023-05-31 06:59:11</t>
  </si>
  <si>
    <t>2023-05-30</t>
  </si>
  <si>
    <t>3440169</t>
  </si>
  <si>
    <t>玛丽蒂姆柯尼希斯温特酒店</t>
  </si>
  <si>
    <t>Krings Stefan</t>
  </si>
  <si>
    <t>1336.37</t>
  </si>
  <si>
    <t>1476.00</t>
  </si>
  <si>
    <t>2023-05-30 22:33:05</t>
  </si>
  <si>
    <t>德国</t>
  </si>
  <si>
    <t>3439847</t>
  </si>
  <si>
    <t>约瑟夫酒店</t>
  </si>
  <si>
    <t>Docx Frances</t>
  </si>
  <si>
    <t>2520.63</t>
  </si>
  <si>
    <t>2784.00</t>
  </si>
  <si>
    <t>2023-05-30 21:12:01</t>
  </si>
  <si>
    <t>捷克</t>
  </si>
  <si>
    <t>3439345</t>
  </si>
  <si>
    <t>EL IDRISSI EL MEHDI</t>
  </si>
  <si>
    <t>1678.61</t>
  </si>
  <si>
    <t>1854.00</t>
  </si>
  <si>
    <t>2023-05-30 19:37:51</t>
  </si>
  <si>
    <t>3437763</t>
  </si>
  <si>
    <t>WANG YAXI,Xie FangFang</t>
  </si>
  <si>
    <t>1825.29</t>
  </si>
  <si>
    <t>2016.00</t>
  </si>
  <si>
    <t>2023-05-30 11:55:47</t>
  </si>
  <si>
    <t>3437744</t>
  </si>
  <si>
    <t>沙通易思婷大酒店</t>
  </si>
  <si>
    <t>LI HUIHUAN,WANG WENCHUAN</t>
  </si>
  <si>
    <t>2058.88</t>
  </si>
  <si>
    <t>2274.00</t>
  </si>
  <si>
    <t>2023-05-30 15:34:50</t>
  </si>
  <si>
    <t>3437158</t>
  </si>
  <si>
    <t>断箭-塔尔萨凯隆酒店</t>
  </si>
  <si>
    <t>KAUSER SHAKILA</t>
  </si>
  <si>
    <t>1469.46</t>
  </si>
  <si>
    <t>1623.00</t>
  </si>
  <si>
    <t>2023-05-30 07:49:21</t>
  </si>
  <si>
    <t>3436940</t>
  </si>
  <si>
    <t>哥本哈根斯堪迪克酒店</t>
  </si>
  <si>
    <t>Ostlund Goran Erik</t>
  </si>
  <si>
    <t>3272.12</t>
  </si>
  <si>
    <t>3614.00</t>
  </si>
  <si>
    <t>2023-05-30 03:10:44</t>
  </si>
  <si>
    <t>丹麦</t>
  </si>
  <si>
    <t>2023-05-29</t>
  </si>
  <si>
    <t>3433982</t>
  </si>
  <si>
    <t>卡马尼亚佩蒂滕格特水明漾酒店</t>
  </si>
  <si>
    <t>LI JIAXIN,Yang Xiaoyue</t>
  </si>
  <si>
    <t>322.73</t>
  </si>
  <si>
    <t>2023-05-29 10:35:06</t>
  </si>
  <si>
    <t>3433744</t>
  </si>
  <si>
    <t>加州套房酒店</t>
  </si>
  <si>
    <t>Nahon Or</t>
  </si>
  <si>
    <t>897.67</t>
  </si>
  <si>
    <t>993.00</t>
  </si>
  <si>
    <t>2023-05-29 06:23:21</t>
  </si>
  <si>
    <t>2023-05-28</t>
  </si>
  <si>
    <t>3433084</t>
  </si>
  <si>
    <t>Hampton by Hilton London Park Royal</t>
  </si>
  <si>
    <t>ZHENG XIANG,ZHOU HAO</t>
  </si>
  <si>
    <t>2126.21</t>
  </si>
  <si>
    <t>2352.00</t>
  </si>
  <si>
    <t>2023-05-28 21:25:18</t>
  </si>
  <si>
    <t>英国</t>
  </si>
  <si>
    <t>3430422</t>
  </si>
  <si>
    <t>班加罗尔里士满路迎宾酒店 - ITC 酒店集团</t>
  </si>
  <si>
    <t>Yangchen Tenzin</t>
  </si>
  <si>
    <t>2890.99</t>
  </si>
  <si>
    <t>3198.00</t>
  </si>
  <si>
    <t>2023-05-28 07:28:29</t>
  </si>
  <si>
    <t>2023-05-27</t>
  </si>
  <si>
    <t>3429546</t>
  </si>
  <si>
    <t>大城市蚬港酒店</t>
  </si>
  <si>
    <t>SHIN KYUNGA,PARK BYEONGGEUN</t>
  </si>
  <si>
    <t>189.86</t>
  </si>
  <si>
    <t>210.00</t>
  </si>
  <si>
    <t>2023-05-27 22:45:11</t>
  </si>
  <si>
    <t>3428920</t>
  </si>
  <si>
    <t>巴黎剧院酒店</t>
  </si>
  <si>
    <t>BAVAIRD JANET</t>
  </si>
  <si>
    <t>3535.03</t>
  </si>
  <si>
    <t>3910.00</t>
  </si>
  <si>
    <t>2023-05-27 20:44:13</t>
  </si>
  <si>
    <t>3428364</t>
  </si>
  <si>
    <t>巴拉哈斯美利亚酒店</t>
  </si>
  <si>
    <t>DENG BAOZHONG</t>
  </si>
  <si>
    <t>2317.21</t>
  </si>
  <si>
    <t>2563.00</t>
  </si>
  <si>
    <t>2023-05-27 18:48:03</t>
  </si>
  <si>
    <t>3428153</t>
  </si>
  <si>
    <t>釜山格兰德朝鲜酒店</t>
  </si>
  <si>
    <t>KIM JIMIN</t>
  </si>
  <si>
    <t>1904.94</t>
  </si>
  <si>
    <t>2107.00</t>
  </si>
  <si>
    <t>2023-05-27 17:57:21</t>
  </si>
  <si>
    <t>3427703</t>
  </si>
  <si>
    <t>伊普斯威治便捷酒店</t>
  </si>
  <si>
    <t>BURNS RACHAEL</t>
  </si>
  <si>
    <t>902.29</t>
  </si>
  <si>
    <t>998.00</t>
  </si>
  <si>
    <t>2023-05-27 15:44:03</t>
  </si>
  <si>
    <t>3425585</t>
  </si>
  <si>
    <t>艾斯特雷酒店</t>
  </si>
  <si>
    <t>Malcolm Lindsey Palma</t>
  </si>
  <si>
    <t>3478.16</t>
  </si>
  <si>
    <t>3842.00</t>
  </si>
  <si>
    <t>2023-05-27 00:14:14</t>
  </si>
  <si>
    <t>荷兰</t>
  </si>
  <si>
    <t>2023-05-26</t>
  </si>
  <si>
    <t>3425467</t>
  </si>
  <si>
    <t>圣保罗蒂沃丽莫法热酒店</t>
  </si>
  <si>
    <t>BARBOSA ALEXANDRE PORTELA</t>
  </si>
  <si>
    <t>2228.85</t>
  </si>
  <si>
    <t>2462.00</t>
  </si>
  <si>
    <t>2023-05-26 23:49:31</t>
  </si>
  <si>
    <t>巴西</t>
  </si>
  <si>
    <t>2023-05-25</t>
  </si>
  <si>
    <t>3420728</t>
  </si>
  <si>
    <t>多伦多剑桥套房</t>
  </si>
  <si>
    <t>Pace Aidan Cole,Pace Pongruethai Wakefield</t>
  </si>
  <si>
    <t>4516.10</t>
  </si>
  <si>
    <t>4999.00</t>
  </si>
  <si>
    <t>2023-05-25 21:47:01</t>
  </si>
  <si>
    <t>3419999</t>
  </si>
  <si>
    <t>曼谷阿索克火星酒店</t>
  </si>
  <si>
    <t>JOMPANG SUMETH</t>
  </si>
  <si>
    <t>466.15</t>
  </si>
  <si>
    <t>516.00</t>
  </si>
  <si>
    <t>2023-05-25 18:37:02</t>
  </si>
  <si>
    <t>3417816</t>
  </si>
  <si>
    <t>日夜拉古纳宾坦酒店 - 丹戎槟榔</t>
  </si>
  <si>
    <t>WIJAYA CYNTHIA EVELINA</t>
  </si>
  <si>
    <t>348.71</t>
  </si>
  <si>
    <t>386.00</t>
  </si>
  <si>
    <t>2023-05-25 08:10:57</t>
  </si>
  <si>
    <t>3417563</t>
  </si>
  <si>
    <t>阿姆斯特丹市诺富特酒店</t>
  </si>
  <si>
    <t>CANELAS MENDONCA RAQUEL</t>
  </si>
  <si>
    <t>3180.87</t>
  </si>
  <si>
    <t>3521.00</t>
  </si>
  <si>
    <t>2023-05-25 04:25:44</t>
  </si>
  <si>
    <t>3417544</t>
  </si>
  <si>
    <t>奇迹温泉Spa度假酒店</t>
  </si>
  <si>
    <t>Price Alan</t>
  </si>
  <si>
    <t>1131.06</t>
  </si>
  <si>
    <t>1252.00</t>
  </si>
  <si>
    <t>2023-05-25 03:57:20</t>
  </si>
  <si>
    <t>3417182</t>
  </si>
  <si>
    <t>柏林斯比特尔马克贝斯特韦斯特酒店</t>
  </si>
  <si>
    <t>Wang ChunWen</t>
  </si>
  <si>
    <t>630.29</t>
  </si>
  <si>
    <t>699.00</t>
  </si>
  <si>
    <t>2023-05-25 00:09:45</t>
  </si>
  <si>
    <t>2023-05-24</t>
  </si>
  <si>
    <t>3415954</t>
  </si>
  <si>
    <t>华盛顿市中心会议中心万怡酒店</t>
  </si>
  <si>
    <t>XIAO FANYI</t>
  </si>
  <si>
    <t>1095.57</t>
  </si>
  <si>
    <t>1215.00</t>
  </si>
  <si>
    <t>2023-05-24 19:55:56</t>
  </si>
  <si>
    <t>3414383</t>
  </si>
  <si>
    <t>曼谷瑞博朗得酒店</t>
  </si>
  <si>
    <t>KIM JAE DONG</t>
  </si>
  <si>
    <t>979.25</t>
  </si>
  <si>
    <t>1086.00</t>
  </si>
  <si>
    <t>2023-05-24 14:07:14</t>
  </si>
  <si>
    <t>3413622</t>
  </si>
  <si>
    <t>新山迪沙鲁海岸硬石酒店</t>
  </si>
  <si>
    <t>Chang Siew Voon</t>
  </si>
  <si>
    <t>2667.23</t>
  </si>
  <si>
    <t>2958.00</t>
  </si>
  <si>
    <t>2023-05-24 08:21:45</t>
  </si>
  <si>
    <t>3413367</t>
  </si>
  <si>
    <t>竞技场拉德芳斯酒店</t>
  </si>
  <si>
    <t>LACOQUE Celia,Duchesne Florian</t>
  </si>
  <si>
    <t>1351.65</t>
  </si>
  <si>
    <t>1499.00</t>
  </si>
  <si>
    <t>2023-05-24 03:51:39</t>
  </si>
  <si>
    <t>2023-05-23</t>
  </si>
  <si>
    <t>3410212</t>
  </si>
  <si>
    <t>巴塞罗那格兰比亚西班牙广场酒店</t>
  </si>
  <si>
    <t>Bui Patrick</t>
  </si>
  <si>
    <t>3686.57</t>
  </si>
  <si>
    <t>4093.00</t>
  </si>
  <si>
    <t>2023-05-23 14:18:02</t>
  </si>
  <si>
    <t>3409717</t>
  </si>
  <si>
    <t>迈阿密国际机场克拉丽奥套房酒店</t>
  </si>
  <si>
    <t>HAMILTON JOYCE A</t>
  </si>
  <si>
    <t>184.64</t>
  </si>
  <si>
    <t>205.00</t>
  </si>
  <si>
    <t>2023-05-23 12:24:13</t>
  </si>
  <si>
    <t>3408842</t>
  </si>
  <si>
    <t>首尔三井酒店</t>
  </si>
  <si>
    <t>ZHANG JASMINE</t>
  </si>
  <si>
    <t>3389.33</t>
  </si>
  <si>
    <t>3763.00</t>
  </si>
  <si>
    <t>2023-05-23 16:27:28</t>
  </si>
  <si>
    <t>2023-05-22</t>
  </si>
  <si>
    <t>3406724</t>
  </si>
  <si>
    <t>萨博普拉萨尤罗帕酒店</t>
  </si>
  <si>
    <t>Hochrathner Thomas</t>
  </si>
  <si>
    <t>5826.82</t>
  </si>
  <si>
    <t>6480.00</t>
  </si>
  <si>
    <t>2023-05-22 19:11:22</t>
  </si>
  <si>
    <t>3406475</t>
  </si>
  <si>
    <t>CHANG PEI SHAN SHARON</t>
  </si>
  <si>
    <t>7984.90</t>
  </si>
  <si>
    <t>8880.00</t>
  </si>
  <si>
    <t>2023-05-22 17:47:21</t>
  </si>
  <si>
    <t>3404288</t>
  </si>
  <si>
    <t>卢塞恩克林斯宜必思酒店</t>
  </si>
  <si>
    <t>CUEREL MARIA</t>
  </si>
  <si>
    <t>1157.27</t>
  </si>
  <si>
    <t>1287.00</t>
  </si>
  <si>
    <t>2023-05-22 04:19:32</t>
  </si>
  <si>
    <t>瑞士</t>
  </si>
  <si>
    <t>2023-05-21</t>
  </si>
  <si>
    <t>3401657</t>
  </si>
  <si>
    <t>贝德尼曼酒店 - 仅限成人入住</t>
  </si>
  <si>
    <t>LIANG JINGYI,ZHONG JIANHUA</t>
  </si>
  <si>
    <t>1311.18</t>
  </si>
  <si>
    <t>1458.00</t>
  </si>
  <si>
    <t>2023-05-21 10:01:27</t>
  </si>
  <si>
    <t>3400961</t>
  </si>
  <si>
    <t>WONGSALAB SINEENAT</t>
  </si>
  <si>
    <t>923.66</t>
  </si>
  <si>
    <t>1028.00</t>
  </si>
  <si>
    <t>2023-05-21 00:02:51</t>
  </si>
  <si>
    <t>2023-05-20</t>
  </si>
  <si>
    <t>3399874</t>
  </si>
  <si>
    <t>MU PING</t>
  </si>
  <si>
    <t>1746.68</t>
  </si>
  <si>
    <t>1944.00</t>
  </si>
  <si>
    <t>2023-05-20 18:28:41</t>
  </si>
  <si>
    <t>3398091</t>
  </si>
  <si>
    <t>KSL度假酒店</t>
  </si>
  <si>
    <t>LING CHANDY</t>
  </si>
  <si>
    <t>509.45</t>
  </si>
  <si>
    <t>567.00</t>
  </si>
  <si>
    <t>2023-05-20 09:00:21</t>
  </si>
  <si>
    <t>2023-05-19</t>
  </si>
  <si>
    <t>3396355</t>
  </si>
  <si>
    <t>Page Corey</t>
  </si>
  <si>
    <t>3628.14</t>
  </si>
  <si>
    <t>4025.00</t>
  </si>
  <si>
    <t>2023-05-19 20:51:29</t>
  </si>
  <si>
    <t>3395222</t>
  </si>
  <si>
    <t>芭堤雅沙妮酒店</t>
  </si>
  <si>
    <t>RONACHITPANITYAKIJ WATANYOO</t>
  </si>
  <si>
    <t>1484.61</t>
  </si>
  <si>
    <t>1647.00</t>
  </si>
  <si>
    <t>2023-05-19 16:33:33</t>
  </si>
  <si>
    <t>3393630</t>
  </si>
  <si>
    <t>芭提雅黄金海酒店</t>
  </si>
  <si>
    <t>ZHANG LU</t>
  </si>
  <si>
    <t>744.56</t>
  </si>
  <si>
    <t>826.00</t>
  </si>
  <si>
    <t>2023-05-19 10:01:42</t>
  </si>
  <si>
    <t>2023-05-18</t>
  </si>
  <si>
    <t>3389951</t>
  </si>
  <si>
    <t>库塔卡纳酒店</t>
  </si>
  <si>
    <t>LIM HYUNSEONG</t>
  </si>
  <si>
    <t>557.06</t>
  </si>
  <si>
    <t>622.00</t>
  </si>
  <si>
    <t>2023-05-18 13:00:09</t>
  </si>
  <si>
    <t>3388383</t>
  </si>
  <si>
    <t>托莱多欧洲之星酒店</t>
  </si>
  <si>
    <t>Rodriguez Manzaneque Maripaz</t>
  </si>
  <si>
    <t>1197.96</t>
  </si>
  <si>
    <t>1343.00</t>
  </si>
  <si>
    <t>2023-05-18 00:38:06</t>
  </si>
  <si>
    <t>2023-05-17</t>
  </si>
  <si>
    <t>3387759</t>
  </si>
  <si>
    <t>二十九 KV 酒店式公寓</t>
  </si>
  <si>
    <t>KLACHIOW THEPSIT</t>
  </si>
  <si>
    <t>260.46</t>
  </si>
  <si>
    <t>292.00</t>
  </si>
  <si>
    <t>2023-05-17 22:15:08</t>
  </si>
  <si>
    <t>3387585</t>
  </si>
  <si>
    <t>普利布兰科酒店公寓</t>
  </si>
  <si>
    <t>HWANG YEONWOO,HWANG SEOWOO</t>
  </si>
  <si>
    <t>694.87</t>
  </si>
  <si>
    <t>779.00</t>
  </si>
  <si>
    <t>2023-05-17 21:55:11</t>
  </si>
  <si>
    <t>3384546</t>
  </si>
  <si>
    <t>圣迭戈万豪侯爵与滨海酒店</t>
  </si>
  <si>
    <t>Wormwood Paul Michael</t>
  </si>
  <si>
    <t>3534.10</t>
  </si>
  <si>
    <t>3962.00</t>
  </si>
  <si>
    <t>2023-05-17 10:02:20</t>
  </si>
  <si>
    <t>3383881</t>
  </si>
  <si>
    <t>纽约下东区英迪格酒店 - IHG 旗下饭店</t>
  </si>
  <si>
    <t>KIM SHIHYUNG</t>
  </si>
  <si>
    <t>9308.91</t>
  </si>
  <si>
    <t>10436.00</t>
  </si>
  <si>
    <t>2023-05-17 03:25:04</t>
  </si>
  <si>
    <t>2023-05-16</t>
  </si>
  <si>
    <t>3381992</t>
  </si>
  <si>
    <t>SHAMSUDIN SUHAINAH</t>
  </si>
  <si>
    <t>182.22</t>
  </si>
  <si>
    <t>2023-05-16 18:48:18</t>
  </si>
  <si>
    <t>3379498</t>
  </si>
  <si>
    <t>吉隆坡颐思殿酒店</t>
  </si>
  <si>
    <t>AZIZ ANITH</t>
  </si>
  <si>
    <t>337.78</t>
  </si>
  <si>
    <t>380.00</t>
  </si>
  <si>
    <t>2023-05-16 09:13:42</t>
  </si>
  <si>
    <t>2023-05-15</t>
  </si>
  <si>
    <t>3377960</t>
  </si>
  <si>
    <t>阿瓦尼中央酒店 釜山</t>
  </si>
  <si>
    <t>Chung Hyunsuk</t>
  </si>
  <si>
    <t>732.95</t>
  </si>
  <si>
    <t>824.00</t>
  </si>
  <si>
    <t>2023-05-15 21:54:44</t>
  </si>
  <si>
    <t>2023-05-14</t>
  </si>
  <si>
    <t>3371382</t>
  </si>
  <si>
    <t>梅费尔酒店</t>
  </si>
  <si>
    <t>Apsega Saimonas</t>
  </si>
  <si>
    <t>3307.16</t>
  </si>
  <si>
    <t>3718.00</t>
  </si>
  <si>
    <t>2023-05-14 17:38:25</t>
  </si>
  <si>
    <t>3370673</t>
  </si>
  <si>
    <t>曼谷爱侣湾君悦酒店 (SHA Plus+)</t>
  </si>
  <si>
    <t>GAO MING</t>
  </si>
  <si>
    <t>5639.43</t>
  </si>
  <si>
    <t>6340.00</t>
  </si>
  <si>
    <t>-6340</t>
  </si>
  <si>
    <t>-5639</t>
  </si>
  <si>
    <t>2023-05-14 14:35:34</t>
  </si>
  <si>
    <t>3369190</t>
  </si>
  <si>
    <t>奥兰多 - 迪士尼之泉®区假日酒店 - IHG 旗下酒店</t>
  </si>
  <si>
    <t>Chen Bojie,Bilbrey Chase</t>
  </si>
  <si>
    <t>1772.87</t>
  </si>
  <si>
    <t>1994.00</t>
  </si>
  <si>
    <t>2023-05-14 01:11:47</t>
  </si>
  <si>
    <t>2023-05-13</t>
  </si>
  <si>
    <t>3366923</t>
  </si>
  <si>
    <t>普吉岛卡塔坦尼海滩度假村(SHA Extra Plus)</t>
  </si>
  <si>
    <t>XU ZHENTAO,TANG YUHAN,ZENG XIAOHONG,TANG ZHONG,ZHANG SHIHUA,XU RUOZE</t>
  </si>
  <si>
    <t>16153.17</t>
  </si>
  <si>
    <t>18168.00</t>
  </si>
  <si>
    <t>2023-05-14 08:08:07</t>
  </si>
  <si>
    <t>3364353</t>
  </si>
  <si>
    <t>世界酒店</t>
  </si>
  <si>
    <t>HUSSIN ROHAYATI</t>
  </si>
  <si>
    <t>628.59</t>
  </si>
  <si>
    <t>707.00</t>
  </si>
  <si>
    <t>2023-05-13 07:24:21</t>
  </si>
  <si>
    <t>2023-05-12</t>
  </si>
  <si>
    <t>3359584</t>
  </si>
  <si>
    <t>槟城皇家朱兰酒店</t>
  </si>
  <si>
    <t>MOHD TALIB NURUL TAQIAH</t>
  </si>
  <si>
    <t>821.25</t>
  </si>
  <si>
    <t>924.00</t>
  </si>
  <si>
    <t>2023-05-12 18:01:28</t>
  </si>
  <si>
    <t>2023-05-11</t>
  </si>
  <si>
    <t>3354066</t>
  </si>
  <si>
    <t>艾比艾伊公寓式酒店</t>
  </si>
  <si>
    <t>Kemp David</t>
  </si>
  <si>
    <t>3111.22</t>
  </si>
  <si>
    <t>3506.00</t>
  </si>
  <si>
    <t>2023-05-11 09:43:11</t>
  </si>
  <si>
    <t>2023-05-10</t>
  </si>
  <si>
    <t>3348414</t>
  </si>
  <si>
    <t>迈阿密国际机场酒店</t>
  </si>
  <si>
    <t>Lopes Marcos Venicios de Oliveira</t>
  </si>
  <si>
    <t>1576.50</t>
  </si>
  <si>
    <t>1786.00</t>
  </si>
  <si>
    <t>2023-05-10 01:18:17</t>
  </si>
  <si>
    <t>2023-05-08</t>
  </si>
  <si>
    <t>3342727</t>
  </si>
  <si>
    <t>赛德赖斯酒店</t>
  </si>
  <si>
    <t>Barbier Duboc Marie Beatrice</t>
  </si>
  <si>
    <t>1428.82</t>
  </si>
  <si>
    <t>1622.00</t>
  </si>
  <si>
    <t>2023-05-08 19:51:14</t>
  </si>
  <si>
    <t>2023-05-07</t>
  </si>
  <si>
    <t>3336458</t>
  </si>
  <si>
    <t>曼谷素坤逸奥克伍德华庭工作室酒店</t>
  </si>
  <si>
    <t>JIANG LI</t>
  </si>
  <si>
    <t>805.14</t>
  </si>
  <si>
    <t>914.00</t>
  </si>
  <si>
    <t>2023-05-07 11:16:07</t>
  </si>
  <si>
    <t>2023-05-06</t>
  </si>
  <si>
    <t>3335307</t>
  </si>
  <si>
    <t>XIAO XIA</t>
  </si>
  <si>
    <t>805.02</t>
  </si>
  <si>
    <t>912.00</t>
  </si>
  <si>
    <t>2023-05-06 23:11:22</t>
  </si>
  <si>
    <t>3334580</t>
  </si>
  <si>
    <t>DU WENJUN,LIU XULAN</t>
  </si>
  <si>
    <t>1207.53</t>
  </si>
  <si>
    <t>1368.00</t>
  </si>
  <si>
    <t>2023-05-06 22:27:25</t>
  </si>
  <si>
    <t>3333575</t>
  </si>
  <si>
    <t>Trench Michelle Eileen</t>
  </si>
  <si>
    <t>2601.32</t>
  </si>
  <si>
    <t>2947.00</t>
  </si>
  <si>
    <t>2023-05-06 15:38:34</t>
  </si>
  <si>
    <t>3331943</t>
  </si>
  <si>
    <t>温德姆里约热内卢巴拉酒店</t>
  </si>
  <si>
    <t>Francioni Claudio</t>
  </si>
  <si>
    <t>476.66</t>
  </si>
  <si>
    <t>540.00</t>
  </si>
  <si>
    <t>2023-05-06 06:01:23</t>
  </si>
  <si>
    <t>3331885</t>
  </si>
  <si>
    <t>丹尼尔酒店</t>
  </si>
  <si>
    <t>Val Fornies Alberto</t>
  </si>
  <si>
    <t>5338.57</t>
  </si>
  <si>
    <t>6048.00</t>
  </si>
  <si>
    <t>2023-05-06 05:15:10</t>
  </si>
  <si>
    <t>2023-05-05</t>
  </si>
  <si>
    <t>3331052</t>
  </si>
  <si>
    <t>TSUI KIN SUN</t>
  </si>
  <si>
    <t>893.39</t>
  </si>
  <si>
    <t>1012.00</t>
  </si>
  <si>
    <t>2023-05-06 16:48:16</t>
  </si>
  <si>
    <t>2023-05-04</t>
  </si>
  <si>
    <t>3323022</t>
  </si>
  <si>
    <t>都尔耶里度假村及水疗中心别墅酒店</t>
  </si>
  <si>
    <t>Heinonen Tommi Kristian</t>
  </si>
  <si>
    <t>4974.18</t>
  </si>
  <si>
    <t>5632.00</t>
  </si>
  <si>
    <t>2023-05-04 02:19:21</t>
  </si>
  <si>
    <t>2023-04-29</t>
  </si>
  <si>
    <t>3306431</t>
  </si>
  <si>
    <t>拉亚特酒店</t>
  </si>
  <si>
    <t>Maurer Ralf</t>
  </si>
  <si>
    <t>2246.35</t>
  </si>
  <si>
    <t>2544.00</t>
  </si>
  <si>
    <t>2023-04-29 23:29:25</t>
  </si>
  <si>
    <t>3305753</t>
  </si>
  <si>
    <t>曼彻斯特康铂酒店</t>
  </si>
  <si>
    <t>Burns Ellie</t>
  </si>
  <si>
    <t>1545.25</t>
  </si>
  <si>
    <t>1750.00</t>
  </si>
  <si>
    <t>2023-04-29 20:03:16</t>
  </si>
  <si>
    <t>2023-04-28</t>
  </si>
  <si>
    <t>3302487</t>
  </si>
  <si>
    <t>客莱福巴东普吉岛酒店 (SHA Plus+)</t>
  </si>
  <si>
    <t>Au Kai Ho</t>
  </si>
  <si>
    <t>2310.05</t>
  </si>
  <si>
    <t>2612.00</t>
  </si>
  <si>
    <t>2023-04-29 15:01:07</t>
  </si>
  <si>
    <t>2023-04-23</t>
  </si>
  <si>
    <t>3274743</t>
  </si>
  <si>
    <t>Armstrong Jill</t>
  </si>
  <si>
    <t>1523.80</t>
  </si>
  <si>
    <t>1731.00</t>
  </si>
  <si>
    <t>2023-04-23 01:10:51</t>
  </si>
  <si>
    <t>2023-04-15</t>
  </si>
  <si>
    <t>3230084</t>
  </si>
  <si>
    <t>BACK JUNHO</t>
  </si>
  <si>
    <t>563.16</t>
  </si>
  <si>
    <t>642.00</t>
  </si>
  <si>
    <t>2023-04-15 19:23:43</t>
  </si>
  <si>
    <t>2023-04-14</t>
  </si>
  <si>
    <t>3226662</t>
  </si>
  <si>
    <t>曼谷素坤逸十一酒店 (政府卫生认证)</t>
  </si>
  <si>
    <t>LEUNG KWAI KUEN,HO CHING YU</t>
  </si>
  <si>
    <t>1680.52</t>
  </si>
  <si>
    <t>1916.00</t>
  </si>
  <si>
    <t>2023-04-14 12:45:17</t>
  </si>
  <si>
    <t>2023-04-13</t>
  </si>
  <si>
    <t>3224498</t>
  </si>
  <si>
    <t>阿布扎比费尔蒙特巴布铝巴哈尔酒店</t>
  </si>
  <si>
    <t>LEGARDA JOSE MIGUEL</t>
  </si>
  <si>
    <t>885.90</t>
  </si>
  <si>
    <t>1009.00</t>
  </si>
  <si>
    <t>2023-04-13 22:11:52</t>
  </si>
  <si>
    <t>2023-04-02</t>
  </si>
  <si>
    <t>3192245</t>
  </si>
  <si>
    <t>阿云豪华中央酒店</t>
  </si>
  <si>
    <t>Blankartz-Mehic Silke,Blankartz Ralf</t>
  </si>
  <si>
    <t>1007.83</t>
  </si>
  <si>
    <t>1148.00</t>
  </si>
  <si>
    <t>2023-04-02 18:31:29</t>
  </si>
  <si>
    <t>2023-03-23</t>
  </si>
  <si>
    <t>3164735</t>
  </si>
  <si>
    <t>吉隆坡皇家朱兰酒店</t>
  </si>
  <si>
    <t>KHOO KWANG LOON ULYSSES</t>
  </si>
  <si>
    <t>497.57</t>
  </si>
  <si>
    <t>566.00</t>
  </si>
  <si>
    <t>2023-03-24 13:13:36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</si>
</sst>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15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45087</v>
      </c>
      <c r="G2" s="6">
        <v>45088</v>
      </c>
      <c r="H2" s="4">
        <v>1</v>
      </c>
      <c r="I2" s="4">
        <v>1</v>
      </c>
      <c r="J2" s="4">
        <v>1</v>
      </c>
      <c r="K2" s="4" t="s">
        <v>30</v>
      </c>
      <c r="L2" s="4">
        <v>566</v>
      </c>
      <c r="M2" s="4">
        <v>566</v>
      </c>
      <c r="N2" s="4" t="s">
        <v>31</v>
      </c>
      <c r="O2" s="4" t="s">
        <v>32</v>
      </c>
      <c r="P2" s="4" t="s">
        <v>33</v>
      </c>
      <c r="Q2" s="4">
        <v>0</v>
      </c>
      <c r="R2" s="8">
        <v>45008</v>
      </c>
      <c r="S2" s="6">
        <v>45091</v>
      </c>
      <c r="T2" s="4" t="s">
        <v>34</v>
      </c>
      <c r="U2" s="4">
        <v>566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45087</v>
      </c>
      <c r="G3" s="6">
        <v>45088</v>
      </c>
      <c r="H3" s="4">
        <v>1</v>
      </c>
      <c r="I3" s="4">
        <v>1</v>
      </c>
      <c r="J3" s="4">
        <v>1</v>
      </c>
      <c r="K3" s="4" t="s">
        <v>30</v>
      </c>
      <c r="L3" s="4">
        <v>1148</v>
      </c>
      <c r="M3" s="4">
        <v>1148</v>
      </c>
      <c r="N3" s="4" t="s">
        <v>40</v>
      </c>
      <c r="O3" s="4" t="s">
        <v>32</v>
      </c>
      <c r="P3" s="4" t="s">
        <v>33</v>
      </c>
      <c r="Q3" s="4">
        <v>0</v>
      </c>
      <c r="R3" s="8">
        <v>45018</v>
      </c>
      <c r="S3" s="6">
        <v>45091</v>
      </c>
      <c r="T3" s="4" t="s">
        <v>34</v>
      </c>
      <c r="U3" s="4">
        <v>1148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45087</v>
      </c>
      <c r="G4" s="6">
        <v>45088</v>
      </c>
      <c r="H4" s="4">
        <v>1</v>
      </c>
      <c r="I4" s="4">
        <v>1</v>
      </c>
      <c r="J4" s="4">
        <v>1</v>
      </c>
      <c r="K4" s="4" t="s">
        <v>30</v>
      </c>
      <c r="L4" s="4">
        <v>1009</v>
      </c>
      <c r="M4" s="4">
        <v>1009</v>
      </c>
      <c r="N4" s="4" t="s">
        <v>45</v>
      </c>
      <c r="O4" s="4" t="s">
        <v>32</v>
      </c>
      <c r="P4" s="4" t="s">
        <v>33</v>
      </c>
      <c r="Q4" s="4">
        <v>0</v>
      </c>
      <c r="R4" s="8">
        <v>45029</v>
      </c>
      <c r="S4" s="6">
        <v>45091</v>
      </c>
      <c r="T4" s="4" t="s">
        <v>34</v>
      </c>
      <c r="U4" s="4">
        <v>1009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45084</v>
      </c>
      <c r="G5" s="6">
        <v>45088</v>
      </c>
      <c r="H5" s="4">
        <v>1</v>
      </c>
      <c r="I5" s="4">
        <v>4</v>
      </c>
      <c r="J5" s="4">
        <v>4</v>
      </c>
      <c r="K5" s="4" t="s">
        <v>30</v>
      </c>
      <c r="L5" s="4">
        <v>1916</v>
      </c>
      <c r="M5" s="4">
        <v>1916</v>
      </c>
      <c r="N5" s="4" t="s">
        <v>51</v>
      </c>
      <c r="O5" s="4" t="s">
        <v>32</v>
      </c>
      <c r="P5" s="4" t="s">
        <v>33</v>
      </c>
      <c r="Q5" s="4">
        <v>0</v>
      </c>
      <c r="R5" s="8">
        <v>45030</v>
      </c>
      <c r="S5" s="6">
        <v>45091</v>
      </c>
      <c r="T5" s="4" t="s">
        <v>34</v>
      </c>
      <c r="U5" s="4">
        <v>1916</v>
      </c>
      <c r="V5" s="4">
        <v>0</v>
      </c>
      <c r="W5" s="4">
        <v>0</v>
      </c>
      <c r="X5" s="4" t="s">
        <v>52</v>
      </c>
      <c r="Y5" s="4" t="s">
        <v>36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45086</v>
      </c>
      <c r="G6" s="6">
        <v>45088</v>
      </c>
      <c r="H6" s="4">
        <v>1</v>
      </c>
      <c r="I6" s="4">
        <v>2</v>
      </c>
      <c r="J6" s="4">
        <v>2</v>
      </c>
      <c r="K6" s="4" t="s">
        <v>30</v>
      </c>
      <c r="L6" s="4">
        <v>642</v>
      </c>
      <c r="M6" s="4">
        <v>642</v>
      </c>
      <c r="N6" s="4" t="s">
        <v>56</v>
      </c>
      <c r="O6" s="4" t="s">
        <v>32</v>
      </c>
      <c r="P6" s="4" t="s">
        <v>33</v>
      </c>
      <c r="Q6" s="4">
        <v>0</v>
      </c>
      <c r="R6" s="8">
        <v>45031</v>
      </c>
      <c r="S6" s="6">
        <v>45091</v>
      </c>
      <c r="T6" s="4" t="s">
        <v>34</v>
      </c>
      <c r="U6" s="4">
        <v>642</v>
      </c>
      <c r="V6" s="4">
        <v>0</v>
      </c>
      <c r="W6" s="4">
        <v>0</v>
      </c>
      <c r="X6" s="4" t="s">
        <v>57</v>
      </c>
      <c r="Y6" s="4" t="s">
        <v>36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45087</v>
      </c>
      <c r="G7" s="6">
        <v>45088</v>
      </c>
      <c r="H7" s="4">
        <v>1</v>
      </c>
      <c r="I7" s="4">
        <v>1</v>
      </c>
      <c r="J7" s="4">
        <v>1</v>
      </c>
      <c r="K7" s="4" t="s">
        <v>30</v>
      </c>
      <c r="L7" s="4">
        <v>1731</v>
      </c>
      <c r="M7" s="4">
        <v>1731</v>
      </c>
      <c r="N7" s="4" t="s">
        <v>61</v>
      </c>
      <c r="O7" s="4" t="s">
        <v>32</v>
      </c>
      <c r="P7" s="4" t="s">
        <v>33</v>
      </c>
      <c r="Q7" s="4">
        <v>0</v>
      </c>
      <c r="R7" s="8">
        <v>45039</v>
      </c>
      <c r="S7" s="6">
        <v>45091</v>
      </c>
      <c r="T7" s="4" t="s">
        <v>34</v>
      </c>
      <c r="U7" s="4">
        <v>1731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45086</v>
      </c>
      <c r="G8" s="6">
        <v>45088</v>
      </c>
      <c r="H8" s="4">
        <v>2</v>
      </c>
      <c r="I8" s="4">
        <v>2</v>
      </c>
      <c r="J8" s="4">
        <v>4</v>
      </c>
      <c r="K8" s="4" t="s">
        <v>30</v>
      </c>
      <c r="L8" s="4">
        <v>2612</v>
      </c>
      <c r="M8" s="4">
        <v>2612</v>
      </c>
      <c r="N8" s="4" t="s">
        <v>65</v>
      </c>
      <c r="O8" s="4" t="s">
        <v>32</v>
      </c>
      <c r="P8" s="4" t="s">
        <v>33</v>
      </c>
      <c r="Q8" s="4">
        <v>0</v>
      </c>
      <c r="R8" s="8">
        <v>45044</v>
      </c>
      <c r="S8" s="6">
        <v>45091</v>
      </c>
      <c r="T8" s="4" t="s">
        <v>34</v>
      </c>
      <c r="U8" s="4">
        <v>2612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45087</v>
      </c>
      <c r="G9" s="6">
        <v>45088</v>
      </c>
      <c r="H9" s="4">
        <v>1</v>
      </c>
      <c r="I9" s="4">
        <v>1</v>
      </c>
      <c r="J9" s="4">
        <v>1</v>
      </c>
      <c r="K9" s="4" t="s">
        <v>30</v>
      </c>
      <c r="L9" s="4">
        <v>1750</v>
      </c>
      <c r="M9" s="4">
        <v>1750</v>
      </c>
      <c r="N9" s="4" t="s">
        <v>69</v>
      </c>
      <c r="O9" s="4" t="s">
        <v>32</v>
      </c>
      <c r="P9" s="4" t="s">
        <v>33</v>
      </c>
      <c r="Q9" s="4">
        <v>0</v>
      </c>
      <c r="R9" s="8">
        <v>45045</v>
      </c>
      <c r="S9" s="6">
        <v>45091</v>
      </c>
      <c r="T9" s="4" t="s">
        <v>34</v>
      </c>
      <c r="U9" s="4">
        <v>1750</v>
      </c>
      <c r="V9" s="4">
        <v>0</v>
      </c>
      <c r="W9" s="4">
        <v>0</v>
      </c>
      <c r="X9" s="4" t="s">
        <v>70</v>
      </c>
      <c r="Y9" s="4" t="s">
        <v>36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45085</v>
      </c>
      <c r="G10" s="6">
        <v>45088</v>
      </c>
      <c r="H10" s="4">
        <v>1</v>
      </c>
      <c r="I10" s="4">
        <v>3</v>
      </c>
      <c r="J10" s="4">
        <v>3</v>
      </c>
      <c r="K10" s="4" t="s">
        <v>30</v>
      </c>
      <c r="L10" s="4">
        <v>2544</v>
      </c>
      <c r="M10" s="4">
        <v>2544</v>
      </c>
      <c r="N10" s="4" t="s">
        <v>74</v>
      </c>
      <c r="O10" s="4" t="s">
        <v>32</v>
      </c>
      <c r="P10" s="4" t="s">
        <v>33</v>
      </c>
      <c r="Q10" s="4">
        <v>0</v>
      </c>
      <c r="R10" s="8">
        <v>45045</v>
      </c>
      <c r="S10" s="6">
        <v>45091</v>
      </c>
      <c r="T10" s="4" t="s">
        <v>34</v>
      </c>
      <c r="U10" s="4">
        <v>2544</v>
      </c>
      <c r="V10" s="4">
        <v>0</v>
      </c>
      <c r="W10" s="4">
        <v>0</v>
      </c>
      <c r="X10" s="4" t="s">
        <v>75</v>
      </c>
      <c r="Y10" s="4" t="s">
        <v>36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45087</v>
      </c>
      <c r="G11" s="6">
        <v>45088</v>
      </c>
      <c r="H11" s="4">
        <v>1</v>
      </c>
      <c r="I11" s="4">
        <v>1</v>
      </c>
      <c r="J11" s="4">
        <v>1</v>
      </c>
      <c r="K11" s="4" t="s">
        <v>30</v>
      </c>
      <c r="L11" s="4">
        <v>2114</v>
      </c>
      <c r="M11" s="4">
        <v>2114</v>
      </c>
      <c r="N11" s="4" t="s">
        <v>79</v>
      </c>
      <c r="O11" s="4" t="s">
        <v>32</v>
      </c>
      <c r="P11" s="4" t="s">
        <v>33</v>
      </c>
      <c r="Q11" s="4">
        <v>0</v>
      </c>
      <c r="R11" s="8">
        <v>45047</v>
      </c>
      <c r="S11" s="6">
        <v>45091</v>
      </c>
      <c r="T11" s="4" t="s">
        <v>34</v>
      </c>
      <c r="U11" s="4">
        <v>2114</v>
      </c>
      <c r="V11" s="4">
        <v>0</v>
      </c>
      <c r="W11" s="4">
        <v>0</v>
      </c>
      <c r="X11" s="4" t="s">
        <v>80</v>
      </c>
      <c r="Y11" s="4" t="s">
        <v>36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45084</v>
      </c>
      <c r="G12" s="6">
        <v>45088</v>
      </c>
      <c r="H12" s="4">
        <v>1</v>
      </c>
      <c r="I12" s="4">
        <v>4</v>
      </c>
      <c r="J12" s="4">
        <v>4</v>
      </c>
      <c r="K12" s="4" t="s">
        <v>30</v>
      </c>
      <c r="L12" s="4">
        <v>5632</v>
      </c>
      <c r="M12" s="4">
        <v>5632</v>
      </c>
      <c r="N12" s="4" t="s">
        <v>84</v>
      </c>
      <c r="O12" s="4" t="s">
        <v>32</v>
      </c>
      <c r="P12" s="4" t="s">
        <v>33</v>
      </c>
      <c r="Q12" s="4">
        <v>0</v>
      </c>
      <c r="R12" s="8">
        <v>45050</v>
      </c>
      <c r="S12" s="6">
        <v>45091</v>
      </c>
      <c r="T12" s="4" t="s">
        <v>34</v>
      </c>
      <c r="U12" s="4">
        <v>5632</v>
      </c>
      <c r="V12" s="4">
        <v>0</v>
      </c>
      <c r="W12" s="4">
        <v>0</v>
      </c>
      <c r="X12" s="4" t="s">
        <v>85</v>
      </c>
      <c r="Y12" s="4" t="s">
        <v>36</v>
      </c>
    </row>
    <row r="13" s="4" customFormat="1" spans="1:25">
      <c r="A13" s="4" t="s">
        <v>76</v>
      </c>
      <c r="B13" s="4" t="s">
        <v>26</v>
      </c>
      <c r="C13" s="4" t="s">
        <v>86</v>
      </c>
      <c r="D13" s="4" t="s">
        <v>77</v>
      </c>
      <c r="E13" s="4" t="s">
        <v>78</v>
      </c>
      <c r="F13" s="6">
        <v>45087</v>
      </c>
      <c r="G13" s="6">
        <v>45088</v>
      </c>
      <c r="H13" s="4">
        <v>1</v>
      </c>
      <c r="I13" s="4">
        <v>1</v>
      </c>
      <c r="J13" s="4">
        <v>1</v>
      </c>
      <c r="K13" s="4" t="s">
        <v>30</v>
      </c>
      <c r="L13" s="4">
        <v>-2114</v>
      </c>
      <c r="M13" s="4">
        <v>-2114</v>
      </c>
      <c r="N13" s="4" t="s">
        <v>79</v>
      </c>
      <c r="O13" s="4" t="s">
        <v>32</v>
      </c>
      <c r="P13" s="4" t="s">
        <v>33</v>
      </c>
      <c r="Q13" s="4">
        <v>0</v>
      </c>
      <c r="R13" s="8">
        <v>45047</v>
      </c>
      <c r="S13" s="6">
        <v>45091</v>
      </c>
      <c r="T13" s="4" t="s">
        <v>34</v>
      </c>
      <c r="U13" s="4">
        <v>-2114</v>
      </c>
      <c r="V13" s="4">
        <v>0</v>
      </c>
      <c r="W13" s="4">
        <v>0</v>
      </c>
      <c r="X13" s="4" t="s">
        <v>80</v>
      </c>
      <c r="Y13" s="4" t="s">
        <v>36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45086</v>
      </c>
      <c r="G14" s="6">
        <v>45088</v>
      </c>
      <c r="H14" s="4">
        <v>1</v>
      </c>
      <c r="I14" s="4">
        <v>2</v>
      </c>
      <c r="J14" s="4">
        <v>2</v>
      </c>
      <c r="K14" s="4" t="s">
        <v>30</v>
      </c>
      <c r="L14" s="4">
        <v>1012</v>
      </c>
      <c r="M14" s="4">
        <v>1012</v>
      </c>
      <c r="N14" s="4" t="s">
        <v>90</v>
      </c>
      <c r="O14" s="4" t="s">
        <v>32</v>
      </c>
      <c r="P14" s="4" t="s">
        <v>33</v>
      </c>
      <c r="Q14" s="4">
        <v>0</v>
      </c>
      <c r="R14" s="8">
        <v>45051</v>
      </c>
      <c r="S14" s="6">
        <v>45091</v>
      </c>
      <c r="T14" s="4" t="s">
        <v>34</v>
      </c>
      <c r="U14" s="4">
        <v>1012</v>
      </c>
      <c r="V14" s="4">
        <v>0</v>
      </c>
      <c r="W14" s="4">
        <v>0</v>
      </c>
      <c r="X14" s="4" t="s">
        <v>91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45085</v>
      </c>
      <c r="G15" s="6">
        <v>45088</v>
      </c>
      <c r="H15" s="4">
        <v>2</v>
      </c>
      <c r="I15" s="4">
        <v>3</v>
      </c>
      <c r="J15" s="4">
        <v>6</v>
      </c>
      <c r="K15" s="4" t="s">
        <v>30</v>
      </c>
      <c r="L15" s="4">
        <v>6048</v>
      </c>
      <c r="M15" s="4">
        <v>6048</v>
      </c>
      <c r="N15" s="4" t="s">
        <v>96</v>
      </c>
      <c r="O15" s="4" t="s">
        <v>32</v>
      </c>
      <c r="P15" s="4" t="s">
        <v>33</v>
      </c>
      <c r="Q15" s="4">
        <v>0</v>
      </c>
      <c r="R15" s="8">
        <v>45052</v>
      </c>
      <c r="S15" s="6">
        <v>45091</v>
      </c>
      <c r="T15" s="4" t="s">
        <v>34</v>
      </c>
      <c r="U15" s="4">
        <v>6048</v>
      </c>
      <c r="V15" s="4">
        <v>0</v>
      </c>
      <c r="W15" s="4">
        <v>0</v>
      </c>
      <c r="X15" s="4" t="s">
        <v>97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45087</v>
      </c>
      <c r="G16" s="6">
        <v>45088</v>
      </c>
      <c r="H16" s="4">
        <v>1</v>
      </c>
      <c r="I16" s="4">
        <v>1</v>
      </c>
      <c r="J16" s="4">
        <v>1</v>
      </c>
      <c r="K16" s="4" t="s">
        <v>30</v>
      </c>
      <c r="L16" s="4">
        <v>540</v>
      </c>
      <c r="M16" s="4">
        <v>540</v>
      </c>
      <c r="N16" s="4" t="s">
        <v>102</v>
      </c>
      <c r="O16" s="4" t="s">
        <v>32</v>
      </c>
      <c r="P16" s="4" t="s">
        <v>33</v>
      </c>
      <c r="Q16" s="4">
        <v>0</v>
      </c>
      <c r="R16" s="8">
        <v>45052</v>
      </c>
      <c r="S16" s="6">
        <v>45091</v>
      </c>
      <c r="T16" s="4" t="s">
        <v>34</v>
      </c>
      <c r="U16" s="4">
        <v>540</v>
      </c>
      <c r="V16" s="4">
        <v>0</v>
      </c>
      <c r="W16" s="4">
        <v>0</v>
      </c>
      <c r="X16" s="4" t="s">
        <v>103</v>
      </c>
      <c r="Y16" s="4" t="s">
        <v>36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45085</v>
      </c>
      <c r="G17" s="6">
        <v>45088</v>
      </c>
      <c r="H17" s="4">
        <v>1</v>
      </c>
      <c r="I17" s="4">
        <v>3</v>
      </c>
      <c r="J17" s="4">
        <v>3</v>
      </c>
      <c r="K17" s="4" t="s">
        <v>30</v>
      </c>
      <c r="L17" s="4">
        <v>2947</v>
      </c>
      <c r="M17" s="4">
        <v>2947</v>
      </c>
      <c r="N17" s="4" t="s">
        <v>107</v>
      </c>
      <c r="O17" s="4" t="s">
        <v>32</v>
      </c>
      <c r="P17" s="4" t="s">
        <v>33</v>
      </c>
      <c r="Q17" s="4">
        <v>0</v>
      </c>
      <c r="R17" s="8">
        <v>45052</v>
      </c>
      <c r="S17" s="6">
        <v>45091</v>
      </c>
      <c r="T17" s="4" t="s">
        <v>34</v>
      </c>
      <c r="U17" s="4">
        <v>2947</v>
      </c>
      <c r="V17" s="4">
        <v>0</v>
      </c>
      <c r="W17" s="4">
        <v>0</v>
      </c>
      <c r="X17" s="4" t="s">
        <v>108</v>
      </c>
      <c r="Y17" s="4" t="s">
        <v>109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88</v>
      </c>
      <c r="E18" s="4" t="s">
        <v>111</v>
      </c>
      <c r="F18" s="6">
        <v>45085</v>
      </c>
      <c r="G18" s="6">
        <v>45088</v>
      </c>
      <c r="H18" s="4">
        <v>1</v>
      </c>
      <c r="I18" s="4">
        <v>3</v>
      </c>
      <c r="J18" s="4">
        <v>3</v>
      </c>
      <c r="K18" s="4" t="s">
        <v>30</v>
      </c>
      <c r="L18" s="4">
        <v>1368</v>
      </c>
      <c r="M18" s="4">
        <v>1368</v>
      </c>
      <c r="N18" s="4" t="s">
        <v>112</v>
      </c>
      <c r="O18" s="4" t="s">
        <v>32</v>
      </c>
      <c r="P18" s="4" t="s">
        <v>33</v>
      </c>
      <c r="Q18" s="4">
        <v>0</v>
      </c>
      <c r="R18" s="8">
        <v>45052</v>
      </c>
      <c r="S18" s="6">
        <v>45091</v>
      </c>
      <c r="T18" s="4" t="s">
        <v>34</v>
      </c>
      <c r="U18" s="4">
        <v>1368</v>
      </c>
      <c r="V18" s="4">
        <v>0</v>
      </c>
      <c r="W18" s="4">
        <v>0</v>
      </c>
      <c r="X18" s="4" t="s">
        <v>113</v>
      </c>
      <c r="Y18" s="4" t="s">
        <v>114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88</v>
      </c>
      <c r="E19" s="4" t="s">
        <v>111</v>
      </c>
      <c r="F19" s="6">
        <v>45086</v>
      </c>
      <c r="G19" s="6">
        <v>45088</v>
      </c>
      <c r="H19" s="4">
        <v>1</v>
      </c>
      <c r="I19" s="4">
        <v>2</v>
      </c>
      <c r="J19" s="4">
        <v>2</v>
      </c>
      <c r="K19" s="4" t="s">
        <v>30</v>
      </c>
      <c r="L19" s="4">
        <v>912</v>
      </c>
      <c r="M19" s="4">
        <v>912</v>
      </c>
      <c r="N19" s="4" t="s">
        <v>116</v>
      </c>
      <c r="O19" s="4" t="s">
        <v>32</v>
      </c>
      <c r="P19" s="4" t="s">
        <v>33</v>
      </c>
      <c r="Q19" s="4">
        <v>0</v>
      </c>
      <c r="R19" s="8">
        <v>45052</v>
      </c>
      <c r="S19" s="6">
        <v>45091</v>
      </c>
      <c r="T19" s="4" t="s">
        <v>34</v>
      </c>
      <c r="U19" s="4">
        <v>912</v>
      </c>
      <c r="V19" s="4">
        <v>0</v>
      </c>
      <c r="W19" s="4">
        <v>0</v>
      </c>
      <c r="X19" s="4" t="s">
        <v>117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88</v>
      </c>
      <c r="E20" s="4" t="s">
        <v>111</v>
      </c>
      <c r="F20" s="6">
        <v>45086</v>
      </c>
      <c r="G20" s="6">
        <v>45088</v>
      </c>
      <c r="H20" s="4">
        <v>1</v>
      </c>
      <c r="I20" s="4">
        <v>2</v>
      </c>
      <c r="J20" s="4">
        <v>2</v>
      </c>
      <c r="K20" s="4" t="s">
        <v>30</v>
      </c>
      <c r="L20" s="4">
        <v>914</v>
      </c>
      <c r="M20" s="4">
        <v>914</v>
      </c>
      <c r="N20" s="4" t="s">
        <v>120</v>
      </c>
      <c r="O20" s="4" t="s">
        <v>32</v>
      </c>
      <c r="P20" s="4" t="s">
        <v>33</v>
      </c>
      <c r="Q20" s="4">
        <v>0</v>
      </c>
      <c r="R20" s="8">
        <v>45053</v>
      </c>
      <c r="S20" s="6">
        <v>45091</v>
      </c>
      <c r="T20" s="4" t="s">
        <v>34</v>
      </c>
      <c r="U20" s="4">
        <v>914</v>
      </c>
      <c r="V20" s="4">
        <v>0</v>
      </c>
      <c r="W20" s="4">
        <v>0</v>
      </c>
      <c r="X20" s="4" t="s">
        <v>121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45086</v>
      </c>
      <c r="G21" s="6">
        <v>45088</v>
      </c>
      <c r="H21" s="4">
        <v>1</v>
      </c>
      <c r="I21" s="4">
        <v>2</v>
      </c>
      <c r="J21" s="4">
        <v>2</v>
      </c>
      <c r="K21" s="4" t="s">
        <v>30</v>
      </c>
      <c r="L21" s="4">
        <v>1622</v>
      </c>
      <c r="M21" s="4">
        <v>1622</v>
      </c>
      <c r="N21" s="4" t="s">
        <v>126</v>
      </c>
      <c r="O21" s="4" t="s">
        <v>32</v>
      </c>
      <c r="P21" s="4" t="s">
        <v>33</v>
      </c>
      <c r="Q21" s="4">
        <v>0</v>
      </c>
      <c r="R21" s="8">
        <v>45054</v>
      </c>
      <c r="S21" s="6">
        <v>45091</v>
      </c>
      <c r="T21" s="4" t="s">
        <v>34</v>
      </c>
      <c r="U21" s="4">
        <v>1622</v>
      </c>
      <c r="V21" s="4">
        <v>0</v>
      </c>
      <c r="W21" s="4">
        <v>0</v>
      </c>
      <c r="X21" s="4" t="s">
        <v>127</v>
      </c>
      <c r="Y21" s="4" t="s">
        <v>36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129</v>
      </c>
      <c r="E22" s="4" t="s">
        <v>130</v>
      </c>
      <c r="F22" s="6">
        <v>45087</v>
      </c>
      <c r="G22" s="6">
        <v>45088</v>
      </c>
      <c r="H22" s="4">
        <v>1</v>
      </c>
      <c r="I22" s="4">
        <v>1</v>
      </c>
      <c r="J22" s="4">
        <v>1</v>
      </c>
      <c r="K22" s="4" t="s">
        <v>30</v>
      </c>
      <c r="L22" s="4">
        <v>1786</v>
      </c>
      <c r="M22" s="4">
        <v>1786</v>
      </c>
      <c r="N22" s="4" t="s">
        <v>131</v>
      </c>
      <c r="O22" s="4" t="s">
        <v>32</v>
      </c>
      <c r="P22" s="4" t="s">
        <v>33</v>
      </c>
      <c r="Q22" s="4">
        <v>0</v>
      </c>
      <c r="R22" s="8">
        <v>45056</v>
      </c>
      <c r="S22" s="6">
        <v>45091</v>
      </c>
      <c r="T22" s="4" t="s">
        <v>34</v>
      </c>
      <c r="U22" s="4">
        <v>1786</v>
      </c>
      <c r="V22" s="4">
        <v>0</v>
      </c>
      <c r="W22" s="4">
        <v>0</v>
      </c>
      <c r="X22" s="4" t="s">
        <v>132</v>
      </c>
      <c r="Y22" s="4" t="s">
        <v>133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45086</v>
      </c>
      <c r="G23" s="6">
        <v>45088</v>
      </c>
      <c r="H23" s="4">
        <v>1</v>
      </c>
      <c r="I23" s="4">
        <v>2</v>
      </c>
      <c r="J23" s="4">
        <v>2</v>
      </c>
      <c r="K23" s="4" t="s">
        <v>30</v>
      </c>
      <c r="L23" s="4">
        <v>3506</v>
      </c>
      <c r="M23" s="4">
        <v>3506</v>
      </c>
      <c r="N23" s="4" t="s">
        <v>137</v>
      </c>
      <c r="O23" s="4" t="s">
        <v>32</v>
      </c>
      <c r="P23" s="4" t="s">
        <v>33</v>
      </c>
      <c r="Q23" s="4">
        <v>0</v>
      </c>
      <c r="R23" s="8">
        <v>45057</v>
      </c>
      <c r="S23" s="6">
        <v>45091</v>
      </c>
      <c r="T23" s="4" t="s">
        <v>34</v>
      </c>
      <c r="U23" s="4">
        <v>3506</v>
      </c>
      <c r="V23" s="4">
        <v>0</v>
      </c>
      <c r="W23" s="4">
        <v>0</v>
      </c>
      <c r="X23" s="4" t="s">
        <v>138</v>
      </c>
      <c r="Y23" s="4" t="s">
        <v>139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88</v>
      </c>
      <c r="E24" s="4" t="s">
        <v>141</v>
      </c>
      <c r="F24" s="6">
        <v>45086</v>
      </c>
      <c r="G24" s="6">
        <v>45088</v>
      </c>
      <c r="H24" s="4">
        <v>1</v>
      </c>
      <c r="I24" s="4">
        <v>2</v>
      </c>
      <c r="J24" s="4">
        <v>2</v>
      </c>
      <c r="K24" s="4" t="s">
        <v>30</v>
      </c>
      <c r="L24" s="4">
        <v>914</v>
      </c>
      <c r="M24" s="4">
        <v>914</v>
      </c>
      <c r="N24" s="4" t="s">
        <v>142</v>
      </c>
      <c r="O24" s="4" t="s">
        <v>32</v>
      </c>
      <c r="P24" s="4" t="s">
        <v>33</v>
      </c>
      <c r="Q24" s="4">
        <v>0</v>
      </c>
      <c r="R24" s="8">
        <v>45057</v>
      </c>
      <c r="S24" s="6">
        <v>45091</v>
      </c>
      <c r="T24" s="4" t="s">
        <v>34</v>
      </c>
      <c r="U24" s="4">
        <v>914</v>
      </c>
      <c r="V24" s="4">
        <v>0</v>
      </c>
      <c r="W24" s="4">
        <v>0</v>
      </c>
      <c r="X24" s="4" t="s">
        <v>143</v>
      </c>
      <c r="Y24" s="4" t="s">
        <v>36</v>
      </c>
    </row>
    <row r="25" s="4" customFormat="1" spans="1:25">
      <c r="A25" s="4" t="s">
        <v>140</v>
      </c>
      <c r="B25" s="4" t="s">
        <v>26</v>
      </c>
      <c r="C25" s="4" t="s">
        <v>86</v>
      </c>
      <c r="D25" s="4" t="s">
        <v>88</v>
      </c>
      <c r="E25" s="4" t="s">
        <v>141</v>
      </c>
      <c r="F25" s="6">
        <v>45086</v>
      </c>
      <c r="G25" s="6">
        <v>45088</v>
      </c>
      <c r="H25" s="4">
        <v>1</v>
      </c>
      <c r="I25" s="4">
        <v>2</v>
      </c>
      <c r="J25" s="4">
        <v>2</v>
      </c>
      <c r="K25" s="4" t="s">
        <v>30</v>
      </c>
      <c r="L25" s="4">
        <v>-914</v>
      </c>
      <c r="M25" s="4">
        <v>-914</v>
      </c>
      <c r="N25" s="4" t="s">
        <v>142</v>
      </c>
      <c r="O25" s="4" t="s">
        <v>32</v>
      </c>
      <c r="P25" s="4" t="s">
        <v>33</v>
      </c>
      <c r="Q25" s="4">
        <v>0</v>
      </c>
      <c r="R25" s="8">
        <v>45057</v>
      </c>
      <c r="S25" s="6">
        <v>45091</v>
      </c>
      <c r="T25" s="4" t="s">
        <v>34</v>
      </c>
      <c r="U25" s="4">
        <v>-914</v>
      </c>
      <c r="V25" s="4">
        <v>0</v>
      </c>
      <c r="W25" s="4">
        <v>0</v>
      </c>
      <c r="X25" s="4" t="s">
        <v>143</v>
      </c>
      <c r="Y25" s="4" t="s">
        <v>36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88</v>
      </c>
      <c r="E26" s="4" t="s">
        <v>141</v>
      </c>
      <c r="F26" s="6">
        <v>45086</v>
      </c>
      <c r="G26" s="6">
        <v>45088</v>
      </c>
      <c r="H26" s="4">
        <v>1</v>
      </c>
      <c r="I26" s="4">
        <v>2</v>
      </c>
      <c r="J26" s="4">
        <v>2</v>
      </c>
      <c r="K26" s="4" t="s">
        <v>30</v>
      </c>
      <c r="L26" s="4">
        <v>914</v>
      </c>
      <c r="M26" s="4">
        <v>914</v>
      </c>
      <c r="N26" s="4" t="s">
        <v>145</v>
      </c>
      <c r="O26" s="4" t="s">
        <v>32</v>
      </c>
      <c r="P26" s="4" t="s">
        <v>33</v>
      </c>
      <c r="Q26" s="4">
        <v>0</v>
      </c>
      <c r="R26" s="8">
        <v>45057</v>
      </c>
      <c r="S26" s="6">
        <v>45091</v>
      </c>
      <c r="T26" s="4" t="s">
        <v>34</v>
      </c>
      <c r="U26" s="4">
        <v>914</v>
      </c>
      <c r="V26" s="4">
        <v>0</v>
      </c>
      <c r="W26" s="4">
        <v>0</v>
      </c>
      <c r="X26" s="4" t="s">
        <v>146</v>
      </c>
      <c r="Y26" s="4" t="s">
        <v>147</v>
      </c>
    </row>
    <row r="27" s="4" customFormat="1" spans="1:25">
      <c r="A27" s="4" t="s">
        <v>144</v>
      </c>
      <c r="B27" s="4" t="s">
        <v>26</v>
      </c>
      <c r="C27" s="4" t="s">
        <v>86</v>
      </c>
      <c r="D27" s="4" t="s">
        <v>88</v>
      </c>
      <c r="E27" s="4" t="s">
        <v>141</v>
      </c>
      <c r="F27" s="6">
        <v>45086</v>
      </c>
      <c r="G27" s="6">
        <v>45088</v>
      </c>
      <c r="H27" s="4">
        <v>1</v>
      </c>
      <c r="I27" s="4">
        <v>2</v>
      </c>
      <c r="J27" s="4">
        <v>2</v>
      </c>
      <c r="K27" s="4" t="s">
        <v>30</v>
      </c>
      <c r="L27" s="4">
        <v>-914</v>
      </c>
      <c r="M27" s="4">
        <v>-914</v>
      </c>
      <c r="N27" s="4" t="s">
        <v>145</v>
      </c>
      <c r="O27" s="4" t="s">
        <v>32</v>
      </c>
      <c r="P27" s="4" t="s">
        <v>33</v>
      </c>
      <c r="Q27" s="4">
        <v>0</v>
      </c>
      <c r="R27" s="8">
        <v>45057</v>
      </c>
      <c r="S27" s="6">
        <v>45091</v>
      </c>
      <c r="T27" s="4" t="s">
        <v>34</v>
      </c>
      <c r="U27" s="4">
        <v>-914</v>
      </c>
      <c r="V27" s="4">
        <v>0</v>
      </c>
      <c r="W27" s="4">
        <v>0</v>
      </c>
      <c r="X27" s="4" t="s">
        <v>146</v>
      </c>
      <c r="Y27" s="4" t="s">
        <v>147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149</v>
      </c>
      <c r="E28" s="4" t="s">
        <v>150</v>
      </c>
      <c r="F28" s="6">
        <v>45086</v>
      </c>
      <c r="G28" s="6">
        <v>45088</v>
      </c>
      <c r="H28" s="4">
        <v>1</v>
      </c>
      <c r="I28" s="4">
        <v>2</v>
      </c>
      <c r="J28" s="4">
        <v>2</v>
      </c>
      <c r="K28" s="4" t="s">
        <v>30</v>
      </c>
      <c r="L28" s="4">
        <v>924</v>
      </c>
      <c r="M28" s="4">
        <v>924</v>
      </c>
      <c r="N28" s="4" t="s">
        <v>151</v>
      </c>
      <c r="O28" s="4" t="s">
        <v>32</v>
      </c>
      <c r="P28" s="4" t="s">
        <v>33</v>
      </c>
      <c r="Q28" s="4">
        <v>0</v>
      </c>
      <c r="R28" s="8">
        <v>45058</v>
      </c>
      <c r="S28" s="6">
        <v>45091</v>
      </c>
      <c r="T28" s="4" t="s">
        <v>34</v>
      </c>
      <c r="U28" s="4">
        <v>924</v>
      </c>
      <c r="V28" s="4">
        <v>0</v>
      </c>
      <c r="W28" s="4">
        <v>0</v>
      </c>
      <c r="X28" s="4" t="s">
        <v>152</v>
      </c>
      <c r="Y28" s="4" t="s">
        <v>153</v>
      </c>
    </row>
    <row r="29" s="4" customFormat="1" spans="1:25">
      <c r="A29" s="4" t="s">
        <v>154</v>
      </c>
      <c r="B29" s="4" t="s">
        <v>26</v>
      </c>
      <c r="C29" s="4" t="s">
        <v>27</v>
      </c>
      <c r="D29" s="4" t="s">
        <v>155</v>
      </c>
      <c r="E29" s="4" t="s">
        <v>156</v>
      </c>
      <c r="F29" s="6">
        <v>45086</v>
      </c>
      <c r="G29" s="6">
        <v>45088</v>
      </c>
      <c r="H29" s="4">
        <v>1</v>
      </c>
      <c r="I29" s="4">
        <v>2</v>
      </c>
      <c r="J29" s="4">
        <v>2</v>
      </c>
      <c r="K29" s="4" t="s">
        <v>30</v>
      </c>
      <c r="L29" s="4">
        <v>1414</v>
      </c>
      <c r="M29" s="4">
        <v>1414</v>
      </c>
      <c r="N29" s="4" t="s">
        <v>157</v>
      </c>
      <c r="O29" s="4" t="s">
        <v>32</v>
      </c>
      <c r="P29" s="4" t="s">
        <v>33</v>
      </c>
      <c r="Q29" s="4">
        <v>0</v>
      </c>
      <c r="R29" s="8">
        <v>45058</v>
      </c>
      <c r="S29" s="6">
        <v>45091</v>
      </c>
      <c r="T29" s="4" t="s">
        <v>34</v>
      </c>
      <c r="U29" s="4">
        <v>1414</v>
      </c>
      <c r="V29" s="4">
        <v>0</v>
      </c>
      <c r="W29" s="4">
        <v>0</v>
      </c>
      <c r="X29" s="4" t="s">
        <v>158</v>
      </c>
      <c r="Y29" s="4" t="s">
        <v>36</v>
      </c>
    </row>
    <row r="30" s="4" customFormat="1" spans="1:25">
      <c r="A30" s="4" t="s">
        <v>159</v>
      </c>
      <c r="B30" s="4" t="s">
        <v>26</v>
      </c>
      <c r="C30" s="4" t="s">
        <v>27</v>
      </c>
      <c r="D30" s="4" t="s">
        <v>160</v>
      </c>
      <c r="E30" s="4" t="s">
        <v>161</v>
      </c>
      <c r="F30" s="6">
        <v>45087</v>
      </c>
      <c r="G30" s="6">
        <v>45088</v>
      </c>
      <c r="H30" s="4">
        <v>1</v>
      </c>
      <c r="I30" s="4">
        <v>1</v>
      </c>
      <c r="J30" s="4">
        <v>1</v>
      </c>
      <c r="K30" s="4" t="s">
        <v>30</v>
      </c>
      <c r="L30" s="4">
        <v>707</v>
      </c>
      <c r="M30" s="4">
        <v>707</v>
      </c>
      <c r="N30" s="4" t="s">
        <v>162</v>
      </c>
      <c r="O30" s="4" t="s">
        <v>32</v>
      </c>
      <c r="P30" s="4" t="s">
        <v>33</v>
      </c>
      <c r="Q30" s="4">
        <v>0</v>
      </c>
      <c r="R30" s="8">
        <v>45059</v>
      </c>
      <c r="S30" s="6">
        <v>45091</v>
      </c>
      <c r="T30" s="4" t="s">
        <v>34</v>
      </c>
      <c r="U30" s="4">
        <v>707</v>
      </c>
      <c r="V30" s="4">
        <v>0</v>
      </c>
      <c r="W30" s="4">
        <v>0</v>
      </c>
      <c r="X30" s="4" t="s">
        <v>163</v>
      </c>
      <c r="Y30" s="4" t="s">
        <v>164</v>
      </c>
    </row>
    <row r="31" s="4" customFormat="1" spans="1:25">
      <c r="A31" s="4" t="s">
        <v>165</v>
      </c>
      <c r="B31" s="4" t="s">
        <v>26</v>
      </c>
      <c r="C31" s="4" t="s">
        <v>27</v>
      </c>
      <c r="D31" s="4" t="s">
        <v>166</v>
      </c>
      <c r="E31" s="4" t="s">
        <v>167</v>
      </c>
      <c r="F31" s="6">
        <v>45087</v>
      </c>
      <c r="G31" s="6">
        <v>45088</v>
      </c>
      <c r="H31" s="4">
        <v>1</v>
      </c>
      <c r="I31" s="4">
        <v>1</v>
      </c>
      <c r="J31" s="4">
        <v>1</v>
      </c>
      <c r="K31" s="4" t="s">
        <v>30</v>
      </c>
      <c r="L31" s="4">
        <v>355</v>
      </c>
      <c r="M31" s="4">
        <v>355</v>
      </c>
      <c r="N31" s="4" t="s">
        <v>168</v>
      </c>
      <c r="O31" s="4" t="s">
        <v>32</v>
      </c>
      <c r="P31" s="4" t="s">
        <v>33</v>
      </c>
      <c r="Q31" s="4">
        <v>0</v>
      </c>
      <c r="R31" s="8">
        <v>45059</v>
      </c>
      <c r="S31" s="6">
        <v>45091</v>
      </c>
      <c r="T31" s="4" t="s">
        <v>34</v>
      </c>
      <c r="U31" s="4">
        <v>355</v>
      </c>
      <c r="V31" s="4">
        <v>0</v>
      </c>
      <c r="W31" s="4">
        <v>0</v>
      </c>
      <c r="X31" s="4" t="s">
        <v>169</v>
      </c>
      <c r="Y31" s="4" t="s">
        <v>36</v>
      </c>
    </row>
    <row r="32" s="4" customFormat="1" spans="1:25">
      <c r="A32" s="4" t="s">
        <v>170</v>
      </c>
      <c r="B32" s="4" t="s">
        <v>26</v>
      </c>
      <c r="C32" s="4" t="s">
        <v>27</v>
      </c>
      <c r="D32" s="4" t="s">
        <v>171</v>
      </c>
      <c r="E32" s="4" t="s">
        <v>172</v>
      </c>
      <c r="F32" s="6">
        <v>45084</v>
      </c>
      <c r="G32" s="6">
        <v>45088</v>
      </c>
      <c r="H32" s="4">
        <v>3</v>
      </c>
      <c r="I32" s="4">
        <v>4</v>
      </c>
      <c r="J32" s="4">
        <v>12</v>
      </c>
      <c r="K32" s="4" t="s">
        <v>30</v>
      </c>
      <c r="L32" s="4">
        <v>18168</v>
      </c>
      <c r="M32" s="4">
        <v>18168</v>
      </c>
      <c r="N32" s="4" t="s">
        <v>173</v>
      </c>
      <c r="O32" s="4" t="s">
        <v>32</v>
      </c>
      <c r="P32" s="4" t="s">
        <v>33</v>
      </c>
      <c r="Q32" s="4">
        <v>0</v>
      </c>
      <c r="R32" s="8">
        <v>45059</v>
      </c>
      <c r="S32" s="6">
        <v>45091</v>
      </c>
      <c r="T32" s="4" t="s">
        <v>34</v>
      </c>
      <c r="U32" s="4">
        <v>18168</v>
      </c>
      <c r="V32" s="4">
        <v>0</v>
      </c>
      <c r="W32" s="4">
        <v>0</v>
      </c>
      <c r="X32" s="4" t="s">
        <v>174</v>
      </c>
      <c r="Y32" s="4" t="s">
        <v>175</v>
      </c>
    </row>
    <row r="33" s="4" customFormat="1" spans="1:25">
      <c r="A33" s="4" t="s">
        <v>176</v>
      </c>
      <c r="B33" s="4" t="s">
        <v>26</v>
      </c>
      <c r="C33" s="4" t="s">
        <v>27</v>
      </c>
      <c r="D33" s="4" t="s">
        <v>177</v>
      </c>
      <c r="E33" s="4" t="s">
        <v>178</v>
      </c>
      <c r="F33" s="6">
        <v>45086</v>
      </c>
      <c r="G33" s="6">
        <v>45088</v>
      </c>
      <c r="H33" s="4">
        <v>1</v>
      </c>
      <c r="I33" s="4">
        <v>2</v>
      </c>
      <c r="J33" s="4">
        <v>2</v>
      </c>
      <c r="K33" s="4" t="s">
        <v>30</v>
      </c>
      <c r="L33" s="4">
        <v>1994</v>
      </c>
      <c r="M33" s="4">
        <v>1994</v>
      </c>
      <c r="N33" s="4" t="s">
        <v>179</v>
      </c>
      <c r="O33" s="4" t="s">
        <v>32</v>
      </c>
      <c r="P33" s="4" t="s">
        <v>33</v>
      </c>
      <c r="Q33" s="4">
        <v>0</v>
      </c>
      <c r="R33" s="8">
        <v>45060</v>
      </c>
      <c r="S33" s="6">
        <v>45091</v>
      </c>
      <c r="T33" s="4" t="s">
        <v>34</v>
      </c>
      <c r="U33" s="4">
        <v>1994</v>
      </c>
      <c r="V33" s="4">
        <v>0</v>
      </c>
      <c r="W33" s="4">
        <v>0</v>
      </c>
      <c r="X33" s="4" t="s">
        <v>180</v>
      </c>
      <c r="Y33" s="4" t="s">
        <v>181</v>
      </c>
    </row>
    <row r="34" s="4" customFormat="1" spans="1:25">
      <c r="A34" s="4" t="s">
        <v>182</v>
      </c>
      <c r="B34" s="4" t="s">
        <v>26</v>
      </c>
      <c r="C34" s="4" t="s">
        <v>27</v>
      </c>
      <c r="D34" s="4" t="s">
        <v>183</v>
      </c>
      <c r="E34" s="4" t="s">
        <v>184</v>
      </c>
      <c r="F34" s="6">
        <v>45084</v>
      </c>
      <c r="G34" s="6">
        <v>45088</v>
      </c>
      <c r="H34" s="4">
        <v>1</v>
      </c>
      <c r="I34" s="4">
        <v>4</v>
      </c>
      <c r="J34" s="4">
        <v>4</v>
      </c>
      <c r="K34" s="4" t="s">
        <v>30</v>
      </c>
      <c r="L34" s="4">
        <v>6340</v>
      </c>
      <c r="M34" s="4">
        <v>6340</v>
      </c>
      <c r="N34" s="4" t="s">
        <v>185</v>
      </c>
      <c r="O34" s="4" t="s">
        <v>32</v>
      </c>
      <c r="P34" s="4" t="s">
        <v>33</v>
      </c>
      <c r="Q34" s="4">
        <v>0</v>
      </c>
      <c r="R34" s="8">
        <v>45060</v>
      </c>
      <c r="S34" s="6">
        <v>45091</v>
      </c>
      <c r="T34" s="4" t="s">
        <v>34</v>
      </c>
      <c r="U34" s="4">
        <v>6340</v>
      </c>
      <c r="V34" s="4">
        <v>0</v>
      </c>
      <c r="W34" s="4">
        <v>0</v>
      </c>
      <c r="X34" s="4" t="s">
        <v>186</v>
      </c>
      <c r="Y34" s="4" t="s">
        <v>36</v>
      </c>
    </row>
    <row r="35" s="4" customFormat="1" spans="1:25">
      <c r="A35" s="4" t="s">
        <v>154</v>
      </c>
      <c r="B35" s="4" t="s">
        <v>26</v>
      </c>
      <c r="C35" s="4" t="s">
        <v>86</v>
      </c>
      <c r="D35" s="4" t="s">
        <v>155</v>
      </c>
      <c r="E35" s="4" t="s">
        <v>156</v>
      </c>
      <c r="F35" s="6">
        <v>45086</v>
      </c>
      <c r="G35" s="6">
        <v>45088</v>
      </c>
      <c r="H35" s="4">
        <v>1</v>
      </c>
      <c r="I35" s="4">
        <v>2</v>
      </c>
      <c r="J35" s="4">
        <v>2</v>
      </c>
      <c r="K35" s="4" t="s">
        <v>30</v>
      </c>
      <c r="L35" s="4">
        <v>-1414</v>
      </c>
      <c r="M35" s="4">
        <v>-1414</v>
      </c>
      <c r="N35" s="4" t="s">
        <v>157</v>
      </c>
      <c r="O35" s="4" t="s">
        <v>32</v>
      </c>
      <c r="P35" s="4" t="s">
        <v>33</v>
      </c>
      <c r="Q35" s="4">
        <v>0</v>
      </c>
      <c r="R35" s="8">
        <v>45058</v>
      </c>
      <c r="S35" s="6">
        <v>45091</v>
      </c>
      <c r="T35" s="4" t="s">
        <v>34</v>
      </c>
      <c r="U35" s="4">
        <v>-1414</v>
      </c>
      <c r="V35" s="4">
        <v>0</v>
      </c>
      <c r="W35" s="4">
        <v>0</v>
      </c>
      <c r="X35" s="4" t="s">
        <v>158</v>
      </c>
      <c r="Y35" s="4" t="s">
        <v>36</v>
      </c>
    </row>
    <row r="36" s="4" customFormat="1" spans="1:25">
      <c r="A36" s="4" t="s">
        <v>182</v>
      </c>
      <c r="B36" s="4" t="s">
        <v>26</v>
      </c>
      <c r="C36" s="4" t="s">
        <v>86</v>
      </c>
      <c r="D36" s="4" t="s">
        <v>183</v>
      </c>
      <c r="E36" s="4" t="s">
        <v>184</v>
      </c>
      <c r="F36" s="6">
        <v>45084</v>
      </c>
      <c r="G36" s="6">
        <v>45088</v>
      </c>
      <c r="H36" s="4">
        <v>1</v>
      </c>
      <c r="I36" s="4">
        <v>4</v>
      </c>
      <c r="J36" s="4">
        <v>4</v>
      </c>
      <c r="K36" s="4" t="s">
        <v>30</v>
      </c>
      <c r="L36" s="4">
        <v>-6340</v>
      </c>
      <c r="M36" s="4">
        <v>-6340</v>
      </c>
      <c r="N36" s="4" t="s">
        <v>185</v>
      </c>
      <c r="O36" s="4" t="s">
        <v>32</v>
      </c>
      <c r="P36" s="4" t="s">
        <v>33</v>
      </c>
      <c r="Q36" s="4">
        <v>0</v>
      </c>
      <c r="R36" s="8">
        <v>45060</v>
      </c>
      <c r="S36" s="6">
        <v>45091</v>
      </c>
      <c r="T36" s="4" t="s">
        <v>34</v>
      </c>
      <c r="U36" s="4">
        <v>-6340</v>
      </c>
      <c r="V36" s="4">
        <v>0</v>
      </c>
      <c r="W36" s="4">
        <v>0</v>
      </c>
      <c r="X36" s="4" t="s">
        <v>186</v>
      </c>
      <c r="Y36" s="4" t="s">
        <v>36</v>
      </c>
    </row>
    <row r="37" s="4" customFormat="1" spans="1:25">
      <c r="A37" s="4" t="s">
        <v>187</v>
      </c>
      <c r="B37" s="4" t="s">
        <v>26</v>
      </c>
      <c r="C37" s="4" t="s">
        <v>27</v>
      </c>
      <c r="D37" s="4" t="s">
        <v>188</v>
      </c>
      <c r="E37" s="4" t="s">
        <v>189</v>
      </c>
      <c r="F37" s="6">
        <v>45086</v>
      </c>
      <c r="G37" s="6">
        <v>45088</v>
      </c>
      <c r="H37" s="4">
        <v>1</v>
      </c>
      <c r="I37" s="4">
        <v>2</v>
      </c>
      <c r="J37" s="4">
        <v>2</v>
      </c>
      <c r="K37" s="4" t="s">
        <v>30</v>
      </c>
      <c r="L37" s="4">
        <v>3718</v>
      </c>
      <c r="M37" s="4">
        <v>3718</v>
      </c>
      <c r="N37" s="4" t="s">
        <v>190</v>
      </c>
      <c r="O37" s="4" t="s">
        <v>32</v>
      </c>
      <c r="P37" s="4" t="s">
        <v>33</v>
      </c>
      <c r="Q37" s="4">
        <v>0</v>
      </c>
      <c r="R37" s="8">
        <v>45060</v>
      </c>
      <c r="S37" s="6">
        <v>45091</v>
      </c>
      <c r="T37" s="4" t="s">
        <v>34</v>
      </c>
      <c r="U37" s="4">
        <v>3718</v>
      </c>
      <c r="V37" s="4">
        <v>0</v>
      </c>
      <c r="W37" s="4">
        <v>0</v>
      </c>
      <c r="X37" s="4" t="s">
        <v>191</v>
      </c>
      <c r="Y37" s="4" t="s">
        <v>192</v>
      </c>
    </row>
    <row r="38" s="4" customFormat="1" spans="1:25">
      <c r="A38" s="4" t="s">
        <v>193</v>
      </c>
      <c r="B38" s="4" t="s">
        <v>26</v>
      </c>
      <c r="C38" s="4" t="s">
        <v>27</v>
      </c>
      <c r="D38" s="4" t="s">
        <v>194</v>
      </c>
      <c r="E38" s="4" t="s">
        <v>195</v>
      </c>
      <c r="F38" s="6">
        <v>45087</v>
      </c>
      <c r="G38" s="6">
        <v>45088</v>
      </c>
      <c r="H38" s="4">
        <v>1</v>
      </c>
      <c r="I38" s="4">
        <v>1</v>
      </c>
      <c r="J38" s="4">
        <v>1</v>
      </c>
      <c r="K38" s="4" t="s">
        <v>30</v>
      </c>
      <c r="L38" s="4">
        <v>1565</v>
      </c>
      <c r="M38" s="4">
        <v>1565</v>
      </c>
      <c r="N38" s="4" t="s">
        <v>196</v>
      </c>
      <c r="O38" s="4" t="s">
        <v>32</v>
      </c>
      <c r="P38" s="4" t="s">
        <v>33</v>
      </c>
      <c r="Q38" s="4">
        <v>0</v>
      </c>
      <c r="R38" s="8">
        <v>45060</v>
      </c>
      <c r="S38" s="6">
        <v>45091</v>
      </c>
      <c r="T38" s="4" t="s">
        <v>34</v>
      </c>
      <c r="U38" s="4">
        <v>1565</v>
      </c>
      <c r="V38" s="4">
        <v>0</v>
      </c>
      <c r="W38" s="4">
        <v>0</v>
      </c>
      <c r="X38" s="4" t="s">
        <v>197</v>
      </c>
      <c r="Y38" s="4" t="s">
        <v>36</v>
      </c>
    </row>
    <row r="39" s="4" customFormat="1" spans="1:25">
      <c r="A39" s="4" t="s">
        <v>198</v>
      </c>
      <c r="B39" s="4" t="s">
        <v>26</v>
      </c>
      <c r="C39" s="4" t="s">
        <v>27</v>
      </c>
      <c r="D39" s="4" t="s">
        <v>194</v>
      </c>
      <c r="E39" s="4" t="s">
        <v>195</v>
      </c>
      <c r="F39" s="6">
        <v>45087</v>
      </c>
      <c r="G39" s="6">
        <v>45088</v>
      </c>
      <c r="H39" s="4">
        <v>1</v>
      </c>
      <c r="I39" s="4">
        <v>1</v>
      </c>
      <c r="J39" s="4">
        <v>1</v>
      </c>
      <c r="K39" s="4" t="s">
        <v>30</v>
      </c>
      <c r="L39" s="4">
        <v>1658</v>
      </c>
      <c r="M39" s="4">
        <v>1658</v>
      </c>
      <c r="N39" s="4" t="s">
        <v>196</v>
      </c>
      <c r="O39" s="4" t="s">
        <v>32</v>
      </c>
      <c r="P39" s="4" t="s">
        <v>33</v>
      </c>
      <c r="Q39" s="4">
        <v>0</v>
      </c>
      <c r="R39" s="8">
        <v>45061</v>
      </c>
      <c r="S39" s="6">
        <v>45091</v>
      </c>
      <c r="T39" s="4" t="s">
        <v>34</v>
      </c>
      <c r="U39" s="4">
        <v>1658</v>
      </c>
      <c r="V39" s="4">
        <v>0</v>
      </c>
      <c r="W39" s="4">
        <v>0</v>
      </c>
      <c r="X39" s="4" t="s">
        <v>36</v>
      </c>
      <c r="Y39" s="4" t="s">
        <v>36</v>
      </c>
    </row>
    <row r="40" s="4" customFormat="1" spans="1:25">
      <c r="A40" s="4" t="s">
        <v>165</v>
      </c>
      <c r="B40" s="4" t="s">
        <v>26</v>
      </c>
      <c r="C40" s="4" t="s">
        <v>86</v>
      </c>
      <c r="D40" s="4" t="s">
        <v>166</v>
      </c>
      <c r="E40" s="4" t="s">
        <v>167</v>
      </c>
      <c r="F40" s="6">
        <v>45087</v>
      </c>
      <c r="G40" s="6">
        <v>45088</v>
      </c>
      <c r="H40" s="4">
        <v>1</v>
      </c>
      <c r="I40" s="4">
        <v>1</v>
      </c>
      <c r="J40" s="4">
        <v>1</v>
      </c>
      <c r="K40" s="4" t="s">
        <v>30</v>
      </c>
      <c r="L40" s="4">
        <v>-355</v>
      </c>
      <c r="M40" s="4">
        <v>-355</v>
      </c>
      <c r="N40" s="4" t="s">
        <v>168</v>
      </c>
      <c r="O40" s="4" t="s">
        <v>32</v>
      </c>
      <c r="P40" s="4" t="s">
        <v>33</v>
      </c>
      <c r="Q40" s="4">
        <v>0</v>
      </c>
      <c r="R40" s="8">
        <v>45059</v>
      </c>
      <c r="S40" s="6">
        <v>45091</v>
      </c>
      <c r="T40" s="4" t="s">
        <v>34</v>
      </c>
      <c r="U40" s="4">
        <v>-355</v>
      </c>
      <c r="V40" s="4">
        <v>0</v>
      </c>
      <c r="W40" s="4">
        <v>0</v>
      </c>
      <c r="X40" s="4" t="s">
        <v>169</v>
      </c>
      <c r="Y40" s="4" t="s">
        <v>36</v>
      </c>
    </row>
    <row r="41" s="4" customFormat="1" spans="1:25">
      <c r="A41" s="4" t="s">
        <v>199</v>
      </c>
      <c r="B41" s="4" t="s">
        <v>26</v>
      </c>
      <c r="C41" s="4" t="s">
        <v>27</v>
      </c>
      <c r="D41" s="4" t="s">
        <v>200</v>
      </c>
      <c r="E41" s="4" t="s">
        <v>201</v>
      </c>
      <c r="F41" s="6">
        <v>45087</v>
      </c>
      <c r="G41" s="6">
        <v>45088</v>
      </c>
      <c r="H41" s="4">
        <v>1</v>
      </c>
      <c r="I41" s="4">
        <v>1</v>
      </c>
      <c r="J41" s="4">
        <v>1</v>
      </c>
      <c r="K41" s="4" t="s">
        <v>30</v>
      </c>
      <c r="L41" s="4">
        <v>824</v>
      </c>
      <c r="M41" s="4">
        <v>824</v>
      </c>
      <c r="N41" s="4" t="s">
        <v>202</v>
      </c>
      <c r="O41" s="4" t="s">
        <v>32</v>
      </c>
      <c r="P41" s="4" t="s">
        <v>33</v>
      </c>
      <c r="Q41" s="4">
        <v>0</v>
      </c>
      <c r="R41" s="8">
        <v>45061</v>
      </c>
      <c r="S41" s="6">
        <v>45091</v>
      </c>
      <c r="T41" s="4" t="s">
        <v>34</v>
      </c>
      <c r="U41" s="4">
        <v>824</v>
      </c>
      <c r="V41" s="4">
        <v>0</v>
      </c>
      <c r="W41" s="4">
        <v>0</v>
      </c>
      <c r="X41" s="4" t="s">
        <v>203</v>
      </c>
      <c r="Y41" s="4" t="s">
        <v>204</v>
      </c>
    </row>
    <row r="42" s="4" customFormat="1" spans="1:25">
      <c r="A42" s="4" t="s">
        <v>205</v>
      </c>
      <c r="B42" s="4" t="s">
        <v>26</v>
      </c>
      <c r="C42" s="4" t="s">
        <v>27</v>
      </c>
      <c r="D42" s="4" t="s">
        <v>206</v>
      </c>
      <c r="E42" s="4" t="s">
        <v>207</v>
      </c>
      <c r="F42" s="6">
        <v>45087</v>
      </c>
      <c r="G42" s="6">
        <v>45088</v>
      </c>
      <c r="H42" s="4">
        <v>1</v>
      </c>
      <c r="I42" s="4">
        <v>1</v>
      </c>
      <c r="J42" s="4">
        <v>1</v>
      </c>
      <c r="K42" s="4" t="s">
        <v>30</v>
      </c>
      <c r="L42" s="4">
        <v>380</v>
      </c>
      <c r="M42" s="4">
        <v>380</v>
      </c>
      <c r="N42" s="4" t="s">
        <v>208</v>
      </c>
      <c r="O42" s="4" t="s">
        <v>32</v>
      </c>
      <c r="P42" s="4" t="s">
        <v>33</v>
      </c>
      <c r="Q42" s="4">
        <v>0</v>
      </c>
      <c r="R42" s="8">
        <v>45062</v>
      </c>
      <c r="S42" s="6">
        <v>45091</v>
      </c>
      <c r="T42" s="4" t="s">
        <v>34</v>
      </c>
      <c r="U42" s="4">
        <v>380</v>
      </c>
      <c r="V42" s="4">
        <v>0</v>
      </c>
      <c r="W42" s="4">
        <v>0</v>
      </c>
      <c r="X42" s="4" t="s">
        <v>209</v>
      </c>
      <c r="Y42" s="4" t="s">
        <v>36</v>
      </c>
    </row>
    <row r="43" s="4" customFormat="1" spans="1:25">
      <c r="A43" s="4" t="s">
        <v>210</v>
      </c>
      <c r="B43" s="4" t="s">
        <v>26</v>
      </c>
      <c r="C43" s="4" t="s">
        <v>27</v>
      </c>
      <c r="D43" s="4" t="s">
        <v>211</v>
      </c>
      <c r="E43" s="4" t="s">
        <v>212</v>
      </c>
      <c r="F43" s="6">
        <v>45087</v>
      </c>
      <c r="G43" s="6">
        <v>45088</v>
      </c>
      <c r="H43" s="4">
        <v>1</v>
      </c>
      <c r="I43" s="4">
        <v>1</v>
      </c>
      <c r="J43" s="4">
        <v>1</v>
      </c>
      <c r="K43" s="4" t="s">
        <v>30</v>
      </c>
      <c r="L43" s="4">
        <v>205</v>
      </c>
      <c r="M43" s="4">
        <v>205</v>
      </c>
      <c r="N43" s="4" t="s">
        <v>213</v>
      </c>
      <c r="O43" s="4" t="s">
        <v>32</v>
      </c>
      <c r="P43" s="4" t="s">
        <v>33</v>
      </c>
      <c r="Q43" s="4">
        <v>0</v>
      </c>
      <c r="R43" s="8">
        <v>45062</v>
      </c>
      <c r="S43" s="6">
        <v>45091</v>
      </c>
      <c r="T43" s="4" t="s">
        <v>34</v>
      </c>
      <c r="U43" s="4">
        <v>205</v>
      </c>
      <c r="V43" s="4">
        <v>0</v>
      </c>
      <c r="W43" s="4">
        <v>0</v>
      </c>
      <c r="X43" s="4" t="s">
        <v>214</v>
      </c>
      <c r="Y43" s="4" t="s">
        <v>215</v>
      </c>
    </row>
    <row r="44" s="4" customFormat="1" spans="1:25">
      <c r="A44" s="4" t="s">
        <v>216</v>
      </c>
      <c r="B44" s="4" t="s">
        <v>26</v>
      </c>
      <c r="C44" s="4" t="s">
        <v>27</v>
      </c>
      <c r="D44" s="4" t="s">
        <v>217</v>
      </c>
      <c r="E44" s="4" t="s">
        <v>218</v>
      </c>
      <c r="F44" s="6">
        <v>45084</v>
      </c>
      <c r="G44" s="6">
        <v>45088</v>
      </c>
      <c r="H44" s="4">
        <v>1</v>
      </c>
      <c r="I44" s="4">
        <v>4</v>
      </c>
      <c r="J44" s="4">
        <v>4</v>
      </c>
      <c r="K44" s="4" t="s">
        <v>30</v>
      </c>
      <c r="L44" s="4">
        <v>10436</v>
      </c>
      <c r="M44" s="4">
        <v>10436</v>
      </c>
      <c r="N44" s="4" t="s">
        <v>219</v>
      </c>
      <c r="O44" s="4" t="s">
        <v>32</v>
      </c>
      <c r="P44" s="4" t="s">
        <v>33</v>
      </c>
      <c r="Q44" s="4">
        <v>0</v>
      </c>
      <c r="R44" s="8">
        <v>45063</v>
      </c>
      <c r="S44" s="6">
        <v>45091</v>
      </c>
      <c r="T44" s="4" t="s">
        <v>34</v>
      </c>
      <c r="U44" s="4">
        <v>10436</v>
      </c>
      <c r="V44" s="4">
        <v>0</v>
      </c>
      <c r="W44" s="4">
        <v>0</v>
      </c>
      <c r="X44" s="4" t="s">
        <v>220</v>
      </c>
      <c r="Y44" s="4" t="s">
        <v>221</v>
      </c>
    </row>
    <row r="45" s="4" customFormat="1" spans="1:25">
      <c r="A45" s="4" t="s">
        <v>222</v>
      </c>
      <c r="B45" s="4" t="s">
        <v>26</v>
      </c>
      <c r="C45" s="4" t="s">
        <v>27</v>
      </c>
      <c r="D45" s="4" t="s">
        <v>223</v>
      </c>
      <c r="E45" s="4" t="s">
        <v>224</v>
      </c>
      <c r="F45" s="6">
        <v>45086</v>
      </c>
      <c r="G45" s="6">
        <v>45088</v>
      </c>
      <c r="H45" s="4">
        <v>1</v>
      </c>
      <c r="I45" s="4">
        <v>2</v>
      </c>
      <c r="J45" s="4">
        <v>2</v>
      </c>
      <c r="K45" s="4" t="s">
        <v>30</v>
      </c>
      <c r="L45" s="4">
        <v>3962</v>
      </c>
      <c r="M45" s="4">
        <v>3962</v>
      </c>
      <c r="N45" s="4" t="s">
        <v>225</v>
      </c>
      <c r="O45" s="4" t="s">
        <v>32</v>
      </c>
      <c r="P45" s="4" t="s">
        <v>33</v>
      </c>
      <c r="Q45" s="4">
        <v>0</v>
      </c>
      <c r="R45" s="8">
        <v>45063</v>
      </c>
      <c r="S45" s="6">
        <v>45091</v>
      </c>
      <c r="T45" s="4" t="s">
        <v>34</v>
      </c>
      <c r="U45" s="4">
        <v>3962</v>
      </c>
      <c r="V45" s="4">
        <v>0</v>
      </c>
      <c r="W45" s="4">
        <v>0</v>
      </c>
      <c r="X45" s="4" t="s">
        <v>226</v>
      </c>
      <c r="Y45" s="4" t="s">
        <v>227</v>
      </c>
    </row>
    <row r="46" s="4" customFormat="1" spans="1:25">
      <c r="A46" s="4" t="s">
        <v>228</v>
      </c>
      <c r="B46" s="4" t="s">
        <v>26</v>
      </c>
      <c r="C46" s="4" t="s">
        <v>27</v>
      </c>
      <c r="D46" s="4" t="s">
        <v>229</v>
      </c>
      <c r="E46" s="4" t="s">
        <v>230</v>
      </c>
      <c r="F46" s="6">
        <v>45087</v>
      </c>
      <c r="G46" s="6">
        <v>45088</v>
      </c>
      <c r="H46" s="4">
        <v>1</v>
      </c>
      <c r="I46" s="4">
        <v>1</v>
      </c>
      <c r="J46" s="4">
        <v>1</v>
      </c>
      <c r="K46" s="4" t="s">
        <v>30</v>
      </c>
      <c r="L46" s="4">
        <v>779</v>
      </c>
      <c r="M46" s="4">
        <v>779</v>
      </c>
      <c r="N46" s="4" t="s">
        <v>231</v>
      </c>
      <c r="O46" s="4" t="s">
        <v>32</v>
      </c>
      <c r="P46" s="4" t="s">
        <v>33</v>
      </c>
      <c r="Q46" s="4">
        <v>0</v>
      </c>
      <c r="R46" s="8">
        <v>45063</v>
      </c>
      <c r="S46" s="6">
        <v>45091</v>
      </c>
      <c r="T46" s="4" t="s">
        <v>34</v>
      </c>
      <c r="U46" s="4">
        <v>779</v>
      </c>
      <c r="V46" s="4">
        <v>0</v>
      </c>
      <c r="W46" s="4">
        <v>0</v>
      </c>
      <c r="X46" s="4" t="s">
        <v>232</v>
      </c>
      <c r="Y46" s="4" t="s">
        <v>233</v>
      </c>
    </row>
    <row r="47" s="4" customFormat="1" spans="1:25">
      <c r="A47" s="4" t="s">
        <v>234</v>
      </c>
      <c r="B47" s="4" t="s">
        <v>26</v>
      </c>
      <c r="C47" s="4" t="s">
        <v>27</v>
      </c>
      <c r="D47" s="4" t="s">
        <v>235</v>
      </c>
      <c r="E47" s="4" t="s">
        <v>195</v>
      </c>
      <c r="F47" s="6">
        <v>45086</v>
      </c>
      <c r="G47" s="6">
        <v>45088</v>
      </c>
      <c r="H47" s="4">
        <v>1</v>
      </c>
      <c r="I47" s="4">
        <v>2</v>
      </c>
      <c r="J47" s="4">
        <v>2</v>
      </c>
      <c r="K47" s="4" t="s">
        <v>30</v>
      </c>
      <c r="L47" s="4">
        <v>292</v>
      </c>
      <c r="M47" s="4">
        <v>292</v>
      </c>
      <c r="N47" s="4" t="s">
        <v>236</v>
      </c>
      <c r="O47" s="4" t="s">
        <v>32</v>
      </c>
      <c r="P47" s="4" t="s">
        <v>33</v>
      </c>
      <c r="Q47" s="4">
        <v>0</v>
      </c>
      <c r="R47" s="8">
        <v>45063</v>
      </c>
      <c r="S47" s="6">
        <v>45091</v>
      </c>
      <c r="T47" s="4" t="s">
        <v>34</v>
      </c>
      <c r="U47" s="4">
        <v>292</v>
      </c>
      <c r="V47" s="4">
        <v>0</v>
      </c>
      <c r="W47" s="4">
        <v>0</v>
      </c>
      <c r="X47" s="4" t="s">
        <v>237</v>
      </c>
      <c r="Y47" s="4" t="s">
        <v>36</v>
      </c>
    </row>
    <row r="48" s="4" customFormat="1" spans="1:25">
      <c r="A48" s="4" t="s">
        <v>238</v>
      </c>
      <c r="B48" s="4" t="s">
        <v>26</v>
      </c>
      <c r="C48" s="4" t="s">
        <v>27</v>
      </c>
      <c r="D48" s="4" t="s">
        <v>239</v>
      </c>
      <c r="E48" s="4" t="s">
        <v>240</v>
      </c>
      <c r="F48" s="6">
        <v>45087</v>
      </c>
      <c r="G48" s="6">
        <v>45088</v>
      </c>
      <c r="H48" s="4">
        <v>1</v>
      </c>
      <c r="I48" s="4">
        <v>1</v>
      </c>
      <c r="J48" s="4">
        <v>1</v>
      </c>
      <c r="K48" s="4" t="s">
        <v>30</v>
      </c>
      <c r="L48" s="4">
        <v>1343</v>
      </c>
      <c r="M48" s="4">
        <v>1343</v>
      </c>
      <c r="N48" s="4" t="s">
        <v>241</v>
      </c>
      <c r="O48" s="4" t="s">
        <v>32</v>
      </c>
      <c r="P48" s="4" t="s">
        <v>33</v>
      </c>
      <c r="Q48" s="4">
        <v>0</v>
      </c>
      <c r="R48" s="8">
        <v>45064</v>
      </c>
      <c r="S48" s="6">
        <v>45091</v>
      </c>
      <c r="T48" s="4" t="s">
        <v>34</v>
      </c>
      <c r="U48" s="4">
        <v>1343</v>
      </c>
      <c r="V48" s="4">
        <v>0</v>
      </c>
      <c r="W48" s="4">
        <v>0</v>
      </c>
      <c r="X48" s="4" t="s">
        <v>242</v>
      </c>
      <c r="Y48" s="4" t="s">
        <v>243</v>
      </c>
    </row>
    <row r="49" s="4" customFormat="1" spans="1:25">
      <c r="A49" s="4" t="s">
        <v>244</v>
      </c>
      <c r="B49" s="4" t="s">
        <v>26</v>
      </c>
      <c r="C49" s="4" t="s">
        <v>27</v>
      </c>
      <c r="D49" s="4" t="s">
        <v>245</v>
      </c>
      <c r="E49" s="4" t="s">
        <v>246</v>
      </c>
      <c r="F49" s="6">
        <v>45086</v>
      </c>
      <c r="G49" s="6">
        <v>45088</v>
      </c>
      <c r="H49" s="4">
        <v>1</v>
      </c>
      <c r="I49" s="4">
        <v>2</v>
      </c>
      <c r="J49" s="4">
        <v>2</v>
      </c>
      <c r="K49" s="4" t="s">
        <v>30</v>
      </c>
      <c r="L49" s="4">
        <v>622</v>
      </c>
      <c r="M49" s="4">
        <v>622</v>
      </c>
      <c r="N49" s="4" t="s">
        <v>247</v>
      </c>
      <c r="O49" s="4" t="s">
        <v>32</v>
      </c>
      <c r="P49" s="4" t="s">
        <v>33</v>
      </c>
      <c r="Q49" s="4">
        <v>0</v>
      </c>
      <c r="R49" s="8">
        <v>45064</v>
      </c>
      <c r="S49" s="6">
        <v>45091</v>
      </c>
      <c r="T49" s="4" t="s">
        <v>34</v>
      </c>
      <c r="U49" s="4">
        <v>622</v>
      </c>
      <c r="V49" s="4">
        <v>0</v>
      </c>
      <c r="W49" s="4">
        <v>0</v>
      </c>
      <c r="X49" s="4" t="s">
        <v>248</v>
      </c>
      <c r="Y49" s="4" t="s">
        <v>249</v>
      </c>
    </row>
    <row r="50" s="4" customFormat="1" spans="1:25">
      <c r="A50" s="4" t="s">
        <v>250</v>
      </c>
      <c r="B50" s="4" t="s">
        <v>26</v>
      </c>
      <c r="C50" s="4" t="s">
        <v>27</v>
      </c>
      <c r="D50" s="4" t="s">
        <v>251</v>
      </c>
      <c r="E50" s="4" t="s">
        <v>252</v>
      </c>
      <c r="F50" s="6">
        <v>45087</v>
      </c>
      <c r="G50" s="6">
        <v>45088</v>
      </c>
      <c r="H50" s="4">
        <v>1</v>
      </c>
      <c r="I50" s="4">
        <v>1</v>
      </c>
      <c r="J50" s="4">
        <v>1</v>
      </c>
      <c r="K50" s="4" t="s">
        <v>30</v>
      </c>
      <c r="L50" s="4">
        <v>79</v>
      </c>
      <c r="M50" s="4">
        <v>79</v>
      </c>
      <c r="N50" s="4" t="s">
        <v>253</v>
      </c>
      <c r="O50" s="4" t="s">
        <v>32</v>
      </c>
      <c r="P50" s="4" t="s">
        <v>33</v>
      </c>
      <c r="Q50" s="4">
        <v>0</v>
      </c>
      <c r="R50" s="8">
        <v>45064</v>
      </c>
      <c r="S50" s="6">
        <v>45091</v>
      </c>
      <c r="T50" s="4" t="s">
        <v>34</v>
      </c>
      <c r="U50" s="4">
        <v>79</v>
      </c>
      <c r="V50" s="4">
        <v>0</v>
      </c>
      <c r="W50" s="4">
        <v>0</v>
      </c>
      <c r="X50" s="4" t="s">
        <v>254</v>
      </c>
      <c r="Y50" s="4" t="s">
        <v>255</v>
      </c>
    </row>
    <row r="51" s="4" customFormat="1" spans="1:25">
      <c r="A51" s="4" t="s">
        <v>256</v>
      </c>
      <c r="B51" s="4" t="s">
        <v>26</v>
      </c>
      <c r="C51" s="4" t="s">
        <v>27</v>
      </c>
      <c r="D51" s="4" t="s">
        <v>257</v>
      </c>
      <c r="E51" s="4" t="s">
        <v>258</v>
      </c>
      <c r="F51" s="6">
        <v>45087</v>
      </c>
      <c r="G51" s="6">
        <v>45088</v>
      </c>
      <c r="H51" s="4">
        <v>3</v>
      </c>
      <c r="I51" s="4">
        <v>1</v>
      </c>
      <c r="J51" s="4">
        <v>3</v>
      </c>
      <c r="K51" s="4" t="s">
        <v>30</v>
      </c>
      <c r="L51" s="4">
        <v>1647</v>
      </c>
      <c r="M51" s="4">
        <v>1647</v>
      </c>
      <c r="N51" s="4" t="s">
        <v>259</v>
      </c>
      <c r="O51" s="4" t="s">
        <v>32</v>
      </c>
      <c r="P51" s="4" t="s">
        <v>33</v>
      </c>
      <c r="Q51" s="4">
        <v>0</v>
      </c>
      <c r="R51" s="8">
        <v>45065</v>
      </c>
      <c r="S51" s="6">
        <v>45091</v>
      </c>
      <c r="T51" s="4" t="s">
        <v>34</v>
      </c>
      <c r="U51" s="4">
        <v>1647</v>
      </c>
      <c r="V51" s="4">
        <v>0</v>
      </c>
      <c r="W51" s="4">
        <v>0</v>
      </c>
      <c r="X51" s="4" t="s">
        <v>260</v>
      </c>
      <c r="Y51" s="4" t="s">
        <v>36</v>
      </c>
    </row>
    <row r="52" s="4" customFormat="1" spans="1:25">
      <c r="A52" s="4" t="s">
        <v>261</v>
      </c>
      <c r="B52" s="4" t="s">
        <v>26</v>
      </c>
      <c r="C52" s="4" t="s">
        <v>27</v>
      </c>
      <c r="D52" s="4" t="s">
        <v>105</v>
      </c>
      <c r="E52" s="4" t="s">
        <v>262</v>
      </c>
      <c r="F52" s="6">
        <v>45083</v>
      </c>
      <c r="G52" s="6">
        <v>45088</v>
      </c>
      <c r="H52" s="4">
        <v>1</v>
      </c>
      <c r="I52" s="4">
        <v>5</v>
      </c>
      <c r="J52" s="4">
        <v>5</v>
      </c>
      <c r="K52" s="4" t="s">
        <v>30</v>
      </c>
      <c r="L52" s="4">
        <v>4025</v>
      </c>
      <c r="M52" s="4">
        <v>4025</v>
      </c>
      <c r="N52" s="4" t="s">
        <v>263</v>
      </c>
      <c r="O52" s="4" t="s">
        <v>32</v>
      </c>
      <c r="P52" s="4" t="s">
        <v>33</v>
      </c>
      <c r="Q52" s="4">
        <v>0</v>
      </c>
      <c r="R52" s="8">
        <v>45065</v>
      </c>
      <c r="S52" s="6">
        <v>45091</v>
      </c>
      <c r="T52" s="4" t="s">
        <v>34</v>
      </c>
      <c r="U52" s="4">
        <v>4025</v>
      </c>
      <c r="V52" s="4">
        <v>0</v>
      </c>
      <c r="W52" s="4">
        <v>0</v>
      </c>
      <c r="X52" s="4" t="s">
        <v>264</v>
      </c>
      <c r="Y52" s="4" t="s">
        <v>265</v>
      </c>
    </row>
    <row r="53" s="4" customFormat="1" spans="1:25">
      <c r="A53" s="4" t="s">
        <v>266</v>
      </c>
      <c r="B53" s="4" t="s">
        <v>26</v>
      </c>
      <c r="C53" s="4" t="s">
        <v>27</v>
      </c>
      <c r="D53" s="4" t="s">
        <v>267</v>
      </c>
      <c r="E53" s="4" t="s">
        <v>268</v>
      </c>
      <c r="F53" s="6">
        <v>45087</v>
      </c>
      <c r="G53" s="6">
        <v>45088</v>
      </c>
      <c r="H53" s="4">
        <v>1</v>
      </c>
      <c r="I53" s="4">
        <v>1</v>
      </c>
      <c r="J53" s="4">
        <v>1</v>
      </c>
      <c r="K53" s="4" t="s">
        <v>30</v>
      </c>
      <c r="L53" s="4">
        <v>567</v>
      </c>
      <c r="M53" s="4">
        <v>567</v>
      </c>
      <c r="N53" s="4" t="s">
        <v>269</v>
      </c>
      <c r="O53" s="4" t="s">
        <v>32</v>
      </c>
      <c r="P53" s="4" t="s">
        <v>33</v>
      </c>
      <c r="Q53" s="4">
        <v>0</v>
      </c>
      <c r="R53" s="8">
        <v>45066</v>
      </c>
      <c r="S53" s="6">
        <v>45091</v>
      </c>
      <c r="T53" s="4" t="s">
        <v>34</v>
      </c>
      <c r="U53" s="4">
        <v>567</v>
      </c>
      <c r="V53" s="4">
        <v>0</v>
      </c>
      <c r="W53" s="4">
        <v>0</v>
      </c>
      <c r="X53" s="4" t="s">
        <v>270</v>
      </c>
      <c r="Y53" s="4" t="s">
        <v>271</v>
      </c>
    </row>
    <row r="54" s="4" customFormat="1" spans="1:25">
      <c r="A54" s="4" t="s">
        <v>272</v>
      </c>
      <c r="B54" s="4" t="s">
        <v>26</v>
      </c>
      <c r="C54" s="4" t="s">
        <v>27</v>
      </c>
      <c r="D54" s="4" t="s">
        <v>273</v>
      </c>
      <c r="E54" s="4" t="s">
        <v>274</v>
      </c>
      <c r="F54" s="6">
        <v>45086</v>
      </c>
      <c r="G54" s="6">
        <v>45088</v>
      </c>
      <c r="H54" s="4">
        <v>1</v>
      </c>
      <c r="I54" s="4">
        <v>2</v>
      </c>
      <c r="J54" s="4">
        <v>2</v>
      </c>
      <c r="K54" s="4" t="s">
        <v>30</v>
      </c>
      <c r="L54" s="4">
        <v>1028</v>
      </c>
      <c r="M54" s="4">
        <v>1028</v>
      </c>
      <c r="N54" s="4" t="s">
        <v>275</v>
      </c>
      <c r="O54" s="4" t="s">
        <v>32</v>
      </c>
      <c r="P54" s="4" t="s">
        <v>33</v>
      </c>
      <c r="Q54" s="4">
        <v>0</v>
      </c>
      <c r="R54" s="8">
        <v>45067</v>
      </c>
      <c r="S54" s="6">
        <v>45091</v>
      </c>
      <c r="T54" s="4" t="s">
        <v>34</v>
      </c>
      <c r="U54" s="4">
        <v>1028</v>
      </c>
      <c r="V54" s="4">
        <v>0</v>
      </c>
      <c r="W54" s="4">
        <v>0</v>
      </c>
      <c r="X54" s="4" t="s">
        <v>276</v>
      </c>
      <c r="Y54" s="4" t="s">
        <v>277</v>
      </c>
    </row>
    <row r="55" s="4" customFormat="1" spans="1:25">
      <c r="A55" s="4" t="s">
        <v>278</v>
      </c>
      <c r="B55" s="4" t="s">
        <v>26</v>
      </c>
      <c r="C55" s="4" t="s">
        <v>27</v>
      </c>
      <c r="D55" s="4" t="s">
        <v>279</v>
      </c>
      <c r="E55" s="4" t="s">
        <v>280</v>
      </c>
      <c r="F55" s="6">
        <v>45087</v>
      </c>
      <c r="G55" s="6">
        <v>45088</v>
      </c>
      <c r="H55" s="4">
        <v>1</v>
      </c>
      <c r="I55" s="4">
        <v>1</v>
      </c>
      <c r="J55" s="4">
        <v>1</v>
      </c>
      <c r="K55" s="4" t="s">
        <v>30</v>
      </c>
      <c r="L55" s="4">
        <v>1287</v>
      </c>
      <c r="M55" s="4">
        <v>1287</v>
      </c>
      <c r="N55" s="4" t="s">
        <v>281</v>
      </c>
      <c r="O55" s="4" t="s">
        <v>32</v>
      </c>
      <c r="P55" s="4" t="s">
        <v>33</v>
      </c>
      <c r="Q55" s="4">
        <v>0</v>
      </c>
      <c r="R55" s="8">
        <v>45068</v>
      </c>
      <c r="S55" s="6">
        <v>45091</v>
      </c>
      <c r="T55" s="4" t="s">
        <v>34</v>
      </c>
      <c r="U55" s="4">
        <v>1287</v>
      </c>
      <c r="V55" s="4">
        <v>0</v>
      </c>
      <c r="W55" s="4">
        <v>0</v>
      </c>
      <c r="X55" s="4" t="s">
        <v>282</v>
      </c>
      <c r="Y55" s="4" t="s">
        <v>36</v>
      </c>
    </row>
    <row r="56" s="4" customFormat="1" spans="1:25">
      <c r="A56" s="4" t="s">
        <v>283</v>
      </c>
      <c r="B56" s="4" t="s">
        <v>26</v>
      </c>
      <c r="C56" s="4" t="s">
        <v>27</v>
      </c>
      <c r="D56" s="4" t="s">
        <v>284</v>
      </c>
      <c r="E56" s="4" t="s">
        <v>285</v>
      </c>
      <c r="F56" s="6">
        <v>45086</v>
      </c>
      <c r="G56" s="6">
        <v>45088</v>
      </c>
      <c r="H56" s="4">
        <v>3</v>
      </c>
      <c r="I56" s="4">
        <v>2</v>
      </c>
      <c r="J56" s="4">
        <v>6</v>
      </c>
      <c r="K56" s="4" t="s">
        <v>30</v>
      </c>
      <c r="L56" s="4">
        <v>8880</v>
      </c>
      <c r="M56" s="4">
        <v>8880</v>
      </c>
      <c r="N56" s="4" t="s">
        <v>286</v>
      </c>
      <c r="O56" s="4" t="s">
        <v>32</v>
      </c>
      <c r="P56" s="4" t="s">
        <v>33</v>
      </c>
      <c r="Q56" s="4">
        <v>0</v>
      </c>
      <c r="R56" s="8">
        <v>45068</v>
      </c>
      <c r="S56" s="6">
        <v>45091</v>
      </c>
      <c r="T56" s="4" t="s">
        <v>34</v>
      </c>
      <c r="U56" s="4">
        <v>8880</v>
      </c>
      <c r="V56" s="4">
        <v>0</v>
      </c>
      <c r="W56" s="4">
        <v>0</v>
      </c>
      <c r="X56" s="4" t="s">
        <v>287</v>
      </c>
      <c r="Y56" s="4" t="s">
        <v>36</v>
      </c>
    </row>
    <row r="57" s="4" customFormat="1" spans="1:25">
      <c r="A57" s="4" t="s">
        <v>288</v>
      </c>
      <c r="B57" s="4" t="s">
        <v>26</v>
      </c>
      <c r="C57" s="4" t="s">
        <v>27</v>
      </c>
      <c r="D57" s="4" t="s">
        <v>289</v>
      </c>
      <c r="E57" s="4" t="s">
        <v>290</v>
      </c>
      <c r="F57" s="6">
        <v>45084</v>
      </c>
      <c r="G57" s="6">
        <v>45088</v>
      </c>
      <c r="H57" s="4">
        <v>1</v>
      </c>
      <c r="I57" s="4">
        <v>4</v>
      </c>
      <c r="J57" s="4">
        <v>4</v>
      </c>
      <c r="K57" s="4" t="s">
        <v>30</v>
      </c>
      <c r="L57" s="4">
        <v>6480</v>
      </c>
      <c r="M57" s="4">
        <v>6480</v>
      </c>
      <c r="N57" s="4" t="s">
        <v>291</v>
      </c>
      <c r="O57" s="4" t="s">
        <v>32</v>
      </c>
      <c r="P57" s="4" t="s">
        <v>33</v>
      </c>
      <c r="Q57" s="4">
        <v>0</v>
      </c>
      <c r="R57" s="8">
        <v>45068</v>
      </c>
      <c r="S57" s="6">
        <v>45091</v>
      </c>
      <c r="T57" s="4" t="s">
        <v>34</v>
      </c>
      <c r="U57" s="4">
        <v>6480</v>
      </c>
      <c r="V57" s="4">
        <v>0</v>
      </c>
      <c r="W57" s="4">
        <v>0</v>
      </c>
      <c r="X57" s="4" t="s">
        <v>292</v>
      </c>
      <c r="Y57" s="4" t="s">
        <v>293</v>
      </c>
    </row>
    <row r="58" s="4" customFormat="1" spans="1:25">
      <c r="A58" s="4" t="s">
        <v>294</v>
      </c>
      <c r="B58" s="4" t="s">
        <v>26</v>
      </c>
      <c r="C58" s="4" t="s">
        <v>27</v>
      </c>
      <c r="D58" s="4" t="s">
        <v>295</v>
      </c>
      <c r="E58" s="4" t="s">
        <v>296</v>
      </c>
      <c r="F58" s="6">
        <v>45082</v>
      </c>
      <c r="G58" s="6">
        <v>45088</v>
      </c>
      <c r="H58" s="4">
        <v>1</v>
      </c>
      <c r="I58" s="4">
        <v>6</v>
      </c>
      <c r="J58" s="4">
        <v>6</v>
      </c>
      <c r="K58" s="4" t="s">
        <v>30</v>
      </c>
      <c r="L58" s="4">
        <v>3763</v>
      </c>
      <c r="M58" s="4">
        <v>3763</v>
      </c>
      <c r="N58" s="4" t="s">
        <v>297</v>
      </c>
      <c r="O58" s="4" t="s">
        <v>32</v>
      </c>
      <c r="P58" s="4" t="s">
        <v>33</v>
      </c>
      <c r="Q58" s="4">
        <v>0</v>
      </c>
      <c r="R58" s="8">
        <v>45069</v>
      </c>
      <c r="S58" s="6">
        <v>45091</v>
      </c>
      <c r="T58" s="4" t="s">
        <v>34</v>
      </c>
      <c r="U58" s="4">
        <v>3763</v>
      </c>
      <c r="V58" s="4">
        <v>0</v>
      </c>
      <c r="W58" s="4">
        <v>0</v>
      </c>
      <c r="X58" s="4" t="s">
        <v>298</v>
      </c>
      <c r="Y58" s="4" t="s">
        <v>299</v>
      </c>
    </row>
    <row r="59" s="4" customFormat="1" spans="1:25">
      <c r="A59" s="4" t="s">
        <v>300</v>
      </c>
      <c r="B59" s="4" t="s">
        <v>26</v>
      </c>
      <c r="C59" s="4" t="s">
        <v>27</v>
      </c>
      <c r="D59" s="4" t="s">
        <v>301</v>
      </c>
      <c r="E59" s="4" t="s">
        <v>302</v>
      </c>
      <c r="F59" s="6">
        <v>45087</v>
      </c>
      <c r="G59" s="6">
        <v>45088</v>
      </c>
      <c r="H59" s="4">
        <v>1</v>
      </c>
      <c r="I59" s="4">
        <v>1</v>
      </c>
      <c r="J59" s="4">
        <v>1</v>
      </c>
      <c r="K59" s="4" t="s">
        <v>30</v>
      </c>
      <c r="L59" s="4">
        <v>205</v>
      </c>
      <c r="M59" s="4">
        <v>205</v>
      </c>
      <c r="N59" s="4" t="s">
        <v>303</v>
      </c>
      <c r="O59" s="4" t="s">
        <v>32</v>
      </c>
      <c r="P59" s="4" t="s">
        <v>33</v>
      </c>
      <c r="Q59" s="4">
        <v>0</v>
      </c>
      <c r="R59" s="8">
        <v>45069</v>
      </c>
      <c r="S59" s="6">
        <v>45091</v>
      </c>
      <c r="T59" s="4" t="s">
        <v>34</v>
      </c>
      <c r="U59" s="4">
        <v>205</v>
      </c>
      <c r="V59" s="4">
        <v>0</v>
      </c>
      <c r="W59" s="4">
        <v>0</v>
      </c>
      <c r="X59" s="4" t="s">
        <v>304</v>
      </c>
      <c r="Y59" s="4" t="s">
        <v>36</v>
      </c>
    </row>
    <row r="60" s="4" customFormat="1" spans="1:25">
      <c r="A60" s="4" t="s">
        <v>305</v>
      </c>
      <c r="B60" s="4" t="s">
        <v>26</v>
      </c>
      <c r="C60" s="4" t="s">
        <v>27</v>
      </c>
      <c r="D60" s="4" t="s">
        <v>306</v>
      </c>
      <c r="E60" s="4" t="s">
        <v>307</v>
      </c>
      <c r="F60" s="6">
        <v>45085</v>
      </c>
      <c r="G60" s="6">
        <v>45088</v>
      </c>
      <c r="H60" s="4">
        <v>1</v>
      </c>
      <c r="I60" s="4">
        <v>3</v>
      </c>
      <c r="J60" s="4">
        <v>3</v>
      </c>
      <c r="K60" s="4" t="s">
        <v>30</v>
      </c>
      <c r="L60" s="4">
        <v>4093</v>
      </c>
      <c r="M60" s="4">
        <v>4093</v>
      </c>
      <c r="N60" s="4" t="s">
        <v>308</v>
      </c>
      <c r="O60" s="4" t="s">
        <v>32</v>
      </c>
      <c r="P60" s="4" t="s">
        <v>33</v>
      </c>
      <c r="Q60" s="4">
        <v>0</v>
      </c>
      <c r="R60" s="8">
        <v>45069</v>
      </c>
      <c r="S60" s="6">
        <v>45091</v>
      </c>
      <c r="T60" s="4" t="s">
        <v>34</v>
      </c>
      <c r="U60" s="4">
        <v>4093</v>
      </c>
      <c r="V60" s="4">
        <v>0</v>
      </c>
      <c r="W60" s="4">
        <v>0</v>
      </c>
      <c r="X60" s="4" t="s">
        <v>309</v>
      </c>
      <c r="Y60" s="4" t="s">
        <v>310</v>
      </c>
    </row>
    <row r="61" s="4" customFormat="1" spans="1:25">
      <c r="A61" s="4" t="s">
        <v>311</v>
      </c>
      <c r="B61" s="4" t="s">
        <v>26</v>
      </c>
      <c r="C61" s="4" t="s">
        <v>27</v>
      </c>
      <c r="D61" s="4" t="s">
        <v>183</v>
      </c>
      <c r="E61" s="4" t="s">
        <v>184</v>
      </c>
      <c r="F61" s="6">
        <v>45082</v>
      </c>
      <c r="G61" s="6">
        <v>45088</v>
      </c>
      <c r="H61" s="4">
        <v>1</v>
      </c>
      <c r="I61" s="4">
        <v>6</v>
      </c>
      <c r="J61" s="4">
        <v>6</v>
      </c>
      <c r="K61" s="4" t="s">
        <v>30</v>
      </c>
      <c r="L61" s="4">
        <v>9672</v>
      </c>
      <c r="M61" s="4">
        <v>9672</v>
      </c>
      <c r="N61" s="4" t="s">
        <v>312</v>
      </c>
      <c r="O61" s="4" t="s">
        <v>32</v>
      </c>
      <c r="P61" s="4" t="s">
        <v>33</v>
      </c>
      <c r="Q61" s="4">
        <v>0</v>
      </c>
      <c r="R61" s="8">
        <v>45069</v>
      </c>
      <c r="S61" s="6">
        <v>45091</v>
      </c>
      <c r="T61" s="4" t="s">
        <v>34</v>
      </c>
      <c r="U61" s="4">
        <v>9672</v>
      </c>
      <c r="V61" s="4">
        <v>0</v>
      </c>
      <c r="W61" s="4">
        <v>0</v>
      </c>
      <c r="X61" s="4" t="s">
        <v>313</v>
      </c>
      <c r="Y61" s="4" t="s">
        <v>36</v>
      </c>
    </row>
    <row r="62" s="4" customFormat="1" spans="1:25">
      <c r="A62" s="4" t="s">
        <v>314</v>
      </c>
      <c r="B62" s="4" t="s">
        <v>26</v>
      </c>
      <c r="C62" s="4" t="s">
        <v>27</v>
      </c>
      <c r="D62" s="4" t="s">
        <v>315</v>
      </c>
      <c r="E62" s="4" t="s">
        <v>252</v>
      </c>
      <c r="F62" s="6">
        <v>45084</v>
      </c>
      <c r="G62" s="6">
        <v>45088</v>
      </c>
      <c r="H62" s="4">
        <v>1</v>
      </c>
      <c r="I62" s="4">
        <v>4</v>
      </c>
      <c r="J62" s="4">
        <v>4</v>
      </c>
      <c r="K62" s="4" t="s">
        <v>30</v>
      </c>
      <c r="L62" s="4">
        <v>1700</v>
      </c>
      <c r="M62" s="4">
        <v>1700</v>
      </c>
      <c r="N62" s="4" t="s">
        <v>316</v>
      </c>
      <c r="O62" s="4" t="s">
        <v>32</v>
      </c>
      <c r="P62" s="4" t="s">
        <v>33</v>
      </c>
      <c r="Q62" s="4">
        <v>0</v>
      </c>
      <c r="R62" s="8">
        <v>45069</v>
      </c>
      <c r="S62" s="6">
        <v>45091</v>
      </c>
      <c r="T62" s="4" t="s">
        <v>34</v>
      </c>
      <c r="U62" s="4">
        <v>1700</v>
      </c>
      <c r="V62" s="4">
        <v>0</v>
      </c>
      <c r="W62" s="4">
        <v>0</v>
      </c>
      <c r="X62" s="4" t="s">
        <v>317</v>
      </c>
      <c r="Y62" s="4" t="s">
        <v>318</v>
      </c>
    </row>
    <row r="63" s="4" customFormat="1" spans="1:25">
      <c r="A63" s="4" t="s">
        <v>311</v>
      </c>
      <c r="B63" s="4" t="s">
        <v>26</v>
      </c>
      <c r="C63" s="4" t="s">
        <v>86</v>
      </c>
      <c r="D63" s="4" t="s">
        <v>183</v>
      </c>
      <c r="E63" s="4" t="s">
        <v>184</v>
      </c>
      <c r="F63" s="6">
        <v>45082</v>
      </c>
      <c r="G63" s="6">
        <v>45088</v>
      </c>
      <c r="H63" s="4">
        <v>1</v>
      </c>
      <c r="I63" s="4">
        <v>6</v>
      </c>
      <c r="J63" s="4">
        <v>6</v>
      </c>
      <c r="K63" s="4" t="s">
        <v>30</v>
      </c>
      <c r="L63" s="4">
        <v>-9672</v>
      </c>
      <c r="M63" s="4">
        <v>-9672</v>
      </c>
      <c r="N63" s="4" t="s">
        <v>312</v>
      </c>
      <c r="O63" s="4" t="s">
        <v>32</v>
      </c>
      <c r="P63" s="4" t="s">
        <v>33</v>
      </c>
      <c r="Q63" s="4">
        <v>0</v>
      </c>
      <c r="R63" s="8">
        <v>45069</v>
      </c>
      <c r="S63" s="6">
        <v>45091</v>
      </c>
      <c r="T63" s="4" t="s">
        <v>34</v>
      </c>
      <c r="U63" s="4">
        <v>-9672</v>
      </c>
      <c r="V63" s="4">
        <v>0</v>
      </c>
      <c r="W63" s="4">
        <v>0</v>
      </c>
      <c r="X63" s="4" t="s">
        <v>313</v>
      </c>
      <c r="Y63" s="4" t="s">
        <v>36</v>
      </c>
    </row>
    <row r="64" s="4" customFormat="1" spans="1:25">
      <c r="A64" s="4" t="s">
        <v>319</v>
      </c>
      <c r="B64" s="4" t="s">
        <v>26</v>
      </c>
      <c r="C64" s="4" t="s">
        <v>27</v>
      </c>
      <c r="D64" s="4" t="s">
        <v>320</v>
      </c>
      <c r="E64" s="4" t="s">
        <v>321</v>
      </c>
      <c r="F64" s="6">
        <v>45087</v>
      </c>
      <c r="G64" s="6">
        <v>45088</v>
      </c>
      <c r="H64" s="4">
        <v>1</v>
      </c>
      <c r="I64" s="4">
        <v>1</v>
      </c>
      <c r="J64" s="4">
        <v>1</v>
      </c>
      <c r="K64" s="4" t="s">
        <v>30</v>
      </c>
      <c r="L64" s="4">
        <v>1499</v>
      </c>
      <c r="M64" s="4">
        <v>1499</v>
      </c>
      <c r="N64" s="4" t="s">
        <v>322</v>
      </c>
      <c r="O64" s="4" t="s">
        <v>32</v>
      </c>
      <c r="P64" s="4" t="s">
        <v>33</v>
      </c>
      <c r="Q64" s="4">
        <v>0</v>
      </c>
      <c r="R64" s="8">
        <v>45070</v>
      </c>
      <c r="S64" s="6">
        <v>45091</v>
      </c>
      <c r="T64" s="4" t="s">
        <v>34</v>
      </c>
      <c r="U64" s="4">
        <v>1499</v>
      </c>
      <c r="V64" s="4">
        <v>0</v>
      </c>
      <c r="W64" s="4">
        <v>0</v>
      </c>
      <c r="X64" s="4" t="s">
        <v>36</v>
      </c>
      <c r="Y64" s="4" t="s">
        <v>323</v>
      </c>
    </row>
    <row r="65" s="4" customFormat="1" spans="1:25">
      <c r="A65" s="4" t="s">
        <v>324</v>
      </c>
      <c r="B65" s="4" t="s">
        <v>26</v>
      </c>
      <c r="C65" s="4" t="s">
        <v>27</v>
      </c>
      <c r="D65" s="4" t="s">
        <v>284</v>
      </c>
      <c r="E65" s="4" t="s">
        <v>285</v>
      </c>
      <c r="F65" s="6">
        <v>45086</v>
      </c>
      <c r="G65" s="6">
        <v>45088</v>
      </c>
      <c r="H65" s="4">
        <v>1</v>
      </c>
      <c r="I65" s="4">
        <v>2</v>
      </c>
      <c r="J65" s="4">
        <v>2</v>
      </c>
      <c r="K65" s="4" t="s">
        <v>30</v>
      </c>
      <c r="L65" s="4">
        <v>2958</v>
      </c>
      <c r="M65" s="4">
        <v>2958</v>
      </c>
      <c r="N65" s="4" t="s">
        <v>325</v>
      </c>
      <c r="O65" s="4" t="s">
        <v>32</v>
      </c>
      <c r="P65" s="4" t="s">
        <v>33</v>
      </c>
      <c r="Q65" s="4">
        <v>0</v>
      </c>
      <c r="R65" s="8">
        <v>45070</v>
      </c>
      <c r="S65" s="6">
        <v>45091</v>
      </c>
      <c r="T65" s="4" t="s">
        <v>34</v>
      </c>
      <c r="U65" s="4">
        <v>2958</v>
      </c>
      <c r="V65" s="4">
        <v>0</v>
      </c>
      <c r="W65" s="4">
        <v>0</v>
      </c>
      <c r="X65" s="4" t="s">
        <v>326</v>
      </c>
      <c r="Y65" s="4" t="s">
        <v>36</v>
      </c>
    </row>
    <row r="66" s="4" customFormat="1" spans="1:25">
      <c r="A66" s="4" t="s">
        <v>314</v>
      </c>
      <c r="B66" s="4" t="s">
        <v>26</v>
      </c>
      <c r="C66" s="4" t="s">
        <v>86</v>
      </c>
      <c r="D66" s="4" t="s">
        <v>315</v>
      </c>
      <c r="E66" s="4" t="s">
        <v>252</v>
      </c>
      <c r="F66" s="6">
        <v>45084</v>
      </c>
      <c r="G66" s="6">
        <v>45088</v>
      </c>
      <c r="H66" s="4">
        <v>1</v>
      </c>
      <c r="I66" s="4">
        <v>4</v>
      </c>
      <c r="J66" s="4">
        <v>4</v>
      </c>
      <c r="K66" s="4" t="s">
        <v>30</v>
      </c>
      <c r="L66" s="4">
        <v>-1700</v>
      </c>
      <c r="M66" s="4">
        <v>-1700</v>
      </c>
      <c r="N66" s="4" t="s">
        <v>316</v>
      </c>
      <c r="O66" s="4" t="s">
        <v>32</v>
      </c>
      <c r="P66" s="4" t="s">
        <v>33</v>
      </c>
      <c r="Q66" s="4">
        <v>0</v>
      </c>
      <c r="R66" s="8">
        <v>45069</v>
      </c>
      <c r="S66" s="6">
        <v>45091</v>
      </c>
      <c r="T66" s="4" t="s">
        <v>34</v>
      </c>
      <c r="U66" s="4">
        <v>-1700</v>
      </c>
      <c r="V66" s="4">
        <v>0</v>
      </c>
      <c r="W66" s="4">
        <v>0</v>
      </c>
      <c r="X66" s="4" t="s">
        <v>317</v>
      </c>
      <c r="Y66" s="4" t="s">
        <v>318</v>
      </c>
    </row>
    <row r="67" s="4" customFormat="1" spans="1:25">
      <c r="A67" s="4" t="s">
        <v>327</v>
      </c>
      <c r="B67" s="4" t="s">
        <v>26</v>
      </c>
      <c r="C67" s="4" t="s">
        <v>27</v>
      </c>
      <c r="D67" s="4" t="s">
        <v>54</v>
      </c>
      <c r="E67" s="4" t="s">
        <v>55</v>
      </c>
      <c r="F67" s="6">
        <v>45085</v>
      </c>
      <c r="G67" s="6">
        <v>45088</v>
      </c>
      <c r="H67" s="4">
        <v>1</v>
      </c>
      <c r="I67" s="4">
        <v>3</v>
      </c>
      <c r="J67" s="4">
        <v>3</v>
      </c>
      <c r="K67" s="4" t="s">
        <v>30</v>
      </c>
      <c r="L67" s="4">
        <v>1086</v>
      </c>
      <c r="M67" s="4">
        <v>1086</v>
      </c>
      <c r="N67" s="4" t="s">
        <v>328</v>
      </c>
      <c r="O67" s="4" t="s">
        <v>32</v>
      </c>
      <c r="P67" s="4" t="s">
        <v>33</v>
      </c>
      <c r="Q67" s="4">
        <v>0</v>
      </c>
      <c r="R67" s="8">
        <v>45070</v>
      </c>
      <c r="S67" s="6">
        <v>45091</v>
      </c>
      <c r="T67" s="4" t="s">
        <v>34</v>
      </c>
      <c r="U67" s="4">
        <v>1086</v>
      </c>
      <c r="V67" s="4">
        <v>0</v>
      </c>
      <c r="W67" s="4">
        <v>0</v>
      </c>
      <c r="X67" s="4" t="s">
        <v>329</v>
      </c>
      <c r="Y67" s="4" t="s">
        <v>330</v>
      </c>
    </row>
    <row r="68" s="4" customFormat="1" spans="1:25">
      <c r="A68" s="4" t="s">
        <v>331</v>
      </c>
      <c r="B68" s="4" t="s">
        <v>26</v>
      </c>
      <c r="C68" s="4" t="s">
        <v>27</v>
      </c>
      <c r="D68" s="4" t="s">
        <v>332</v>
      </c>
      <c r="E68" s="4" t="s">
        <v>333</v>
      </c>
      <c r="F68" s="6">
        <v>45087</v>
      </c>
      <c r="G68" s="6">
        <v>45088</v>
      </c>
      <c r="H68" s="4">
        <v>1</v>
      </c>
      <c r="I68" s="4">
        <v>1</v>
      </c>
      <c r="J68" s="4">
        <v>1</v>
      </c>
      <c r="K68" s="4" t="s">
        <v>30</v>
      </c>
      <c r="L68" s="4">
        <v>1215</v>
      </c>
      <c r="M68" s="4">
        <v>1215</v>
      </c>
      <c r="N68" s="4" t="s">
        <v>334</v>
      </c>
      <c r="O68" s="4" t="s">
        <v>32</v>
      </c>
      <c r="P68" s="4" t="s">
        <v>33</v>
      </c>
      <c r="Q68" s="4">
        <v>0</v>
      </c>
      <c r="R68" s="8">
        <v>45070</v>
      </c>
      <c r="S68" s="6">
        <v>45091</v>
      </c>
      <c r="T68" s="4" t="s">
        <v>34</v>
      </c>
      <c r="U68" s="4">
        <v>1215</v>
      </c>
      <c r="V68" s="4">
        <v>0</v>
      </c>
      <c r="W68" s="4">
        <v>0</v>
      </c>
      <c r="X68" s="4" t="s">
        <v>335</v>
      </c>
      <c r="Y68" s="4" t="s">
        <v>336</v>
      </c>
    </row>
    <row r="69" s="4" customFormat="1" spans="1:25">
      <c r="A69" s="4" t="s">
        <v>337</v>
      </c>
      <c r="B69" s="4" t="s">
        <v>26</v>
      </c>
      <c r="C69" s="4" t="s">
        <v>27</v>
      </c>
      <c r="D69" s="4" t="s">
        <v>338</v>
      </c>
      <c r="E69" s="4" t="s">
        <v>339</v>
      </c>
      <c r="F69" s="6">
        <v>45087</v>
      </c>
      <c r="G69" s="6">
        <v>45088</v>
      </c>
      <c r="H69" s="4">
        <v>1</v>
      </c>
      <c r="I69" s="4">
        <v>1</v>
      </c>
      <c r="J69" s="4">
        <v>1</v>
      </c>
      <c r="K69" s="4" t="s">
        <v>30</v>
      </c>
      <c r="L69" s="4">
        <v>699</v>
      </c>
      <c r="M69" s="4">
        <v>699</v>
      </c>
      <c r="N69" s="4" t="s">
        <v>340</v>
      </c>
      <c r="O69" s="4" t="s">
        <v>32</v>
      </c>
      <c r="P69" s="4" t="s">
        <v>33</v>
      </c>
      <c r="Q69" s="4">
        <v>0</v>
      </c>
      <c r="R69" s="8">
        <v>45071</v>
      </c>
      <c r="S69" s="6">
        <v>45091</v>
      </c>
      <c r="T69" s="4" t="s">
        <v>34</v>
      </c>
      <c r="U69" s="4">
        <v>699</v>
      </c>
      <c r="V69" s="4">
        <v>0</v>
      </c>
      <c r="W69" s="4">
        <v>0</v>
      </c>
      <c r="X69" s="4" t="s">
        <v>341</v>
      </c>
      <c r="Y69" s="4" t="s">
        <v>36</v>
      </c>
    </row>
    <row r="70" s="4" customFormat="1" spans="1:25">
      <c r="A70" s="4" t="s">
        <v>342</v>
      </c>
      <c r="B70" s="4" t="s">
        <v>26</v>
      </c>
      <c r="C70" s="4" t="s">
        <v>27</v>
      </c>
      <c r="D70" s="4" t="s">
        <v>343</v>
      </c>
      <c r="E70" s="4" t="s">
        <v>344</v>
      </c>
      <c r="F70" s="6">
        <v>45087</v>
      </c>
      <c r="G70" s="6">
        <v>45088</v>
      </c>
      <c r="H70" s="4">
        <v>1</v>
      </c>
      <c r="I70" s="4">
        <v>1</v>
      </c>
      <c r="J70" s="4">
        <v>1</v>
      </c>
      <c r="K70" s="4" t="s">
        <v>30</v>
      </c>
      <c r="L70" s="4">
        <v>1252</v>
      </c>
      <c r="M70" s="4">
        <v>1252</v>
      </c>
      <c r="N70" s="4" t="s">
        <v>345</v>
      </c>
      <c r="O70" s="4" t="s">
        <v>32</v>
      </c>
      <c r="P70" s="4" t="s">
        <v>33</v>
      </c>
      <c r="Q70" s="4">
        <v>0</v>
      </c>
      <c r="R70" s="8">
        <v>45071</v>
      </c>
      <c r="S70" s="6">
        <v>45091</v>
      </c>
      <c r="T70" s="4" t="s">
        <v>34</v>
      </c>
      <c r="U70" s="4">
        <v>1252</v>
      </c>
      <c r="V70" s="4">
        <v>0</v>
      </c>
      <c r="W70" s="4">
        <v>0</v>
      </c>
      <c r="X70" s="4" t="s">
        <v>346</v>
      </c>
      <c r="Y70" s="4" t="s">
        <v>347</v>
      </c>
    </row>
    <row r="71" s="4" customFormat="1" spans="1:25">
      <c r="A71" s="4" t="s">
        <v>348</v>
      </c>
      <c r="B71" s="4" t="s">
        <v>26</v>
      </c>
      <c r="C71" s="4" t="s">
        <v>27</v>
      </c>
      <c r="D71" s="4" t="s">
        <v>349</v>
      </c>
      <c r="E71" s="4" t="s">
        <v>350</v>
      </c>
      <c r="F71" s="6">
        <v>45085</v>
      </c>
      <c r="G71" s="6">
        <v>45088</v>
      </c>
      <c r="H71" s="4">
        <v>1</v>
      </c>
      <c r="I71" s="4">
        <v>3</v>
      </c>
      <c r="J71" s="4">
        <v>3</v>
      </c>
      <c r="K71" s="4" t="s">
        <v>30</v>
      </c>
      <c r="L71" s="4">
        <v>3521</v>
      </c>
      <c r="M71" s="4">
        <v>3521</v>
      </c>
      <c r="N71" s="4" t="s">
        <v>351</v>
      </c>
      <c r="O71" s="4" t="s">
        <v>32</v>
      </c>
      <c r="P71" s="4" t="s">
        <v>33</v>
      </c>
      <c r="Q71" s="4">
        <v>0</v>
      </c>
      <c r="R71" s="8">
        <v>45071</v>
      </c>
      <c r="S71" s="6">
        <v>45091</v>
      </c>
      <c r="T71" s="4" t="s">
        <v>34</v>
      </c>
      <c r="U71" s="4">
        <v>3521</v>
      </c>
      <c r="V71" s="4">
        <v>0</v>
      </c>
      <c r="W71" s="4">
        <v>0</v>
      </c>
      <c r="X71" s="4" t="s">
        <v>352</v>
      </c>
      <c r="Y71" s="4" t="s">
        <v>353</v>
      </c>
    </row>
    <row r="72" s="4" customFormat="1" spans="1:25">
      <c r="A72" s="4" t="s">
        <v>354</v>
      </c>
      <c r="B72" s="4" t="s">
        <v>26</v>
      </c>
      <c r="C72" s="4" t="s">
        <v>27</v>
      </c>
      <c r="D72" s="4" t="s">
        <v>355</v>
      </c>
      <c r="E72" s="4" t="s">
        <v>356</v>
      </c>
      <c r="F72" s="6">
        <v>45084</v>
      </c>
      <c r="G72" s="6">
        <v>45088</v>
      </c>
      <c r="H72" s="4">
        <v>1</v>
      </c>
      <c r="I72" s="4">
        <v>4</v>
      </c>
      <c r="J72" s="4">
        <v>4</v>
      </c>
      <c r="K72" s="4" t="s">
        <v>30</v>
      </c>
      <c r="L72" s="4">
        <v>1692</v>
      </c>
      <c r="M72" s="4">
        <v>1692</v>
      </c>
      <c r="N72" s="4" t="s">
        <v>357</v>
      </c>
      <c r="O72" s="4" t="s">
        <v>32</v>
      </c>
      <c r="P72" s="4" t="s">
        <v>33</v>
      </c>
      <c r="Q72" s="4">
        <v>0</v>
      </c>
      <c r="R72" s="8">
        <v>45071</v>
      </c>
      <c r="S72" s="6">
        <v>45091</v>
      </c>
      <c r="T72" s="4" t="s">
        <v>34</v>
      </c>
      <c r="U72" s="4">
        <v>1692</v>
      </c>
      <c r="V72" s="4">
        <v>0</v>
      </c>
      <c r="W72" s="4">
        <v>0</v>
      </c>
      <c r="X72" s="4" t="s">
        <v>358</v>
      </c>
      <c r="Y72" s="4" t="s">
        <v>36</v>
      </c>
    </row>
    <row r="73" s="4" customFormat="1" spans="1:25">
      <c r="A73" s="4" t="s">
        <v>359</v>
      </c>
      <c r="B73" s="4" t="s">
        <v>26</v>
      </c>
      <c r="C73" s="4" t="s">
        <v>27</v>
      </c>
      <c r="D73" s="4" t="s">
        <v>360</v>
      </c>
      <c r="E73" s="4" t="s">
        <v>361</v>
      </c>
      <c r="F73" s="6">
        <v>45086</v>
      </c>
      <c r="G73" s="6">
        <v>45088</v>
      </c>
      <c r="H73" s="4">
        <v>1</v>
      </c>
      <c r="I73" s="4">
        <v>2</v>
      </c>
      <c r="J73" s="4">
        <v>2</v>
      </c>
      <c r="K73" s="4" t="s">
        <v>30</v>
      </c>
      <c r="L73" s="4">
        <v>386</v>
      </c>
      <c r="M73" s="4">
        <v>386</v>
      </c>
      <c r="N73" s="4" t="s">
        <v>362</v>
      </c>
      <c r="O73" s="4" t="s">
        <v>32</v>
      </c>
      <c r="P73" s="4" t="s">
        <v>33</v>
      </c>
      <c r="Q73" s="4">
        <v>0</v>
      </c>
      <c r="R73" s="8">
        <v>45071</v>
      </c>
      <c r="S73" s="6">
        <v>45091</v>
      </c>
      <c r="T73" s="4" t="s">
        <v>34</v>
      </c>
      <c r="U73" s="4">
        <v>386</v>
      </c>
      <c r="V73" s="4">
        <v>0</v>
      </c>
      <c r="W73" s="4">
        <v>0</v>
      </c>
      <c r="X73" s="4" t="s">
        <v>363</v>
      </c>
      <c r="Y73" s="4" t="s">
        <v>364</v>
      </c>
    </row>
    <row r="74" s="4" customFormat="1" spans="1:25">
      <c r="A74" s="4" t="s">
        <v>354</v>
      </c>
      <c r="B74" s="4" t="s">
        <v>26</v>
      </c>
      <c r="C74" s="4" t="s">
        <v>86</v>
      </c>
      <c r="D74" s="4" t="s">
        <v>355</v>
      </c>
      <c r="E74" s="4" t="s">
        <v>356</v>
      </c>
      <c r="F74" s="6">
        <v>45084</v>
      </c>
      <c r="G74" s="6">
        <v>45088</v>
      </c>
      <c r="H74" s="4">
        <v>1</v>
      </c>
      <c r="I74" s="4">
        <v>4</v>
      </c>
      <c r="J74" s="4">
        <v>4</v>
      </c>
      <c r="K74" s="4" t="s">
        <v>30</v>
      </c>
      <c r="L74" s="4">
        <v>-1692</v>
      </c>
      <c r="M74" s="4">
        <v>-1692</v>
      </c>
      <c r="N74" s="4" t="s">
        <v>357</v>
      </c>
      <c r="O74" s="4" t="s">
        <v>32</v>
      </c>
      <c r="P74" s="4" t="s">
        <v>33</v>
      </c>
      <c r="Q74" s="4">
        <v>0</v>
      </c>
      <c r="R74" s="8">
        <v>45071</v>
      </c>
      <c r="S74" s="6">
        <v>45091</v>
      </c>
      <c r="T74" s="4" t="s">
        <v>34</v>
      </c>
      <c r="U74" s="4">
        <v>-1692</v>
      </c>
      <c r="V74" s="4">
        <v>0</v>
      </c>
      <c r="W74" s="4">
        <v>0</v>
      </c>
      <c r="X74" s="4" t="s">
        <v>358</v>
      </c>
      <c r="Y74" s="4" t="s">
        <v>36</v>
      </c>
    </row>
    <row r="75" s="4" customFormat="1" spans="1:25">
      <c r="A75" s="4" t="s">
        <v>365</v>
      </c>
      <c r="B75" s="4" t="s">
        <v>26</v>
      </c>
      <c r="C75" s="4" t="s">
        <v>27</v>
      </c>
      <c r="D75" s="4" t="s">
        <v>366</v>
      </c>
      <c r="E75" s="4" t="s">
        <v>296</v>
      </c>
      <c r="F75" s="6">
        <v>45086</v>
      </c>
      <c r="G75" s="6">
        <v>45088</v>
      </c>
      <c r="H75" s="4">
        <v>1</v>
      </c>
      <c r="I75" s="4">
        <v>2</v>
      </c>
      <c r="J75" s="4">
        <v>2</v>
      </c>
      <c r="K75" s="4" t="s">
        <v>30</v>
      </c>
      <c r="L75" s="4">
        <v>516</v>
      </c>
      <c r="M75" s="4">
        <v>516</v>
      </c>
      <c r="N75" s="4" t="s">
        <v>367</v>
      </c>
      <c r="O75" s="4" t="s">
        <v>32</v>
      </c>
      <c r="P75" s="4" t="s">
        <v>33</v>
      </c>
      <c r="Q75" s="4">
        <v>0</v>
      </c>
      <c r="R75" s="8">
        <v>45071</v>
      </c>
      <c r="S75" s="6">
        <v>45091</v>
      </c>
      <c r="T75" s="4" t="s">
        <v>34</v>
      </c>
      <c r="U75" s="4">
        <v>516</v>
      </c>
      <c r="V75" s="4">
        <v>0</v>
      </c>
      <c r="W75" s="4">
        <v>0</v>
      </c>
      <c r="X75" s="4" t="s">
        <v>368</v>
      </c>
      <c r="Y75" s="4" t="s">
        <v>369</v>
      </c>
    </row>
    <row r="76" s="4" customFormat="1" spans="1:25">
      <c r="A76" s="4" t="s">
        <v>370</v>
      </c>
      <c r="B76" s="4" t="s">
        <v>26</v>
      </c>
      <c r="C76" s="4" t="s">
        <v>27</v>
      </c>
      <c r="D76" s="4" t="s">
        <v>371</v>
      </c>
      <c r="E76" s="4" t="s">
        <v>372</v>
      </c>
      <c r="F76" s="6">
        <v>45086</v>
      </c>
      <c r="G76" s="6">
        <v>45088</v>
      </c>
      <c r="H76" s="4">
        <v>1</v>
      </c>
      <c r="I76" s="4">
        <v>2</v>
      </c>
      <c r="J76" s="4">
        <v>2</v>
      </c>
      <c r="K76" s="4" t="s">
        <v>30</v>
      </c>
      <c r="L76" s="4">
        <v>4999</v>
      </c>
      <c r="M76" s="4">
        <v>4999</v>
      </c>
      <c r="N76" s="4" t="s">
        <v>373</v>
      </c>
      <c r="O76" s="4" t="s">
        <v>32</v>
      </c>
      <c r="P76" s="4" t="s">
        <v>33</v>
      </c>
      <c r="Q76" s="4">
        <v>0</v>
      </c>
      <c r="R76" s="8">
        <v>45071</v>
      </c>
      <c r="S76" s="6">
        <v>45091</v>
      </c>
      <c r="T76" s="4" t="s">
        <v>34</v>
      </c>
      <c r="U76" s="4">
        <v>4999</v>
      </c>
      <c r="V76" s="4">
        <v>0</v>
      </c>
      <c r="W76" s="4">
        <v>0</v>
      </c>
      <c r="X76" s="4" t="s">
        <v>374</v>
      </c>
      <c r="Y76" s="4" t="s">
        <v>375</v>
      </c>
    </row>
    <row r="77" s="4" customFormat="1" spans="1:25">
      <c r="A77" s="4" t="s">
        <v>376</v>
      </c>
      <c r="B77" s="4" t="s">
        <v>26</v>
      </c>
      <c r="C77" s="4" t="s">
        <v>27</v>
      </c>
      <c r="D77" s="4" t="s">
        <v>273</v>
      </c>
      <c r="E77" s="4" t="s">
        <v>274</v>
      </c>
      <c r="F77" s="6">
        <v>45086</v>
      </c>
      <c r="G77" s="6">
        <v>45088</v>
      </c>
      <c r="H77" s="4">
        <v>1</v>
      </c>
      <c r="I77" s="4">
        <v>2</v>
      </c>
      <c r="J77" s="4">
        <v>2</v>
      </c>
      <c r="K77" s="4" t="s">
        <v>30</v>
      </c>
      <c r="L77" s="4">
        <v>1008</v>
      </c>
      <c r="M77" s="4">
        <v>1008</v>
      </c>
      <c r="N77" s="4" t="s">
        <v>377</v>
      </c>
      <c r="O77" s="4" t="s">
        <v>32</v>
      </c>
      <c r="P77" s="4" t="s">
        <v>33</v>
      </c>
      <c r="Q77" s="4">
        <v>0</v>
      </c>
      <c r="R77" s="8">
        <v>45072</v>
      </c>
      <c r="S77" s="6">
        <v>45091</v>
      </c>
      <c r="T77" s="4" t="s">
        <v>34</v>
      </c>
      <c r="U77" s="4">
        <v>1008</v>
      </c>
      <c r="V77" s="4">
        <v>0</v>
      </c>
      <c r="W77" s="4">
        <v>0</v>
      </c>
      <c r="X77" s="4" t="s">
        <v>378</v>
      </c>
      <c r="Y77" s="4" t="s">
        <v>36</v>
      </c>
    </row>
    <row r="78" s="4" customFormat="1" spans="1:25">
      <c r="A78" s="4" t="s">
        <v>379</v>
      </c>
      <c r="B78" s="4" t="s">
        <v>26</v>
      </c>
      <c r="C78" s="4" t="s">
        <v>27</v>
      </c>
      <c r="D78" s="4" t="s">
        <v>380</v>
      </c>
      <c r="E78" s="4" t="s">
        <v>381</v>
      </c>
      <c r="F78" s="6">
        <v>45087</v>
      </c>
      <c r="G78" s="6">
        <v>45088</v>
      </c>
      <c r="H78" s="4">
        <v>1</v>
      </c>
      <c r="I78" s="4">
        <v>1</v>
      </c>
      <c r="J78" s="4">
        <v>1</v>
      </c>
      <c r="K78" s="4" t="s">
        <v>30</v>
      </c>
      <c r="L78" s="4">
        <v>2462</v>
      </c>
      <c r="M78" s="4">
        <v>2462</v>
      </c>
      <c r="N78" s="4" t="s">
        <v>382</v>
      </c>
      <c r="O78" s="4" t="s">
        <v>32</v>
      </c>
      <c r="P78" s="4" t="s">
        <v>33</v>
      </c>
      <c r="Q78" s="4">
        <v>0</v>
      </c>
      <c r="R78" s="8">
        <v>45072</v>
      </c>
      <c r="S78" s="6">
        <v>45091</v>
      </c>
      <c r="T78" s="4" t="s">
        <v>34</v>
      </c>
      <c r="U78" s="4">
        <v>2462</v>
      </c>
      <c r="V78" s="4">
        <v>0</v>
      </c>
      <c r="W78" s="4">
        <v>0</v>
      </c>
      <c r="X78" s="4" t="s">
        <v>383</v>
      </c>
      <c r="Y78" s="4" t="s">
        <v>384</v>
      </c>
    </row>
    <row r="79" s="4" customFormat="1" spans="1:25">
      <c r="A79" s="4" t="s">
        <v>385</v>
      </c>
      <c r="B79" s="4" t="s">
        <v>26</v>
      </c>
      <c r="C79" s="4" t="s">
        <v>27</v>
      </c>
      <c r="D79" s="4" t="s">
        <v>386</v>
      </c>
      <c r="E79" s="4" t="s">
        <v>387</v>
      </c>
      <c r="F79" s="6">
        <v>45087</v>
      </c>
      <c r="G79" s="6">
        <v>45088</v>
      </c>
      <c r="H79" s="4">
        <v>1</v>
      </c>
      <c r="I79" s="4">
        <v>1</v>
      </c>
      <c r="J79" s="4">
        <v>1</v>
      </c>
      <c r="K79" s="4" t="s">
        <v>30</v>
      </c>
      <c r="L79" s="4">
        <v>3842</v>
      </c>
      <c r="M79" s="4">
        <v>3842</v>
      </c>
      <c r="N79" s="4" t="s">
        <v>388</v>
      </c>
      <c r="O79" s="4" t="s">
        <v>32</v>
      </c>
      <c r="P79" s="4" t="s">
        <v>33</v>
      </c>
      <c r="Q79" s="4">
        <v>0</v>
      </c>
      <c r="R79" s="8">
        <v>45073</v>
      </c>
      <c r="S79" s="6">
        <v>45091</v>
      </c>
      <c r="T79" s="4" t="s">
        <v>34</v>
      </c>
      <c r="U79" s="4">
        <v>3842</v>
      </c>
      <c r="V79" s="4">
        <v>0</v>
      </c>
      <c r="W79" s="4">
        <v>0</v>
      </c>
      <c r="X79" s="4" t="s">
        <v>389</v>
      </c>
      <c r="Y79" s="4" t="s">
        <v>390</v>
      </c>
    </row>
    <row r="80" s="4" customFormat="1" spans="1:25">
      <c r="A80" s="4" t="s">
        <v>391</v>
      </c>
      <c r="B80" s="4" t="s">
        <v>26</v>
      </c>
      <c r="C80" s="4" t="s">
        <v>27</v>
      </c>
      <c r="D80" s="4" t="s">
        <v>392</v>
      </c>
      <c r="E80" s="4" t="s">
        <v>393</v>
      </c>
      <c r="F80" s="6">
        <v>45087</v>
      </c>
      <c r="G80" s="6">
        <v>45088</v>
      </c>
      <c r="H80" s="4">
        <v>2</v>
      </c>
      <c r="I80" s="4">
        <v>1</v>
      </c>
      <c r="J80" s="4">
        <v>2</v>
      </c>
      <c r="K80" s="4" t="s">
        <v>30</v>
      </c>
      <c r="L80" s="4">
        <v>998</v>
      </c>
      <c r="M80" s="4">
        <v>998</v>
      </c>
      <c r="N80" s="4" t="s">
        <v>394</v>
      </c>
      <c r="O80" s="4" t="s">
        <v>32</v>
      </c>
      <c r="P80" s="4" t="s">
        <v>33</v>
      </c>
      <c r="Q80" s="4">
        <v>0</v>
      </c>
      <c r="R80" s="8">
        <v>45073</v>
      </c>
      <c r="S80" s="6">
        <v>45091</v>
      </c>
      <c r="T80" s="4" t="s">
        <v>34</v>
      </c>
      <c r="U80" s="4">
        <v>998</v>
      </c>
      <c r="V80" s="4">
        <v>0</v>
      </c>
      <c r="W80" s="4">
        <v>0</v>
      </c>
      <c r="X80" s="4" t="s">
        <v>395</v>
      </c>
      <c r="Y80" s="4" t="s">
        <v>396</v>
      </c>
    </row>
    <row r="81" s="4" customFormat="1" spans="1:25">
      <c r="A81" s="4" t="s">
        <v>397</v>
      </c>
      <c r="B81" s="4" t="s">
        <v>26</v>
      </c>
      <c r="C81" s="4" t="s">
        <v>27</v>
      </c>
      <c r="D81" s="4" t="s">
        <v>398</v>
      </c>
      <c r="E81" s="4" t="s">
        <v>399</v>
      </c>
      <c r="F81" s="6">
        <v>45087</v>
      </c>
      <c r="G81" s="6">
        <v>45088</v>
      </c>
      <c r="H81" s="4">
        <v>1</v>
      </c>
      <c r="I81" s="4">
        <v>1</v>
      </c>
      <c r="J81" s="4">
        <v>1</v>
      </c>
      <c r="K81" s="4" t="s">
        <v>30</v>
      </c>
      <c r="L81" s="4">
        <v>2107</v>
      </c>
      <c r="M81" s="4">
        <v>2107</v>
      </c>
      <c r="N81" s="4" t="s">
        <v>400</v>
      </c>
      <c r="O81" s="4" t="s">
        <v>32</v>
      </c>
      <c r="P81" s="4" t="s">
        <v>33</v>
      </c>
      <c r="Q81" s="4">
        <v>0</v>
      </c>
      <c r="R81" s="8">
        <v>45073</v>
      </c>
      <c r="S81" s="6">
        <v>45091</v>
      </c>
      <c r="T81" s="4" t="s">
        <v>34</v>
      </c>
      <c r="U81" s="4">
        <v>2107</v>
      </c>
      <c r="V81" s="4">
        <v>0</v>
      </c>
      <c r="W81" s="4">
        <v>0</v>
      </c>
      <c r="X81" s="4" t="s">
        <v>401</v>
      </c>
      <c r="Y81" s="4" t="s">
        <v>402</v>
      </c>
    </row>
    <row r="82" s="4" customFormat="1" spans="1:25">
      <c r="A82" s="4" t="s">
        <v>403</v>
      </c>
      <c r="B82" s="4" t="s">
        <v>26</v>
      </c>
      <c r="C82" s="4" t="s">
        <v>27</v>
      </c>
      <c r="D82" s="4" t="s">
        <v>404</v>
      </c>
      <c r="E82" s="4" t="s">
        <v>405</v>
      </c>
      <c r="F82" s="6">
        <v>45086</v>
      </c>
      <c r="G82" s="6">
        <v>45088</v>
      </c>
      <c r="H82" s="4">
        <v>1</v>
      </c>
      <c r="I82" s="4">
        <v>2</v>
      </c>
      <c r="J82" s="4">
        <v>2</v>
      </c>
      <c r="K82" s="4" t="s">
        <v>30</v>
      </c>
      <c r="L82" s="4">
        <v>2563</v>
      </c>
      <c r="M82" s="4">
        <v>2563</v>
      </c>
      <c r="N82" s="4" t="s">
        <v>406</v>
      </c>
      <c r="O82" s="4" t="s">
        <v>32</v>
      </c>
      <c r="P82" s="4" t="s">
        <v>33</v>
      </c>
      <c r="Q82" s="4">
        <v>0</v>
      </c>
      <c r="R82" s="8">
        <v>45073</v>
      </c>
      <c r="S82" s="6">
        <v>45091</v>
      </c>
      <c r="T82" s="4" t="s">
        <v>34</v>
      </c>
      <c r="U82" s="4">
        <v>2563</v>
      </c>
      <c r="V82" s="4">
        <v>0</v>
      </c>
      <c r="W82" s="4">
        <v>0</v>
      </c>
      <c r="X82" s="4" t="s">
        <v>407</v>
      </c>
      <c r="Y82" s="4" t="s">
        <v>408</v>
      </c>
    </row>
    <row r="83" s="4" customFormat="1" spans="1:25">
      <c r="A83" s="4" t="s">
        <v>409</v>
      </c>
      <c r="B83" s="4" t="s">
        <v>26</v>
      </c>
      <c r="C83" s="4" t="s">
        <v>27</v>
      </c>
      <c r="D83" s="4" t="s">
        <v>410</v>
      </c>
      <c r="E83" s="4" t="s">
        <v>95</v>
      </c>
      <c r="F83" s="6">
        <v>45086</v>
      </c>
      <c r="G83" s="6">
        <v>45088</v>
      </c>
      <c r="H83" s="4">
        <v>1</v>
      </c>
      <c r="I83" s="4">
        <v>2</v>
      </c>
      <c r="J83" s="4">
        <v>2</v>
      </c>
      <c r="K83" s="4" t="s">
        <v>30</v>
      </c>
      <c r="L83" s="4">
        <v>3910</v>
      </c>
      <c r="M83" s="4">
        <v>3910</v>
      </c>
      <c r="N83" s="4" t="s">
        <v>411</v>
      </c>
      <c r="O83" s="4" t="s">
        <v>32</v>
      </c>
      <c r="P83" s="4" t="s">
        <v>33</v>
      </c>
      <c r="Q83" s="4">
        <v>0</v>
      </c>
      <c r="R83" s="8">
        <v>45073</v>
      </c>
      <c r="S83" s="6">
        <v>45091</v>
      </c>
      <c r="T83" s="4" t="s">
        <v>34</v>
      </c>
      <c r="U83" s="4">
        <v>3910</v>
      </c>
      <c r="V83" s="4">
        <v>0</v>
      </c>
      <c r="W83" s="4">
        <v>0</v>
      </c>
      <c r="X83" s="4" t="s">
        <v>412</v>
      </c>
      <c r="Y83" s="4" t="s">
        <v>36</v>
      </c>
    </row>
    <row r="84" s="4" customFormat="1" spans="1:25">
      <c r="A84" s="4" t="s">
        <v>413</v>
      </c>
      <c r="B84" s="4" t="s">
        <v>26</v>
      </c>
      <c r="C84" s="4" t="s">
        <v>27</v>
      </c>
      <c r="D84" s="4" t="s">
        <v>414</v>
      </c>
      <c r="E84" s="4" t="s">
        <v>415</v>
      </c>
      <c r="F84" s="6">
        <v>45087</v>
      </c>
      <c r="G84" s="6">
        <v>45088</v>
      </c>
      <c r="H84" s="4">
        <v>1</v>
      </c>
      <c r="I84" s="4">
        <v>1</v>
      </c>
      <c r="J84" s="4">
        <v>1</v>
      </c>
      <c r="K84" s="4" t="s">
        <v>30</v>
      </c>
      <c r="L84" s="4">
        <v>210</v>
      </c>
      <c r="M84" s="4">
        <v>210</v>
      </c>
      <c r="N84" s="4" t="s">
        <v>416</v>
      </c>
      <c r="O84" s="4" t="s">
        <v>32</v>
      </c>
      <c r="P84" s="4" t="s">
        <v>33</v>
      </c>
      <c r="Q84" s="4">
        <v>0</v>
      </c>
      <c r="R84" s="8">
        <v>45073</v>
      </c>
      <c r="S84" s="6">
        <v>45091</v>
      </c>
      <c r="T84" s="4" t="s">
        <v>34</v>
      </c>
      <c r="U84" s="4">
        <v>210</v>
      </c>
      <c r="V84" s="4">
        <v>0</v>
      </c>
      <c r="W84" s="4">
        <v>0</v>
      </c>
      <c r="X84" s="4" t="s">
        <v>417</v>
      </c>
      <c r="Y84" s="4" t="s">
        <v>418</v>
      </c>
    </row>
    <row r="85" s="4" customFormat="1" spans="1:26">
      <c r="A85" s="4" t="s">
        <v>419</v>
      </c>
      <c r="B85" s="4" t="s">
        <v>26</v>
      </c>
      <c r="C85" s="4" t="s">
        <v>27</v>
      </c>
      <c r="D85" s="4" t="s">
        <v>420</v>
      </c>
      <c r="E85" s="4" t="s">
        <v>421</v>
      </c>
      <c r="F85" s="6">
        <v>45086</v>
      </c>
      <c r="G85" s="6">
        <v>45088</v>
      </c>
      <c r="H85" s="4">
        <v>2</v>
      </c>
      <c r="I85" s="4">
        <v>2</v>
      </c>
      <c r="J85" s="4">
        <v>4</v>
      </c>
      <c r="K85" s="4" t="s">
        <v>30</v>
      </c>
      <c r="L85" s="4">
        <v>3198</v>
      </c>
      <c r="M85" s="4">
        <v>3198</v>
      </c>
      <c r="N85" s="4" t="s">
        <v>422</v>
      </c>
      <c r="O85" s="4" t="s">
        <v>32</v>
      </c>
      <c r="P85" s="4" t="s">
        <v>33</v>
      </c>
      <c r="Q85" s="4">
        <v>0</v>
      </c>
      <c r="R85" s="8">
        <v>45074</v>
      </c>
      <c r="S85" s="6">
        <v>45091</v>
      </c>
      <c r="T85" s="4" t="s">
        <v>34</v>
      </c>
      <c r="U85" s="4">
        <v>3198</v>
      </c>
      <c r="V85" s="4">
        <v>0</v>
      </c>
      <c r="W85" s="4">
        <v>0</v>
      </c>
      <c r="X85" s="4" t="s">
        <v>423</v>
      </c>
      <c r="Y85" s="4" t="s">
        <v>424</v>
      </c>
      <c r="Z85" s="4" t="s">
        <v>425</v>
      </c>
    </row>
    <row r="86" s="4" customFormat="1" spans="1:25">
      <c r="A86" s="4" t="s">
        <v>426</v>
      </c>
      <c r="B86" s="4" t="s">
        <v>26</v>
      </c>
      <c r="C86" s="4" t="s">
        <v>27</v>
      </c>
      <c r="D86" s="4" t="s">
        <v>427</v>
      </c>
      <c r="E86" s="4" t="s">
        <v>428</v>
      </c>
      <c r="F86" s="6">
        <v>45087</v>
      </c>
      <c r="G86" s="6">
        <v>45088</v>
      </c>
      <c r="H86" s="4">
        <v>1</v>
      </c>
      <c r="I86" s="4">
        <v>1</v>
      </c>
      <c r="J86" s="4">
        <v>1</v>
      </c>
      <c r="K86" s="4" t="s">
        <v>30</v>
      </c>
      <c r="L86" s="4">
        <v>2340</v>
      </c>
      <c r="M86" s="4">
        <v>2340</v>
      </c>
      <c r="N86" s="4" t="s">
        <v>429</v>
      </c>
      <c r="O86" s="4" t="s">
        <v>32</v>
      </c>
      <c r="P86" s="4" t="s">
        <v>33</v>
      </c>
      <c r="Q86" s="4">
        <v>0</v>
      </c>
      <c r="R86" s="8">
        <v>45074</v>
      </c>
      <c r="S86" s="6">
        <v>45091</v>
      </c>
      <c r="T86" s="4" t="s">
        <v>34</v>
      </c>
      <c r="U86" s="4">
        <v>2340</v>
      </c>
      <c r="V86" s="4">
        <v>0</v>
      </c>
      <c r="W86" s="4">
        <v>0</v>
      </c>
      <c r="X86" s="4" t="s">
        <v>430</v>
      </c>
      <c r="Y86" s="4" t="s">
        <v>431</v>
      </c>
    </row>
    <row r="87" s="4" customFormat="1" spans="1:25">
      <c r="A87" s="4" t="s">
        <v>426</v>
      </c>
      <c r="B87" s="4" t="s">
        <v>26</v>
      </c>
      <c r="C87" s="4" t="s">
        <v>86</v>
      </c>
      <c r="D87" s="4" t="s">
        <v>427</v>
      </c>
      <c r="E87" s="4" t="s">
        <v>428</v>
      </c>
      <c r="F87" s="6">
        <v>45087</v>
      </c>
      <c r="G87" s="6">
        <v>45088</v>
      </c>
      <c r="H87" s="4">
        <v>1</v>
      </c>
      <c r="I87" s="4">
        <v>1</v>
      </c>
      <c r="J87" s="4">
        <v>1</v>
      </c>
      <c r="K87" s="4" t="s">
        <v>30</v>
      </c>
      <c r="L87" s="4">
        <v>-2340</v>
      </c>
      <c r="M87" s="4">
        <v>-2340</v>
      </c>
      <c r="N87" s="4" t="s">
        <v>429</v>
      </c>
      <c r="O87" s="4" t="s">
        <v>32</v>
      </c>
      <c r="P87" s="4" t="s">
        <v>33</v>
      </c>
      <c r="Q87" s="4">
        <v>0</v>
      </c>
      <c r="R87" s="8">
        <v>45074</v>
      </c>
      <c r="S87" s="6">
        <v>45091</v>
      </c>
      <c r="T87" s="4" t="s">
        <v>34</v>
      </c>
      <c r="U87" s="4">
        <v>-2340</v>
      </c>
      <c r="V87" s="4">
        <v>0</v>
      </c>
      <c r="W87" s="4">
        <v>0</v>
      </c>
      <c r="X87" s="4" t="s">
        <v>430</v>
      </c>
      <c r="Y87" s="4" t="s">
        <v>431</v>
      </c>
    </row>
    <row r="88" s="4" customFormat="1" spans="1:25">
      <c r="A88" s="4" t="s">
        <v>432</v>
      </c>
      <c r="B88" s="4" t="s">
        <v>26</v>
      </c>
      <c r="C88" s="4" t="s">
        <v>27</v>
      </c>
      <c r="D88" s="4" t="s">
        <v>433</v>
      </c>
      <c r="E88" s="4" t="s">
        <v>434</v>
      </c>
      <c r="F88" s="6">
        <v>45086</v>
      </c>
      <c r="G88" s="6">
        <v>45088</v>
      </c>
      <c r="H88" s="4">
        <v>1</v>
      </c>
      <c r="I88" s="4">
        <v>2</v>
      </c>
      <c r="J88" s="4">
        <v>2</v>
      </c>
      <c r="K88" s="4" t="s">
        <v>30</v>
      </c>
      <c r="L88" s="4">
        <v>2352</v>
      </c>
      <c r="M88" s="4">
        <v>2352</v>
      </c>
      <c r="N88" s="4" t="s">
        <v>435</v>
      </c>
      <c r="O88" s="4" t="s">
        <v>32</v>
      </c>
      <c r="P88" s="4" t="s">
        <v>33</v>
      </c>
      <c r="Q88" s="4">
        <v>0</v>
      </c>
      <c r="R88" s="8">
        <v>45074</v>
      </c>
      <c r="S88" s="6">
        <v>45091</v>
      </c>
      <c r="T88" s="4" t="s">
        <v>34</v>
      </c>
      <c r="U88" s="4">
        <v>2352</v>
      </c>
      <c r="V88" s="4">
        <v>0</v>
      </c>
      <c r="W88" s="4">
        <v>0</v>
      </c>
      <c r="X88" s="4" t="s">
        <v>436</v>
      </c>
      <c r="Y88" s="4" t="s">
        <v>437</v>
      </c>
    </row>
    <row r="89" s="4" customFormat="1" spans="1:26">
      <c r="A89" s="4" t="s">
        <v>438</v>
      </c>
      <c r="B89" s="4" t="s">
        <v>26</v>
      </c>
      <c r="C89" s="4" t="s">
        <v>27</v>
      </c>
      <c r="D89" s="4" t="s">
        <v>439</v>
      </c>
      <c r="E89" s="4" t="s">
        <v>440</v>
      </c>
      <c r="F89" s="6">
        <v>45084</v>
      </c>
      <c r="G89" s="6">
        <v>45088</v>
      </c>
      <c r="H89" s="4">
        <v>2</v>
      </c>
      <c r="I89" s="4">
        <v>4</v>
      </c>
      <c r="J89" s="4">
        <v>8</v>
      </c>
      <c r="K89" s="4" t="s">
        <v>30</v>
      </c>
      <c r="L89" s="4">
        <v>13040</v>
      </c>
      <c r="M89" s="4">
        <v>13040</v>
      </c>
      <c r="N89" s="4" t="s">
        <v>441</v>
      </c>
      <c r="O89" s="4" t="s">
        <v>32</v>
      </c>
      <c r="P89" s="4" t="s">
        <v>33</v>
      </c>
      <c r="Q89" s="4">
        <v>0</v>
      </c>
      <c r="R89" s="8">
        <v>45075</v>
      </c>
      <c r="S89" s="6">
        <v>45091</v>
      </c>
      <c r="T89" s="4" t="s">
        <v>34</v>
      </c>
      <c r="U89" s="4">
        <v>13040</v>
      </c>
      <c r="V89" s="4">
        <v>0</v>
      </c>
      <c r="W89" s="4">
        <v>0</v>
      </c>
      <c r="X89" s="4" t="s">
        <v>442</v>
      </c>
      <c r="Y89" s="4" t="s">
        <v>443</v>
      </c>
      <c r="Z89" s="4" t="s">
        <v>444</v>
      </c>
    </row>
    <row r="90" s="4" customFormat="1" spans="1:25">
      <c r="A90" s="4" t="s">
        <v>445</v>
      </c>
      <c r="B90" s="4" t="s">
        <v>26</v>
      </c>
      <c r="C90" s="4" t="s">
        <v>27</v>
      </c>
      <c r="D90" s="4" t="s">
        <v>446</v>
      </c>
      <c r="E90" s="4" t="s">
        <v>447</v>
      </c>
      <c r="F90" s="6">
        <v>45087</v>
      </c>
      <c r="G90" s="6">
        <v>45088</v>
      </c>
      <c r="H90" s="4">
        <v>1</v>
      </c>
      <c r="I90" s="4">
        <v>1</v>
      </c>
      <c r="J90" s="4">
        <v>1</v>
      </c>
      <c r="K90" s="4" t="s">
        <v>30</v>
      </c>
      <c r="L90" s="4">
        <v>993</v>
      </c>
      <c r="M90" s="4">
        <v>993</v>
      </c>
      <c r="N90" s="4" t="s">
        <v>448</v>
      </c>
      <c r="O90" s="4" t="s">
        <v>32</v>
      </c>
      <c r="P90" s="4" t="s">
        <v>33</v>
      </c>
      <c r="Q90" s="4">
        <v>0</v>
      </c>
      <c r="R90" s="8">
        <v>45075</v>
      </c>
      <c r="S90" s="6">
        <v>45091</v>
      </c>
      <c r="T90" s="4" t="s">
        <v>34</v>
      </c>
      <c r="U90" s="4">
        <v>993</v>
      </c>
      <c r="V90" s="4">
        <v>0</v>
      </c>
      <c r="W90" s="4">
        <v>0</v>
      </c>
      <c r="X90" s="4" t="s">
        <v>449</v>
      </c>
      <c r="Y90" s="4" t="s">
        <v>450</v>
      </c>
    </row>
    <row r="91" s="4" customFormat="1" spans="1:25">
      <c r="A91" s="4" t="s">
        <v>451</v>
      </c>
      <c r="B91" s="4" t="s">
        <v>26</v>
      </c>
      <c r="C91" s="4" t="s">
        <v>27</v>
      </c>
      <c r="D91" s="4" t="s">
        <v>452</v>
      </c>
      <c r="E91" s="4" t="s">
        <v>453</v>
      </c>
      <c r="F91" s="6">
        <v>45087</v>
      </c>
      <c r="G91" s="6">
        <v>45088</v>
      </c>
      <c r="H91" s="4">
        <v>1</v>
      </c>
      <c r="I91" s="4">
        <v>1</v>
      </c>
      <c r="J91" s="4">
        <v>1</v>
      </c>
      <c r="K91" s="4" t="s">
        <v>30</v>
      </c>
      <c r="L91" s="4">
        <v>357</v>
      </c>
      <c r="M91" s="4">
        <v>357</v>
      </c>
      <c r="N91" s="4" t="s">
        <v>454</v>
      </c>
      <c r="O91" s="4" t="s">
        <v>32</v>
      </c>
      <c r="P91" s="4" t="s">
        <v>33</v>
      </c>
      <c r="Q91" s="4">
        <v>0</v>
      </c>
      <c r="R91" s="8">
        <v>45075</v>
      </c>
      <c r="S91" s="6">
        <v>45091</v>
      </c>
      <c r="T91" s="4" t="s">
        <v>34</v>
      </c>
      <c r="U91" s="4">
        <v>357</v>
      </c>
      <c r="V91" s="4">
        <v>0</v>
      </c>
      <c r="W91" s="4">
        <v>0</v>
      </c>
      <c r="X91" s="4" t="s">
        <v>455</v>
      </c>
      <c r="Y91" s="4" t="s">
        <v>456</v>
      </c>
    </row>
    <row r="92" s="4" customFormat="1" spans="1:25">
      <c r="A92" s="4" t="s">
        <v>457</v>
      </c>
      <c r="B92" s="4" t="s">
        <v>26</v>
      </c>
      <c r="C92" s="4" t="s">
        <v>27</v>
      </c>
      <c r="D92" s="4" t="s">
        <v>458</v>
      </c>
      <c r="E92" s="4" t="s">
        <v>459</v>
      </c>
      <c r="F92" s="6">
        <v>45086</v>
      </c>
      <c r="G92" s="6">
        <v>45088</v>
      </c>
      <c r="H92" s="4">
        <v>1</v>
      </c>
      <c r="I92" s="4">
        <v>2</v>
      </c>
      <c r="J92" s="4">
        <v>2</v>
      </c>
      <c r="K92" s="4" t="s">
        <v>30</v>
      </c>
      <c r="L92" s="4">
        <v>3614</v>
      </c>
      <c r="M92" s="4">
        <v>3614</v>
      </c>
      <c r="N92" s="4" t="s">
        <v>460</v>
      </c>
      <c r="O92" s="4" t="s">
        <v>32</v>
      </c>
      <c r="P92" s="4" t="s">
        <v>33</v>
      </c>
      <c r="Q92" s="4">
        <v>0</v>
      </c>
      <c r="R92" s="8">
        <v>45076</v>
      </c>
      <c r="S92" s="6">
        <v>45091</v>
      </c>
      <c r="T92" s="4" t="s">
        <v>34</v>
      </c>
      <c r="U92" s="4">
        <v>3614</v>
      </c>
      <c r="V92" s="4">
        <v>0</v>
      </c>
      <c r="W92" s="4">
        <v>0</v>
      </c>
      <c r="X92" s="4" t="s">
        <v>461</v>
      </c>
      <c r="Y92" s="4" t="s">
        <v>36</v>
      </c>
    </row>
    <row r="93" s="4" customFormat="1" spans="1:25">
      <c r="A93" s="4" t="s">
        <v>462</v>
      </c>
      <c r="B93" s="4" t="s">
        <v>26</v>
      </c>
      <c r="C93" s="4" t="s">
        <v>27</v>
      </c>
      <c r="D93" s="4" t="s">
        <v>463</v>
      </c>
      <c r="E93" s="4" t="s">
        <v>464</v>
      </c>
      <c r="F93" s="6">
        <v>45085</v>
      </c>
      <c r="G93" s="6">
        <v>45088</v>
      </c>
      <c r="H93" s="4">
        <v>1</v>
      </c>
      <c r="I93" s="4">
        <v>3</v>
      </c>
      <c r="J93" s="4">
        <v>3</v>
      </c>
      <c r="K93" s="4" t="s">
        <v>30</v>
      </c>
      <c r="L93" s="4">
        <v>1623</v>
      </c>
      <c r="M93" s="4">
        <v>1623</v>
      </c>
      <c r="N93" s="4" t="s">
        <v>465</v>
      </c>
      <c r="O93" s="4" t="s">
        <v>32</v>
      </c>
      <c r="P93" s="4" t="s">
        <v>33</v>
      </c>
      <c r="Q93" s="4">
        <v>0</v>
      </c>
      <c r="R93" s="8">
        <v>45076</v>
      </c>
      <c r="S93" s="6">
        <v>45091</v>
      </c>
      <c r="T93" s="4" t="s">
        <v>34</v>
      </c>
      <c r="U93" s="4">
        <v>1623</v>
      </c>
      <c r="V93" s="4">
        <v>0</v>
      </c>
      <c r="W93" s="4">
        <v>0</v>
      </c>
      <c r="X93" s="4" t="s">
        <v>466</v>
      </c>
      <c r="Y93" s="4" t="s">
        <v>36</v>
      </c>
    </row>
    <row r="94" s="4" customFormat="1" spans="1:25">
      <c r="A94" s="4" t="s">
        <v>467</v>
      </c>
      <c r="B94" s="4" t="s">
        <v>26</v>
      </c>
      <c r="C94" s="4" t="s">
        <v>27</v>
      </c>
      <c r="D94" s="4" t="s">
        <v>468</v>
      </c>
      <c r="E94" s="4" t="s">
        <v>150</v>
      </c>
      <c r="F94" s="6">
        <v>45085</v>
      </c>
      <c r="G94" s="6">
        <v>45088</v>
      </c>
      <c r="H94" s="4">
        <v>1</v>
      </c>
      <c r="I94" s="4">
        <v>3</v>
      </c>
      <c r="J94" s="4">
        <v>3</v>
      </c>
      <c r="K94" s="4" t="s">
        <v>30</v>
      </c>
      <c r="L94" s="4">
        <v>2274</v>
      </c>
      <c r="M94" s="4">
        <v>2274</v>
      </c>
      <c r="N94" s="4" t="s">
        <v>469</v>
      </c>
      <c r="O94" s="4" t="s">
        <v>32</v>
      </c>
      <c r="P94" s="4" t="s">
        <v>33</v>
      </c>
      <c r="Q94" s="4">
        <v>0</v>
      </c>
      <c r="R94" s="8">
        <v>45076</v>
      </c>
      <c r="S94" s="6">
        <v>45091</v>
      </c>
      <c r="T94" s="4" t="s">
        <v>34</v>
      </c>
      <c r="U94" s="4">
        <v>2274</v>
      </c>
      <c r="V94" s="4">
        <v>0</v>
      </c>
      <c r="W94" s="4">
        <v>0</v>
      </c>
      <c r="X94" s="4" t="s">
        <v>470</v>
      </c>
      <c r="Y94" s="4" t="s">
        <v>471</v>
      </c>
    </row>
    <row r="95" s="4" customFormat="1" spans="1:25">
      <c r="A95" s="4" t="s">
        <v>472</v>
      </c>
      <c r="B95" s="4" t="s">
        <v>26</v>
      </c>
      <c r="C95" s="4" t="s">
        <v>27</v>
      </c>
      <c r="D95" s="4" t="s">
        <v>273</v>
      </c>
      <c r="E95" s="4" t="s">
        <v>473</v>
      </c>
      <c r="F95" s="6">
        <v>45084</v>
      </c>
      <c r="G95" s="6">
        <v>45088</v>
      </c>
      <c r="H95" s="4">
        <v>1</v>
      </c>
      <c r="I95" s="4">
        <v>4</v>
      </c>
      <c r="J95" s="4">
        <v>4</v>
      </c>
      <c r="K95" s="4" t="s">
        <v>30</v>
      </c>
      <c r="L95" s="4">
        <v>2016</v>
      </c>
      <c r="M95" s="4">
        <v>2016</v>
      </c>
      <c r="N95" s="4" t="s">
        <v>474</v>
      </c>
      <c r="O95" s="4" t="s">
        <v>32</v>
      </c>
      <c r="P95" s="4" t="s">
        <v>33</v>
      </c>
      <c r="Q95" s="4">
        <v>0</v>
      </c>
      <c r="R95" s="8">
        <v>45076</v>
      </c>
      <c r="S95" s="6">
        <v>45091</v>
      </c>
      <c r="T95" s="4" t="s">
        <v>34</v>
      </c>
      <c r="U95" s="4">
        <v>2016</v>
      </c>
      <c r="V95" s="4">
        <v>0</v>
      </c>
      <c r="W95" s="4">
        <v>0</v>
      </c>
      <c r="X95" s="4" t="s">
        <v>475</v>
      </c>
      <c r="Y95" s="4" t="s">
        <v>476</v>
      </c>
    </row>
    <row r="96" s="4" customFormat="1" spans="1:25">
      <c r="A96" s="4" t="s">
        <v>477</v>
      </c>
      <c r="B96" s="4" t="s">
        <v>26</v>
      </c>
      <c r="C96" s="4" t="s">
        <v>27</v>
      </c>
      <c r="D96" s="4" t="s">
        <v>398</v>
      </c>
      <c r="E96" s="4" t="s">
        <v>478</v>
      </c>
      <c r="F96" s="6">
        <v>45087</v>
      </c>
      <c r="G96" s="6">
        <v>45088</v>
      </c>
      <c r="H96" s="4">
        <v>1</v>
      </c>
      <c r="I96" s="4">
        <v>1</v>
      </c>
      <c r="J96" s="4">
        <v>1</v>
      </c>
      <c r="K96" s="4" t="s">
        <v>30</v>
      </c>
      <c r="L96" s="4">
        <v>2167</v>
      </c>
      <c r="M96" s="4">
        <v>2167</v>
      </c>
      <c r="N96" s="4" t="s">
        <v>479</v>
      </c>
      <c r="O96" s="4" t="s">
        <v>32</v>
      </c>
      <c r="P96" s="4" t="s">
        <v>33</v>
      </c>
      <c r="Q96" s="4">
        <v>0</v>
      </c>
      <c r="R96" s="8">
        <v>45076</v>
      </c>
      <c r="S96" s="6">
        <v>45091</v>
      </c>
      <c r="T96" s="4" t="s">
        <v>34</v>
      </c>
      <c r="U96" s="4">
        <v>2167</v>
      </c>
      <c r="V96" s="4">
        <v>0</v>
      </c>
      <c r="W96" s="4">
        <v>0</v>
      </c>
      <c r="X96" s="4" t="s">
        <v>480</v>
      </c>
      <c r="Y96" s="4" t="s">
        <v>481</v>
      </c>
    </row>
    <row r="97" s="4" customFormat="1" spans="1:25">
      <c r="A97" s="4" t="s">
        <v>482</v>
      </c>
      <c r="B97" s="4" t="s">
        <v>26</v>
      </c>
      <c r="C97" s="4" t="s">
        <v>27</v>
      </c>
      <c r="D97" s="4" t="s">
        <v>483</v>
      </c>
      <c r="E97" s="4" t="s">
        <v>484</v>
      </c>
      <c r="F97" s="6">
        <v>45084</v>
      </c>
      <c r="G97" s="6">
        <v>45088</v>
      </c>
      <c r="H97" s="4">
        <v>1</v>
      </c>
      <c r="I97" s="4">
        <v>4</v>
      </c>
      <c r="J97" s="4">
        <v>4</v>
      </c>
      <c r="K97" s="4" t="s">
        <v>30</v>
      </c>
      <c r="L97" s="4">
        <v>826</v>
      </c>
      <c r="M97" s="4">
        <v>826</v>
      </c>
      <c r="N97" s="4" t="s">
        <v>485</v>
      </c>
      <c r="O97" s="4" t="s">
        <v>32</v>
      </c>
      <c r="P97" s="4" t="s">
        <v>33</v>
      </c>
      <c r="Q97" s="4">
        <v>0</v>
      </c>
      <c r="R97" s="8">
        <v>45065</v>
      </c>
      <c r="S97" s="6">
        <v>45091</v>
      </c>
      <c r="T97" s="4" t="s">
        <v>34</v>
      </c>
      <c r="U97" s="4">
        <v>826</v>
      </c>
      <c r="V97" s="4">
        <v>0</v>
      </c>
      <c r="W97" s="4">
        <v>0</v>
      </c>
      <c r="X97" s="4" t="s">
        <v>486</v>
      </c>
      <c r="Y97" s="4" t="s">
        <v>487</v>
      </c>
    </row>
    <row r="98" s="4" customFormat="1" spans="1:25">
      <c r="A98" s="4" t="s">
        <v>488</v>
      </c>
      <c r="B98" s="4" t="s">
        <v>26</v>
      </c>
      <c r="C98" s="4" t="s">
        <v>27</v>
      </c>
      <c r="D98" s="4" t="s">
        <v>489</v>
      </c>
      <c r="E98" s="4" t="s">
        <v>490</v>
      </c>
      <c r="F98" s="6">
        <v>45086</v>
      </c>
      <c r="G98" s="6">
        <v>45088</v>
      </c>
      <c r="H98" s="4">
        <v>1</v>
      </c>
      <c r="I98" s="4">
        <v>2</v>
      </c>
      <c r="J98" s="4">
        <v>2</v>
      </c>
      <c r="K98" s="4" t="s">
        <v>30</v>
      </c>
      <c r="L98" s="4">
        <v>1854</v>
      </c>
      <c r="M98" s="4">
        <v>1854</v>
      </c>
      <c r="N98" s="4" t="s">
        <v>491</v>
      </c>
      <c r="O98" s="4" t="s">
        <v>32</v>
      </c>
      <c r="P98" s="4" t="s">
        <v>33</v>
      </c>
      <c r="Q98" s="4">
        <v>0</v>
      </c>
      <c r="R98" s="8">
        <v>45076</v>
      </c>
      <c r="S98" s="6">
        <v>45091</v>
      </c>
      <c r="T98" s="4" t="s">
        <v>34</v>
      </c>
      <c r="U98" s="4">
        <v>1854</v>
      </c>
      <c r="V98" s="4">
        <v>0</v>
      </c>
      <c r="W98" s="4">
        <v>0</v>
      </c>
      <c r="X98" s="4" t="s">
        <v>492</v>
      </c>
      <c r="Y98" s="4" t="s">
        <v>36</v>
      </c>
    </row>
    <row r="99" s="4" customFormat="1" spans="1:25">
      <c r="A99" s="4" t="s">
        <v>493</v>
      </c>
      <c r="B99" s="4" t="s">
        <v>26</v>
      </c>
      <c r="C99" s="4" t="s">
        <v>27</v>
      </c>
      <c r="D99" s="4" t="s">
        <v>494</v>
      </c>
      <c r="E99" s="4" t="s">
        <v>495</v>
      </c>
      <c r="F99" s="6">
        <v>45086</v>
      </c>
      <c r="G99" s="6">
        <v>45088</v>
      </c>
      <c r="H99" s="4">
        <v>1</v>
      </c>
      <c r="I99" s="4">
        <v>2</v>
      </c>
      <c r="J99" s="4">
        <v>2</v>
      </c>
      <c r="K99" s="4" t="s">
        <v>30</v>
      </c>
      <c r="L99" s="4">
        <v>2784</v>
      </c>
      <c r="M99" s="4">
        <v>2784</v>
      </c>
      <c r="N99" s="4" t="s">
        <v>496</v>
      </c>
      <c r="O99" s="4" t="s">
        <v>32</v>
      </c>
      <c r="P99" s="4" t="s">
        <v>33</v>
      </c>
      <c r="Q99" s="4">
        <v>0</v>
      </c>
      <c r="R99" s="8">
        <v>45076</v>
      </c>
      <c r="S99" s="6">
        <v>45091</v>
      </c>
      <c r="T99" s="4" t="s">
        <v>34</v>
      </c>
      <c r="U99" s="4">
        <v>2784</v>
      </c>
      <c r="V99" s="4">
        <v>0</v>
      </c>
      <c r="W99" s="4">
        <v>0</v>
      </c>
      <c r="X99" s="4" t="s">
        <v>497</v>
      </c>
      <c r="Y99" s="4" t="s">
        <v>498</v>
      </c>
    </row>
    <row r="100" s="4" customFormat="1" spans="1:25">
      <c r="A100" s="4" t="s">
        <v>499</v>
      </c>
      <c r="B100" s="4" t="s">
        <v>26</v>
      </c>
      <c r="C100" s="4" t="s">
        <v>27</v>
      </c>
      <c r="D100" s="4" t="s">
        <v>500</v>
      </c>
      <c r="E100" s="4" t="s">
        <v>501</v>
      </c>
      <c r="F100" s="6">
        <v>45087</v>
      </c>
      <c r="G100" s="6">
        <v>45088</v>
      </c>
      <c r="H100" s="4">
        <v>1</v>
      </c>
      <c r="I100" s="4">
        <v>1</v>
      </c>
      <c r="J100" s="4">
        <v>1</v>
      </c>
      <c r="K100" s="4" t="s">
        <v>30</v>
      </c>
      <c r="L100" s="4">
        <v>166</v>
      </c>
      <c r="M100" s="4">
        <v>166</v>
      </c>
      <c r="N100" s="4" t="s">
        <v>502</v>
      </c>
      <c r="O100" s="4" t="s">
        <v>32</v>
      </c>
      <c r="P100" s="4" t="s">
        <v>33</v>
      </c>
      <c r="Q100" s="4">
        <v>0</v>
      </c>
      <c r="R100" s="8">
        <v>45076</v>
      </c>
      <c r="S100" s="6">
        <v>45091</v>
      </c>
      <c r="T100" s="4" t="s">
        <v>34</v>
      </c>
      <c r="U100" s="4">
        <v>166</v>
      </c>
      <c r="V100" s="4">
        <v>0</v>
      </c>
      <c r="W100" s="4">
        <v>0</v>
      </c>
      <c r="X100" s="4" t="s">
        <v>503</v>
      </c>
      <c r="Y100" s="4" t="s">
        <v>36</v>
      </c>
    </row>
    <row r="101" s="4" customFormat="1" spans="1:25">
      <c r="A101" s="4" t="s">
        <v>504</v>
      </c>
      <c r="B101" s="4" t="s">
        <v>26</v>
      </c>
      <c r="C101" s="4" t="s">
        <v>27</v>
      </c>
      <c r="D101" s="4" t="s">
        <v>505</v>
      </c>
      <c r="E101" s="4" t="s">
        <v>506</v>
      </c>
      <c r="F101" s="6">
        <v>45087</v>
      </c>
      <c r="G101" s="6">
        <v>45088</v>
      </c>
      <c r="H101" s="4">
        <v>1</v>
      </c>
      <c r="I101" s="4">
        <v>1</v>
      </c>
      <c r="J101" s="4">
        <v>1</v>
      </c>
      <c r="K101" s="4" t="s">
        <v>30</v>
      </c>
      <c r="L101" s="4">
        <v>1476</v>
      </c>
      <c r="M101" s="4">
        <v>1476</v>
      </c>
      <c r="N101" s="4" t="s">
        <v>507</v>
      </c>
      <c r="O101" s="4" t="s">
        <v>32</v>
      </c>
      <c r="P101" s="4" t="s">
        <v>33</v>
      </c>
      <c r="Q101" s="4">
        <v>0</v>
      </c>
      <c r="R101" s="8">
        <v>45076</v>
      </c>
      <c r="S101" s="6">
        <v>45091</v>
      </c>
      <c r="T101" s="4" t="s">
        <v>34</v>
      </c>
      <c r="U101" s="4">
        <v>1476</v>
      </c>
      <c r="V101" s="4">
        <v>0</v>
      </c>
      <c r="W101" s="4">
        <v>0</v>
      </c>
      <c r="X101" s="4" t="s">
        <v>508</v>
      </c>
      <c r="Y101" s="4" t="s">
        <v>509</v>
      </c>
    </row>
    <row r="102" s="4" customFormat="1" spans="1:25">
      <c r="A102" s="4" t="s">
        <v>510</v>
      </c>
      <c r="B102" s="4" t="s">
        <v>26</v>
      </c>
      <c r="C102" s="4" t="s">
        <v>27</v>
      </c>
      <c r="D102" s="4" t="s">
        <v>511</v>
      </c>
      <c r="E102" s="4" t="s">
        <v>512</v>
      </c>
      <c r="F102" s="6">
        <v>45087</v>
      </c>
      <c r="G102" s="6">
        <v>45088</v>
      </c>
      <c r="H102" s="4">
        <v>1</v>
      </c>
      <c r="I102" s="4">
        <v>1</v>
      </c>
      <c r="J102" s="4">
        <v>1</v>
      </c>
      <c r="K102" s="4" t="s">
        <v>30</v>
      </c>
      <c r="L102" s="4">
        <v>1893</v>
      </c>
      <c r="M102" s="4">
        <v>1893</v>
      </c>
      <c r="N102" s="4" t="s">
        <v>513</v>
      </c>
      <c r="O102" s="4" t="s">
        <v>32</v>
      </c>
      <c r="P102" s="4" t="s">
        <v>33</v>
      </c>
      <c r="Q102" s="4">
        <v>0</v>
      </c>
      <c r="R102" s="8">
        <v>45077</v>
      </c>
      <c r="S102" s="6">
        <v>45091</v>
      </c>
      <c r="T102" s="4" t="s">
        <v>34</v>
      </c>
      <c r="U102" s="4">
        <v>1893</v>
      </c>
      <c r="V102" s="4">
        <v>0</v>
      </c>
      <c r="W102" s="4">
        <v>0</v>
      </c>
      <c r="X102" s="4" t="s">
        <v>514</v>
      </c>
      <c r="Y102" s="4" t="s">
        <v>515</v>
      </c>
    </row>
    <row r="103" s="4" customFormat="1" spans="1:25">
      <c r="A103" s="4" t="s">
        <v>516</v>
      </c>
      <c r="B103" s="4" t="s">
        <v>26</v>
      </c>
      <c r="C103" s="4" t="s">
        <v>27</v>
      </c>
      <c r="D103" s="4" t="s">
        <v>517</v>
      </c>
      <c r="E103" s="4" t="s">
        <v>518</v>
      </c>
      <c r="F103" s="6">
        <v>45085</v>
      </c>
      <c r="G103" s="6">
        <v>45088</v>
      </c>
      <c r="H103" s="4">
        <v>1</v>
      </c>
      <c r="I103" s="4">
        <v>3</v>
      </c>
      <c r="J103" s="4">
        <v>3</v>
      </c>
      <c r="K103" s="4" t="s">
        <v>30</v>
      </c>
      <c r="L103" s="4">
        <v>1991</v>
      </c>
      <c r="M103" s="4">
        <v>1991</v>
      </c>
      <c r="N103" s="4" t="s">
        <v>519</v>
      </c>
      <c r="O103" s="4" t="s">
        <v>32</v>
      </c>
      <c r="P103" s="4" t="s">
        <v>33</v>
      </c>
      <c r="Q103" s="4">
        <v>0</v>
      </c>
      <c r="R103" s="8">
        <v>45077</v>
      </c>
      <c r="S103" s="6">
        <v>45091</v>
      </c>
      <c r="T103" s="4" t="s">
        <v>34</v>
      </c>
      <c r="U103" s="4">
        <v>1991</v>
      </c>
      <c r="V103" s="4">
        <v>0</v>
      </c>
      <c r="W103" s="4">
        <v>0</v>
      </c>
      <c r="X103" s="4" t="s">
        <v>520</v>
      </c>
      <c r="Y103" s="4" t="s">
        <v>521</v>
      </c>
    </row>
    <row r="104" s="4" customFormat="1" spans="1:25">
      <c r="A104" s="4" t="s">
        <v>522</v>
      </c>
      <c r="B104" s="4" t="s">
        <v>26</v>
      </c>
      <c r="C104" s="4" t="s">
        <v>27</v>
      </c>
      <c r="D104" s="4" t="s">
        <v>273</v>
      </c>
      <c r="E104" s="4" t="s">
        <v>473</v>
      </c>
      <c r="F104" s="6">
        <v>45082</v>
      </c>
      <c r="G104" s="6">
        <v>45088</v>
      </c>
      <c r="H104" s="4">
        <v>1</v>
      </c>
      <c r="I104" s="4">
        <v>6</v>
      </c>
      <c r="J104" s="4">
        <v>6</v>
      </c>
      <c r="K104" s="4" t="s">
        <v>30</v>
      </c>
      <c r="L104" s="4">
        <v>3024</v>
      </c>
      <c r="M104" s="4">
        <v>3024</v>
      </c>
      <c r="N104" s="4" t="s">
        <v>523</v>
      </c>
      <c r="O104" s="4" t="s">
        <v>32</v>
      </c>
      <c r="P104" s="4" t="s">
        <v>33</v>
      </c>
      <c r="Q104" s="4">
        <v>0</v>
      </c>
      <c r="R104" s="8">
        <v>45077</v>
      </c>
      <c r="S104" s="6">
        <v>45091</v>
      </c>
      <c r="T104" s="4" t="s">
        <v>34</v>
      </c>
      <c r="U104" s="4">
        <v>3024</v>
      </c>
      <c r="V104" s="4">
        <v>0</v>
      </c>
      <c r="W104" s="4">
        <v>0</v>
      </c>
      <c r="X104" s="4" t="s">
        <v>524</v>
      </c>
      <c r="Y104" s="4" t="s">
        <v>525</v>
      </c>
    </row>
    <row r="105" s="4" customFormat="1" spans="1:25">
      <c r="A105" s="4" t="s">
        <v>499</v>
      </c>
      <c r="B105" s="4" t="s">
        <v>26</v>
      </c>
      <c r="C105" s="4" t="s">
        <v>86</v>
      </c>
      <c r="D105" s="4" t="s">
        <v>500</v>
      </c>
      <c r="E105" s="4" t="s">
        <v>501</v>
      </c>
      <c r="F105" s="6">
        <v>45087</v>
      </c>
      <c r="G105" s="6">
        <v>45088</v>
      </c>
      <c r="H105" s="4">
        <v>1</v>
      </c>
      <c r="I105" s="4">
        <v>1</v>
      </c>
      <c r="J105" s="4">
        <v>1</v>
      </c>
      <c r="K105" s="4" t="s">
        <v>30</v>
      </c>
      <c r="L105" s="4">
        <v>-166</v>
      </c>
      <c r="M105" s="4">
        <v>-166</v>
      </c>
      <c r="N105" s="4" t="s">
        <v>502</v>
      </c>
      <c r="O105" s="4" t="s">
        <v>32</v>
      </c>
      <c r="P105" s="4" t="s">
        <v>33</v>
      </c>
      <c r="Q105" s="4">
        <v>0</v>
      </c>
      <c r="R105" s="8">
        <v>45076</v>
      </c>
      <c r="S105" s="6">
        <v>45091</v>
      </c>
      <c r="T105" s="4" t="s">
        <v>34</v>
      </c>
      <c r="U105" s="4">
        <v>-166</v>
      </c>
      <c r="V105" s="4">
        <v>0</v>
      </c>
      <c r="W105" s="4">
        <v>0</v>
      </c>
      <c r="X105" s="4" t="s">
        <v>503</v>
      </c>
      <c r="Y105" s="4" t="s">
        <v>36</v>
      </c>
    </row>
    <row r="106" s="4" customFormat="1" spans="1:25">
      <c r="A106" s="4" t="s">
        <v>526</v>
      </c>
      <c r="B106" s="4" t="s">
        <v>26</v>
      </c>
      <c r="C106" s="4" t="s">
        <v>27</v>
      </c>
      <c r="D106" s="4" t="s">
        <v>155</v>
      </c>
      <c r="E106" s="4" t="s">
        <v>111</v>
      </c>
      <c r="F106" s="6">
        <v>45087</v>
      </c>
      <c r="G106" s="6">
        <v>45088</v>
      </c>
      <c r="H106" s="4">
        <v>4</v>
      </c>
      <c r="I106" s="4">
        <v>1</v>
      </c>
      <c r="J106" s="4">
        <v>4</v>
      </c>
      <c r="K106" s="4" t="s">
        <v>30</v>
      </c>
      <c r="L106" s="4">
        <v>3044</v>
      </c>
      <c r="M106" s="4">
        <v>3044</v>
      </c>
      <c r="N106" s="4" t="s">
        <v>527</v>
      </c>
      <c r="O106" s="4" t="s">
        <v>32</v>
      </c>
      <c r="P106" s="4" t="s">
        <v>33</v>
      </c>
      <c r="Q106" s="4">
        <v>0</v>
      </c>
      <c r="R106" s="8">
        <v>45077</v>
      </c>
      <c r="S106" s="6">
        <v>45091</v>
      </c>
      <c r="T106" s="4" t="s">
        <v>34</v>
      </c>
      <c r="U106" s="4">
        <v>3044</v>
      </c>
      <c r="V106" s="4">
        <v>0</v>
      </c>
      <c r="W106" s="4">
        <v>0</v>
      </c>
      <c r="X106" s="4" t="s">
        <v>528</v>
      </c>
      <c r="Y106" s="4" t="s">
        <v>36</v>
      </c>
    </row>
    <row r="107" s="4" customFormat="1" spans="1:25">
      <c r="A107" s="4" t="s">
        <v>526</v>
      </c>
      <c r="B107" s="4" t="s">
        <v>26</v>
      </c>
      <c r="C107" s="4" t="s">
        <v>86</v>
      </c>
      <c r="D107" s="4" t="s">
        <v>155</v>
      </c>
      <c r="E107" s="4" t="s">
        <v>111</v>
      </c>
      <c r="F107" s="6">
        <v>45087</v>
      </c>
      <c r="G107" s="6">
        <v>45088</v>
      </c>
      <c r="H107" s="4">
        <v>4</v>
      </c>
      <c r="I107" s="4">
        <v>1</v>
      </c>
      <c r="J107" s="4">
        <v>4</v>
      </c>
      <c r="K107" s="4" t="s">
        <v>30</v>
      </c>
      <c r="L107" s="4">
        <v>-3044</v>
      </c>
      <c r="M107" s="4">
        <v>-3044</v>
      </c>
      <c r="N107" s="4" t="s">
        <v>527</v>
      </c>
      <c r="O107" s="4" t="s">
        <v>32</v>
      </c>
      <c r="P107" s="4" t="s">
        <v>33</v>
      </c>
      <c r="Q107" s="4">
        <v>0</v>
      </c>
      <c r="R107" s="8">
        <v>45077</v>
      </c>
      <c r="S107" s="6">
        <v>45091</v>
      </c>
      <c r="T107" s="4" t="s">
        <v>34</v>
      </c>
      <c r="U107" s="4">
        <v>-3044</v>
      </c>
      <c r="V107" s="4">
        <v>0</v>
      </c>
      <c r="W107" s="4">
        <v>0</v>
      </c>
      <c r="X107" s="4" t="s">
        <v>528</v>
      </c>
      <c r="Y107" s="4" t="s">
        <v>36</v>
      </c>
    </row>
    <row r="108" s="4" customFormat="1" spans="1:25">
      <c r="A108" s="4" t="s">
        <v>529</v>
      </c>
      <c r="B108" s="4" t="s">
        <v>26</v>
      </c>
      <c r="C108" s="4" t="s">
        <v>27</v>
      </c>
      <c r="D108" s="4" t="s">
        <v>211</v>
      </c>
      <c r="E108" s="4" t="s">
        <v>212</v>
      </c>
      <c r="F108" s="6">
        <v>45086</v>
      </c>
      <c r="G108" s="6">
        <v>45088</v>
      </c>
      <c r="H108" s="4">
        <v>1</v>
      </c>
      <c r="I108" s="4">
        <v>2</v>
      </c>
      <c r="J108" s="4">
        <v>2</v>
      </c>
      <c r="K108" s="4" t="s">
        <v>30</v>
      </c>
      <c r="L108" s="4">
        <v>462</v>
      </c>
      <c r="M108" s="4">
        <v>462</v>
      </c>
      <c r="N108" s="4" t="s">
        <v>530</v>
      </c>
      <c r="O108" s="4" t="s">
        <v>32</v>
      </c>
      <c r="P108" s="4" t="s">
        <v>33</v>
      </c>
      <c r="Q108" s="4">
        <v>0</v>
      </c>
      <c r="R108" s="8">
        <v>45077</v>
      </c>
      <c r="S108" s="6">
        <v>45091</v>
      </c>
      <c r="T108" s="4" t="s">
        <v>34</v>
      </c>
      <c r="U108" s="4">
        <v>462</v>
      </c>
      <c r="V108" s="4">
        <v>0</v>
      </c>
      <c r="W108" s="4">
        <v>0</v>
      </c>
      <c r="X108" s="4" t="s">
        <v>531</v>
      </c>
      <c r="Y108" s="4" t="s">
        <v>532</v>
      </c>
    </row>
    <row r="109" s="4" customFormat="1" spans="1:25">
      <c r="A109" s="4" t="s">
        <v>533</v>
      </c>
      <c r="B109" s="4" t="s">
        <v>26</v>
      </c>
      <c r="C109" s="4" t="s">
        <v>27</v>
      </c>
      <c r="D109" s="4" t="s">
        <v>534</v>
      </c>
      <c r="E109" s="4" t="s">
        <v>535</v>
      </c>
      <c r="F109" s="6">
        <v>45087</v>
      </c>
      <c r="G109" s="6">
        <v>45088</v>
      </c>
      <c r="H109" s="4">
        <v>1</v>
      </c>
      <c r="I109" s="4">
        <v>1</v>
      </c>
      <c r="J109" s="4">
        <v>1</v>
      </c>
      <c r="K109" s="4" t="s">
        <v>30</v>
      </c>
      <c r="L109" s="4">
        <v>769</v>
      </c>
      <c r="M109" s="4">
        <v>769</v>
      </c>
      <c r="N109" s="4" t="s">
        <v>536</v>
      </c>
      <c r="O109" s="4" t="s">
        <v>32</v>
      </c>
      <c r="P109" s="4" t="s">
        <v>33</v>
      </c>
      <c r="Q109" s="4">
        <v>0</v>
      </c>
      <c r="R109" s="8">
        <v>45077</v>
      </c>
      <c r="S109" s="6">
        <v>45091</v>
      </c>
      <c r="T109" s="4" t="s">
        <v>34</v>
      </c>
      <c r="U109" s="4">
        <v>769</v>
      </c>
      <c r="V109" s="4">
        <v>0</v>
      </c>
      <c r="W109" s="4">
        <v>0</v>
      </c>
      <c r="X109" s="4" t="s">
        <v>537</v>
      </c>
      <c r="Y109" s="4" t="s">
        <v>36</v>
      </c>
    </row>
    <row r="110" s="4" customFormat="1" spans="1:25">
      <c r="A110" s="4" t="s">
        <v>538</v>
      </c>
      <c r="B110" s="4" t="s">
        <v>26</v>
      </c>
      <c r="C110" s="4" t="s">
        <v>27</v>
      </c>
      <c r="D110" s="4" t="s">
        <v>539</v>
      </c>
      <c r="E110" s="4" t="s">
        <v>540</v>
      </c>
      <c r="F110" s="6">
        <v>45086</v>
      </c>
      <c r="G110" s="6">
        <v>45088</v>
      </c>
      <c r="H110" s="4">
        <v>1</v>
      </c>
      <c r="I110" s="4">
        <v>2</v>
      </c>
      <c r="J110" s="4">
        <v>2</v>
      </c>
      <c r="K110" s="4" t="s">
        <v>30</v>
      </c>
      <c r="L110" s="4">
        <v>1338</v>
      </c>
      <c r="M110" s="4">
        <v>1338</v>
      </c>
      <c r="N110" s="4" t="s">
        <v>541</v>
      </c>
      <c r="O110" s="4" t="s">
        <v>32</v>
      </c>
      <c r="P110" s="4" t="s">
        <v>33</v>
      </c>
      <c r="Q110" s="4">
        <v>0</v>
      </c>
      <c r="R110" s="8">
        <v>45078</v>
      </c>
      <c r="S110" s="6">
        <v>45091</v>
      </c>
      <c r="T110" s="4" t="s">
        <v>34</v>
      </c>
      <c r="U110" s="4">
        <v>1338</v>
      </c>
      <c r="V110" s="4">
        <v>0</v>
      </c>
      <c r="W110" s="4">
        <v>0</v>
      </c>
      <c r="X110" s="4" t="s">
        <v>542</v>
      </c>
      <c r="Y110" s="4" t="s">
        <v>543</v>
      </c>
    </row>
    <row r="111" s="4" customFormat="1" spans="1:25">
      <c r="A111" s="4" t="s">
        <v>544</v>
      </c>
      <c r="B111" s="4" t="s">
        <v>26</v>
      </c>
      <c r="C111" s="4" t="s">
        <v>27</v>
      </c>
      <c r="D111" s="4" t="s">
        <v>545</v>
      </c>
      <c r="E111" s="4" t="s">
        <v>546</v>
      </c>
      <c r="F111" s="6">
        <v>45087</v>
      </c>
      <c r="G111" s="6">
        <v>45088</v>
      </c>
      <c r="H111" s="4">
        <v>1</v>
      </c>
      <c r="I111" s="4">
        <v>1</v>
      </c>
      <c r="J111" s="4">
        <v>1</v>
      </c>
      <c r="K111" s="4" t="s">
        <v>30</v>
      </c>
      <c r="L111" s="4">
        <v>1523</v>
      </c>
      <c r="M111" s="4">
        <v>1523</v>
      </c>
      <c r="N111" s="4" t="s">
        <v>547</v>
      </c>
      <c r="O111" s="4" t="s">
        <v>32</v>
      </c>
      <c r="P111" s="4" t="s">
        <v>33</v>
      </c>
      <c r="Q111" s="4">
        <v>0</v>
      </c>
      <c r="R111" s="8">
        <v>45078</v>
      </c>
      <c r="S111" s="6">
        <v>45091</v>
      </c>
      <c r="T111" s="4" t="s">
        <v>34</v>
      </c>
      <c r="U111" s="4">
        <v>1523</v>
      </c>
      <c r="V111" s="4">
        <v>0</v>
      </c>
      <c r="W111" s="4">
        <v>0</v>
      </c>
      <c r="X111" s="4" t="s">
        <v>548</v>
      </c>
      <c r="Y111" s="4" t="s">
        <v>549</v>
      </c>
    </row>
    <row r="112" s="4" customFormat="1" spans="1:25">
      <c r="A112" s="4" t="s">
        <v>550</v>
      </c>
      <c r="B112" s="4" t="s">
        <v>26</v>
      </c>
      <c r="C112" s="4" t="s">
        <v>27</v>
      </c>
      <c r="D112" s="4" t="s">
        <v>545</v>
      </c>
      <c r="E112" s="4" t="s">
        <v>551</v>
      </c>
      <c r="F112" s="6">
        <v>45087</v>
      </c>
      <c r="G112" s="6">
        <v>45088</v>
      </c>
      <c r="H112" s="4">
        <v>1</v>
      </c>
      <c r="I112" s="4">
        <v>1</v>
      </c>
      <c r="J112" s="4">
        <v>1</v>
      </c>
      <c r="K112" s="4" t="s">
        <v>30</v>
      </c>
      <c r="L112" s="4">
        <v>1683</v>
      </c>
      <c r="M112" s="4">
        <v>1683</v>
      </c>
      <c r="N112" s="4" t="s">
        <v>552</v>
      </c>
      <c r="O112" s="4" t="s">
        <v>32</v>
      </c>
      <c r="P112" s="4" t="s">
        <v>33</v>
      </c>
      <c r="Q112" s="4">
        <v>0</v>
      </c>
      <c r="R112" s="8">
        <v>45078</v>
      </c>
      <c r="S112" s="6">
        <v>45091</v>
      </c>
      <c r="T112" s="4" t="s">
        <v>34</v>
      </c>
      <c r="U112" s="4">
        <v>1683</v>
      </c>
      <c r="V112" s="4">
        <v>0</v>
      </c>
      <c r="W112" s="4">
        <v>0</v>
      </c>
      <c r="X112" s="4" t="s">
        <v>553</v>
      </c>
      <c r="Y112" s="4" t="s">
        <v>554</v>
      </c>
    </row>
    <row r="113" s="4" customFormat="1" spans="1:25">
      <c r="A113" s="4" t="s">
        <v>555</v>
      </c>
      <c r="B113" s="4" t="s">
        <v>26</v>
      </c>
      <c r="C113" s="4" t="s">
        <v>27</v>
      </c>
      <c r="D113" s="4" t="s">
        <v>556</v>
      </c>
      <c r="E113" s="4" t="s">
        <v>557</v>
      </c>
      <c r="F113" s="6">
        <v>45087</v>
      </c>
      <c r="G113" s="6">
        <v>45088</v>
      </c>
      <c r="H113" s="4">
        <v>1</v>
      </c>
      <c r="I113" s="4">
        <v>1</v>
      </c>
      <c r="J113" s="4">
        <v>1</v>
      </c>
      <c r="K113" s="4" t="s">
        <v>30</v>
      </c>
      <c r="L113" s="4">
        <v>579</v>
      </c>
      <c r="M113" s="4">
        <v>579</v>
      </c>
      <c r="N113" s="4" t="s">
        <v>558</v>
      </c>
      <c r="O113" s="4" t="s">
        <v>32</v>
      </c>
      <c r="P113" s="4" t="s">
        <v>33</v>
      </c>
      <c r="Q113" s="4">
        <v>0</v>
      </c>
      <c r="R113" s="8">
        <v>45078</v>
      </c>
      <c r="S113" s="6">
        <v>45091</v>
      </c>
      <c r="T113" s="4" t="s">
        <v>34</v>
      </c>
      <c r="U113" s="4">
        <v>579</v>
      </c>
      <c r="V113" s="4">
        <v>0</v>
      </c>
      <c r="W113" s="4">
        <v>0</v>
      </c>
      <c r="X113" s="4" t="s">
        <v>559</v>
      </c>
      <c r="Y113" s="4" t="s">
        <v>36</v>
      </c>
    </row>
    <row r="114" s="4" customFormat="1" spans="1:25">
      <c r="A114" s="4" t="s">
        <v>560</v>
      </c>
      <c r="B114" s="4" t="s">
        <v>26</v>
      </c>
      <c r="C114" s="4" t="s">
        <v>27</v>
      </c>
      <c r="D114" s="4" t="s">
        <v>561</v>
      </c>
      <c r="E114" s="4" t="s">
        <v>55</v>
      </c>
      <c r="F114" s="6">
        <v>45086</v>
      </c>
      <c r="G114" s="6">
        <v>45088</v>
      </c>
      <c r="H114" s="4">
        <v>1</v>
      </c>
      <c r="I114" s="4">
        <v>2</v>
      </c>
      <c r="J114" s="4">
        <v>2</v>
      </c>
      <c r="K114" s="4" t="s">
        <v>30</v>
      </c>
      <c r="L114" s="4">
        <v>696</v>
      </c>
      <c r="M114" s="4">
        <v>696</v>
      </c>
      <c r="N114" s="4" t="s">
        <v>562</v>
      </c>
      <c r="O114" s="4" t="s">
        <v>32</v>
      </c>
      <c r="P114" s="4" t="s">
        <v>33</v>
      </c>
      <c r="Q114" s="4">
        <v>0</v>
      </c>
      <c r="R114" s="8">
        <v>45078</v>
      </c>
      <c r="S114" s="6">
        <v>45091</v>
      </c>
      <c r="T114" s="4" t="s">
        <v>34</v>
      </c>
      <c r="U114" s="4">
        <v>696</v>
      </c>
      <c r="V114" s="4">
        <v>0</v>
      </c>
      <c r="W114" s="4">
        <v>0</v>
      </c>
      <c r="X114" s="4" t="s">
        <v>563</v>
      </c>
      <c r="Y114" s="4" t="s">
        <v>564</v>
      </c>
    </row>
    <row r="115" s="4" customFormat="1" spans="1:25">
      <c r="A115" s="4" t="s">
        <v>565</v>
      </c>
      <c r="B115" s="4" t="s">
        <v>26</v>
      </c>
      <c r="C115" s="4" t="s">
        <v>27</v>
      </c>
      <c r="D115" s="4" t="s">
        <v>566</v>
      </c>
      <c r="E115" s="4" t="s">
        <v>184</v>
      </c>
      <c r="F115" s="6">
        <v>45084</v>
      </c>
      <c r="G115" s="6">
        <v>45088</v>
      </c>
      <c r="H115" s="4">
        <v>1</v>
      </c>
      <c r="I115" s="4">
        <v>4</v>
      </c>
      <c r="J115" s="4">
        <v>4</v>
      </c>
      <c r="K115" s="4" t="s">
        <v>30</v>
      </c>
      <c r="L115" s="4">
        <v>1944</v>
      </c>
      <c r="M115" s="4">
        <v>1944</v>
      </c>
      <c r="N115" s="4" t="s">
        <v>567</v>
      </c>
      <c r="O115" s="4" t="s">
        <v>32</v>
      </c>
      <c r="P115" s="4" t="s">
        <v>33</v>
      </c>
      <c r="Q115" s="4">
        <v>0</v>
      </c>
      <c r="R115" s="8">
        <v>45066</v>
      </c>
      <c r="S115" s="6">
        <v>45091</v>
      </c>
      <c r="T115" s="4" t="s">
        <v>34</v>
      </c>
      <c r="U115" s="4">
        <v>1944</v>
      </c>
      <c r="V115" s="4">
        <v>0</v>
      </c>
      <c r="W115" s="4">
        <v>0</v>
      </c>
      <c r="X115" s="4" t="s">
        <v>568</v>
      </c>
      <c r="Y115" s="4" t="s">
        <v>569</v>
      </c>
    </row>
    <row r="116" s="4" customFormat="1" spans="1:25">
      <c r="A116" s="4" t="s">
        <v>570</v>
      </c>
      <c r="B116" s="4" t="s">
        <v>26</v>
      </c>
      <c r="C116" s="4" t="s">
        <v>27</v>
      </c>
      <c r="D116" s="4" t="s">
        <v>571</v>
      </c>
      <c r="E116" s="4" t="s">
        <v>572</v>
      </c>
      <c r="F116" s="6">
        <v>45085</v>
      </c>
      <c r="G116" s="6">
        <v>45088</v>
      </c>
      <c r="H116" s="4">
        <v>2</v>
      </c>
      <c r="I116" s="4">
        <v>3</v>
      </c>
      <c r="J116" s="4">
        <v>6</v>
      </c>
      <c r="K116" s="4" t="s">
        <v>30</v>
      </c>
      <c r="L116" s="4">
        <v>2952</v>
      </c>
      <c r="M116" s="4">
        <v>2952</v>
      </c>
      <c r="N116" s="4" t="s">
        <v>573</v>
      </c>
      <c r="O116" s="4" t="s">
        <v>32</v>
      </c>
      <c r="P116" s="4" t="s">
        <v>33</v>
      </c>
      <c r="Q116" s="4">
        <v>0</v>
      </c>
      <c r="R116" s="8">
        <v>45078</v>
      </c>
      <c r="S116" s="6">
        <v>45091</v>
      </c>
      <c r="T116" s="4" t="s">
        <v>34</v>
      </c>
      <c r="U116" s="4">
        <v>2952</v>
      </c>
      <c r="V116" s="4">
        <v>0</v>
      </c>
      <c r="W116" s="4">
        <v>0</v>
      </c>
      <c r="X116" s="4" t="s">
        <v>574</v>
      </c>
      <c r="Y116" s="4" t="s">
        <v>575</v>
      </c>
    </row>
    <row r="117" s="4" customFormat="1" spans="1:25">
      <c r="A117" s="4" t="s">
        <v>576</v>
      </c>
      <c r="B117" s="4" t="s">
        <v>26</v>
      </c>
      <c r="C117" s="4" t="s">
        <v>27</v>
      </c>
      <c r="D117" s="4" t="s">
        <v>577</v>
      </c>
      <c r="E117" s="4" t="s">
        <v>578</v>
      </c>
      <c r="F117" s="6">
        <v>45087</v>
      </c>
      <c r="G117" s="6">
        <v>45088</v>
      </c>
      <c r="H117" s="4">
        <v>1</v>
      </c>
      <c r="I117" s="4">
        <v>1</v>
      </c>
      <c r="J117" s="4">
        <v>1</v>
      </c>
      <c r="K117" s="4" t="s">
        <v>30</v>
      </c>
      <c r="L117" s="4">
        <v>506</v>
      </c>
      <c r="M117" s="4">
        <v>506</v>
      </c>
      <c r="N117" s="4" t="s">
        <v>579</v>
      </c>
      <c r="O117" s="4" t="s">
        <v>32</v>
      </c>
      <c r="P117" s="4" t="s">
        <v>33</v>
      </c>
      <c r="Q117" s="4">
        <v>0</v>
      </c>
      <c r="R117" s="8">
        <v>45079</v>
      </c>
      <c r="S117" s="6">
        <v>45091</v>
      </c>
      <c r="T117" s="4" t="s">
        <v>34</v>
      </c>
      <c r="U117" s="4">
        <v>506</v>
      </c>
      <c r="V117" s="4">
        <v>0</v>
      </c>
      <c r="W117" s="4">
        <v>0</v>
      </c>
      <c r="X117" s="4" t="s">
        <v>580</v>
      </c>
      <c r="Y117" s="4" t="s">
        <v>581</v>
      </c>
    </row>
    <row r="118" s="4" customFormat="1" spans="1:25">
      <c r="A118" s="4" t="s">
        <v>582</v>
      </c>
      <c r="B118" s="4" t="s">
        <v>26</v>
      </c>
      <c r="C118" s="4" t="s">
        <v>27</v>
      </c>
      <c r="D118" s="4" t="s">
        <v>583</v>
      </c>
      <c r="E118" s="4" t="s">
        <v>584</v>
      </c>
      <c r="F118" s="6">
        <v>45087</v>
      </c>
      <c r="G118" s="6">
        <v>45088</v>
      </c>
      <c r="H118" s="4">
        <v>1</v>
      </c>
      <c r="I118" s="4">
        <v>1</v>
      </c>
      <c r="J118" s="4">
        <v>1</v>
      </c>
      <c r="K118" s="4" t="s">
        <v>30</v>
      </c>
      <c r="L118" s="4">
        <v>1455</v>
      </c>
      <c r="M118" s="4">
        <v>1455</v>
      </c>
      <c r="N118" s="4" t="s">
        <v>585</v>
      </c>
      <c r="O118" s="4" t="s">
        <v>32</v>
      </c>
      <c r="P118" s="4" t="s">
        <v>33</v>
      </c>
      <c r="Q118" s="4">
        <v>0</v>
      </c>
      <c r="R118" s="8">
        <v>45079</v>
      </c>
      <c r="S118" s="6">
        <v>45091</v>
      </c>
      <c r="T118" s="4" t="s">
        <v>34</v>
      </c>
      <c r="U118" s="4">
        <v>1455</v>
      </c>
      <c r="V118" s="4">
        <v>0</v>
      </c>
      <c r="W118" s="4">
        <v>0</v>
      </c>
      <c r="X118" s="4" t="s">
        <v>586</v>
      </c>
      <c r="Y118" s="4" t="s">
        <v>36</v>
      </c>
    </row>
    <row r="119" s="4" customFormat="1" spans="1:25">
      <c r="A119" s="4" t="s">
        <v>587</v>
      </c>
      <c r="B119" s="4" t="s">
        <v>26</v>
      </c>
      <c r="C119" s="4" t="s">
        <v>27</v>
      </c>
      <c r="D119" s="4" t="s">
        <v>588</v>
      </c>
      <c r="E119" s="4" t="s">
        <v>589</v>
      </c>
      <c r="F119" s="6">
        <v>45083</v>
      </c>
      <c r="G119" s="6">
        <v>45088</v>
      </c>
      <c r="H119" s="4">
        <v>1</v>
      </c>
      <c r="I119" s="4">
        <v>5</v>
      </c>
      <c r="J119" s="4">
        <v>5</v>
      </c>
      <c r="K119" s="4" t="s">
        <v>30</v>
      </c>
      <c r="L119" s="4">
        <v>3590</v>
      </c>
      <c r="M119" s="4">
        <v>3590</v>
      </c>
      <c r="N119" s="4" t="s">
        <v>590</v>
      </c>
      <c r="O119" s="4" t="s">
        <v>32</v>
      </c>
      <c r="P119" s="4" t="s">
        <v>33</v>
      </c>
      <c r="Q119" s="4">
        <v>0</v>
      </c>
      <c r="R119" s="8">
        <v>45079</v>
      </c>
      <c r="S119" s="6">
        <v>45091</v>
      </c>
      <c r="T119" s="4" t="s">
        <v>34</v>
      </c>
      <c r="U119" s="4">
        <v>3590</v>
      </c>
      <c r="V119" s="4">
        <v>0</v>
      </c>
      <c r="W119" s="4">
        <v>0</v>
      </c>
      <c r="X119" s="4" t="s">
        <v>591</v>
      </c>
      <c r="Y119" s="4" t="s">
        <v>592</v>
      </c>
    </row>
    <row r="120" s="4" customFormat="1" spans="1:25">
      <c r="A120" s="4" t="s">
        <v>376</v>
      </c>
      <c r="B120" s="4" t="s">
        <v>26</v>
      </c>
      <c r="C120" s="4" t="s">
        <v>86</v>
      </c>
      <c r="D120" s="4" t="s">
        <v>273</v>
      </c>
      <c r="E120" s="4" t="s">
        <v>274</v>
      </c>
      <c r="F120" s="6">
        <v>45086</v>
      </c>
      <c r="G120" s="6">
        <v>45088</v>
      </c>
      <c r="H120" s="4">
        <v>1</v>
      </c>
      <c r="I120" s="4">
        <v>2</v>
      </c>
      <c r="J120" s="4">
        <v>2</v>
      </c>
      <c r="K120" s="4" t="s">
        <v>30</v>
      </c>
      <c r="L120" s="4">
        <v>-1008</v>
      </c>
      <c r="M120" s="4">
        <v>-1008</v>
      </c>
      <c r="N120" s="4" t="s">
        <v>377</v>
      </c>
      <c r="O120" s="4" t="s">
        <v>32</v>
      </c>
      <c r="P120" s="4" t="s">
        <v>33</v>
      </c>
      <c r="Q120" s="4">
        <v>0</v>
      </c>
      <c r="R120" s="8">
        <v>45072</v>
      </c>
      <c r="S120" s="6">
        <v>45091</v>
      </c>
      <c r="T120" s="4" t="s">
        <v>34</v>
      </c>
      <c r="U120" s="4">
        <v>-1008</v>
      </c>
      <c r="V120" s="4">
        <v>0</v>
      </c>
      <c r="W120" s="4">
        <v>0</v>
      </c>
      <c r="X120" s="4" t="s">
        <v>378</v>
      </c>
      <c r="Y120" s="4" t="s">
        <v>36</v>
      </c>
    </row>
    <row r="121" s="4" customFormat="1" spans="1:25">
      <c r="A121" s="4" t="s">
        <v>193</v>
      </c>
      <c r="B121" s="4" t="s">
        <v>26</v>
      </c>
      <c r="C121" s="4" t="s">
        <v>86</v>
      </c>
      <c r="D121" s="4" t="s">
        <v>194</v>
      </c>
      <c r="E121" s="4" t="s">
        <v>195</v>
      </c>
      <c r="F121" s="6">
        <v>45087</v>
      </c>
      <c r="G121" s="6">
        <v>45088</v>
      </c>
      <c r="H121" s="4">
        <v>1</v>
      </c>
      <c r="I121" s="4">
        <v>1</v>
      </c>
      <c r="J121" s="4">
        <v>1</v>
      </c>
      <c r="K121" s="4" t="s">
        <v>30</v>
      </c>
      <c r="L121" s="4">
        <v>-1565</v>
      </c>
      <c r="M121" s="4">
        <v>-1565</v>
      </c>
      <c r="N121" s="4" t="s">
        <v>196</v>
      </c>
      <c r="O121" s="4" t="s">
        <v>32</v>
      </c>
      <c r="P121" s="4" t="s">
        <v>33</v>
      </c>
      <c r="Q121" s="4">
        <v>0</v>
      </c>
      <c r="R121" s="8">
        <v>45060</v>
      </c>
      <c r="S121" s="6">
        <v>45091</v>
      </c>
      <c r="T121" s="4" t="s">
        <v>34</v>
      </c>
      <c r="U121" s="4">
        <v>-1565</v>
      </c>
      <c r="V121" s="4">
        <v>0</v>
      </c>
      <c r="W121" s="4">
        <v>0</v>
      </c>
      <c r="X121" s="4" t="s">
        <v>197</v>
      </c>
      <c r="Y121" s="4" t="s">
        <v>36</v>
      </c>
    </row>
    <row r="122" s="4" customFormat="1" spans="1:25">
      <c r="A122" s="4" t="s">
        <v>198</v>
      </c>
      <c r="B122" s="4" t="s">
        <v>26</v>
      </c>
      <c r="C122" s="4" t="s">
        <v>86</v>
      </c>
      <c r="D122" s="4" t="s">
        <v>194</v>
      </c>
      <c r="E122" s="4" t="s">
        <v>195</v>
      </c>
      <c r="F122" s="6">
        <v>45087</v>
      </c>
      <c r="G122" s="6">
        <v>45088</v>
      </c>
      <c r="H122" s="4">
        <v>1</v>
      </c>
      <c r="I122" s="4">
        <v>1</v>
      </c>
      <c r="J122" s="4">
        <v>1</v>
      </c>
      <c r="K122" s="4" t="s">
        <v>30</v>
      </c>
      <c r="L122" s="4">
        <v>-1658</v>
      </c>
      <c r="M122" s="4">
        <v>-1658</v>
      </c>
      <c r="N122" s="4" t="s">
        <v>196</v>
      </c>
      <c r="O122" s="4" t="s">
        <v>32</v>
      </c>
      <c r="P122" s="4" t="s">
        <v>33</v>
      </c>
      <c r="Q122" s="4">
        <v>0</v>
      </c>
      <c r="R122" s="8">
        <v>45061</v>
      </c>
      <c r="S122" s="6">
        <v>45091</v>
      </c>
      <c r="T122" s="4" t="s">
        <v>34</v>
      </c>
      <c r="U122" s="4">
        <v>-1658</v>
      </c>
      <c r="V122" s="4">
        <v>0</v>
      </c>
      <c r="W122" s="4">
        <v>0</v>
      </c>
      <c r="X122" s="4" t="s">
        <v>36</v>
      </c>
      <c r="Y122" s="4" t="s">
        <v>36</v>
      </c>
    </row>
    <row r="123" s="4" customFormat="1" spans="1:25">
      <c r="A123" s="4" t="s">
        <v>582</v>
      </c>
      <c r="B123" s="4" t="s">
        <v>26</v>
      </c>
      <c r="C123" s="4" t="s">
        <v>86</v>
      </c>
      <c r="D123" s="4" t="s">
        <v>583</v>
      </c>
      <c r="E123" s="4" t="s">
        <v>584</v>
      </c>
      <c r="F123" s="6">
        <v>45087</v>
      </c>
      <c r="G123" s="6">
        <v>45088</v>
      </c>
      <c r="H123" s="4">
        <v>1</v>
      </c>
      <c r="I123" s="4">
        <v>1</v>
      </c>
      <c r="J123" s="4">
        <v>1</v>
      </c>
      <c r="K123" s="4" t="s">
        <v>30</v>
      </c>
      <c r="L123" s="4">
        <v>-1455</v>
      </c>
      <c r="M123" s="4">
        <v>-1455</v>
      </c>
      <c r="N123" s="4" t="s">
        <v>585</v>
      </c>
      <c r="O123" s="4" t="s">
        <v>32</v>
      </c>
      <c r="P123" s="4" t="s">
        <v>33</v>
      </c>
      <c r="Q123" s="4">
        <v>0</v>
      </c>
      <c r="R123" s="8">
        <v>45079</v>
      </c>
      <c r="S123" s="6">
        <v>45091</v>
      </c>
      <c r="T123" s="4" t="s">
        <v>34</v>
      </c>
      <c r="U123" s="4">
        <v>-1455</v>
      </c>
      <c r="V123" s="4">
        <v>0</v>
      </c>
      <c r="W123" s="4">
        <v>0</v>
      </c>
      <c r="X123" s="4" t="s">
        <v>586</v>
      </c>
      <c r="Y123" s="4" t="s">
        <v>36</v>
      </c>
    </row>
    <row r="124" s="4" customFormat="1" spans="1:25">
      <c r="A124" s="4" t="s">
        <v>593</v>
      </c>
      <c r="B124" s="4" t="s">
        <v>26</v>
      </c>
      <c r="C124" s="4" t="s">
        <v>27</v>
      </c>
      <c r="D124" s="4" t="s">
        <v>566</v>
      </c>
      <c r="E124" s="4" t="s">
        <v>594</v>
      </c>
      <c r="F124" s="6">
        <v>45085</v>
      </c>
      <c r="G124" s="6">
        <v>45088</v>
      </c>
      <c r="H124" s="4">
        <v>1</v>
      </c>
      <c r="I124" s="4">
        <v>3</v>
      </c>
      <c r="J124" s="4">
        <v>3</v>
      </c>
      <c r="K124" s="4" t="s">
        <v>30</v>
      </c>
      <c r="L124" s="4">
        <v>1458</v>
      </c>
      <c r="M124" s="4">
        <v>1458</v>
      </c>
      <c r="N124" s="4" t="s">
        <v>595</v>
      </c>
      <c r="O124" s="4" t="s">
        <v>32</v>
      </c>
      <c r="P124" s="4" t="s">
        <v>33</v>
      </c>
      <c r="Q124" s="4">
        <v>0</v>
      </c>
      <c r="R124" s="8">
        <v>45067</v>
      </c>
      <c r="S124" s="6">
        <v>45091</v>
      </c>
      <c r="T124" s="4" t="s">
        <v>34</v>
      </c>
      <c r="U124" s="4">
        <v>1458</v>
      </c>
      <c r="V124" s="4">
        <v>0</v>
      </c>
      <c r="W124" s="4">
        <v>0</v>
      </c>
      <c r="X124" s="4" t="s">
        <v>596</v>
      </c>
      <c r="Y124" s="4" t="s">
        <v>597</v>
      </c>
    </row>
    <row r="125" s="4" customFormat="1" spans="1:26">
      <c r="A125" s="4" t="s">
        <v>598</v>
      </c>
      <c r="B125" s="4" t="s">
        <v>26</v>
      </c>
      <c r="C125" s="4" t="s">
        <v>27</v>
      </c>
      <c r="D125" s="4" t="s">
        <v>599</v>
      </c>
      <c r="E125" s="4" t="s">
        <v>600</v>
      </c>
      <c r="F125" s="6">
        <v>45086</v>
      </c>
      <c r="G125" s="6">
        <v>45088</v>
      </c>
      <c r="H125" s="4">
        <v>2</v>
      </c>
      <c r="I125" s="4">
        <v>2</v>
      </c>
      <c r="J125" s="4">
        <v>4</v>
      </c>
      <c r="K125" s="4" t="s">
        <v>30</v>
      </c>
      <c r="L125" s="4">
        <v>3350</v>
      </c>
      <c r="M125" s="4">
        <v>3350</v>
      </c>
      <c r="N125" s="4" t="s">
        <v>601</v>
      </c>
      <c r="O125" s="4" t="s">
        <v>32</v>
      </c>
      <c r="P125" s="4" t="s">
        <v>33</v>
      </c>
      <c r="Q125" s="4">
        <v>0</v>
      </c>
      <c r="R125" s="8">
        <v>45079</v>
      </c>
      <c r="S125" s="6">
        <v>45091</v>
      </c>
      <c r="T125" s="4" t="s">
        <v>34</v>
      </c>
      <c r="U125" s="4">
        <v>3350</v>
      </c>
      <c r="V125" s="4">
        <v>0</v>
      </c>
      <c r="W125" s="4">
        <v>0</v>
      </c>
      <c r="X125" s="4" t="s">
        <v>602</v>
      </c>
      <c r="Y125" s="4" t="s">
        <v>603</v>
      </c>
      <c r="Z125" s="4" t="s">
        <v>604</v>
      </c>
    </row>
    <row r="126" s="4" customFormat="1" spans="1:25">
      <c r="A126" s="4" t="s">
        <v>605</v>
      </c>
      <c r="B126" s="4" t="s">
        <v>26</v>
      </c>
      <c r="C126" s="4" t="s">
        <v>27</v>
      </c>
      <c r="D126" s="4" t="s">
        <v>606</v>
      </c>
      <c r="E126" s="4" t="s">
        <v>607</v>
      </c>
      <c r="F126" s="6">
        <v>45087</v>
      </c>
      <c r="G126" s="6">
        <v>45088</v>
      </c>
      <c r="H126" s="4">
        <v>1</v>
      </c>
      <c r="I126" s="4">
        <v>1</v>
      </c>
      <c r="J126" s="4">
        <v>1</v>
      </c>
      <c r="K126" s="4" t="s">
        <v>30</v>
      </c>
      <c r="L126" s="4">
        <v>286</v>
      </c>
      <c r="M126" s="4">
        <v>286</v>
      </c>
      <c r="N126" s="4" t="s">
        <v>608</v>
      </c>
      <c r="O126" s="4" t="s">
        <v>32</v>
      </c>
      <c r="P126" s="4" t="s">
        <v>33</v>
      </c>
      <c r="Q126" s="4">
        <v>0</v>
      </c>
      <c r="R126" s="8">
        <v>45079</v>
      </c>
      <c r="S126" s="6">
        <v>45091</v>
      </c>
      <c r="T126" s="4" t="s">
        <v>34</v>
      </c>
      <c r="U126" s="4">
        <v>286</v>
      </c>
      <c r="V126" s="4">
        <v>0</v>
      </c>
      <c r="W126" s="4">
        <v>0</v>
      </c>
      <c r="X126" s="4" t="s">
        <v>609</v>
      </c>
      <c r="Y126" s="4" t="s">
        <v>610</v>
      </c>
    </row>
    <row r="127" s="4" customFormat="1" spans="1:25">
      <c r="A127" s="4" t="s">
        <v>611</v>
      </c>
      <c r="B127" s="4" t="s">
        <v>26</v>
      </c>
      <c r="C127" s="4" t="s">
        <v>27</v>
      </c>
      <c r="D127" s="4" t="s">
        <v>612</v>
      </c>
      <c r="E127" s="4" t="s">
        <v>613</v>
      </c>
      <c r="F127" s="6">
        <v>45086</v>
      </c>
      <c r="G127" s="6">
        <v>45088</v>
      </c>
      <c r="H127" s="4">
        <v>2</v>
      </c>
      <c r="I127" s="4">
        <v>2</v>
      </c>
      <c r="J127" s="4">
        <v>4</v>
      </c>
      <c r="K127" s="4" t="s">
        <v>30</v>
      </c>
      <c r="L127" s="4">
        <v>2064</v>
      </c>
      <c r="M127" s="4">
        <v>2064</v>
      </c>
      <c r="N127" s="4" t="s">
        <v>614</v>
      </c>
      <c r="O127" s="4" t="s">
        <v>32</v>
      </c>
      <c r="P127" s="4" t="s">
        <v>33</v>
      </c>
      <c r="Q127" s="4">
        <v>0</v>
      </c>
      <c r="R127" s="8">
        <v>45079</v>
      </c>
      <c r="S127" s="6">
        <v>45091</v>
      </c>
      <c r="T127" s="4" t="s">
        <v>34</v>
      </c>
      <c r="U127" s="4">
        <v>2064</v>
      </c>
      <c r="V127" s="4">
        <v>0</v>
      </c>
      <c r="W127" s="4">
        <v>0</v>
      </c>
      <c r="X127" s="4" t="s">
        <v>615</v>
      </c>
      <c r="Y127" s="4" t="s">
        <v>616</v>
      </c>
    </row>
    <row r="128" s="4" customFormat="1" spans="1:25">
      <c r="A128" s="4" t="s">
        <v>617</v>
      </c>
      <c r="B128" s="4" t="s">
        <v>26</v>
      </c>
      <c r="C128" s="4" t="s">
        <v>27</v>
      </c>
      <c r="D128" s="4" t="s">
        <v>618</v>
      </c>
      <c r="E128" s="4" t="s">
        <v>619</v>
      </c>
      <c r="F128" s="6">
        <v>45087</v>
      </c>
      <c r="G128" s="6">
        <v>45088</v>
      </c>
      <c r="H128" s="4">
        <v>1</v>
      </c>
      <c r="I128" s="4">
        <v>1</v>
      </c>
      <c r="J128" s="4">
        <v>1</v>
      </c>
      <c r="K128" s="4" t="s">
        <v>30</v>
      </c>
      <c r="L128" s="4">
        <v>752</v>
      </c>
      <c r="M128" s="4">
        <v>752</v>
      </c>
      <c r="N128" s="4" t="s">
        <v>620</v>
      </c>
      <c r="O128" s="4" t="s">
        <v>32</v>
      </c>
      <c r="P128" s="4" t="s">
        <v>33</v>
      </c>
      <c r="Q128" s="4">
        <v>0</v>
      </c>
      <c r="R128" s="8">
        <v>45079</v>
      </c>
      <c r="S128" s="6">
        <v>45091</v>
      </c>
      <c r="T128" s="4" t="s">
        <v>34</v>
      </c>
      <c r="U128" s="4">
        <v>752</v>
      </c>
      <c r="V128" s="4">
        <v>0</v>
      </c>
      <c r="W128" s="4">
        <v>0</v>
      </c>
      <c r="X128" s="4" t="s">
        <v>621</v>
      </c>
      <c r="Y128" s="4" t="s">
        <v>622</v>
      </c>
    </row>
    <row r="129" s="4" customFormat="1" spans="1:25">
      <c r="A129" s="4" t="s">
        <v>623</v>
      </c>
      <c r="B129" s="4" t="s">
        <v>26</v>
      </c>
      <c r="C129" s="4" t="s">
        <v>27</v>
      </c>
      <c r="D129" s="4" t="s">
        <v>489</v>
      </c>
      <c r="E129" s="4" t="s">
        <v>490</v>
      </c>
      <c r="F129" s="6">
        <v>45087</v>
      </c>
      <c r="G129" s="6">
        <v>45088</v>
      </c>
      <c r="H129" s="4">
        <v>1</v>
      </c>
      <c r="I129" s="4">
        <v>1</v>
      </c>
      <c r="J129" s="4">
        <v>1</v>
      </c>
      <c r="K129" s="4" t="s">
        <v>30</v>
      </c>
      <c r="L129" s="4">
        <v>960</v>
      </c>
      <c r="M129" s="4">
        <v>960</v>
      </c>
      <c r="N129" s="4" t="s">
        <v>624</v>
      </c>
      <c r="O129" s="4" t="s">
        <v>32</v>
      </c>
      <c r="P129" s="4" t="s">
        <v>33</v>
      </c>
      <c r="Q129" s="4">
        <v>0</v>
      </c>
      <c r="R129" s="8">
        <v>45080</v>
      </c>
      <c r="S129" s="6">
        <v>45091</v>
      </c>
      <c r="T129" s="4" t="s">
        <v>34</v>
      </c>
      <c r="U129" s="4">
        <v>960</v>
      </c>
      <c r="V129" s="4">
        <v>0</v>
      </c>
      <c r="W129" s="4">
        <v>0</v>
      </c>
      <c r="X129" s="4" t="s">
        <v>625</v>
      </c>
      <c r="Y129" s="4" t="s">
        <v>36</v>
      </c>
    </row>
    <row r="130" s="4" customFormat="1" spans="1:25">
      <c r="A130" s="4" t="s">
        <v>626</v>
      </c>
      <c r="B130" s="4" t="s">
        <v>26</v>
      </c>
      <c r="C130" s="4" t="s">
        <v>27</v>
      </c>
      <c r="D130" s="4" t="s">
        <v>627</v>
      </c>
      <c r="E130" s="4" t="s">
        <v>628</v>
      </c>
      <c r="F130" s="6">
        <v>45080</v>
      </c>
      <c r="G130" s="6">
        <v>45088</v>
      </c>
      <c r="H130" s="4">
        <v>1</v>
      </c>
      <c r="I130" s="4">
        <v>8</v>
      </c>
      <c r="J130" s="4">
        <v>8</v>
      </c>
      <c r="K130" s="4" t="s">
        <v>30</v>
      </c>
      <c r="L130" s="4">
        <v>6752</v>
      </c>
      <c r="M130" s="4">
        <v>6752</v>
      </c>
      <c r="N130" s="4" t="s">
        <v>629</v>
      </c>
      <c r="O130" s="4" t="s">
        <v>32</v>
      </c>
      <c r="P130" s="4" t="s">
        <v>33</v>
      </c>
      <c r="Q130" s="4">
        <v>0</v>
      </c>
      <c r="R130" s="8">
        <v>45080</v>
      </c>
      <c r="S130" s="6">
        <v>45091</v>
      </c>
      <c r="T130" s="4" t="s">
        <v>34</v>
      </c>
      <c r="U130" s="4">
        <v>6752</v>
      </c>
      <c r="V130" s="4">
        <v>0</v>
      </c>
      <c r="W130" s="4">
        <v>0</v>
      </c>
      <c r="X130" s="4" t="s">
        <v>630</v>
      </c>
      <c r="Y130" s="4" t="s">
        <v>36</v>
      </c>
    </row>
    <row r="131" s="4" customFormat="1" spans="1:25">
      <c r="A131" s="4" t="s">
        <v>626</v>
      </c>
      <c r="B131" s="4" t="s">
        <v>26</v>
      </c>
      <c r="C131" s="4" t="s">
        <v>86</v>
      </c>
      <c r="D131" s="4" t="s">
        <v>627</v>
      </c>
      <c r="E131" s="4" t="s">
        <v>628</v>
      </c>
      <c r="F131" s="6">
        <v>45080</v>
      </c>
      <c r="G131" s="6">
        <v>45088</v>
      </c>
      <c r="H131" s="4">
        <v>1</v>
      </c>
      <c r="I131" s="4">
        <v>8</v>
      </c>
      <c r="J131" s="4">
        <v>8</v>
      </c>
      <c r="K131" s="4" t="s">
        <v>30</v>
      </c>
      <c r="L131" s="4">
        <v>-6752</v>
      </c>
      <c r="M131" s="4">
        <v>-6752</v>
      </c>
      <c r="N131" s="4" t="s">
        <v>629</v>
      </c>
      <c r="O131" s="4" t="s">
        <v>32</v>
      </c>
      <c r="P131" s="4" t="s">
        <v>33</v>
      </c>
      <c r="Q131" s="4">
        <v>0</v>
      </c>
      <c r="R131" s="8">
        <v>45080</v>
      </c>
      <c r="S131" s="6">
        <v>45091</v>
      </c>
      <c r="T131" s="4" t="s">
        <v>34</v>
      </c>
      <c r="U131" s="4">
        <v>-6752</v>
      </c>
      <c r="V131" s="4">
        <v>0</v>
      </c>
      <c r="W131" s="4">
        <v>0</v>
      </c>
      <c r="X131" s="4" t="s">
        <v>630</v>
      </c>
      <c r="Y131" s="4" t="s">
        <v>36</v>
      </c>
    </row>
    <row r="132" s="4" customFormat="1" spans="1:25">
      <c r="A132" s="4" t="s">
        <v>250</v>
      </c>
      <c r="B132" s="4" t="s">
        <v>26</v>
      </c>
      <c r="C132" s="4" t="s">
        <v>86</v>
      </c>
      <c r="D132" s="4" t="s">
        <v>251</v>
      </c>
      <c r="E132" s="4" t="s">
        <v>252</v>
      </c>
      <c r="F132" s="6">
        <v>45087</v>
      </c>
      <c r="G132" s="6">
        <v>45088</v>
      </c>
      <c r="H132" s="4">
        <v>1</v>
      </c>
      <c r="I132" s="4">
        <v>1</v>
      </c>
      <c r="J132" s="4">
        <v>1</v>
      </c>
      <c r="K132" s="4" t="s">
        <v>30</v>
      </c>
      <c r="L132" s="4">
        <v>-79</v>
      </c>
      <c r="M132" s="4">
        <v>-79</v>
      </c>
      <c r="N132" s="4" t="s">
        <v>253</v>
      </c>
      <c r="O132" s="4" t="s">
        <v>32</v>
      </c>
      <c r="P132" s="4" t="s">
        <v>33</v>
      </c>
      <c r="Q132" s="4">
        <v>0</v>
      </c>
      <c r="R132" s="8">
        <v>45064</v>
      </c>
      <c r="S132" s="6">
        <v>45091</v>
      </c>
      <c r="T132" s="4" t="s">
        <v>34</v>
      </c>
      <c r="U132" s="4">
        <v>-79</v>
      </c>
      <c r="V132" s="4">
        <v>0</v>
      </c>
      <c r="W132" s="4">
        <v>0</v>
      </c>
      <c r="X132" s="4" t="s">
        <v>254</v>
      </c>
      <c r="Y132" s="4" t="s">
        <v>255</v>
      </c>
    </row>
    <row r="133" s="4" customFormat="1" spans="1:25">
      <c r="A133" s="4" t="s">
        <v>631</v>
      </c>
      <c r="B133" s="4" t="s">
        <v>26</v>
      </c>
      <c r="C133" s="4" t="s">
        <v>27</v>
      </c>
      <c r="D133" s="4" t="s">
        <v>632</v>
      </c>
      <c r="E133" s="4" t="s">
        <v>633</v>
      </c>
      <c r="F133" s="6">
        <v>45087</v>
      </c>
      <c r="G133" s="6">
        <v>45088</v>
      </c>
      <c r="H133" s="4">
        <v>1</v>
      </c>
      <c r="I133" s="4">
        <v>1</v>
      </c>
      <c r="J133" s="4">
        <v>1</v>
      </c>
      <c r="K133" s="4" t="s">
        <v>30</v>
      </c>
      <c r="L133" s="4">
        <v>1870</v>
      </c>
      <c r="M133" s="4">
        <v>1870</v>
      </c>
      <c r="N133" s="4" t="s">
        <v>634</v>
      </c>
      <c r="O133" s="4" t="s">
        <v>32</v>
      </c>
      <c r="P133" s="4" t="s">
        <v>33</v>
      </c>
      <c r="Q133" s="4">
        <v>0</v>
      </c>
      <c r="R133" s="8">
        <v>45080</v>
      </c>
      <c r="S133" s="6">
        <v>45091</v>
      </c>
      <c r="T133" s="4" t="s">
        <v>34</v>
      </c>
      <c r="U133" s="4">
        <v>1870</v>
      </c>
      <c r="V133" s="4">
        <v>0</v>
      </c>
      <c r="W133" s="4">
        <v>0</v>
      </c>
      <c r="X133" s="4" t="s">
        <v>635</v>
      </c>
      <c r="Y133" s="4" t="s">
        <v>36</v>
      </c>
    </row>
    <row r="134" s="4" customFormat="1" spans="1:25">
      <c r="A134" s="4" t="s">
        <v>631</v>
      </c>
      <c r="B134" s="4" t="s">
        <v>26</v>
      </c>
      <c r="C134" s="4" t="s">
        <v>86</v>
      </c>
      <c r="D134" s="4" t="s">
        <v>632</v>
      </c>
      <c r="E134" s="4" t="s">
        <v>633</v>
      </c>
      <c r="F134" s="6">
        <v>45087</v>
      </c>
      <c r="G134" s="6">
        <v>45088</v>
      </c>
      <c r="H134" s="4">
        <v>1</v>
      </c>
      <c r="I134" s="4">
        <v>1</v>
      </c>
      <c r="J134" s="4">
        <v>1</v>
      </c>
      <c r="K134" s="4" t="s">
        <v>30</v>
      </c>
      <c r="L134" s="4">
        <v>-1870</v>
      </c>
      <c r="M134" s="4">
        <v>-1870</v>
      </c>
      <c r="N134" s="4" t="s">
        <v>634</v>
      </c>
      <c r="O134" s="4" t="s">
        <v>32</v>
      </c>
      <c r="P134" s="4" t="s">
        <v>33</v>
      </c>
      <c r="Q134" s="4">
        <v>0</v>
      </c>
      <c r="R134" s="8">
        <v>45080</v>
      </c>
      <c r="S134" s="6">
        <v>45091</v>
      </c>
      <c r="T134" s="4" t="s">
        <v>34</v>
      </c>
      <c r="U134" s="4">
        <v>-1870</v>
      </c>
      <c r="V134" s="4">
        <v>0</v>
      </c>
      <c r="W134" s="4">
        <v>0</v>
      </c>
      <c r="X134" s="4" t="s">
        <v>635</v>
      </c>
      <c r="Y134" s="4" t="s">
        <v>36</v>
      </c>
    </row>
    <row r="135" s="4" customFormat="1" spans="1:25">
      <c r="A135" s="4" t="s">
        <v>636</v>
      </c>
      <c r="B135" s="4" t="s">
        <v>26</v>
      </c>
      <c r="C135" s="4" t="s">
        <v>27</v>
      </c>
      <c r="D135" s="4" t="s">
        <v>637</v>
      </c>
      <c r="E135" s="4" t="s">
        <v>638</v>
      </c>
      <c r="F135" s="6">
        <v>45085</v>
      </c>
      <c r="G135" s="6">
        <v>45088</v>
      </c>
      <c r="H135" s="4">
        <v>1</v>
      </c>
      <c r="I135" s="4">
        <v>3</v>
      </c>
      <c r="J135" s="4">
        <v>3</v>
      </c>
      <c r="K135" s="4" t="s">
        <v>30</v>
      </c>
      <c r="L135" s="4">
        <v>5823</v>
      </c>
      <c r="M135" s="4">
        <v>5823</v>
      </c>
      <c r="N135" s="4" t="s">
        <v>639</v>
      </c>
      <c r="O135" s="4" t="s">
        <v>32</v>
      </c>
      <c r="P135" s="4" t="s">
        <v>33</v>
      </c>
      <c r="Q135" s="4">
        <v>0</v>
      </c>
      <c r="R135" s="8">
        <v>45080</v>
      </c>
      <c r="S135" s="6">
        <v>45091</v>
      </c>
      <c r="T135" s="4" t="s">
        <v>34</v>
      </c>
      <c r="U135" s="4">
        <v>5823</v>
      </c>
      <c r="V135" s="4">
        <v>0</v>
      </c>
      <c r="W135" s="4">
        <v>0</v>
      </c>
      <c r="X135" s="4" t="s">
        <v>640</v>
      </c>
      <c r="Y135" s="4" t="s">
        <v>36</v>
      </c>
    </row>
    <row r="136" s="4" customFormat="1" spans="1:25">
      <c r="A136" s="4" t="s">
        <v>641</v>
      </c>
      <c r="B136" s="4" t="s">
        <v>26</v>
      </c>
      <c r="C136" s="4" t="s">
        <v>27</v>
      </c>
      <c r="D136" s="4" t="s">
        <v>105</v>
      </c>
      <c r="E136" s="4" t="s">
        <v>642</v>
      </c>
      <c r="F136" s="6">
        <v>45085</v>
      </c>
      <c r="G136" s="6">
        <v>45088</v>
      </c>
      <c r="H136" s="4">
        <v>2</v>
      </c>
      <c r="I136" s="4">
        <v>3</v>
      </c>
      <c r="J136" s="4">
        <v>6</v>
      </c>
      <c r="K136" s="4" t="s">
        <v>30</v>
      </c>
      <c r="L136" s="4">
        <v>6410</v>
      </c>
      <c r="M136" s="4">
        <v>6410</v>
      </c>
      <c r="N136" s="4" t="s">
        <v>643</v>
      </c>
      <c r="O136" s="4" t="s">
        <v>32</v>
      </c>
      <c r="P136" s="4" t="s">
        <v>33</v>
      </c>
      <c r="Q136" s="4">
        <v>0</v>
      </c>
      <c r="R136" s="8">
        <v>45080</v>
      </c>
      <c r="S136" s="6">
        <v>45091</v>
      </c>
      <c r="T136" s="4" t="s">
        <v>34</v>
      </c>
      <c r="U136" s="4">
        <v>6410</v>
      </c>
      <c r="V136" s="4">
        <v>0</v>
      </c>
      <c r="W136" s="4">
        <v>0</v>
      </c>
      <c r="X136" s="4" t="s">
        <v>644</v>
      </c>
      <c r="Y136" s="4" t="s">
        <v>645</v>
      </c>
    </row>
    <row r="137" s="4" customFormat="1" spans="1:25">
      <c r="A137" s="4" t="s">
        <v>646</v>
      </c>
      <c r="B137" s="4" t="s">
        <v>26</v>
      </c>
      <c r="C137" s="4" t="s">
        <v>27</v>
      </c>
      <c r="D137" s="4" t="s">
        <v>647</v>
      </c>
      <c r="E137" s="4" t="s">
        <v>648</v>
      </c>
      <c r="F137" s="6">
        <v>45087</v>
      </c>
      <c r="G137" s="6">
        <v>45088</v>
      </c>
      <c r="H137" s="4">
        <v>1</v>
      </c>
      <c r="I137" s="4">
        <v>1</v>
      </c>
      <c r="J137" s="4">
        <v>1</v>
      </c>
      <c r="K137" s="4" t="s">
        <v>30</v>
      </c>
      <c r="L137" s="4">
        <v>443</v>
      </c>
      <c r="M137" s="4">
        <v>443</v>
      </c>
      <c r="N137" s="4" t="s">
        <v>649</v>
      </c>
      <c r="O137" s="4" t="s">
        <v>32</v>
      </c>
      <c r="P137" s="4" t="s">
        <v>33</v>
      </c>
      <c r="Q137" s="4">
        <v>0</v>
      </c>
      <c r="R137" s="8">
        <v>45080</v>
      </c>
      <c r="S137" s="6">
        <v>45091</v>
      </c>
      <c r="T137" s="4" t="s">
        <v>34</v>
      </c>
      <c r="U137" s="4">
        <v>443</v>
      </c>
      <c r="V137" s="4">
        <v>0</v>
      </c>
      <c r="W137" s="4">
        <v>0</v>
      </c>
      <c r="X137" s="4" t="s">
        <v>650</v>
      </c>
      <c r="Y137" s="4" t="s">
        <v>36</v>
      </c>
    </row>
    <row r="138" s="4" customFormat="1" spans="1:25">
      <c r="A138" s="4" t="s">
        <v>651</v>
      </c>
      <c r="B138" s="4" t="s">
        <v>26</v>
      </c>
      <c r="C138" s="4" t="s">
        <v>27</v>
      </c>
      <c r="D138" s="4" t="s">
        <v>534</v>
      </c>
      <c r="E138" s="4" t="s">
        <v>652</v>
      </c>
      <c r="F138" s="6">
        <v>45087</v>
      </c>
      <c r="G138" s="6">
        <v>45088</v>
      </c>
      <c r="H138" s="4">
        <v>1</v>
      </c>
      <c r="I138" s="4">
        <v>1</v>
      </c>
      <c r="J138" s="4">
        <v>1</v>
      </c>
      <c r="K138" s="4" t="s">
        <v>30</v>
      </c>
      <c r="L138" s="4">
        <v>692</v>
      </c>
      <c r="M138" s="4">
        <v>692</v>
      </c>
      <c r="N138" s="4" t="s">
        <v>653</v>
      </c>
      <c r="O138" s="4" t="s">
        <v>32</v>
      </c>
      <c r="P138" s="4" t="s">
        <v>33</v>
      </c>
      <c r="Q138" s="4">
        <v>0</v>
      </c>
      <c r="R138" s="8">
        <v>45081</v>
      </c>
      <c r="S138" s="6">
        <v>45091</v>
      </c>
      <c r="T138" s="4" t="s">
        <v>34</v>
      </c>
      <c r="U138" s="4">
        <v>692</v>
      </c>
      <c r="V138" s="4">
        <v>0</v>
      </c>
      <c r="W138" s="4">
        <v>0</v>
      </c>
      <c r="X138" s="4" t="s">
        <v>654</v>
      </c>
      <c r="Y138" s="4" t="s">
        <v>36</v>
      </c>
    </row>
    <row r="139" s="4" customFormat="1" spans="1:25">
      <c r="A139" s="4" t="s">
        <v>655</v>
      </c>
      <c r="B139" s="4" t="s">
        <v>26</v>
      </c>
      <c r="C139" s="4" t="s">
        <v>27</v>
      </c>
      <c r="D139" s="4" t="s">
        <v>534</v>
      </c>
      <c r="E139" s="4" t="s">
        <v>535</v>
      </c>
      <c r="F139" s="6">
        <v>45087</v>
      </c>
      <c r="G139" s="6">
        <v>45088</v>
      </c>
      <c r="H139" s="4">
        <v>1</v>
      </c>
      <c r="I139" s="4">
        <v>1</v>
      </c>
      <c r="J139" s="4">
        <v>1</v>
      </c>
      <c r="K139" s="4" t="s">
        <v>30</v>
      </c>
      <c r="L139" s="4">
        <v>693</v>
      </c>
      <c r="M139" s="4">
        <v>693</v>
      </c>
      <c r="N139" s="4" t="s">
        <v>656</v>
      </c>
      <c r="O139" s="4" t="s">
        <v>32</v>
      </c>
      <c r="P139" s="4" t="s">
        <v>33</v>
      </c>
      <c r="Q139" s="4">
        <v>0</v>
      </c>
      <c r="R139" s="8">
        <v>45081</v>
      </c>
      <c r="S139" s="6">
        <v>45091</v>
      </c>
      <c r="T139" s="4" t="s">
        <v>34</v>
      </c>
      <c r="U139" s="4">
        <v>693</v>
      </c>
      <c r="V139" s="4">
        <v>0</v>
      </c>
      <c r="W139" s="4">
        <v>0</v>
      </c>
      <c r="X139" s="4" t="s">
        <v>657</v>
      </c>
      <c r="Y139" s="4" t="s">
        <v>36</v>
      </c>
    </row>
    <row r="140" s="4" customFormat="1" spans="1:25">
      <c r="A140" s="4" t="s">
        <v>658</v>
      </c>
      <c r="B140" s="4" t="s">
        <v>26</v>
      </c>
      <c r="C140" s="4" t="s">
        <v>27</v>
      </c>
      <c r="D140" s="4" t="s">
        <v>659</v>
      </c>
      <c r="E140" s="4" t="s">
        <v>660</v>
      </c>
      <c r="F140" s="6">
        <v>45086</v>
      </c>
      <c r="G140" s="6">
        <v>45088</v>
      </c>
      <c r="H140" s="4">
        <v>1</v>
      </c>
      <c r="I140" s="4">
        <v>2</v>
      </c>
      <c r="J140" s="4">
        <v>2</v>
      </c>
      <c r="K140" s="4" t="s">
        <v>30</v>
      </c>
      <c r="L140" s="4">
        <v>2904</v>
      </c>
      <c r="M140" s="4">
        <v>2904</v>
      </c>
      <c r="N140" s="4" t="s">
        <v>661</v>
      </c>
      <c r="O140" s="4" t="s">
        <v>32</v>
      </c>
      <c r="P140" s="4" t="s">
        <v>33</v>
      </c>
      <c r="Q140" s="4">
        <v>0</v>
      </c>
      <c r="R140" s="8">
        <v>45081</v>
      </c>
      <c r="S140" s="6">
        <v>45091</v>
      </c>
      <c r="T140" s="4" t="s">
        <v>34</v>
      </c>
      <c r="U140" s="4">
        <v>2904</v>
      </c>
      <c r="V140" s="4">
        <v>0</v>
      </c>
      <c r="W140" s="4">
        <v>0</v>
      </c>
      <c r="X140" s="4" t="s">
        <v>662</v>
      </c>
      <c r="Y140" s="4" t="s">
        <v>663</v>
      </c>
    </row>
    <row r="141" s="4" customFormat="1" spans="1:26">
      <c r="A141" s="4" t="s">
        <v>438</v>
      </c>
      <c r="B141" s="4" t="s">
        <v>26</v>
      </c>
      <c r="C141" s="4" t="s">
        <v>86</v>
      </c>
      <c r="D141" s="4" t="s">
        <v>439</v>
      </c>
      <c r="E141" s="4" t="s">
        <v>440</v>
      </c>
      <c r="F141" s="6">
        <v>45084</v>
      </c>
      <c r="G141" s="6">
        <v>45088</v>
      </c>
      <c r="H141" s="4">
        <v>2</v>
      </c>
      <c r="I141" s="4">
        <v>4</v>
      </c>
      <c r="J141" s="4">
        <v>8</v>
      </c>
      <c r="K141" s="4" t="s">
        <v>30</v>
      </c>
      <c r="L141" s="4">
        <v>-13040</v>
      </c>
      <c r="M141" s="4">
        <v>-13040</v>
      </c>
      <c r="N141" s="4" t="s">
        <v>441</v>
      </c>
      <c r="O141" s="4" t="s">
        <v>32</v>
      </c>
      <c r="P141" s="4" t="s">
        <v>33</v>
      </c>
      <c r="Q141" s="4">
        <v>0</v>
      </c>
      <c r="R141" s="8">
        <v>45075</v>
      </c>
      <c r="S141" s="6">
        <v>45091</v>
      </c>
      <c r="T141" s="4" t="s">
        <v>34</v>
      </c>
      <c r="U141" s="4">
        <v>-13040</v>
      </c>
      <c r="V141" s="4">
        <v>0</v>
      </c>
      <c r="W141" s="4">
        <v>0</v>
      </c>
      <c r="X141" s="4" t="s">
        <v>442</v>
      </c>
      <c r="Y141" s="4" t="s">
        <v>443</v>
      </c>
      <c r="Z141" s="4" t="s">
        <v>444</v>
      </c>
    </row>
    <row r="142" s="4" customFormat="1" spans="1:25">
      <c r="A142" s="4" t="s">
        <v>664</v>
      </c>
      <c r="B142" s="4" t="s">
        <v>26</v>
      </c>
      <c r="C142" s="4" t="s">
        <v>27</v>
      </c>
      <c r="D142" s="4" t="s">
        <v>665</v>
      </c>
      <c r="E142" s="4" t="s">
        <v>666</v>
      </c>
      <c r="F142" s="6">
        <v>45087</v>
      </c>
      <c r="G142" s="6">
        <v>45088</v>
      </c>
      <c r="H142" s="4">
        <v>1</v>
      </c>
      <c r="I142" s="4">
        <v>1</v>
      </c>
      <c r="J142" s="4">
        <v>1</v>
      </c>
      <c r="K142" s="4" t="s">
        <v>30</v>
      </c>
      <c r="L142" s="4">
        <v>285</v>
      </c>
      <c r="M142" s="4">
        <v>285</v>
      </c>
      <c r="N142" s="4" t="s">
        <v>667</v>
      </c>
      <c r="O142" s="4" t="s">
        <v>32</v>
      </c>
      <c r="P142" s="4" t="s">
        <v>33</v>
      </c>
      <c r="Q142" s="4">
        <v>0</v>
      </c>
      <c r="R142" s="8">
        <v>45081</v>
      </c>
      <c r="S142" s="6">
        <v>45091</v>
      </c>
      <c r="T142" s="4" t="s">
        <v>34</v>
      </c>
      <c r="U142" s="4">
        <v>285</v>
      </c>
      <c r="V142" s="4">
        <v>0</v>
      </c>
      <c r="W142" s="4">
        <v>0</v>
      </c>
      <c r="X142" s="4" t="s">
        <v>668</v>
      </c>
      <c r="Y142" s="4" t="s">
        <v>669</v>
      </c>
    </row>
    <row r="143" s="4" customFormat="1" spans="1:25">
      <c r="A143" s="4" t="s">
        <v>670</v>
      </c>
      <c r="B143" s="4" t="s">
        <v>26</v>
      </c>
      <c r="C143" s="4" t="s">
        <v>27</v>
      </c>
      <c r="D143" s="4" t="s">
        <v>671</v>
      </c>
      <c r="E143" s="4" t="s">
        <v>672</v>
      </c>
      <c r="F143" s="6">
        <v>45086</v>
      </c>
      <c r="G143" s="6">
        <v>45088</v>
      </c>
      <c r="H143" s="4">
        <v>1</v>
      </c>
      <c r="I143" s="4">
        <v>2</v>
      </c>
      <c r="J143" s="4">
        <v>2</v>
      </c>
      <c r="K143" s="4" t="s">
        <v>30</v>
      </c>
      <c r="L143" s="4">
        <v>4190</v>
      </c>
      <c r="M143" s="4">
        <v>4190</v>
      </c>
      <c r="N143" s="4" t="s">
        <v>673</v>
      </c>
      <c r="O143" s="4" t="s">
        <v>32</v>
      </c>
      <c r="P143" s="4" t="s">
        <v>33</v>
      </c>
      <c r="Q143" s="4">
        <v>0</v>
      </c>
      <c r="R143" s="8">
        <v>45081</v>
      </c>
      <c r="S143" s="6">
        <v>45091</v>
      </c>
      <c r="T143" s="4" t="s">
        <v>34</v>
      </c>
      <c r="U143" s="4">
        <v>4190</v>
      </c>
      <c r="V143" s="4">
        <v>0</v>
      </c>
      <c r="W143" s="4">
        <v>0</v>
      </c>
      <c r="X143" s="4" t="s">
        <v>674</v>
      </c>
      <c r="Y143" s="4" t="s">
        <v>675</v>
      </c>
    </row>
    <row r="144" s="4" customFormat="1" spans="1:27">
      <c r="A144" s="4" t="s">
        <v>676</v>
      </c>
      <c r="B144" s="4" t="s">
        <v>26</v>
      </c>
      <c r="C144" s="4" t="s">
        <v>27</v>
      </c>
      <c r="D144" s="4" t="s">
        <v>677</v>
      </c>
      <c r="E144" s="4" t="s">
        <v>678</v>
      </c>
      <c r="F144" s="6">
        <v>45085</v>
      </c>
      <c r="G144" s="6">
        <v>45088</v>
      </c>
      <c r="H144" s="4">
        <v>3</v>
      </c>
      <c r="I144" s="4">
        <v>3</v>
      </c>
      <c r="J144" s="4">
        <v>9</v>
      </c>
      <c r="K144" s="4" t="s">
        <v>30</v>
      </c>
      <c r="L144" s="4">
        <v>4401</v>
      </c>
      <c r="M144" s="4">
        <v>4401</v>
      </c>
      <c r="N144" s="4" t="s">
        <v>679</v>
      </c>
      <c r="O144" s="4" t="s">
        <v>32</v>
      </c>
      <c r="P144" s="4" t="s">
        <v>33</v>
      </c>
      <c r="Q144" s="4">
        <v>0</v>
      </c>
      <c r="R144" s="8">
        <v>45081</v>
      </c>
      <c r="S144" s="6">
        <v>45091</v>
      </c>
      <c r="T144" s="4" t="s">
        <v>34</v>
      </c>
      <c r="U144" s="4">
        <v>4401</v>
      </c>
      <c r="V144" s="4">
        <v>0</v>
      </c>
      <c r="W144" s="4">
        <v>0</v>
      </c>
      <c r="X144" s="4" t="s">
        <v>680</v>
      </c>
      <c r="Y144" s="4">
        <v>304779</v>
      </c>
      <c r="Z144" s="4">
        <v>304780</v>
      </c>
      <c r="AA144" s="4" t="s">
        <v>681</v>
      </c>
    </row>
    <row r="145" s="4" customFormat="1" spans="1:25">
      <c r="A145" s="4" t="s">
        <v>682</v>
      </c>
      <c r="B145" s="4" t="s">
        <v>26</v>
      </c>
      <c r="C145" s="4" t="s">
        <v>27</v>
      </c>
      <c r="D145" s="4" t="s">
        <v>683</v>
      </c>
      <c r="E145" s="4" t="s">
        <v>150</v>
      </c>
      <c r="F145" s="6">
        <v>45087</v>
      </c>
      <c r="G145" s="6">
        <v>45088</v>
      </c>
      <c r="H145" s="4">
        <v>1</v>
      </c>
      <c r="I145" s="4">
        <v>1</v>
      </c>
      <c r="J145" s="4">
        <v>1</v>
      </c>
      <c r="K145" s="4" t="s">
        <v>30</v>
      </c>
      <c r="L145" s="4">
        <v>519</v>
      </c>
      <c r="M145" s="4">
        <v>519</v>
      </c>
      <c r="N145" s="4" t="s">
        <v>684</v>
      </c>
      <c r="O145" s="4" t="s">
        <v>32</v>
      </c>
      <c r="P145" s="4" t="s">
        <v>33</v>
      </c>
      <c r="Q145" s="4">
        <v>0</v>
      </c>
      <c r="R145" s="8">
        <v>45081</v>
      </c>
      <c r="S145" s="6">
        <v>45091</v>
      </c>
      <c r="T145" s="4" t="s">
        <v>34</v>
      </c>
      <c r="U145" s="4">
        <v>519</v>
      </c>
      <c r="V145" s="4">
        <v>0</v>
      </c>
      <c r="W145" s="4">
        <v>0</v>
      </c>
      <c r="X145" s="4" t="s">
        <v>685</v>
      </c>
      <c r="Y145" s="4" t="s">
        <v>686</v>
      </c>
    </row>
    <row r="146" s="4" customFormat="1" spans="1:25">
      <c r="A146" s="4" t="s">
        <v>687</v>
      </c>
      <c r="B146" s="4" t="s">
        <v>26</v>
      </c>
      <c r="C146" s="4" t="s">
        <v>27</v>
      </c>
      <c r="D146" s="4" t="s">
        <v>688</v>
      </c>
      <c r="E146" s="4" t="s">
        <v>689</v>
      </c>
      <c r="F146" s="6">
        <v>45087</v>
      </c>
      <c r="G146" s="6">
        <v>45088</v>
      </c>
      <c r="H146" s="4">
        <v>1</v>
      </c>
      <c r="I146" s="4">
        <v>1</v>
      </c>
      <c r="J146" s="4">
        <v>1</v>
      </c>
      <c r="K146" s="4" t="s">
        <v>30</v>
      </c>
      <c r="L146" s="4">
        <v>955</v>
      </c>
      <c r="M146" s="4">
        <v>955</v>
      </c>
      <c r="N146" s="4" t="s">
        <v>690</v>
      </c>
      <c r="O146" s="4" t="s">
        <v>32</v>
      </c>
      <c r="P146" s="4" t="s">
        <v>33</v>
      </c>
      <c r="Q146" s="4">
        <v>0</v>
      </c>
      <c r="R146" s="8">
        <v>45082</v>
      </c>
      <c r="S146" s="6">
        <v>45091</v>
      </c>
      <c r="T146" s="4" t="s">
        <v>34</v>
      </c>
      <c r="U146" s="4">
        <v>955</v>
      </c>
      <c r="V146" s="4">
        <v>0</v>
      </c>
      <c r="W146" s="4">
        <v>0</v>
      </c>
      <c r="X146" s="4" t="s">
        <v>691</v>
      </c>
      <c r="Y146" s="4" t="s">
        <v>692</v>
      </c>
    </row>
    <row r="147" s="4" customFormat="1" spans="1:25">
      <c r="A147" s="4" t="s">
        <v>693</v>
      </c>
      <c r="B147" s="4" t="s">
        <v>26</v>
      </c>
      <c r="C147" s="4" t="s">
        <v>27</v>
      </c>
      <c r="D147" s="4" t="s">
        <v>694</v>
      </c>
      <c r="E147" s="4" t="s">
        <v>695</v>
      </c>
      <c r="F147" s="6">
        <v>45087</v>
      </c>
      <c r="G147" s="6">
        <v>45088</v>
      </c>
      <c r="H147" s="4">
        <v>1</v>
      </c>
      <c r="I147" s="4">
        <v>1</v>
      </c>
      <c r="J147" s="4">
        <v>1</v>
      </c>
      <c r="K147" s="4" t="s">
        <v>30</v>
      </c>
      <c r="L147" s="4">
        <v>889</v>
      </c>
      <c r="M147" s="4">
        <v>889</v>
      </c>
      <c r="N147" s="4" t="s">
        <v>696</v>
      </c>
      <c r="O147" s="4" t="s">
        <v>32</v>
      </c>
      <c r="P147" s="4" t="s">
        <v>33</v>
      </c>
      <c r="Q147" s="4">
        <v>0</v>
      </c>
      <c r="R147" s="8">
        <v>45082</v>
      </c>
      <c r="S147" s="6">
        <v>45091</v>
      </c>
      <c r="T147" s="4" t="s">
        <v>34</v>
      </c>
      <c r="U147" s="4">
        <v>889</v>
      </c>
      <c r="V147" s="4">
        <v>0</v>
      </c>
      <c r="W147" s="4">
        <v>0</v>
      </c>
      <c r="X147" s="4" t="s">
        <v>697</v>
      </c>
      <c r="Y147" s="4" t="s">
        <v>36</v>
      </c>
    </row>
    <row r="148" s="4" customFormat="1" spans="1:25">
      <c r="A148" s="4" t="s">
        <v>698</v>
      </c>
      <c r="B148" s="4" t="s">
        <v>26</v>
      </c>
      <c r="C148" s="4" t="s">
        <v>27</v>
      </c>
      <c r="D148" s="4" t="s">
        <v>699</v>
      </c>
      <c r="E148" s="4" t="s">
        <v>700</v>
      </c>
      <c r="F148" s="6">
        <v>45083</v>
      </c>
      <c r="G148" s="6">
        <v>45088</v>
      </c>
      <c r="H148" s="4">
        <v>1</v>
      </c>
      <c r="I148" s="4">
        <v>5</v>
      </c>
      <c r="J148" s="4">
        <v>5</v>
      </c>
      <c r="K148" s="4" t="s">
        <v>30</v>
      </c>
      <c r="L148" s="4">
        <v>16225</v>
      </c>
      <c r="M148" s="4">
        <v>16225</v>
      </c>
      <c r="N148" s="4" t="s">
        <v>701</v>
      </c>
      <c r="O148" s="4" t="s">
        <v>32</v>
      </c>
      <c r="P148" s="4" t="s">
        <v>33</v>
      </c>
      <c r="Q148" s="4">
        <v>0</v>
      </c>
      <c r="R148" s="8">
        <v>45082</v>
      </c>
      <c r="S148" s="6">
        <v>45091</v>
      </c>
      <c r="T148" s="4" t="s">
        <v>34</v>
      </c>
      <c r="U148" s="4">
        <v>16225</v>
      </c>
      <c r="V148" s="4">
        <v>0</v>
      </c>
      <c r="W148" s="4">
        <v>0</v>
      </c>
      <c r="X148" s="4" t="s">
        <v>702</v>
      </c>
      <c r="Y148" s="4" t="s">
        <v>36</v>
      </c>
    </row>
    <row r="149" s="4" customFormat="1" spans="1:25">
      <c r="A149" s="4" t="s">
        <v>687</v>
      </c>
      <c r="B149" s="4" t="s">
        <v>26</v>
      </c>
      <c r="C149" s="4" t="s">
        <v>86</v>
      </c>
      <c r="D149" s="4" t="s">
        <v>688</v>
      </c>
      <c r="E149" s="4" t="s">
        <v>689</v>
      </c>
      <c r="F149" s="6">
        <v>45087</v>
      </c>
      <c r="G149" s="6">
        <v>45088</v>
      </c>
      <c r="H149" s="4">
        <v>1</v>
      </c>
      <c r="I149" s="4">
        <v>1</v>
      </c>
      <c r="J149" s="4">
        <v>1</v>
      </c>
      <c r="K149" s="4" t="s">
        <v>30</v>
      </c>
      <c r="L149" s="4">
        <v>-955</v>
      </c>
      <c r="M149" s="4">
        <v>-955</v>
      </c>
      <c r="N149" s="4" t="s">
        <v>690</v>
      </c>
      <c r="O149" s="4" t="s">
        <v>32</v>
      </c>
      <c r="P149" s="4" t="s">
        <v>33</v>
      </c>
      <c r="Q149" s="4">
        <v>0</v>
      </c>
      <c r="R149" s="8">
        <v>45082</v>
      </c>
      <c r="S149" s="6">
        <v>45091</v>
      </c>
      <c r="T149" s="4" t="s">
        <v>34</v>
      </c>
      <c r="U149" s="4">
        <v>-955</v>
      </c>
      <c r="V149" s="4">
        <v>0</v>
      </c>
      <c r="W149" s="4">
        <v>0</v>
      </c>
      <c r="X149" s="4" t="s">
        <v>691</v>
      </c>
      <c r="Y149" s="4" t="s">
        <v>692</v>
      </c>
    </row>
    <row r="150" s="4" customFormat="1" spans="1:25">
      <c r="A150" s="4" t="s">
        <v>703</v>
      </c>
      <c r="B150" s="4" t="s">
        <v>26</v>
      </c>
      <c r="C150" s="4" t="s">
        <v>27</v>
      </c>
      <c r="D150" s="4" t="s">
        <v>704</v>
      </c>
      <c r="E150" s="4" t="s">
        <v>705</v>
      </c>
      <c r="F150" s="6">
        <v>45087</v>
      </c>
      <c r="G150" s="6">
        <v>45088</v>
      </c>
      <c r="H150" s="4">
        <v>2</v>
      </c>
      <c r="I150" s="4">
        <v>1</v>
      </c>
      <c r="J150" s="4">
        <v>2</v>
      </c>
      <c r="K150" s="4" t="s">
        <v>30</v>
      </c>
      <c r="L150" s="4">
        <v>2888</v>
      </c>
      <c r="M150" s="4">
        <v>2888</v>
      </c>
      <c r="N150" s="4" t="s">
        <v>706</v>
      </c>
      <c r="O150" s="4" t="s">
        <v>32</v>
      </c>
      <c r="P150" s="4" t="s">
        <v>33</v>
      </c>
      <c r="Q150" s="4">
        <v>0</v>
      </c>
      <c r="R150" s="8">
        <v>45082</v>
      </c>
      <c r="S150" s="6">
        <v>45091</v>
      </c>
      <c r="T150" s="4" t="s">
        <v>34</v>
      </c>
      <c r="U150" s="4">
        <v>2888</v>
      </c>
      <c r="V150" s="4">
        <v>0</v>
      </c>
      <c r="W150" s="4">
        <v>0</v>
      </c>
      <c r="X150" s="4" t="s">
        <v>707</v>
      </c>
      <c r="Y150" s="4" t="s">
        <v>36</v>
      </c>
    </row>
    <row r="151" s="4" customFormat="1" spans="1:25">
      <c r="A151" s="4" t="s">
        <v>708</v>
      </c>
      <c r="B151" s="4" t="s">
        <v>26</v>
      </c>
      <c r="C151" s="4" t="s">
        <v>27</v>
      </c>
      <c r="D151" s="4" t="s">
        <v>709</v>
      </c>
      <c r="E151" s="4" t="s">
        <v>710</v>
      </c>
      <c r="F151" s="6">
        <v>45087</v>
      </c>
      <c r="G151" s="6">
        <v>45088</v>
      </c>
      <c r="H151" s="4">
        <v>1</v>
      </c>
      <c r="I151" s="4">
        <v>1</v>
      </c>
      <c r="J151" s="4">
        <v>1</v>
      </c>
      <c r="K151" s="4" t="s">
        <v>30</v>
      </c>
      <c r="L151" s="4">
        <v>1191</v>
      </c>
      <c r="M151" s="4">
        <v>1191</v>
      </c>
      <c r="N151" s="4" t="s">
        <v>711</v>
      </c>
      <c r="O151" s="4" t="s">
        <v>32</v>
      </c>
      <c r="P151" s="4" t="s">
        <v>33</v>
      </c>
      <c r="Q151" s="4">
        <v>0</v>
      </c>
      <c r="R151" s="8">
        <v>45063</v>
      </c>
      <c r="S151" s="6">
        <v>45091</v>
      </c>
      <c r="T151" s="4" t="s">
        <v>34</v>
      </c>
      <c r="U151" s="4">
        <v>1191</v>
      </c>
      <c r="V151" s="4">
        <v>0</v>
      </c>
      <c r="W151" s="4">
        <v>0</v>
      </c>
      <c r="X151" s="4" t="s">
        <v>712</v>
      </c>
      <c r="Y151" s="4" t="s">
        <v>713</v>
      </c>
    </row>
    <row r="152" s="4" customFormat="1" spans="1:25">
      <c r="A152" s="4" t="s">
        <v>714</v>
      </c>
      <c r="B152" s="4" t="s">
        <v>26</v>
      </c>
      <c r="C152" s="4" t="s">
        <v>27</v>
      </c>
      <c r="D152" s="4" t="s">
        <v>715</v>
      </c>
      <c r="E152" s="4" t="s">
        <v>290</v>
      </c>
      <c r="F152" s="6">
        <v>45087</v>
      </c>
      <c r="G152" s="6">
        <v>45088</v>
      </c>
      <c r="H152" s="4">
        <v>1</v>
      </c>
      <c r="I152" s="4">
        <v>1</v>
      </c>
      <c r="J152" s="4">
        <v>1</v>
      </c>
      <c r="K152" s="4" t="s">
        <v>30</v>
      </c>
      <c r="L152" s="4">
        <v>453</v>
      </c>
      <c r="M152" s="4">
        <v>453</v>
      </c>
      <c r="N152" s="4" t="s">
        <v>716</v>
      </c>
      <c r="O152" s="4" t="s">
        <v>32</v>
      </c>
      <c r="P152" s="4" t="s">
        <v>33</v>
      </c>
      <c r="Q152" s="4">
        <v>0</v>
      </c>
      <c r="R152" s="8">
        <v>45082</v>
      </c>
      <c r="S152" s="6">
        <v>45091</v>
      </c>
      <c r="T152" s="4" t="s">
        <v>34</v>
      </c>
      <c r="U152" s="4">
        <v>453</v>
      </c>
      <c r="V152" s="4">
        <v>0</v>
      </c>
      <c r="W152" s="4">
        <v>0</v>
      </c>
      <c r="X152" s="4" t="s">
        <v>717</v>
      </c>
      <c r="Y152" s="4" t="s">
        <v>36</v>
      </c>
    </row>
    <row r="153" s="4" customFormat="1" spans="1:25">
      <c r="A153" s="4" t="s">
        <v>477</v>
      </c>
      <c r="B153" s="4" t="s">
        <v>26</v>
      </c>
      <c r="C153" s="4" t="s">
        <v>86</v>
      </c>
      <c r="D153" s="4" t="s">
        <v>398</v>
      </c>
      <c r="E153" s="4" t="s">
        <v>478</v>
      </c>
      <c r="F153" s="6">
        <v>45087</v>
      </c>
      <c r="G153" s="6">
        <v>45088</v>
      </c>
      <c r="H153" s="4">
        <v>1</v>
      </c>
      <c r="I153" s="4">
        <v>1</v>
      </c>
      <c r="J153" s="4">
        <v>1</v>
      </c>
      <c r="K153" s="4" t="s">
        <v>30</v>
      </c>
      <c r="L153" s="4">
        <v>-2167</v>
      </c>
      <c r="M153" s="4">
        <v>-2167</v>
      </c>
      <c r="N153" s="4" t="s">
        <v>479</v>
      </c>
      <c r="O153" s="4" t="s">
        <v>32</v>
      </c>
      <c r="P153" s="4" t="s">
        <v>33</v>
      </c>
      <c r="Q153" s="4">
        <v>0</v>
      </c>
      <c r="R153" s="8">
        <v>45076</v>
      </c>
      <c r="S153" s="6">
        <v>45091</v>
      </c>
      <c r="T153" s="4" t="s">
        <v>34</v>
      </c>
      <c r="U153" s="4">
        <v>-2167</v>
      </c>
      <c r="V153" s="4">
        <v>0</v>
      </c>
      <c r="W153" s="4">
        <v>0</v>
      </c>
      <c r="X153" s="4" t="s">
        <v>480</v>
      </c>
      <c r="Y153" s="4" t="s">
        <v>481</v>
      </c>
    </row>
    <row r="154" s="4" customFormat="1" spans="1:25">
      <c r="A154" s="4" t="s">
        <v>718</v>
      </c>
      <c r="B154" s="4" t="s">
        <v>26</v>
      </c>
      <c r="C154" s="4" t="s">
        <v>27</v>
      </c>
      <c r="D154" s="4" t="s">
        <v>719</v>
      </c>
      <c r="E154" s="4" t="s">
        <v>381</v>
      </c>
      <c r="F154" s="6">
        <v>45087</v>
      </c>
      <c r="G154" s="6">
        <v>45088</v>
      </c>
      <c r="H154" s="4">
        <v>1</v>
      </c>
      <c r="I154" s="4">
        <v>1</v>
      </c>
      <c r="J154" s="4">
        <v>1</v>
      </c>
      <c r="K154" s="4" t="s">
        <v>30</v>
      </c>
      <c r="L154" s="4">
        <v>343</v>
      </c>
      <c r="M154" s="4">
        <v>343</v>
      </c>
      <c r="N154" s="4" t="s">
        <v>720</v>
      </c>
      <c r="O154" s="4" t="s">
        <v>32</v>
      </c>
      <c r="P154" s="4" t="s">
        <v>33</v>
      </c>
      <c r="Q154" s="4">
        <v>0</v>
      </c>
      <c r="R154" s="8">
        <v>45083.0000115741</v>
      </c>
      <c r="S154" s="6">
        <v>45091</v>
      </c>
      <c r="T154" s="4" t="s">
        <v>34</v>
      </c>
      <c r="U154" s="4">
        <v>343</v>
      </c>
      <c r="V154" s="4">
        <v>0</v>
      </c>
      <c r="W154" s="4">
        <v>0</v>
      </c>
      <c r="X154" s="4" t="s">
        <v>721</v>
      </c>
      <c r="Y154" s="4" t="s">
        <v>36</v>
      </c>
    </row>
    <row r="155" s="4" customFormat="1" spans="1:25">
      <c r="A155" s="4" t="s">
        <v>718</v>
      </c>
      <c r="B155" s="4" t="s">
        <v>26</v>
      </c>
      <c r="C155" s="4" t="s">
        <v>86</v>
      </c>
      <c r="D155" s="4" t="s">
        <v>719</v>
      </c>
      <c r="E155" s="4" t="s">
        <v>381</v>
      </c>
      <c r="F155" s="6">
        <v>45087</v>
      </c>
      <c r="G155" s="6">
        <v>45088</v>
      </c>
      <c r="H155" s="4">
        <v>1</v>
      </c>
      <c r="I155" s="4">
        <v>1</v>
      </c>
      <c r="J155" s="4">
        <v>1</v>
      </c>
      <c r="K155" s="4" t="s">
        <v>30</v>
      </c>
      <c r="L155" s="4">
        <v>-343</v>
      </c>
      <c r="M155" s="4">
        <v>-343</v>
      </c>
      <c r="N155" s="4" t="s">
        <v>720</v>
      </c>
      <c r="O155" s="4" t="s">
        <v>32</v>
      </c>
      <c r="P155" s="4" t="s">
        <v>33</v>
      </c>
      <c r="Q155" s="4">
        <v>0</v>
      </c>
      <c r="R155" s="8">
        <v>45083.0000115741</v>
      </c>
      <c r="S155" s="6">
        <v>45091</v>
      </c>
      <c r="T155" s="4" t="s">
        <v>34</v>
      </c>
      <c r="U155" s="4">
        <v>-343</v>
      </c>
      <c r="V155" s="4">
        <v>0</v>
      </c>
      <c r="W155" s="4">
        <v>0</v>
      </c>
      <c r="X155" s="4" t="s">
        <v>721</v>
      </c>
      <c r="Y155" s="4" t="s">
        <v>36</v>
      </c>
    </row>
    <row r="156" s="4" customFormat="1" spans="1:25">
      <c r="A156" s="4" t="s">
        <v>722</v>
      </c>
      <c r="B156" s="4" t="s">
        <v>26</v>
      </c>
      <c r="C156" s="4" t="s">
        <v>27</v>
      </c>
      <c r="D156" s="4" t="s">
        <v>723</v>
      </c>
      <c r="E156" s="4" t="s">
        <v>724</v>
      </c>
      <c r="F156" s="6">
        <v>45087</v>
      </c>
      <c r="G156" s="6">
        <v>45088</v>
      </c>
      <c r="H156" s="4">
        <v>1</v>
      </c>
      <c r="I156" s="4">
        <v>1</v>
      </c>
      <c r="J156" s="4">
        <v>1</v>
      </c>
      <c r="K156" s="4" t="s">
        <v>30</v>
      </c>
      <c r="L156" s="4">
        <v>1371</v>
      </c>
      <c r="M156" s="4">
        <v>1371</v>
      </c>
      <c r="N156" s="4" t="s">
        <v>725</v>
      </c>
      <c r="O156" s="4" t="s">
        <v>32</v>
      </c>
      <c r="P156" s="4" t="s">
        <v>33</v>
      </c>
      <c r="Q156" s="4">
        <v>0</v>
      </c>
      <c r="R156" s="8">
        <v>45083.0000115741</v>
      </c>
      <c r="S156" s="6">
        <v>45091</v>
      </c>
      <c r="T156" s="4" t="s">
        <v>34</v>
      </c>
      <c r="U156" s="4">
        <v>1371</v>
      </c>
      <c r="V156" s="4">
        <v>0</v>
      </c>
      <c r="W156" s="4">
        <v>0</v>
      </c>
      <c r="X156" s="4" t="s">
        <v>726</v>
      </c>
      <c r="Y156" s="4" t="s">
        <v>36</v>
      </c>
    </row>
    <row r="157" s="4" customFormat="1" spans="1:25">
      <c r="A157" s="4" t="s">
        <v>727</v>
      </c>
      <c r="B157" s="4" t="s">
        <v>26</v>
      </c>
      <c r="C157" s="4" t="s">
        <v>27</v>
      </c>
      <c r="D157" s="4" t="s">
        <v>728</v>
      </c>
      <c r="E157" s="4" t="s">
        <v>729</v>
      </c>
      <c r="F157" s="6">
        <v>45084</v>
      </c>
      <c r="G157" s="6">
        <v>45088</v>
      </c>
      <c r="H157" s="4">
        <v>1</v>
      </c>
      <c r="I157" s="4">
        <v>4</v>
      </c>
      <c r="J157" s="4">
        <v>4</v>
      </c>
      <c r="K157" s="4" t="s">
        <v>30</v>
      </c>
      <c r="L157" s="4">
        <v>1620</v>
      </c>
      <c r="M157" s="4">
        <v>1620</v>
      </c>
      <c r="N157" s="4" t="s">
        <v>730</v>
      </c>
      <c r="O157" s="4" t="s">
        <v>32</v>
      </c>
      <c r="P157" s="4" t="s">
        <v>33</v>
      </c>
      <c r="Q157" s="4">
        <v>0</v>
      </c>
      <c r="R157" s="8">
        <v>45083</v>
      </c>
      <c r="S157" s="6">
        <v>45091</v>
      </c>
      <c r="T157" s="4" t="s">
        <v>34</v>
      </c>
      <c r="U157" s="4">
        <v>1620</v>
      </c>
      <c r="V157" s="4">
        <v>0</v>
      </c>
      <c r="W157" s="4">
        <v>0</v>
      </c>
      <c r="X157" s="4" t="s">
        <v>731</v>
      </c>
      <c r="Y157" s="4" t="s">
        <v>732</v>
      </c>
    </row>
    <row r="158" s="4" customFormat="1" spans="1:25">
      <c r="A158" s="4" t="s">
        <v>733</v>
      </c>
      <c r="B158" s="4" t="s">
        <v>26</v>
      </c>
      <c r="C158" s="4" t="s">
        <v>27</v>
      </c>
      <c r="D158" s="4" t="s">
        <v>734</v>
      </c>
      <c r="E158" s="4" t="s">
        <v>735</v>
      </c>
      <c r="F158" s="6">
        <v>45084</v>
      </c>
      <c r="G158" s="6">
        <v>45088</v>
      </c>
      <c r="H158" s="4">
        <v>1</v>
      </c>
      <c r="I158" s="4">
        <v>4</v>
      </c>
      <c r="J158" s="4">
        <v>4</v>
      </c>
      <c r="K158" s="4" t="s">
        <v>30</v>
      </c>
      <c r="L158" s="4">
        <v>1824</v>
      </c>
      <c r="M158" s="4">
        <v>1824</v>
      </c>
      <c r="N158" s="4" t="s">
        <v>736</v>
      </c>
      <c r="O158" s="4" t="s">
        <v>32</v>
      </c>
      <c r="P158" s="4" t="s">
        <v>33</v>
      </c>
      <c r="Q158" s="4">
        <v>0</v>
      </c>
      <c r="R158" s="8">
        <v>45083</v>
      </c>
      <c r="S158" s="6">
        <v>45091</v>
      </c>
      <c r="T158" s="4" t="s">
        <v>34</v>
      </c>
      <c r="U158" s="4">
        <v>1824</v>
      </c>
      <c r="V158" s="4">
        <v>0</v>
      </c>
      <c r="W158" s="4">
        <v>0</v>
      </c>
      <c r="X158" s="4" t="s">
        <v>737</v>
      </c>
      <c r="Y158" s="4" t="s">
        <v>738</v>
      </c>
    </row>
    <row r="159" s="4" customFormat="1" spans="1:25">
      <c r="A159" s="4" t="s">
        <v>739</v>
      </c>
      <c r="B159" s="4" t="s">
        <v>26</v>
      </c>
      <c r="C159" s="4" t="s">
        <v>27</v>
      </c>
      <c r="D159" s="4" t="s">
        <v>740</v>
      </c>
      <c r="E159" s="4" t="s">
        <v>741</v>
      </c>
      <c r="F159" s="6">
        <v>45085</v>
      </c>
      <c r="G159" s="6">
        <v>45088</v>
      </c>
      <c r="H159" s="4">
        <v>1</v>
      </c>
      <c r="I159" s="4">
        <v>3</v>
      </c>
      <c r="J159" s="4">
        <v>3</v>
      </c>
      <c r="K159" s="4" t="s">
        <v>30</v>
      </c>
      <c r="L159" s="4">
        <v>2290</v>
      </c>
      <c r="M159" s="4">
        <v>2290</v>
      </c>
      <c r="N159" s="4" t="s">
        <v>742</v>
      </c>
      <c r="O159" s="4" t="s">
        <v>32</v>
      </c>
      <c r="P159" s="4" t="s">
        <v>33</v>
      </c>
      <c r="Q159" s="4">
        <v>0</v>
      </c>
      <c r="R159" s="8">
        <v>45083</v>
      </c>
      <c r="S159" s="6">
        <v>45091</v>
      </c>
      <c r="T159" s="4" t="s">
        <v>34</v>
      </c>
      <c r="U159" s="4">
        <v>2290</v>
      </c>
      <c r="V159" s="4">
        <v>0</v>
      </c>
      <c r="W159" s="4">
        <v>0</v>
      </c>
      <c r="X159" s="4" t="s">
        <v>743</v>
      </c>
      <c r="Y159" s="4" t="s">
        <v>744</v>
      </c>
    </row>
    <row r="160" s="4" customFormat="1" spans="1:25">
      <c r="A160" s="4" t="s">
        <v>745</v>
      </c>
      <c r="B160" s="4" t="s">
        <v>26</v>
      </c>
      <c r="C160" s="4" t="s">
        <v>27</v>
      </c>
      <c r="D160" s="4" t="s">
        <v>746</v>
      </c>
      <c r="E160" s="4" t="s">
        <v>747</v>
      </c>
      <c r="F160" s="6">
        <v>45085</v>
      </c>
      <c r="G160" s="6">
        <v>45088</v>
      </c>
      <c r="H160" s="4">
        <v>1</v>
      </c>
      <c r="I160" s="4">
        <v>3</v>
      </c>
      <c r="J160" s="4">
        <v>3</v>
      </c>
      <c r="K160" s="4" t="s">
        <v>30</v>
      </c>
      <c r="L160" s="4">
        <v>3448</v>
      </c>
      <c r="M160" s="4">
        <v>3448</v>
      </c>
      <c r="N160" s="4" t="s">
        <v>748</v>
      </c>
      <c r="O160" s="4" t="s">
        <v>32</v>
      </c>
      <c r="P160" s="4" t="s">
        <v>33</v>
      </c>
      <c r="Q160" s="4">
        <v>0</v>
      </c>
      <c r="R160" s="8">
        <v>45083</v>
      </c>
      <c r="S160" s="6">
        <v>45091</v>
      </c>
      <c r="T160" s="4" t="s">
        <v>34</v>
      </c>
      <c r="U160" s="4">
        <v>3448</v>
      </c>
      <c r="V160" s="4">
        <v>0</v>
      </c>
      <c r="W160" s="4">
        <v>0</v>
      </c>
      <c r="X160" s="4" t="s">
        <v>749</v>
      </c>
      <c r="Y160" s="4" t="s">
        <v>750</v>
      </c>
    </row>
    <row r="161" s="4" customFormat="1" spans="1:25">
      <c r="A161" s="4" t="s">
        <v>751</v>
      </c>
      <c r="B161" s="4" t="s">
        <v>26</v>
      </c>
      <c r="C161" s="4" t="s">
        <v>27</v>
      </c>
      <c r="D161" s="4" t="s">
        <v>752</v>
      </c>
      <c r="E161" s="4" t="s">
        <v>753</v>
      </c>
      <c r="F161" s="6">
        <v>45086</v>
      </c>
      <c r="G161" s="6">
        <v>45088</v>
      </c>
      <c r="H161" s="4">
        <v>3</v>
      </c>
      <c r="I161" s="4">
        <v>2</v>
      </c>
      <c r="J161" s="4">
        <v>6</v>
      </c>
      <c r="K161" s="4" t="s">
        <v>30</v>
      </c>
      <c r="L161" s="4">
        <v>2916</v>
      </c>
      <c r="M161" s="4">
        <v>2916</v>
      </c>
      <c r="N161" s="4" t="s">
        <v>754</v>
      </c>
      <c r="O161" s="4" t="s">
        <v>32</v>
      </c>
      <c r="P161" s="4" t="s">
        <v>33</v>
      </c>
      <c r="Q161" s="4">
        <v>0</v>
      </c>
      <c r="R161" s="8">
        <v>45083.0000115741</v>
      </c>
      <c r="S161" s="6">
        <v>45091</v>
      </c>
      <c r="T161" s="4" t="s">
        <v>34</v>
      </c>
      <c r="U161" s="4">
        <v>2916</v>
      </c>
      <c r="V161" s="4">
        <v>0</v>
      </c>
      <c r="W161" s="4">
        <v>0</v>
      </c>
      <c r="X161" s="4" t="s">
        <v>755</v>
      </c>
      <c r="Y161" s="4" t="s">
        <v>756</v>
      </c>
    </row>
    <row r="162" s="4" customFormat="1" spans="1:25">
      <c r="A162" s="4" t="s">
        <v>757</v>
      </c>
      <c r="B162" s="4" t="s">
        <v>26</v>
      </c>
      <c r="C162" s="4" t="s">
        <v>27</v>
      </c>
      <c r="D162" s="4" t="s">
        <v>758</v>
      </c>
      <c r="E162" s="4" t="s">
        <v>759</v>
      </c>
      <c r="F162" s="6">
        <v>45087</v>
      </c>
      <c r="G162" s="6">
        <v>45088</v>
      </c>
      <c r="H162" s="4">
        <v>1</v>
      </c>
      <c r="I162" s="4">
        <v>1</v>
      </c>
      <c r="J162" s="4">
        <v>1</v>
      </c>
      <c r="K162" s="4" t="s">
        <v>30</v>
      </c>
      <c r="L162" s="4">
        <v>1552</v>
      </c>
      <c r="M162" s="4">
        <v>1552</v>
      </c>
      <c r="N162" s="4" t="s">
        <v>760</v>
      </c>
      <c r="O162" s="4" t="s">
        <v>32</v>
      </c>
      <c r="P162" s="4" t="s">
        <v>33</v>
      </c>
      <c r="Q162" s="4">
        <v>0</v>
      </c>
      <c r="R162" s="8">
        <v>45083.0000115741</v>
      </c>
      <c r="S162" s="6">
        <v>45091</v>
      </c>
      <c r="T162" s="4" t="s">
        <v>34</v>
      </c>
      <c r="U162" s="4">
        <v>1552</v>
      </c>
      <c r="V162" s="4">
        <v>0</v>
      </c>
      <c r="W162" s="4">
        <v>0</v>
      </c>
      <c r="X162" s="4" t="s">
        <v>761</v>
      </c>
      <c r="Y162" s="4" t="s">
        <v>762</v>
      </c>
    </row>
    <row r="163" s="4" customFormat="1" spans="1:25">
      <c r="A163" s="4" t="s">
        <v>763</v>
      </c>
      <c r="B163" s="4" t="s">
        <v>26</v>
      </c>
      <c r="C163" s="4" t="s">
        <v>27</v>
      </c>
      <c r="D163" s="4" t="s">
        <v>764</v>
      </c>
      <c r="E163" s="4" t="s">
        <v>765</v>
      </c>
      <c r="F163" s="6">
        <v>45086</v>
      </c>
      <c r="G163" s="6">
        <v>45088</v>
      </c>
      <c r="H163" s="4">
        <v>1</v>
      </c>
      <c r="I163" s="4">
        <v>2</v>
      </c>
      <c r="J163" s="4">
        <v>2</v>
      </c>
      <c r="K163" s="4" t="s">
        <v>30</v>
      </c>
      <c r="L163" s="4">
        <v>1776</v>
      </c>
      <c r="M163" s="4">
        <v>1776</v>
      </c>
      <c r="N163" s="4" t="s">
        <v>766</v>
      </c>
      <c r="O163" s="4" t="s">
        <v>32</v>
      </c>
      <c r="P163" s="4" t="s">
        <v>33</v>
      </c>
      <c r="Q163" s="4">
        <v>0</v>
      </c>
      <c r="R163" s="8">
        <v>45083.0000115741</v>
      </c>
      <c r="S163" s="6">
        <v>45091</v>
      </c>
      <c r="T163" s="4" t="s">
        <v>34</v>
      </c>
      <c r="U163" s="4">
        <v>1776</v>
      </c>
      <c r="V163" s="4">
        <v>0</v>
      </c>
      <c r="W163" s="4">
        <v>0</v>
      </c>
      <c r="X163" s="4" t="s">
        <v>767</v>
      </c>
      <c r="Y163" s="4" t="s">
        <v>768</v>
      </c>
    </row>
    <row r="164" s="4" customFormat="1" spans="1:25">
      <c r="A164" s="4" t="s">
        <v>769</v>
      </c>
      <c r="B164" s="4" t="s">
        <v>26</v>
      </c>
      <c r="C164" s="4" t="s">
        <v>27</v>
      </c>
      <c r="D164" s="4" t="s">
        <v>770</v>
      </c>
      <c r="E164" s="4" t="s">
        <v>771</v>
      </c>
      <c r="F164" s="6">
        <v>45086</v>
      </c>
      <c r="G164" s="6">
        <v>45088</v>
      </c>
      <c r="H164" s="4">
        <v>1</v>
      </c>
      <c r="I164" s="4">
        <v>2</v>
      </c>
      <c r="J164" s="4">
        <v>2</v>
      </c>
      <c r="K164" s="4" t="s">
        <v>30</v>
      </c>
      <c r="L164" s="4">
        <v>2058</v>
      </c>
      <c r="M164" s="4">
        <v>2058</v>
      </c>
      <c r="N164" s="4" t="s">
        <v>772</v>
      </c>
      <c r="O164" s="4" t="s">
        <v>32</v>
      </c>
      <c r="P164" s="4" t="s">
        <v>33</v>
      </c>
      <c r="Q164" s="4">
        <v>0</v>
      </c>
      <c r="R164" s="8">
        <v>45083.0000115741</v>
      </c>
      <c r="S164" s="6">
        <v>45091</v>
      </c>
      <c r="T164" s="4" t="s">
        <v>34</v>
      </c>
      <c r="U164" s="4">
        <v>2058</v>
      </c>
      <c r="V164" s="4">
        <v>0</v>
      </c>
      <c r="W164" s="4">
        <v>0</v>
      </c>
      <c r="X164" s="4" t="s">
        <v>773</v>
      </c>
      <c r="Y164" s="4" t="s">
        <v>774</v>
      </c>
    </row>
    <row r="165" s="4" customFormat="1" spans="1:25">
      <c r="A165" s="4" t="s">
        <v>775</v>
      </c>
      <c r="B165" s="4" t="s">
        <v>26</v>
      </c>
      <c r="C165" s="4" t="s">
        <v>27</v>
      </c>
      <c r="D165" s="4" t="s">
        <v>776</v>
      </c>
      <c r="E165" s="4" t="s">
        <v>777</v>
      </c>
      <c r="F165" s="6">
        <v>45087</v>
      </c>
      <c r="G165" s="6">
        <v>45088</v>
      </c>
      <c r="H165" s="4">
        <v>1</v>
      </c>
      <c r="I165" s="4">
        <v>1</v>
      </c>
      <c r="J165" s="4">
        <v>1</v>
      </c>
      <c r="K165" s="4" t="s">
        <v>30</v>
      </c>
      <c r="L165" s="4">
        <v>436</v>
      </c>
      <c r="M165" s="4">
        <v>436</v>
      </c>
      <c r="N165" s="4" t="s">
        <v>778</v>
      </c>
      <c r="O165" s="4" t="s">
        <v>32</v>
      </c>
      <c r="P165" s="4" t="s">
        <v>33</v>
      </c>
      <c r="Q165" s="4">
        <v>0</v>
      </c>
      <c r="R165" s="8">
        <v>45084.0000115741</v>
      </c>
      <c r="S165" s="6">
        <v>45091</v>
      </c>
      <c r="T165" s="4" t="s">
        <v>34</v>
      </c>
      <c r="U165" s="4">
        <v>436</v>
      </c>
      <c r="V165" s="4">
        <v>0</v>
      </c>
      <c r="W165" s="4">
        <v>0</v>
      </c>
      <c r="X165" s="4" t="s">
        <v>779</v>
      </c>
      <c r="Y165" s="4" t="s">
        <v>36</v>
      </c>
    </row>
    <row r="166" s="4" customFormat="1" spans="1:25">
      <c r="A166" s="4" t="s">
        <v>780</v>
      </c>
      <c r="B166" s="4" t="s">
        <v>26</v>
      </c>
      <c r="C166" s="4" t="s">
        <v>27</v>
      </c>
      <c r="D166" s="4" t="s">
        <v>723</v>
      </c>
      <c r="E166" s="4" t="s">
        <v>724</v>
      </c>
      <c r="F166" s="6">
        <v>45087</v>
      </c>
      <c r="G166" s="6">
        <v>45088</v>
      </c>
      <c r="H166" s="4">
        <v>1</v>
      </c>
      <c r="I166" s="4">
        <v>1</v>
      </c>
      <c r="J166" s="4">
        <v>1</v>
      </c>
      <c r="K166" s="4" t="s">
        <v>30</v>
      </c>
      <c r="L166" s="4">
        <v>1372</v>
      </c>
      <c r="M166" s="4">
        <v>1372</v>
      </c>
      <c r="N166" s="4" t="s">
        <v>781</v>
      </c>
      <c r="O166" s="4" t="s">
        <v>32</v>
      </c>
      <c r="P166" s="4" t="s">
        <v>33</v>
      </c>
      <c r="Q166" s="4">
        <v>0</v>
      </c>
      <c r="R166" s="8">
        <v>45084.0000115741</v>
      </c>
      <c r="S166" s="6">
        <v>45091</v>
      </c>
      <c r="T166" s="4" t="s">
        <v>34</v>
      </c>
      <c r="U166" s="4">
        <v>1372</v>
      </c>
      <c r="V166" s="4">
        <v>0</v>
      </c>
      <c r="W166" s="4">
        <v>0</v>
      </c>
      <c r="X166" s="4" t="s">
        <v>782</v>
      </c>
      <c r="Y166" s="4" t="s">
        <v>36</v>
      </c>
    </row>
    <row r="167" s="4" customFormat="1" spans="1:25">
      <c r="A167" s="4" t="s">
        <v>708</v>
      </c>
      <c r="B167" s="4" t="s">
        <v>26</v>
      </c>
      <c r="C167" s="4" t="s">
        <v>86</v>
      </c>
      <c r="D167" s="4" t="s">
        <v>709</v>
      </c>
      <c r="E167" s="4" t="s">
        <v>710</v>
      </c>
      <c r="F167" s="6">
        <v>45087</v>
      </c>
      <c r="G167" s="6">
        <v>45088</v>
      </c>
      <c r="H167" s="4">
        <v>1</v>
      </c>
      <c r="I167" s="4">
        <v>1</v>
      </c>
      <c r="J167" s="4">
        <v>1</v>
      </c>
      <c r="K167" s="4" t="s">
        <v>30</v>
      </c>
      <c r="L167" s="4">
        <v>-1191</v>
      </c>
      <c r="M167" s="4">
        <v>-1191</v>
      </c>
      <c r="N167" s="4" t="s">
        <v>711</v>
      </c>
      <c r="O167" s="4" t="s">
        <v>32</v>
      </c>
      <c r="P167" s="4" t="s">
        <v>33</v>
      </c>
      <c r="Q167" s="4">
        <v>0</v>
      </c>
      <c r="R167" s="8">
        <v>45063</v>
      </c>
      <c r="S167" s="6">
        <v>45091</v>
      </c>
      <c r="T167" s="4" t="s">
        <v>34</v>
      </c>
      <c r="U167" s="4">
        <v>-1191</v>
      </c>
      <c r="V167" s="4">
        <v>0</v>
      </c>
      <c r="W167" s="4">
        <v>0</v>
      </c>
      <c r="X167" s="4" t="s">
        <v>712</v>
      </c>
      <c r="Y167" s="4" t="s">
        <v>713</v>
      </c>
    </row>
    <row r="168" s="4" customFormat="1" spans="1:25">
      <c r="A168" s="4" t="s">
        <v>783</v>
      </c>
      <c r="B168" s="4" t="s">
        <v>26</v>
      </c>
      <c r="C168" s="4" t="s">
        <v>27</v>
      </c>
      <c r="D168" s="4" t="s">
        <v>784</v>
      </c>
      <c r="E168" s="4" t="s">
        <v>785</v>
      </c>
      <c r="F168" s="6">
        <v>45085</v>
      </c>
      <c r="G168" s="6">
        <v>45088</v>
      </c>
      <c r="H168" s="4">
        <v>1</v>
      </c>
      <c r="I168" s="4">
        <v>3</v>
      </c>
      <c r="J168" s="4">
        <v>3</v>
      </c>
      <c r="K168" s="4" t="s">
        <v>30</v>
      </c>
      <c r="L168" s="4">
        <v>6228</v>
      </c>
      <c r="M168" s="4">
        <v>6228</v>
      </c>
      <c r="N168" s="4" t="s">
        <v>786</v>
      </c>
      <c r="O168" s="4" t="s">
        <v>32</v>
      </c>
      <c r="P168" s="4" t="s">
        <v>33</v>
      </c>
      <c r="Q168" s="4">
        <v>0</v>
      </c>
      <c r="R168" s="8">
        <v>45084.0000115741</v>
      </c>
      <c r="S168" s="6">
        <v>45091</v>
      </c>
      <c r="T168" s="4" t="s">
        <v>34</v>
      </c>
      <c r="U168" s="4">
        <v>6228</v>
      </c>
      <c r="V168" s="4">
        <v>0</v>
      </c>
      <c r="W168" s="4">
        <v>0</v>
      </c>
      <c r="X168" s="4" t="s">
        <v>787</v>
      </c>
      <c r="Y168" s="4" t="s">
        <v>36</v>
      </c>
    </row>
    <row r="169" s="4" customFormat="1" spans="1:25">
      <c r="A169" s="4" t="s">
        <v>788</v>
      </c>
      <c r="B169" s="4" t="s">
        <v>26</v>
      </c>
      <c r="C169" s="4" t="s">
        <v>27</v>
      </c>
      <c r="D169" s="4" t="s">
        <v>789</v>
      </c>
      <c r="E169" s="4" t="s">
        <v>790</v>
      </c>
      <c r="F169" s="6">
        <v>45085</v>
      </c>
      <c r="G169" s="6">
        <v>45088</v>
      </c>
      <c r="H169" s="4">
        <v>1</v>
      </c>
      <c r="I169" s="4">
        <v>3</v>
      </c>
      <c r="J169" s="4">
        <v>3</v>
      </c>
      <c r="K169" s="4" t="s">
        <v>30</v>
      </c>
      <c r="L169" s="4">
        <v>615</v>
      </c>
      <c r="M169" s="4">
        <v>615</v>
      </c>
      <c r="N169" s="4" t="s">
        <v>791</v>
      </c>
      <c r="O169" s="4" t="s">
        <v>32</v>
      </c>
      <c r="P169" s="4" t="s">
        <v>33</v>
      </c>
      <c r="Q169" s="4">
        <v>0</v>
      </c>
      <c r="R169" s="8">
        <v>45084.0000115741</v>
      </c>
      <c r="S169" s="6">
        <v>45091</v>
      </c>
      <c r="T169" s="4" t="s">
        <v>34</v>
      </c>
      <c r="U169" s="4">
        <v>615</v>
      </c>
      <c r="V169" s="4">
        <v>0</v>
      </c>
      <c r="W169" s="4">
        <v>0</v>
      </c>
      <c r="X169" s="4" t="s">
        <v>792</v>
      </c>
      <c r="Y169" s="4" t="s">
        <v>36</v>
      </c>
    </row>
    <row r="170" s="4" customFormat="1" spans="1:25">
      <c r="A170" s="4" t="s">
        <v>793</v>
      </c>
      <c r="B170" s="4" t="s">
        <v>26</v>
      </c>
      <c r="C170" s="4" t="s">
        <v>27</v>
      </c>
      <c r="D170" s="4" t="s">
        <v>794</v>
      </c>
      <c r="E170" s="4" t="s">
        <v>753</v>
      </c>
      <c r="F170" s="6">
        <v>45087</v>
      </c>
      <c r="G170" s="6">
        <v>45088</v>
      </c>
      <c r="H170" s="4">
        <v>1</v>
      </c>
      <c r="I170" s="4">
        <v>1</v>
      </c>
      <c r="J170" s="4">
        <v>1</v>
      </c>
      <c r="K170" s="4" t="s">
        <v>30</v>
      </c>
      <c r="L170" s="4">
        <v>166</v>
      </c>
      <c r="M170" s="4">
        <v>166</v>
      </c>
      <c r="N170" s="4" t="s">
        <v>795</v>
      </c>
      <c r="O170" s="4" t="s">
        <v>32</v>
      </c>
      <c r="P170" s="4" t="s">
        <v>33</v>
      </c>
      <c r="Q170" s="4">
        <v>0</v>
      </c>
      <c r="R170" s="8">
        <v>45084</v>
      </c>
      <c r="S170" s="6">
        <v>45091</v>
      </c>
      <c r="T170" s="4" t="s">
        <v>34</v>
      </c>
      <c r="U170" s="4">
        <v>166</v>
      </c>
      <c r="V170" s="4">
        <v>0</v>
      </c>
      <c r="W170" s="4">
        <v>0</v>
      </c>
      <c r="X170" s="4" t="s">
        <v>796</v>
      </c>
      <c r="Y170" s="4" t="s">
        <v>797</v>
      </c>
    </row>
    <row r="171" s="4" customFormat="1" spans="1:25">
      <c r="A171" s="4" t="s">
        <v>798</v>
      </c>
      <c r="B171" s="4" t="s">
        <v>26</v>
      </c>
      <c r="C171" s="4" t="s">
        <v>27</v>
      </c>
      <c r="D171" s="4" t="s">
        <v>799</v>
      </c>
      <c r="E171" s="4" t="s">
        <v>800</v>
      </c>
      <c r="F171" s="6">
        <v>45087</v>
      </c>
      <c r="G171" s="6">
        <v>45088</v>
      </c>
      <c r="H171" s="4">
        <v>1</v>
      </c>
      <c r="I171" s="4">
        <v>1</v>
      </c>
      <c r="J171" s="4">
        <v>1</v>
      </c>
      <c r="K171" s="4" t="s">
        <v>30</v>
      </c>
      <c r="L171" s="4">
        <v>1795</v>
      </c>
      <c r="M171" s="4">
        <v>1795</v>
      </c>
      <c r="N171" s="4" t="s">
        <v>801</v>
      </c>
      <c r="O171" s="4" t="s">
        <v>32</v>
      </c>
      <c r="P171" s="4" t="s">
        <v>33</v>
      </c>
      <c r="Q171" s="4">
        <v>0</v>
      </c>
      <c r="R171" s="8">
        <v>45084</v>
      </c>
      <c r="S171" s="6">
        <v>45091</v>
      </c>
      <c r="T171" s="4" t="s">
        <v>34</v>
      </c>
      <c r="U171" s="4">
        <v>1795</v>
      </c>
      <c r="V171" s="4">
        <v>0</v>
      </c>
      <c r="W171" s="4">
        <v>0</v>
      </c>
      <c r="X171" s="4" t="s">
        <v>802</v>
      </c>
      <c r="Y171" s="4" t="s">
        <v>803</v>
      </c>
    </row>
    <row r="172" s="4" customFormat="1" spans="1:25">
      <c r="A172" s="4" t="s">
        <v>804</v>
      </c>
      <c r="B172" s="4" t="s">
        <v>26</v>
      </c>
      <c r="C172" s="4" t="s">
        <v>27</v>
      </c>
      <c r="D172" s="4" t="s">
        <v>805</v>
      </c>
      <c r="E172" s="4" t="s">
        <v>806</v>
      </c>
      <c r="F172" s="6">
        <v>45086</v>
      </c>
      <c r="G172" s="6">
        <v>45088</v>
      </c>
      <c r="H172" s="4">
        <v>1</v>
      </c>
      <c r="I172" s="4">
        <v>2</v>
      </c>
      <c r="J172" s="4">
        <v>2</v>
      </c>
      <c r="K172" s="4" t="s">
        <v>30</v>
      </c>
      <c r="L172" s="4">
        <v>2164</v>
      </c>
      <c r="M172" s="4">
        <v>2164</v>
      </c>
      <c r="N172" s="4" t="s">
        <v>807</v>
      </c>
      <c r="O172" s="4" t="s">
        <v>32</v>
      </c>
      <c r="P172" s="4" t="s">
        <v>33</v>
      </c>
      <c r="Q172" s="4">
        <v>0</v>
      </c>
      <c r="R172" s="8">
        <v>45084</v>
      </c>
      <c r="S172" s="6">
        <v>45091</v>
      </c>
      <c r="T172" s="4" t="s">
        <v>34</v>
      </c>
      <c r="U172" s="4">
        <v>2164</v>
      </c>
      <c r="V172" s="4">
        <v>0</v>
      </c>
      <c r="W172" s="4">
        <v>0</v>
      </c>
      <c r="X172" s="4" t="s">
        <v>808</v>
      </c>
      <c r="Y172" s="4" t="s">
        <v>809</v>
      </c>
    </row>
    <row r="173" s="4" customFormat="1" spans="1:25">
      <c r="A173" s="4" t="s">
        <v>810</v>
      </c>
      <c r="B173" s="4" t="s">
        <v>26</v>
      </c>
      <c r="C173" s="4" t="s">
        <v>27</v>
      </c>
      <c r="D173" s="4" t="s">
        <v>659</v>
      </c>
      <c r="E173" s="4" t="s">
        <v>811</v>
      </c>
      <c r="F173" s="6">
        <v>45086</v>
      </c>
      <c r="G173" s="6">
        <v>45088</v>
      </c>
      <c r="H173" s="4">
        <v>2</v>
      </c>
      <c r="I173" s="4">
        <v>2</v>
      </c>
      <c r="J173" s="4">
        <v>4</v>
      </c>
      <c r="K173" s="4" t="s">
        <v>30</v>
      </c>
      <c r="L173" s="4">
        <v>5700</v>
      </c>
      <c r="M173" s="4">
        <v>5700</v>
      </c>
      <c r="N173" s="4" t="s">
        <v>812</v>
      </c>
      <c r="O173" s="4" t="s">
        <v>32</v>
      </c>
      <c r="P173" s="4" t="s">
        <v>33</v>
      </c>
      <c r="Q173" s="4">
        <v>0</v>
      </c>
      <c r="R173" s="8">
        <v>45085.0000115741</v>
      </c>
      <c r="S173" s="6">
        <v>45091</v>
      </c>
      <c r="T173" s="4" t="s">
        <v>34</v>
      </c>
      <c r="U173" s="4">
        <v>5700</v>
      </c>
      <c r="V173" s="4">
        <v>0</v>
      </c>
      <c r="W173" s="4">
        <v>0</v>
      </c>
      <c r="X173" s="4" t="s">
        <v>813</v>
      </c>
      <c r="Y173" s="4" t="s">
        <v>814</v>
      </c>
    </row>
    <row r="174" s="4" customFormat="1" spans="1:25">
      <c r="A174" s="4" t="s">
        <v>815</v>
      </c>
      <c r="B174" s="4" t="s">
        <v>26</v>
      </c>
      <c r="C174" s="4" t="s">
        <v>27</v>
      </c>
      <c r="D174" s="4" t="s">
        <v>816</v>
      </c>
      <c r="E174" s="4" t="s">
        <v>777</v>
      </c>
      <c r="F174" s="6">
        <v>45087</v>
      </c>
      <c r="G174" s="6">
        <v>45088</v>
      </c>
      <c r="H174" s="4">
        <v>1</v>
      </c>
      <c r="I174" s="4">
        <v>1</v>
      </c>
      <c r="J174" s="4">
        <v>1</v>
      </c>
      <c r="K174" s="4" t="s">
        <v>30</v>
      </c>
      <c r="L174" s="4">
        <v>761</v>
      </c>
      <c r="M174" s="4">
        <v>761</v>
      </c>
      <c r="N174" s="4" t="s">
        <v>817</v>
      </c>
      <c r="O174" s="4" t="s">
        <v>32</v>
      </c>
      <c r="P174" s="4" t="s">
        <v>33</v>
      </c>
      <c r="Q174" s="4">
        <v>0</v>
      </c>
      <c r="R174" s="8">
        <v>45085</v>
      </c>
      <c r="S174" s="6">
        <v>45091</v>
      </c>
      <c r="T174" s="4" t="s">
        <v>34</v>
      </c>
      <c r="U174" s="4">
        <v>761</v>
      </c>
      <c r="V174" s="4">
        <v>0</v>
      </c>
      <c r="W174" s="4">
        <v>0</v>
      </c>
      <c r="X174" s="4" t="s">
        <v>818</v>
      </c>
      <c r="Y174" s="4" t="s">
        <v>819</v>
      </c>
    </row>
    <row r="175" s="4" customFormat="1" spans="1:25">
      <c r="A175" s="4" t="s">
        <v>820</v>
      </c>
      <c r="B175" s="4" t="s">
        <v>26</v>
      </c>
      <c r="C175" s="4" t="s">
        <v>27</v>
      </c>
      <c r="D175" s="4" t="s">
        <v>821</v>
      </c>
      <c r="E175" s="4" t="s">
        <v>822</v>
      </c>
      <c r="F175" s="6">
        <v>45086</v>
      </c>
      <c r="G175" s="6">
        <v>45088</v>
      </c>
      <c r="H175" s="4">
        <v>1</v>
      </c>
      <c r="I175" s="4">
        <v>2</v>
      </c>
      <c r="J175" s="4">
        <v>2</v>
      </c>
      <c r="K175" s="4" t="s">
        <v>30</v>
      </c>
      <c r="L175" s="4">
        <v>5446</v>
      </c>
      <c r="M175" s="4">
        <v>5446</v>
      </c>
      <c r="N175" s="4" t="s">
        <v>823</v>
      </c>
      <c r="O175" s="4" t="s">
        <v>32</v>
      </c>
      <c r="P175" s="4" t="s">
        <v>33</v>
      </c>
      <c r="Q175" s="4">
        <v>0</v>
      </c>
      <c r="R175" s="8">
        <v>45085.0000115741</v>
      </c>
      <c r="S175" s="6">
        <v>45091</v>
      </c>
      <c r="T175" s="4" t="s">
        <v>34</v>
      </c>
      <c r="U175" s="4">
        <v>5446</v>
      </c>
      <c r="V175" s="4">
        <v>0</v>
      </c>
      <c r="W175" s="4">
        <v>0</v>
      </c>
      <c r="X175" s="4" t="s">
        <v>824</v>
      </c>
      <c r="Y175" s="4" t="s">
        <v>36</v>
      </c>
    </row>
    <row r="176" s="4" customFormat="1" spans="1:25">
      <c r="A176" s="4" t="s">
        <v>825</v>
      </c>
      <c r="B176" s="4" t="s">
        <v>26</v>
      </c>
      <c r="C176" s="4" t="s">
        <v>27</v>
      </c>
      <c r="D176" s="4" t="s">
        <v>826</v>
      </c>
      <c r="E176" s="4" t="s">
        <v>827</v>
      </c>
      <c r="F176" s="6">
        <v>45086</v>
      </c>
      <c r="G176" s="6">
        <v>45088</v>
      </c>
      <c r="H176" s="4">
        <v>1</v>
      </c>
      <c r="I176" s="4">
        <v>2</v>
      </c>
      <c r="J176" s="4">
        <v>2</v>
      </c>
      <c r="K176" s="4" t="s">
        <v>30</v>
      </c>
      <c r="L176" s="4">
        <v>1256</v>
      </c>
      <c r="M176" s="4">
        <v>1256</v>
      </c>
      <c r="N176" s="4" t="s">
        <v>828</v>
      </c>
      <c r="O176" s="4" t="s">
        <v>32</v>
      </c>
      <c r="P176" s="4" t="s">
        <v>33</v>
      </c>
      <c r="Q176" s="4">
        <v>0</v>
      </c>
      <c r="R176" s="8">
        <v>45085</v>
      </c>
      <c r="S176" s="6">
        <v>45091</v>
      </c>
      <c r="T176" s="4" t="s">
        <v>34</v>
      </c>
      <c r="U176" s="4">
        <v>1256</v>
      </c>
      <c r="V176" s="4">
        <v>0</v>
      </c>
      <c r="W176" s="4">
        <v>0</v>
      </c>
      <c r="X176" s="4" t="s">
        <v>829</v>
      </c>
      <c r="Y176" s="4" t="s">
        <v>830</v>
      </c>
    </row>
    <row r="177" s="4" customFormat="1" spans="1:25">
      <c r="A177" s="4" t="s">
        <v>831</v>
      </c>
      <c r="B177" s="4" t="s">
        <v>26</v>
      </c>
      <c r="C177" s="4" t="s">
        <v>27</v>
      </c>
      <c r="D177" s="4" t="s">
        <v>832</v>
      </c>
      <c r="E177" s="4" t="s">
        <v>833</v>
      </c>
      <c r="F177" s="6">
        <v>45086</v>
      </c>
      <c r="G177" s="6">
        <v>45088</v>
      </c>
      <c r="H177" s="4">
        <v>1</v>
      </c>
      <c r="I177" s="4">
        <v>2</v>
      </c>
      <c r="J177" s="4">
        <v>2</v>
      </c>
      <c r="K177" s="4" t="s">
        <v>30</v>
      </c>
      <c r="L177" s="4">
        <v>1594</v>
      </c>
      <c r="M177" s="4">
        <v>1594</v>
      </c>
      <c r="N177" s="4" t="s">
        <v>834</v>
      </c>
      <c r="O177" s="4" t="s">
        <v>32</v>
      </c>
      <c r="P177" s="4" t="s">
        <v>33</v>
      </c>
      <c r="Q177" s="4">
        <v>0</v>
      </c>
      <c r="R177" s="8">
        <v>45085.0000115741</v>
      </c>
      <c r="S177" s="6">
        <v>45091</v>
      </c>
      <c r="T177" s="4" t="s">
        <v>34</v>
      </c>
      <c r="U177" s="4">
        <v>1594</v>
      </c>
      <c r="V177" s="4">
        <v>0</v>
      </c>
      <c r="W177" s="4">
        <v>0</v>
      </c>
      <c r="X177" s="4" t="s">
        <v>835</v>
      </c>
      <c r="Y177" s="4" t="s">
        <v>836</v>
      </c>
    </row>
    <row r="178" s="4" customFormat="1" spans="1:25">
      <c r="A178" s="4" t="s">
        <v>837</v>
      </c>
      <c r="B178" s="4" t="s">
        <v>26</v>
      </c>
      <c r="C178" s="4" t="s">
        <v>27</v>
      </c>
      <c r="D178" s="4" t="s">
        <v>838</v>
      </c>
      <c r="E178" s="4" t="s">
        <v>150</v>
      </c>
      <c r="F178" s="6">
        <v>45086</v>
      </c>
      <c r="G178" s="6">
        <v>45088</v>
      </c>
      <c r="H178" s="4">
        <v>1</v>
      </c>
      <c r="I178" s="4">
        <v>2</v>
      </c>
      <c r="J178" s="4">
        <v>2</v>
      </c>
      <c r="K178" s="4" t="s">
        <v>30</v>
      </c>
      <c r="L178" s="4">
        <v>369</v>
      </c>
      <c r="M178" s="4">
        <v>369</v>
      </c>
      <c r="N178" s="4" t="s">
        <v>839</v>
      </c>
      <c r="O178" s="4" t="s">
        <v>32</v>
      </c>
      <c r="P178" s="4" t="s">
        <v>33</v>
      </c>
      <c r="Q178" s="4">
        <v>0</v>
      </c>
      <c r="R178" s="8">
        <v>45085</v>
      </c>
      <c r="S178" s="6">
        <v>45091</v>
      </c>
      <c r="T178" s="4" t="s">
        <v>34</v>
      </c>
      <c r="U178" s="4">
        <v>369</v>
      </c>
      <c r="V178" s="4">
        <v>0</v>
      </c>
      <c r="W178" s="4">
        <v>0</v>
      </c>
      <c r="X178" s="4" t="s">
        <v>840</v>
      </c>
      <c r="Y178" s="4" t="s">
        <v>841</v>
      </c>
    </row>
    <row r="179" s="4" customFormat="1" spans="1:25">
      <c r="A179" s="4" t="s">
        <v>842</v>
      </c>
      <c r="B179" s="4" t="s">
        <v>26</v>
      </c>
      <c r="C179" s="4" t="s">
        <v>27</v>
      </c>
      <c r="D179" s="4" t="s">
        <v>843</v>
      </c>
      <c r="E179" s="4" t="s">
        <v>600</v>
      </c>
      <c r="F179" s="6">
        <v>45087</v>
      </c>
      <c r="G179" s="6">
        <v>45088</v>
      </c>
      <c r="H179" s="4">
        <v>1</v>
      </c>
      <c r="I179" s="4">
        <v>1</v>
      </c>
      <c r="J179" s="4">
        <v>1</v>
      </c>
      <c r="K179" s="4" t="s">
        <v>30</v>
      </c>
      <c r="L179" s="4">
        <v>562</v>
      </c>
      <c r="M179" s="4">
        <v>562</v>
      </c>
      <c r="N179" s="4" t="s">
        <v>844</v>
      </c>
      <c r="O179" s="4" t="s">
        <v>32</v>
      </c>
      <c r="P179" s="4" t="s">
        <v>33</v>
      </c>
      <c r="Q179" s="4">
        <v>0</v>
      </c>
      <c r="R179" s="8">
        <v>45085.0000115741</v>
      </c>
      <c r="S179" s="6">
        <v>45091</v>
      </c>
      <c r="T179" s="4" t="s">
        <v>34</v>
      </c>
      <c r="U179" s="4">
        <v>562</v>
      </c>
      <c r="V179" s="4">
        <v>0</v>
      </c>
      <c r="W179" s="4">
        <v>0</v>
      </c>
      <c r="X179" s="4" t="s">
        <v>845</v>
      </c>
      <c r="Y179" s="4" t="s">
        <v>846</v>
      </c>
    </row>
    <row r="180" s="4" customFormat="1" spans="1:25">
      <c r="A180" s="4" t="s">
        <v>847</v>
      </c>
      <c r="B180" s="4" t="s">
        <v>26</v>
      </c>
      <c r="C180" s="4" t="s">
        <v>27</v>
      </c>
      <c r="D180" s="4" t="s">
        <v>848</v>
      </c>
      <c r="E180" s="4" t="s">
        <v>849</v>
      </c>
      <c r="F180" s="6">
        <v>45086</v>
      </c>
      <c r="G180" s="6">
        <v>45088</v>
      </c>
      <c r="H180" s="4">
        <v>1</v>
      </c>
      <c r="I180" s="4">
        <v>2</v>
      </c>
      <c r="J180" s="4">
        <v>2</v>
      </c>
      <c r="K180" s="4" t="s">
        <v>30</v>
      </c>
      <c r="L180" s="4">
        <v>2480</v>
      </c>
      <c r="M180" s="4">
        <v>2480</v>
      </c>
      <c r="N180" s="4" t="s">
        <v>850</v>
      </c>
      <c r="O180" s="4" t="s">
        <v>32</v>
      </c>
      <c r="P180" s="4" t="s">
        <v>33</v>
      </c>
      <c r="Q180" s="4">
        <v>0</v>
      </c>
      <c r="R180" s="8">
        <v>45085.0000115741</v>
      </c>
      <c r="S180" s="6">
        <v>45091</v>
      </c>
      <c r="T180" s="4" t="s">
        <v>34</v>
      </c>
      <c r="U180" s="4">
        <v>2480</v>
      </c>
      <c r="V180" s="4">
        <v>0</v>
      </c>
      <c r="W180" s="4">
        <v>0</v>
      </c>
      <c r="X180" s="4" t="s">
        <v>851</v>
      </c>
      <c r="Y180" s="4" t="s">
        <v>852</v>
      </c>
    </row>
    <row r="181" s="4" customFormat="1" spans="1:25">
      <c r="A181" s="4" t="s">
        <v>853</v>
      </c>
      <c r="B181" s="4" t="s">
        <v>26</v>
      </c>
      <c r="C181" s="4" t="s">
        <v>27</v>
      </c>
      <c r="D181" s="4" t="s">
        <v>854</v>
      </c>
      <c r="E181" s="4" t="s">
        <v>855</v>
      </c>
      <c r="F181" s="6">
        <v>45086</v>
      </c>
      <c r="G181" s="6">
        <v>45088</v>
      </c>
      <c r="H181" s="4">
        <v>1</v>
      </c>
      <c r="I181" s="4">
        <v>2</v>
      </c>
      <c r="J181" s="4">
        <v>2</v>
      </c>
      <c r="K181" s="4" t="s">
        <v>30</v>
      </c>
      <c r="L181" s="4">
        <v>692</v>
      </c>
      <c r="M181" s="4">
        <v>692</v>
      </c>
      <c r="N181" s="4" t="s">
        <v>856</v>
      </c>
      <c r="O181" s="4" t="s">
        <v>32</v>
      </c>
      <c r="P181" s="4" t="s">
        <v>33</v>
      </c>
      <c r="Q181" s="4">
        <v>0</v>
      </c>
      <c r="R181" s="8">
        <v>45085.0000115741</v>
      </c>
      <c r="S181" s="6">
        <v>45091</v>
      </c>
      <c r="T181" s="4" t="s">
        <v>34</v>
      </c>
      <c r="U181" s="4">
        <v>692</v>
      </c>
      <c r="V181" s="4">
        <v>0</v>
      </c>
      <c r="W181" s="4">
        <v>0</v>
      </c>
      <c r="X181" s="4" t="s">
        <v>857</v>
      </c>
      <c r="Y181" s="4" t="s">
        <v>36</v>
      </c>
    </row>
    <row r="182" s="4" customFormat="1" spans="1:25">
      <c r="A182" s="4" t="s">
        <v>858</v>
      </c>
      <c r="B182" s="4" t="s">
        <v>26</v>
      </c>
      <c r="C182" s="4" t="s">
        <v>27</v>
      </c>
      <c r="D182" s="4" t="s">
        <v>859</v>
      </c>
      <c r="E182" s="4" t="s">
        <v>860</v>
      </c>
      <c r="F182" s="6">
        <v>45087</v>
      </c>
      <c r="G182" s="6">
        <v>45088</v>
      </c>
      <c r="H182" s="4">
        <v>1</v>
      </c>
      <c r="I182" s="4">
        <v>1</v>
      </c>
      <c r="J182" s="4">
        <v>1</v>
      </c>
      <c r="K182" s="4" t="s">
        <v>30</v>
      </c>
      <c r="L182" s="4">
        <v>1646</v>
      </c>
      <c r="M182" s="4">
        <v>1646</v>
      </c>
      <c r="N182" s="4" t="s">
        <v>861</v>
      </c>
      <c r="O182" s="4" t="s">
        <v>32</v>
      </c>
      <c r="P182" s="4" t="s">
        <v>33</v>
      </c>
      <c r="Q182" s="4">
        <v>0</v>
      </c>
      <c r="R182" s="8">
        <v>45085.0000115741</v>
      </c>
      <c r="S182" s="6">
        <v>45091</v>
      </c>
      <c r="T182" s="4" t="s">
        <v>34</v>
      </c>
      <c r="U182" s="4">
        <v>1646</v>
      </c>
      <c r="V182" s="4">
        <v>0</v>
      </c>
      <c r="W182" s="4">
        <v>0</v>
      </c>
      <c r="X182" s="4" t="s">
        <v>862</v>
      </c>
      <c r="Y182" s="4" t="s">
        <v>863</v>
      </c>
    </row>
    <row r="183" s="4" customFormat="1" spans="1:25">
      <c r="A183" s="4" t="s">
        <v>864</v>
      </c>
      <c r="B183" s="4" t="s">
        <v>26</v>
      </c>
      <c r="C183" s="4" t="s">
        <v>27</v>
      </c>
      <c r="D183" s="4" t="s">
        <v>843</v>
      </c>
      <c r="E183" s="4" t="s">
        <v>822</v>
      </c>
      <c r="F183" s="6">
        <v>45086</v>
      </c>
      <c r="G183" s="6">
        <v>45088</v>
      </c>
      <c r="H183" s="4">
        <v>1</v>
      </c>
      <c r="I183" s="4">
        <v>2</v>
      </c>
      <c r="J183" s="4">
        <v>2</v>
      </c>
      <c r="K183" s="4" t="s">
        <v>30</v>
      </c>
      <c r="L183" s="4">
        <v>1052</v>
      </c>
      <c r="M183" s="4">
        <v>1052</v>
      </c>
      <c r="N183" s="4" t="s">
        <v>865</v>
      </c>
      <c r="O183" s="4" t="s">
        <v>32</v>
      </c>
      <c r="P183" s="4" t="s">
        <v>33</v>
      </c>
      <c r="Q183" s="4">
        <v>0</v>
      </c>
      <c r="R183" s="8">
        <v>45085</v>
      </c>
      <c r="S183" s="6">
        <v>45091</v>
      </c>
      <c r="T183" s="4" t="s">
        <v>34</v>
      </c>
      <c r="U183" s="4">
        <v>1052</v>
      </c>
      <c r="V183" s="4">
        <v>0</v>
      </c>
      <c r="W183" s="4">
        <v>0</v>
      </c>
      <c r="X183" s="4" t="s">
        <v>866</v>
      </c>
      <c r="Y183" s="4" t="s">
        <v>867</v>
      </c>
    </row>
    <row r="184" s="4" customFormat="1" spans="1:25">
      <c r="A184" s="4" t="s">
        <v>868</v>
      </c>
      <c r="B184" s="4" t="s">
        <v>26</v>
      </c>
      <c r="C184" s="4" t="s">
        <v>27</v>
      </c>
      <c r="D184" s="4" t="s">
        <v>752</v>
      </c>
      <c r="E184" s="4" t="s">
        <v>869</v>
      </c>
      <c r="F184" s="6">
        <v>45087</v>
      </c>
      <c r="G184" s="6">
        <v>45088</v>
      </c>
      <c r="H184" s="4">
        <v>1</v>
      </c>
      <c r="I184" s="4">
        <v>1</v>
      </c>
      <c r="J184" s="4">
        <v>1</v>
      </c>
      <c r="K184" s="4" t="s">
        <v>30</v>
      </c>
      <c r="L184" s="4">
        <v>649</v>
      </c>
      <c r="M184" s="4">
        <v>649</v>
      </c>
      <c r="N184" s="4" t="s">
        <v>870</v>
      </c>
      <c r="O184" s="4" t="s">
        <v>32</v>
      </c>
      <c r="P184" s="4" t="s">
        <v>33</v>
      </c>
      <c r="Q184" s="4">
        <v>0</v>
      </c>
      <c r="R184" s="8">
        <v>45086</v>
      </c>
      <c r="S184" s="6">
        <v>45091</v>
      </c>
      <c r="T184" s="4" t="s">
        <v>34</v>
      </c>
      <c r="U184" s="4">
        <v>649</v>
      </c>
      <c r="V184" s="4">
        <v>0</v>
      </c>
      <c r="W184" s="4">
        <v>0</v>
      </c>
      <c r="X184" s="4" t="s">
        <v>871</v>
      </c>
      <c r="Y184" s="4" t="s">
        <v>872</v>
      </c>
    </row>
    <row r="185" s="4" customFormat="1" spans="1:25">
      <c r="A185" s="4" t="s">
        <v>873</v>
      </c>
      <c r="B185" s="4" t="s">
        <v>26</v>
      </c>
      <c r="C185" s="4" t="s">
        <v>27</v>
      </c>
      <c r="D185" s="4" t="s">
        <v>874</v>
      </c>
      <c r="E185" s="4" t="s">
        <v>55</v>
      </c>
      <c r="F185" s="6">
        <v>45087</v>
      </c>
      <c r="G185" s="6">
        <v>45088</v>
      </c>
      <c r="H185" s="4">
        <v>2</v>
      </c>
      <c r="I185" s="4">
        <v>1</v>
      </c>
      <c r="J185" s="4">
        <v>2</v>
      </c>
      <c r="K185" s="4" t="s">
        <v>30</v>
      </c>
      <c r="L185" s="4">
        <v>2458</v>
      </c>
      <c r="M185" s="4">
        <v>2458</v>
      </c>
      <c r="N185" s="4" t="s">
        <v>875</v>
      </c>
      <c r="O185" s="4" t="s">
        <v>32</v>
      </c>
      <c r="P185" s="4" t="s">
        <v>33</v>
      </c>
      <c r="Q185" s="4">
        <v>0</v>
      </c>
      <c r="R185" s="8">
        <v>45086</v>
      </c>
      <c r="S185" s="6">
        <v>45091</v>
      </c>
      <c r="T185" s="4" t="s">
        <v>34</v>
      </c>
      <c r="U185" s="4">
        <v>2458</v>
      </c>
      <c r="V185" s="4">
        <v>0</v>
      </c>
      <c r="W185" s="4">
        <v>0</v>
      </c>
      <c r="X185" s="4" t="s">
        <v>876</v>
      </c>
      <c r="Y185" s="4" t="s">
        <v>877</v>
      </c>
    </row>
    <row r="186" s="4" customFormat="1" spans="1:25">
      <c r="A186" s="4" t="s">
        <v>878</v>
      </c>
      <c r="B186" s="4" t="s">
        <v>26</v>
      </c>
      <c r="C186" s="4" t="s">
        <v>27</v>
      </c>
      <c r="D186" s="4" t="s">
        <v>879</v>
      </c>
      <c r="E186" s="4" t="s">
        <v>880</v>
      </c>
      <c r="F186" s="6">
        <v>45087</v>
      </c>
      <c r="G186" s="6">
        <v>45088</v>
      </c>
      <c r="H186" s="4">
        <v>1</v>
      </c>
      <c r="I186" s="4">
        <v>1</v>
      </c>
      <c r="J186" s="4">
        <v>1</v>
      </c>
      <c r="K186" s="4" t="s">
        <v>30</v>
      </c>
      <c r="L186" s="4">
        <v>209</v>
      </c>
      <c r="M186" s="4">
        <v>209</v>
      </c>
      <c r="N186" s="4" t="s">
        <v>881</v>
      </c>
      <c r="O186" s="4" t="s">
        <v>32</v>
      </c>
      <c r="P186" s="4" t="s">
        <v>33</v>
      </c>
      <c r="Q186" s="4">
        <v>0</v>
      </c>
      <c r="R186" s="8">
        <v>45086.0000115741</v>
      </c>
      <c r="S186" s="6">
        <v>45091</v>
      </c>
      <c r="T186" s="4" t="s">
        <v>34</v>
      </c>
      <c r="U186" s="4">
        <v>209</v>
      </c>
      <c r="V186" s="4">
        <v>0</v>
      </c>
      <c r="W186" s="4">
        <v>0</v>
      </c>
      <c r="X186" s="4" t="s">
        <v>882</v>
      </c>
      <c r="Y186" s="4" t="s">
        <v>883</v>
      </c>
    </row>
    <row r="187" s="4" customFormat="1" spans="1:25">
      <c r="A187" s="4" t="s">
        <v>884</v>
      </c>
      <c r="B187" s="4" t="s">
        <v>26</v>
      </c>
      <c r="C187" s="4" t="s">
        <v>27</v>
      </c>
      <c r="D187" s="4" t="s">
        <v>885</v>
      </c>
      <c r="E187" s="4" t="s">
        <v>886</v>
      </c>
      <c r="F187" s="6">
        <v>45087</v>
      </c>
      <c r="G187" s="6">
        <v>45088</v>
      </c>
      <c r="H187" s="4">
        <v>1</v>
      </c>
      <c r="I187" s="4">
        <v>1</v>
      </c>
      <c r="J187" s="4">
        <v>1</v>
      </c>
      <c r="K187" s="4" t="s">
        <v>30</v>
      </c>
      <c r="L187" s="4">
        <v>373</v>
      </c>
      <c r="M187" s="4">
        <v>373</v>
      </c>
      <c r="N187" s="4" t="s">
        <v>887</v>
      </c>
      <c r="O187" s="4" t="s">
        <v>32</v>
      </c>
      <c r="P187" s="4" t="s">
        <v>33</v>
      </c>
      <c r="Q187" s="4">
        <v>0</v>
      </c>
      <c r="R187" s="8">
        <v>45086.0000115741</v>
      </c>
      <c r="S187" s="6">
        <v>45091</v>
      </c>
      <c r="T187" s="4" t="s">
        <v>34</v>
      </c>
      <c r="U187" s="4">
        <v>373</v>
      </c>
      <c r="V187" s="4">
        <v>0</v>
      </c>
      <c r="W187" s="4">
        <v>0</v>
      </c>
      <c r="X187" s="4" t="s">
        <v>888</v>
      </c>
      <c r="Y187" s="4" t="s">
        <v>36</v>
      </c>
    </row>
    <row r="188" s="4" customFormat="1" spans="1:25">
      <c r="A188" s="4" t="s">
        <v>889</v>
      </c>
      <c r="B188" s="4" t="s">
        <v>26</v>
      </c>
      <c r="C188" s="4" t="s">
        <v>27</v>
      </c>
      <c r="D188" s="4" t="s">
        <v>890</v>
      </c>
      <c r="E188" s="4" t="s">
        <v>891</v>
      </c>
      <c r="F188" s="6">
        <v>45087</v>
      </c>
      <c r="G188" s="6">
        <v>45088</v>
      </c>
      <c r="H188" s="4">
        <v>1</v>
      </c>
      <c r="I188" s="4">
        <v>1</v>
      </c>
      <c r="J188" s="4">
        <v>1</v>
      </c>
      <c r="K188" s="4" t="s">
        <v>30</v>
      </c>
      <c r="L188" s="4">
        <v>1864</v>
      </c>
      <c r="M188" s="4">
        <v>1864</v>
      </c>
      <c r="N188" s="4" t="s">
        <v>892</v>
      </c>
      <c r="O188" s="4" t="s">
        <v>32</v>
      </c>
      <c r="P188" s="4" t="s">
        <v>33</v>
      </c>
      <c r="Q188" s="4">
        <v>0</v>
      </c>
      <c r="R188" s="8">
        <v>45086</v>
      </c>
      <c r="S188" s="6">
        <v>45091</v>
      </c>
      <c r="T188" s="4" t="s">
        <v>34</v>
      </c>
      <c r="U188" s="4">
        <v>1864</v>
      </c>
      <c r="V188" s="4">
        <v>0</v>
      </c>
      <c r="W188" s="4">
        <v>0</v>
      </c>
      <c r="X188" s="4" t="s">
        <v>893</v>
      </c>
      <c r="Y188" s="4" t="s">
        <v>36</v>
      </c>
    </row>
    <row r="189" s="4" customFormat="1" spans="1:25">
      <c r="A189" s="4" t="s">
        <v>894</v>
      </c>
      <c r="B189" s="4" t="s">
        <v>26</v>
      </c>
      <c r="C189" s="4" t="s">
        <v>27</v>
      </c>
      <c r="D189" s="4" t="s">
        <v>895</v>
      </c>
      <c r="E189" s="4" t="s">
        <v>896</v>
      </c>
      <c r="F189" s="6">
        <v>45087</v>
      </c>
      <c r="G189" s="6">
        <v>45088</v>
      </c>
      <c r="H189" s="4">
        <v>2</v>
      </c>
      <c r="I189" s="4">
        <v>1</v>
      </c>
      <c r="J189" s="4">
        <v>2</v>
      </c>
      <c r="K189" s="4" t="s">
        <v>30</v>
      </c>
      <c r="L189" s="4">
        <v>1112</v>
      </c>
      <c r="M189" s="4">
        <v>1112</v>
      </c>
      <c r="N189" s="4" t="s">
        <v>897</v>
      </c>
      <c r="O189" s="4" t="s">
        <v>32</v>
      </c>
      <c r="P189" s="4" t="s">
        <v>33</v>
      </c>
      <c r="Q189" s="4">
        <v>0</v>
      </c>
      <c r="R189" s="8">
        <v>45086</v>
      </c>
      <c r="S189" s="6">
        <v>45091</v>
      </c>
      <c r="T189" s="4" t="s">
        <v>34</v>
      </c>
      <c r="U189" s="4">
        <v>1112</v>
      </c>
      <c r="V189" s="4">
        <v>0</v>
      </c>
      <c r="W189" s="4">
        <v>0</v>
      </c>
      <c r="X189" s="4" t="s">
        <v>898</v>
      </c>
      <c r="Y189" s="4" t="s">
        <v>36</v>
      </c>
    </row>
    <row r="190" s="4" customFormat="1" spans="1:25">
      <c r="A190" s="4" t="s">
        <v>899</v>
      </c>
      <c r="B190" s="4" t="s">
        <v>26</v>
      </c>
      <c r="C190" s="4" t="s">
        <v>27</v>
      </c>
      <c r="D190" s="4" t="s">
        <v>900</v>
      </c>
      <c r="E190" s="4" t="s">
        <v>901</v>
      </c>
      <c r="F190" s="6">
        <v>45087</v>
      </c>
      <c r="G190" s="6">
        <v>45088</v>
      </c>
      <c r="H190" s="4">
        <v>1</v>
      </c>
      <c r="I190" s="4">
        <v>1</v>
      </c>
      <c r="J190" s="4">
        <v>1</v>
      </c>
      <c r="K190" s="4" t="s">
        <v>30</v>
      </c>
      <c r="L190" s="4">
        <v>357</v>
      </c>
      <c r="M190" s="4">
        <v>357</v>
      </c>
      <c r="N190" s="4" t="s">
        <v>902</v>
      </c>
      <c r="O190" s="4" t="s">
        <v>32</v>
      </c>
      <c r="P190" s="4" t="s">
        <v>33</v>
      </c>
      <c r="Q190" s="4">
        <v>0</v>
      </c>
      <c r="R190" s="8">
        <v>45086.0000115741</v>
      </c>
      <c r="S190" s="6">
        <v>45091</v>
      </c>
      <c r="T190" s="4" t="s">
        <v>34</v>
      </c>
      <c r="U190" s="4">
        <v>357</v>
      </c>
      <c r="V190" s="4">
        <v>0</v>
      </c>
      <c r="W190" s="4">
        <v>0</v>
      </c>
      <c r="X190" s="4" t="s">
        <v>36</v>
      </c>
      <c r="Y190" s="4" t="s">
        <v>36</v>
      </c>
    </row>
    <row r="191" s="4" customFormat="1" spans="1:25">
      <c r="A191" s="4" t="s">
        <v>903</v>
      </c>
      <c r="B191" s="4" t="s">
        <v>26</v>
      </c>
      <c r="C191" s="4" t="s">
        <v>27</v>
      </c>
      <c r="D191" s="4" t="s">
        <v>904</v>
      </c>
      <c r="E191" s="4" t="s">
        <v>905</v>
      </c>
      <c r="F191" s="6">
        <v>45086</v>
      </c>
      <c r="G191" s="6">
        <v>45088</v>
      </c>
      <c r="H191" s="4">
        <v>1</v>
      </c>
      <c r="I191" s="4">
        <v>2</v>
      </c>
      <c r="J191" s="4">
        <v>2</v>
      </c>
      <c r="K191" s="4" t="s">
        <v>30</v>
      </c>
      <c r="L191" s="4">
        <v>786</v>
      </c>
      <c r="M191" s="4">
        <v>786</v>
      </c>
      <c r="N191" s="4" t="s">
        <v>906</v>
      </c>
      <c r="O191" s="4" t="s">
        <v>32</v>
      </c>
      <c r="P191" s="4" t="s">
        <v>33</v>
      </c>
      <c r="Q191" s="4">
        <v>0</v>
      </c>
      <c r="R191" s="8">
        <v>45086</v>
      </c>
      <c r="S191" s="6">
        <v>45091</v>
      </c>
      <c r="T191" s="4" t="s">
        <v>34</v>
      </c>
      <c r="U191" s="4">
        <v>786</v>
      </c>
      <c r="V191" s="4">
        <v>0</v>
      </c>
      <c r="W191" s="4">
        <v>0</v>
      </c>
      <c r="X191" s="4" t="s">
        <v>907</v>
      </c>
      <c r="Y191" s="4" t="s">
        <v>908</v>
      </c>
    </row>
    <row r="192" s="4" customFormat="1" spans="1:25">
      <c r="A192" s="4" t="s">
        <v>909</v>
      </c>
      <c r="B192" s="4" t="s">
        <v>26</v>
      </c>
      <c r="C192" s="4" t="s">
        <v>27</v>
      </c>
      <c r="D192" s="4" t="s">
        <v>910</v>
      </c>
      <c r="E192" s="4" t="s">
        <v>911</v>
      </c>
      <c r="F192" s="6">
        <v>45086</v>
      </c>
      <c r="G192" s="6">
        <v>45088</v>
      </c>
      <c r="H192" s="4">
        <v>1</v>
      </c>
      <c r="I192" s="4">
        <v>2</v>
      </c>
      <c r="J192" s="4">
        <v>2</v>
      </c>
      <c r="K192" s="4" t="s">
        <v>30</v>
      </c>
      <c r="L192" s="4">
        <v>1142</v>
      </c>
      <c r="M192" s="4">
        <v>1142</v>
      </c>
      <c r="N192" s="4" t="s">
        <v>912</v>
      </c>
      <c r="O192" s="4" t="s">
        <v>32</v>
      </c>
      <c r="P192" s="4" t="s">
        <v>33</v>
      </c>
      <c r="Q192" s="4">
        <v>0</v>
      </c>
      <c r="R192" s="8">
        <v>45086</v>
      </c>
      <c r="S192" s="6">
        <v>45091</v>
      </c>
      <c r="T192" s="4" t="s">
        <v>34</v>
      </c>
      <c r="U192" s="4">
        <v>1142</v>
      </c>
      <c r="V192" s="4">
        <v>0</v>
      </c>
      <c r="W192" s="4">
        <v>0</v>
      </c>
      <c r="X192" s="4" t="s">
        <v>913</v>
      </c>
      <c r="Y192" s="4" t="s">
        <v>36</v>
      </c>
    </row>
    <row r="193" s="4" customFormat="1" spans="1:25">
      <c r="A193" s="4" t="s">
        <v>914</v>
      </c>
      <c r="B193" s="4" t="s">
        <v>26</v>
      </c>
      <c r="C193" s="4" t="s">
        <v>27</v>
      </c>
      <c r="D193" s="4" t="s">
        <v>915</v>
      </c>
      <c r="E193" s="4" t="s">
        <v>916</v>
      </c>
      <c r="F193" s="6">
        <v>45086</v>
      </c>
      <c r="G193" s="6">
        <v>45088</v>
      </c>
      <c r="H193" s="4">
        <v>1</v>
      </c>
      <c r="I193" s="4">
        <v>2</v>
      </c>
      <c r="J193" s="4">
        <v>2</v>
      </c>
      <c r="K193" s="4" t="s">
        <v>30</v>
      </c>
      <c r="L193" s="4">
        <v>822</v>
      </c>
      <c r="M193" s="4">
        <v>822</v>
      </c>
      <c r="N193" s="4" t="s">
        <v>917</v>
      </c>
      <c r="O193" s="4" t="s">
        <v>32</v>
      </c>
      <c r="P193" s="4" t="s">
        <v>33</v>
      </c>
      <c r="Q193" s="4">
        <v>0</v>
      </c>
      <c r="R193" s="8">
        <v>45086</v>
      </c>
      <c r="S193" s="6">
        <v>45091</v>
      </c>
      <c r="T193" s="4" t="s">
        <v>34</v>
      </c>
      <c r="U193" s="4">
        <v>822</v>
      </c>
      <c r="V193" s="4">
        <v>0</v>
      </c>
      <c r="W193" s="4">
        <v>0</v>
      </c>
      <c r="X193" s="4" t="s">
        <v>918</v>
      </c>
      <c r="Y193" s="4" t="s">
        <v>36</v>
      </c>
    </row>
    <row r="194" s="4" customFormat="1" spans="1:25">
      <c r="A194" s="4" t="s">
        <v>919</v>
      </c>
      <c r="B194" s="4" t="s">
        <v>26</v>
      </c>
      <c r="C194" s="4" t="s">
        <v>27</v>
      </c>
      <c r="D194" s="4" t="s">
        <v>920</v>
      </c>
      <c r="E194" s="4" t="s">
        <v>921</v>
      </c>
      <c r="F194" s="6">
        <v>45087</v>
      </c>
      <c r="G194" s="6">
        <v>45088</v>
      </c>
      <c r="H194" s="4">
        <v>1</v>
      </c>
      <c r="I194" s="4">
        <v>1</v>
      </c>
      <c r="J194" s="4">
        <v>1</v>
      </c>
      <c r="K194" s="4" t="s">
        <v>30</v>
      </c>
      <c r="L194" s="4">
        <v>1294</v>
      </c>
      <c r="M194" s="4">
        <v>1294</v>
      </c>
      <c r="N194" s="4" t="s">
        <v>922</v>
      </c>
      <c r="O194" s="4" t="s">
        <v>32</v>
      </c>
      <c r="P194" s="4" t="s">
        <v>33</v>
      </c>
      <c r="Q194" s="4">
        <v>0</v>
      </c>
      <c r="R194" s="8">
        <v>45086</v>
      </c>
      <c r="S194" s="6">
        <v>45091</v>
      </c>
      <c r="T194" s="4" t="s">
        <v>34</v>
      </c>
      <c r="U194" s="4">
        <v>1294</v>
      </c>
      <c r="V194" s="4">
        <v>0</v>
      </c>
      <c r="W194" s="4">
        <v>0</v>
      </c>
      <c r="X194" s="4" t="s">
        <v>923</v>
      </c>
      <c r="Y194" s="4" t="s">
        <v>36</v>
      </c>
    </row>
    <row r="195" s="4" customFormat="1" spans="1:25">
      <c r="A195" s="4" t="s">
        <v>924</v>
      </c>
      <c r="B195" s="4" t="s">
        <v>26</v>
      </c>
      <c r="C195" s="4" t="s">
        <v>27</v>
      </c>
      <c r="D195" s="4" t="s">
        <v>925</v>
      </c>
      <c r="E195" s="4" t="s">
        <v>926</v>
      </c>
      <c r="F195" s="6">
        <v>45087</v>
      </c>
      <c r="G195" s="6">
        <v>45088</v>
      </c>
      <c r="H195" s="4">
        <v>1</v>
      </c>
      <c r="I195" s="4">
        <v>1</v>
      </c>
      <c r="J195" s="4">
        <v>1</v>
      </c>
      <c r="K195" s="4" t="s">
        <v>30</v>
      </c>
      <c r="L195" s="4">
        <v>121</v>
      </c>
      <c r="M195" s="4">
        <v>121</v>
      </c>
      <c r="N195" s="4" t="s">
        <v>927</v>
      </c>
      <c r="O195" s="4" t="s">
        <v>32</v>
      </c>
      <c r="P195" s="4" t="s">
        <v>33</v>
      </c>
      <c r="Q195" s="4">
        <v>0</v>
      </c>
      <c r="R195" s="8">
        <v>45086.0000115741</v>
      </c>
      <c r="S195" s="6">
        <v>45091</v>
      </c>
      <c r="T195" s="4" t="s">
        <v>34</v>
      </c>
      <c r="U195" s="4">
        <v>121</v>
      </c>
      <c r="V195" s="4">
        <v>0</v>
      </c>
      <c r="W195" s="4">
        <v>0</v>
      </c>
      <c r="X195" s="4" t="s">
        <v>928</v>
      </c>
      <c r="Y195" s="4" t="s">
        <v>929</v>
      </c>
    </row>
    <row r="196" s="4" customFormat="1" spans="1:25">
      <c r="A196" s="4" t="s">
        <v>930</v>
      </c>
      <c r="B196" s="4" t="s">
        <v>26</v>
      </c>
      <c r="C196" s="4" t="s">
        <v>27</v>
      </c>
      <c r="D196" s="4" t="s">
        <v>931</v>
      </c>
      <c r="E196" s="4" t="s">
        <v>55</v>
      </c>
      <c r="F196" s="6">
        <v>45087</v>
      </c>
      <c r="G196" s="6">
        <v>45088</v>
      </c>
      <c r="H196" s="4">
        <v>1</v>
      </c>
      <c r="I196" s="4">
        <v>1</v>
      </c>
      <c r="J196" s="4">
        <v>1</v>
      </c>
      <c r="K196" s="4" t="s">
        <v>30</v>
      </c>
      <c r="L196" s="4">
        <v>233</v>
      </c>
      <c r="M196" s="4">
        <v>233</v>
      </c>
      <c r="N196" s="4" t="s">
        <v>932</v>
      </c>
      <c r="O196" s="4" t="s">
        <v>32</v>
      </c>
      <c r="P196" s="4" t="s">
        <v>33</v>
      </c>
      <c r="Q196" s="4">
        <v>0</v>
      </c>
      <c r="R196" s="8">
        <v>45086</v>
      </c>
      <c r="S196" s="6">
        <v>45091</v>
      </c>
      <c r="T196" s="4" t="s">
        <v>34</v>
      </c>
      <c r="U196" s="4">
        <v>233</v>
      </c>
      <c r="V196" s="4">
        <v>0</v>
      </c>
      <c r="W196" s="4">
        <v>0</v>
      </c>
      <c r="X196" s="4" t="s">
        <v>933</v>
      </c>
      <c r="Y196" s="4" t="s">
        <v>36</v>
      </c>
    </row>
    <row r="197" s="4" customFormat="1" spans="1:25">
      <c r="A197" s="4" t="s">
        <v>934</v>
      </c>
      <c r="B197" s="4" t="s">
        <v>26</v>
      </c>
      <c r="C197" s="4" t="s">
        <v>27</v>
      </c>
      <c r="D197" s="4" t="s">
        <v>935</v>
      </c>
      <c r="E197" s="4" t="s">
        <v>936</v>
      </c>
      <c r="F197" s="6">
        <v>45086</v>
      </c>
      <c r="G197" s="6">
        <v>45088</v>
      </c>
      <c r="H197" s="4">
        <v>1</v>
      </c>
      <c r="I197" s="4">
        <v>2</v>
      </c>
      <c r="J197" s="4">
        <v>2</v>
      </c>
      <c r="K197" s="4" t="s">
        <v>30</v>
      </c>
      <c r="L197" s="4">
        <v>908</v>
      </c>
      <c r="M197" s="4">
        <v>908</v>
      </c>
      <c r="N197" s="4" t="s">
        <v>937</v>
      </c>
      <c r="O197" s="4" t="s">
        <v>32</v>
      </c>
      <c r="P197" s="4" t="s">
        <v>33</v>
      </c>
      <c r="Q197" s="4">
        <v>0</v>
      </c>
      <c r="R197" s="8">
        <v>45086</v>
      </c>
      <c r="S197" s="6">
        <v>45091</v>
      </c>
      <c r="T197" s="4" t="s">
        <v>34</v>
      </c>
      <c r="U197" s="4">
        <v>908</v>
      </c>
      <c r="V197" s="4">
        <v>0</v>
      </c>
      <c r="W197" s="4">
        <v>0</v>
      </c>
      <c r="X197" s="4" t="s">
        <v>938</v>
      </c>
      <c r="Y197" s="4" t="s">
        <v>939</v>
      </c>
    </row>
    <row r="198" s="4" customFormat="1" spans="1:25">
      <c r="A198" s="4" t="s">
        <v>940</v>
      </c>
      <c r="B198" s="4" t="s">
        <v>26</v>
      </c>
      <c r="C198" s="4" t="s">
        <v>27</v>
      </c>
      <c r="D198" s="4" t="s">
        <v>941</v>
      </c>
      <c r="E198" s="4" t="s">
        <v>942</v>
      </c>
      <c r="F198" s="6">
        <v>45087</v>
      </c>
      <c r="G198" s="6">
        <v>45088</v>
      </c>
      <c r="H198" s="4">
        <v>1</v>
      </c>
      <c r="I198" s="4">
        <v>1</v>
      </c>
      <c r="J198" s="4">
        <v>1</v>
      </c>
      <c r="K198" s="4" t="s">
        <v>30</v>
      </c>
      <c r="L198" s="4">
        <v>469</v>
      </c>
      <c r="M198" s="4">
        <v>469</v>
      </c>
      <c r="N198" s="4" t="s">
        <v>943</v>
      </c>
      <c r="O198" s="4" t="s">
        <v>32</v>
      </c>
      <c r="P198" s="4" t="s">
        <v>33</v>
      </c>
      <c r="Q198" s="4">
        <v>0</v>
      </c>
      <c r="R198" s="8">
        <v>45086.0000115741</v>
      </c>
      <c r="S198" s="6">
        <v>45091</v>
      </c>
      <c r="T198" s="4" t="s">
        <v>34</v>
      </c>
      <c r="U198" s="4">
        <v>469</v>
      </c>
      <c r="V198" s="4">
        <v>0</v>
      </c>
      <c r="W198" s="4">
        <v>0</v>
      </c>
      <c r="X198" s="4" t="s">
        <v>944</v>
      </c>
      <c r="Y198" s="4" t="s">
        <v>945</v>
      </c>
    </row>
    <row r="199" s="4" customFormat="1" spans="1:25">
      <c r="A199" s="4" t="s">
        <v>946</v>
      </c>
      <c r="B199" s="4" t="s">
        <v>26</v>
      </c>
      <c r="C199" s="4" t="s">
        <v>27</v>
      </c>
      <c r="D199" s="4" t="s">
        <v>947</v>
      </c>
      <c r="E199" s="4" t="s">
        <v>948</v>
      </c>
      <c r="F199" s="6">
        <v>45087</v>
      </c>
      <c r="G199" s="6">
        <v>45088</v>
      </c>
      <c r="H199" s="4">
        <v>1</v>
      </c>
      <c r="I199" s="4">
        <v>1</v>
      </c>
      <c r="J199" s="4">
        <v>1</v>
      </c>
      <c r="K199" s="4" t="s">
        <v>30</v>
      </c>
      <c r="L199" s="4">
        <v>533</v>
      </c>
      <c r="M199" s="4">
        <v>533</v>
      </c>
      <c r="N199" s="4" t="s">
        <v>949</v>
      </c>
      <c r="O199" s="4" t="s">
        <v>32</v>
      </c>
      <c r="P199" s="4" t="s">
        <v>33</v>
      </c>
      <c r="Q199" s="4">
        <v>0</v>
      </c>
      <c r="R199" s="8">
        <v>45086.0000115741</v>
      </c>
      <c r="S199" s="6">
        <v>45091</v>
      </c>
      <c r="T199" s="4" t="s">
        <v>34</v>
      </c>
      <c r="U199" s="4">
        <v>533</v>
      </c>
      <c r="V199" s="4">
        <v>0</v>
      </c>
      <c r="W199" s="4">
        <v>0</v>
      </c>
      <c r="X199" s="4" t="s">
        <v>950</v>
      </c>
      <c r="Y199" s="4" t="s">
        <v>951</v>
      </c>
    </row>
    <row r="200" s="4" customFormat="1" spans="1:25">
      <c r="A200" s="4" t="s">
        <v>952</v>
      </c>
      <c r="B200" s="4" t="s">
        <v>26</v>
      </c>
      <c r="C200" s="4" t="s">
        <v>27</v>
      </c>
      <c r="D200" s="4" t="s">
        <v>953</v>
      </c>
      <c r="E200" s="4" t="s">
        <v>55</v>
      </c>
      <c r="F200" s="6">
        <v>45087</v>
      </c>
      <c r="G200" s="6">
        <v>45088</v>
      </c>
      <c r="H200" s="4">
        <v>1</v>
      </c>
      <c r="I200" s="4">
        <v>1</v>
      </c>
      <c r="J200" s="4">
        <v>1</v>
      </c>
      <c r="K200" s="4" t="s">
        <v>30</v>
      </c>
      <c r="L200" s="4">
        <v>382</v>
      </c>
      <c r="M200" s="4">
        <v>382</v>
      </c>
      <c r="N200" s="4" t="s">
        <v>954</v>
      </c>
      <c r="O200" s="4" t="s">
        <v>32</v>
      </c>
      <c r="P200" s="4" t="s">
        <v>33</v>
      </c>
      <c r="Q200" s="4">
        <v>0</v>
      </c>
      <c r="R200" s="8">
        <v>45087.0000115741</v>
      </c>
      <c r="S200" s="6">
        <v>45091</v>
      </c>
      <c r="T200" s="4" t="s">
        <v>34</v>
      </c>
      <c r="U200" s="4">
        <v>382</v>
      </c>
      <c r="V200" s="4">
        <v>0</v>
      </c>
      <c r="W200" s="4">
        <v>0</v>
      </c>
      <c r="X200" s="4" t="s">
        <v>955</v>
      </c>
      <c r="Y200" s="4" t="s">
        <v>956</v>
      </c>
    </row>
    <row r="201" s="4" customFormat="1" spans="1:25">
      <c r="A201" s="4" t="s">
        <v>957</v>
      </c>
      <c r="B201" s="4" t="s">
        <v>26</v>
      </c>
      <c r="C201" s="4" t="s">
        <v>27</v>
      </c>
      <c r="D201" s="4" t="s">
        <v>958</v>
      </c>
      <c r="E201" s="4" t="s">
        <v>747</v>
      </c>
      <c r="F201" s="6">
        <v>45087</v>
      </c>
      <c r="G201" s="6">
        <v>45088</v>
      </c>
      <c r="H201" s="4">
        <v>1</v>
      </c>
      <c r="I201" s="4">
        <v>1</v>
      </c>
      <c r="J201" s="4">
        <v>1</v>
      </c>
      <c r="K201" s="4" t="s">
        <v>30</v>
      </c>
      <c r="L201" s="4">
        <v>653</v>
      </c>
      <c r="M201" s="4">
        <v>653</v>
      </c>
      <c r="N201" s="4" t="s">
        <v>959</v>
      </c>
      <c r="O201" s="4" t="s">
        <v>32</v>
      </c>
      <c r="P201" s="4" t="s">
        <v>33</v>
      </c>
      <c r="Q201" s="4">
        <v>0</v>
      </c>
      <c r="R201" s="8">
        <v>45087</v>
      </c>
      <c r="S201" s="6">
        <v>45091</v>
      </c>
      <c r="T201" s="4" t="s">
        <v>34</v>
      </c>
      <c r="U201" s="4">
        <v>653</v>
      </c>
      <c r="V201" s="4">
        <v>0</v>
      </c>
      <c r="W201" s="4">
        <v>0</v>
      </c>
      <c r="X201" s="4" t="s">
        <v>960</v>
      </c>
      <c r="Y201" s="4" t="s">
        <v>36</v>
      </c>
    </row>
    <row r="202" s="4" customFormat="1" spans="1:25">
      <c r="A202" s="4" t="s">
        <v>961</v>
      </c>
      <c r="B202" s="4" t="s">
        <v>26</v>
      </c>
      <c r="C202" s="4" t="s">
        <v>27</v>
      </c>
      <c r="D202" s="4" t="s">
        <v>962</v>
      </c>
      <c r="E202" s="4" t="s">
        <v>963</v>
      </c>
      <c r="F202" s="6">
        <v>45087</v>
      </c>
      <c r="G202" s="6">
        <v>45088</v>
      </c>
      <c r="H202" s="4">
        <v>1</v>
      </c>
      <c r="I202" s="4">
        <v>1</v>
      </c>
      <c r="J202" s="4">
        <v>1</v>
      </c>
      <c r="K202" s="4" t="s">
        <v>30</v>
      </c>
      <c r="L202" s="4">
        <v>311</v>
      </c>
      <c r="M202" s="4">
        <v>311</v>
      </c>
      <c r="N202" s="4" t="s">
        <v>964</v>
      </c>
      <c r="O202" s="4" t="s">
        <v>32</v>
      </c>
      <c r="P202" s="4" t="s">
        <v>33</v>
      </c>
      <c r="Q202" s="4">
        <v>0</v>
      </c>
      <c r="R202" s="8">
        <v>45087</v>
      </c>
      <c r="S202" s="6">
        <v>45091</v>
      </c>
      <c r="T202" s="4" t="s">
        <v>34</v>
      </c>
      <c r="U202" s="4">
        <v>311</v>
      </c>
      <c r="V202" s="4">
        <v>0</v>
      </c>
      <c r="W202" s="4">
        <v>0</v>
      </c>
      <c r="X202" s="4" t="s">
        <v>965</v>
      </c>
      <c r="Y202" s="4" t="s">
        <v>36</v>
      </c>
    </row>
    <row r="203" s="4" customFormat="1" spans="1:25">
      <c r="A203" s="4" t="s">
        <v>924</v>
      </c>
      <c r="B203" s="4" t="s">
        <v>26</v>
      </c>
      <c r="C203" s="4" t="s">
        <v>86</v>
      </c>
      <c r="D203" s="4" t="s">
        <v>925</v>
      </c>
      <c r="E203" s="4" t="s">
        <v>926</v>
      </c>
      <c r="F203" s="6">
        <v>45087</v>
      </c>
      <c r="G203" s="6">
        <v>45088</v>
      </c>
      <c r="H203" s="4">
        <v>1</v>
      </c>
      <c r="I203" s="4">
        <v>1</v>
      </c>
      <c r="J203" s="4">
        <v>1</v>
      </c>
      <c r="K203" s="4" t="s">
        <v>30</v>
      </c>
      <c r="L203" s="4">
        <v>-121</v>
      </c>
      <c r="M203" s="4">
        <v>-121</v>
      </c>
      <c r="N203" s="4" t="s">
        <v>927</v>
      </c>
      <c r="O203" s="4" t="s">
        <v>32</v>
      </c>
      <c r="P203" s="4" t="s">
        <v>33</v>
      </c>
      <c r="Q203" s="4">
        <v>0</v>
      </c>
      <c r="R203" s="8">
        <v>45086.0000115741</v>
      </c>
      <c r="S203" s="6">
        <v>45091</v>
      </c>
      <c r="T203" s="4" t="s">
        <v>34</v>
      </c>
      <c r="U203" s="4">
        <v>-121</v>
      </c>
      <c r="V203" s="4">
        <v>0</v>
      </c>
      <c r="W203" s="4">
        <v>0</v>
      </c>
      <c r="X203" s="4" t="s">
        <v>928</v>
      </c>
      <c r="Y203" s="4" t="s">
        <v>929</v>
      </c>
    </row>
    <row r="204" s="4" customFormat="1" spans="1:25">
      <c r="A204" s="4" t="s">
        <v>966</v>
      </c>
      <c r="B204" s="4" t="s">
        <v>26</v>
      </c>
      <c r="C204" s="4" t="s">
        <v>27</v>
      </c>
      <c r="D204" s="4" t="s">
        <v>967</v>
      </c>
      <c r="E204" s="4" t="s">
        <v>968</v>
      </c>
      <c r="F204" s="6">
        <v>45087</v>
      </c>
      <c r="G204" s="6">
        <v>45088</v>
      </c>
      <c r="H204" s="4">
        <v>1</v>
      </c>
      <c r="I204" s="4">
        <v>1</v>
      </c>
      <c r="J204" s="4">
        <v>1</v>
      </c>
      <c r="K204" s="4" t="s">
        <v>30</v>
      </c>
      <c r="L204" s="4">
        <v>181</v>
      </c>
      <c r="M204" s="4">
        <v>181</v>
      </c>
      <c r="N204" s="4" t="s">
        <v>969</v>
      </c>
      <c r="O204" s="4" t="s">
        <v>32</v>
      </c>
      <c r="P204" s="4" t="s">
        <v>33</v>
      </c>
      <c r="Q204" s="4">
        <v>0</v>
      </c>
      <c r="R204" s="8">
        <v>45087</v>
      </c>
      <c r="S204" s="6">
        <v>45091</v>
      </c>
      <c r="T204" s="4" t="s">
        <v>34</v>
      </c>
      <c r="U204" s="4">
        <v>181</v>
      </c>
      <c r="V204" s="4">
        <v>0</v>
      </c>
      <c r="W204" s="4">
        <v>0</v>
      </c>
      <c r="X204" s="4" t="s">
        <v>970</v>
      </c>
      <c r="Y204" s="4" t="s">
        <v>36</v>
      </c>
    </row>
    <row r="205" s="4" customFormat="1" spans="1:25">
      <c r="A205" s="4" t="s">
        <v>971</v>
      </c>
      <c r="B205" s="4" t="s">
        <v>26</v>
      </c>
      <c r="C205" s="4" t="s">
        <v>27</v>
      </c>
      <c r="D205" s="4" t="s">
        <v>972</v>
      </c>
      <c r="E205" s="4" t="s">
        <v>833</v>
      </c>
      <c r="F205" s="6">
        <v>45087</v>
      </c>
      <c r="G205" s="6">
        <v>45088</v>
      </c>
      <c r="H205" s="4">
        <v>1</v>
      </c>
      <c r="I205" s="4">
        <v>1</v>
      </c>
      <c r="J205" s="4">
        <v>1</v>
      </c>
      <c r="K205" s="4" t="s">
        <v>30</v>
      </c>
      <c r="L205" s="4">
        <v>629</v>
      </c>
      <c r="M205" s="4">
        <v>629</v>
      </c>
      <c r="N205" s="4" t="s">
        <v>973</v>
      </c>
      <c r="O205" s="4" t="s">
        <v>32</v>
      </c>
      <c r="P205" s="4" t="s">
        <v>33</v>
      </c>
      <c r="Q205" s="4">
        <v>0</v>
      </c>
      <c r="R205" s="8">
        <v>45087</v>
      </c>
      <c r="S205" s="6">
        <v>45091</v>
      </c>
      <c r="T205" s="4" t="s">
        <v>34</v>
      </c>
      <c r="U205" s="4">
        <v>629</v>
      </c>
      <c r="V205" s="4">
        <v>0</v>
      </c>
      <c r="W205" s="4">
        <v>0</v>
      </c>
      <c r="X205" s="4" t="s">
        <v>974</v>
      </c>
      <c r="Y205" s="4" t="s">
        <v>36</v>
      </c>
    </row>
    <row r="206" s="4" customFormat="1" spans="1:25">
      <c r="A206" s="4" t="s">
        <v>975</v>
      </c>
      <c r="B206" s="4" t="s">
        <v>26</v>
      </c>
      <c r="C206" s="4" t="s">
        <v>27</v>
      </c>
      <c r="D206" s="4" t="s">
        <v>976</v>
      </c>
      <c r="E206" s="4" t="s">
        <v>777</v>
      </c>
      <c r="F206" s="6">
        <v>45087</v>
      </c>
      <c r="G206" s="6">
        <v>45088</v>
      </c>
      <c r="H206" s="4">
        <v>1</v>
      </c>
      <c r="I206" s="4">
        <v>1</v>
      </c>
      <c r="J206" s="4">
        <v>1</v>
      </c>
      <c r="K206" s="4" t="s">
        <v>30</v>
      </c>
      <c r="L206" s="4">
        <v>243</v>
      </c>
      <c r="M206" s="4">
        <v>243</v>
      </c>
      <c r="N206" s="4" t="s">
        <v>977</v>
      </c>
      <c r="O206" s="4" t="s">
        <v>32</v>
      </c>
      <c r="P206" s="4" t="s">
        <v>33</v>
      </c>
      <c r="Q206" s="4">
        <v>0</v>
      </c>
      <c r="R206" s="8">
        <v>45087.0000115741</v>
      </c>
      <c r="S206" s="6">
        <v>45091</v>
      </c>
      <c r="T206" s="4" t="s">
        <v>34</v>
      </c>
      <c r="U206" s="4">
        <v>243</v>
      </c>
      <c r="V206" s="4">
        <v>0</v>
      </c>
      <c r="W206" s="4">
        <v>0</v>
      </c>
      <c r="X206" s="4" t="s">
        <v>978</v>
      </c>
      <c r="Y206" s="4" t="s">
        <v>36</v>
      </c>
    </row>
    <row r="207" s="4" customFormat="1" spans="1:25">
      <c r="A207" s="4" t="s">
        <v>979</v>
      </c>
      <c r="B207" s="4" t="s">
        <v>26</v>
      </c>
      <c r="C207" s="4" t="s">
        <v>27</v>
      </c>
      <c r="D207" s="4" t="s">
        <v>980</v>
      </c>
      <c r="E207" s="4" t="s">
        <v>981</v>
      </c>
      <c r="F207" s="6">
        <v>45087</v>
      </c>
      <c r="G207" s="6">
        <v>45088</v>
      </c>
      <c r="H207" s="4">
        <v>1</v>
      </c>
      <c r="I207" s="4">
        <v>1</v>
      </c>
      <c r="J207" s="4">
        <v>1</v>
      </c>
      <c r="K207" s="4" t="s">
        <v>30</v>
      </c>
      <c r="L207" s="4">
        <v>766</v>
      </c>
      <c r="M207" s="4">
        <v>766</v>
      </c>
      <c r="N207" s="4" t="s">
        <v>982</v>
      </c>
      <c r="O207" s="4" t="s">
        <v>32</v>
      </c>
      <c r="P207" s="4" t="s">
        <v>33</v>
      </c>
      <c r="Q207" s="4">
        <v>0</v>
      </c>
      <c r="R207" s="8">
        <v>45087</v>
      </c>
      <c r="S207" s="6">
        <v>45091</v>
      </c>
      <c r="T207" s="4" t="s">
        <v>34</v>
      </c>
      <c r="U207" s="4">
        <v>766</v>
      </c>
      <c r="V207" s="4">
        <v>0</v>
      </c>
      <c r="W207" s="4">
        <v>0</v>
      </c>
      <c r="X207" s="4" t="s">
        <v>983</v>
      </c>
      <c r="Y207" s="4" t="s">
        <v>36</v>
      </c>
    </row>
    <row r="208" s="4" customFormat="1" spans="1:25">
      <c r="A208" s="4" t="s">
        <v>984</v>
      </c>
      <c r="B208" s="4" t="s">
        <v>26</v>
      </c>
      <c r="C208" s="4" t="s">
        <v>27</v>
      </c>
      <c r="D208" s="4" t="s">
        <v>985</v>
      </c>
      <c r="E208" s="4" t="s">
        <v>986</v>
      </c>
      <c r="F208" s="6">
        <v>45087</v>
      </c>
      <c r="G208" s="6">
        <v>45088</v>
      </c>
      <c r="H208" s="4">
        <v>1</v>
      </c>
      <c r="I208" s="4">
        <v>1</v>
      </c>
      <c r="J208" s="4">
        <v>1</v>
      </c>
      <c r="K208" s="4" t="s">
        <v>30</v>
      </c>
      <c r="L208" s="4">
        <v>368</v>
      </c>
      <c r="M208" s="4">
        <v>368</v>
      </c>
      <c r="N208" s="4" t="s">
        <v>987</v>
      </c>
      <c r="O208" s="4" t="s">
        <v>32</v>
      </c>
      <c r="P208" s="4" t="s">
        <v>33</v>
      </c>
      <c r="Q208" s="4">
        <v>0</v>
      </c>
      <c r="R208" s="8">
        <v>45087.0000115741</v>
      </c>
      <c r="S208" s="6">
        <v>45091</v>
      </c>
      <c r="T208" s="4" t="s">
        <v>34</v>
      </c>
      <c r="U208" s="4">
        <v>368</v>
      </c>
      <c r="V208" s="4">
        <v>0</v>
      </c>
      <c r="W208" s="4">
        <v>0</v>
      </c>
      <c r="X208" s="4" t="s">
        <v>988</v>
      </c>
      <c r="Y208" s="4" t="s">
        <v>956</v>
      </c>
    </row>
    <row r="209" s="4" customFormat="1" spans="1:25">
      <c r="A209" s="4" t="s">
        <v>989</v>
      </c>
      <c r="B209" s="4" t="s">
        <v>26</v>
      </c>
      <c r="C209" s="4" t="s">
        <v>27</v>
      </c>
      <c r="D209" s="4" t="s">
        <v>990</v>
      </c>
      <c r="E209" s="4" t="s">
        <v>991</v>
      </c>
      <c r="F209" s="6">
        <v>45087</v>
      </c>
      <c r="G209" s="6">
        <v>45088</v>
      </c>
      <c r="H209" s="4">
        <v>1</v>
      </c>
      <c r="I209" s="4">
        <v>1</v>
      </c>
      <c r="J209" s="4">
        <v>1</v>
      </c>
      <c r="K209" s="4" t="s">
        <v>30</v>
      </c>
      <c r="L209" s="4">
        <v>812</v>
      </c>
      <c r="M209" s="4">
        <v>812</v>
      </c>
      <c r="N209" s="4" t="s">
        <v>992</v>
      </c>
      <c r="O209" s="4" t="s">
        <v>32</v>
      </c>
      <c r="P209" s="4" t="s">
        <v>33</v>
      </c>
      <c r="Q209" s="4">
        <v>0</v>
      </c>
      <c r="R209" s="8">
        <v>45087.0000115741</v>
      </c>
      <c r="S209" s="6">
        <v>45091</v>
      </c>
      <c r="T209" s="4" t="s">
        <v>34</v>
      </c>
      <c r="U209" s="4">
        <v>812</v>
      </c>
      <c r="V209" s="4">
        <v>0</v>
      </c>
      <c r="W209" s="4">
        <v>0</v>
      </c>
      <c r="X209" s="4" t="s">
        <v>993</v>
      </c>
      <c r="Y209" s="4" t="s">
        <v>994</v>
      </c>
    </row>
    <row r="210" s="4" customFormat="1" spans="1:25">
      <c r="A210" s="4" t="s">
        <v>995</v>
      </c>
      <c r="B210" s="4" t="s">
        <v>26</v>
      </c>
      <c r="C210" s="4" t="s">
        <v>27</v>
      </c>
      <c r="D210" s="4" t="s">
        <v>996</v>
      </c>
      <c r="E210" s="4" t="s">
        <v>997</v>
      </c>
      <c r="F210" s="6">
        <v>45087</v>
      </c>
      <c r="G210" s="6">
        <v>45088</v>
      </c>
      <c r="H210" s="4">
        <v>1</v>
      </c>
      <c r="I210" s="4">
        <v>1</v>
      </c>
      <c r="J210" s="4">
        <v>1</v>
      </c>
      <c r="K210" s="4" t="s">
        <v>30</v>
      </c>
      <c r="L210" s="4">
        <v>432</v>
      </c>
      <c r="M210" s="4">
        <v>432</v>
      </c>
      <c r="N210" s="4" t="s">
        <v>998</v>
      </c>
      <c r="O210" s="4" t="s">
        <v>32</v>
      </c>
      <c r="P210" s="4" t="s">
        <v>33</v>
      </c>
      <c r="Q210" s="4">
        <v>0</v>
      </c>
      <c r="R210" s="8">
        <v>45087.0000115741</v>
      </c>
      <c r="S210" s="6">
        <v>45091</v>
      </c>
      <c r="T210" s="4" t="s">
        <v>34</v>
      </c>
      <c r="U210" s="4">
        <v>432</v>
      </c>
      <c r="V210" s="4">
        <v>0</v>
      </c>
      <c r="W210" s="4">
        <v>0</v>
      </c>
      <c r="X210" s="4" t="s">
        <v>999</v>
      </c>
      <c r="Y210" s="4" t="s">
        <v>36</v>
      </c>
    </row>
    <row r="211" s="4" customFormat="1" spans="1:25">
      <c r="A211" s="4" t="s">
        <v>1000</v>
      </c>
      <c r="B211" s="4" t="s">
        <v>26</v>
      </c>
      <c r="C211" s="4" t="s">
        <v>27</v>
      </c>
      <c r="D211" s="4" t="s">
        <v>1001</v>
      </c>
      <c r="E211" s="4" t="s">
        <v>55</v>
      </c>
      <c r="F211" s="6">
        <v>45087</v>
      </c>
      <c r="G211" s="6">
        <v>45088</v>
      </c>
      <c r="H211" s="4">
        <v>1</v>
      </c>
      <c r="I211" s="4">
        <v>1</v>
      </c>
      <c r="J211" s="4">
        <v>1</v>
      </c>
      <c r="K211" s="4" t="s">
        <v>30</v>
      </c>
      <c r="L211" s="4">
        <v>592</v>
      </c>
      <c r="M211" s="4">
        <v>592</v>
      </c>
      <c r="N211" s="4" t="s">
        <v>1002</v>
      </c>
      <c r="O211" s="4" t="s">
        <v>32</v>
      </c>
      <c r="P211" s="4" t="s">
        <v>33</v>
      </c>
      <c r="Q211" s="4">
        <v>0</v>
      </c>
      <c r="R211" s="8">
        <v>45087</v>
      </c>
      <c r="S211" s="6">
        <v>45091</v>
      </c>
      <c r="T211" s="4" t="s">
        <v>34</v>
      </c>
      <c r="U211" s="4">
        <v>592</v>
      </c>
      <c r="V211" s="4">
        <v>0</v>
      </c>
      <c r="W211" s="4">
        <v>0</v>
      </c>
      <c r="X211" s="4" t="s">
        <v>1003</v>
      </c>
      <c r="Y211" s="4" t="s">
        <v>36</v>
      </c>
    </row>
    <row r="212" s="4" customFormat="1" spans="1:25">
      <c r="A212" s="4" t="s">
        <v>1004</v>
      </c>
      <c r="B212" s="4" t="s">
        <v>26</v>
      </c>
      <c r="C212" s="4" t="s">
        <v>27</v>
      </c>
      <c r="D212" s="4" t="s">
        <v>534</v>
      </c>
      <c r="E212" s="4" t="s">
        <v>535</v>
      </c>
      <c r="F212" s="6">
        <v>45087</v>
      </c>
      <c r="G212" s="6">
        <v>45088</v>
      </c>
      <c r="H212" s="4">
        <v>1</v>
      </c>
      <c r="I212" s="4">
        <v>1</v>
      </c>
      <c r="J212" s="4">
        <v>1</v>
      </c>
      <c r="K212" s="4" t="s">
        <v>30</v>
      </c>
      <c r="L212" s="4">
        <v>693</v>
      </c>
      <c r="M212" s="4">
        <v>693</v>
      </c>
      <c r="N212" s="4" t="s">
        <v>1005</v>
      </c>
      <c r="O212" s="4" t="s">
        <v>32</v>
      </c>
      <c r="P212" s="4" t="s">
        <v>33</v>
      </c>
      <c r="Q212" s="4">
        <v>0</v>
      </c>
      <c r="R212" s="8">
        <v>45087</v>
      </c>
      <c r="S212" s="6">
        <v>45091</v>
      </c>
      <c r="T212" s="4" t="s">
        <v>34</v>
      </c>
      <c r="U212" s="4">
        <v>693</v>
      </c>
      <c r="V212" s="4">
        <v>0</v>
      </c>
      <c r="W212" s="4">
        <v>0</v>
      </c>
      <c r="X212" s="4" t="s">
        <v>1006</v>
      </c>
      <c r="Y212" s="4" t="s">
        <v>36</v>
      </c>
    </row>
    <row r="213" s="4" customFormat="1" spans="1:25">
      <c r="A213" s="4" t="s">
        <v>1007</v>
      </c>
      <c r="B213" s="4" t="s">
        <v>26</v>
      </c>
      <c r="C213" s="4" t="s">
        <v>27</v>
      </c>
      <c r="D213" s="4" t="s">
        <v>1008</v>
      </c>
      <c r="E213" s="4" t="s">
        <v>1009</v>
      </c>
      <c r="F213" s="6">
        <v>45087</v>
      </c>
      <c r="G213" s="6">
        <v>45088</v>
      </c>
      <c r="H213" s="4">
        <v>1</v>
      </c>
      <c r="I213" s="4">
        <v>1</v>
      </c>
      <c r="J213" s="4">
        <v>1</v>
      </c>
      <c r="K213" s="4" t="s">
        <v>30</v>
      </c>
      <c r="L213" s="4">
        <v>847</v>
      </c>
      <c r="M213" s="4">
        <v>847</v>
      </c>
      <c r="N213" s="4" t="s">
        <v>1010</v>
      </c>
      <c r="O213" s="4" t="s">
        <v>32</v>
      </c>
      <c r="P213" s="4" t="s">
        <v>33</v>
      </c>
      <c r="Q213" s="4">
        <v>0</v>
      </c>
      <c r="R213" s="8">
        <v>45087.0000115741</v>
      </c>
      <c r="S213" s="6">
        <v>45091</v>
      </c>
      <c r="T213" s="4" t="s">
        <v>34</v>
      </c>
      <c r="U213" s="4">
        <v>847</v>
      </c>
      <c r="V213" s="4">
        <v>0</v>
      </c>
      <c r="W213" s="4">
        <v>0</v>
      </c>
      <c r="X213" s="4" t="s">
        <v>1011</v>
      </c>
      <c r="Y213" s="4" t="s">
        <v>36</v>
      </c>
    </row>
    <row r="214" s="4" customFormat="1" spans="1:25">
      <c r="A214" s="4" t="s">
        <v>1012</v>
      </c>
      <c r="B214" s="4" t="s">
        <v>26</v>
      </c>
      <c r="C214" s="4" t="s">
        <v>27</v>
      </c>
      <c r="D214" s="4" t="s">
        <v>996</v>
      </c>
      <c r="E214" s="4" t="s">
        <v>997</v>
      </c>
      <c r="F214" s="6">
        <v>45087</v>
      </c>
      <c r="G214" s="6">
        <v>45088</v>
      </c>
      <c r="H214" s="4">
        <v>1</v>
      </c>
      <c r="I214" s="4">
        <v>1</v>
      </c>
      <c r="J214" s="4">
        <v>1</v>
      </c>
      <c r="K214" s="4" t="s">
        <v>30</v>
      </c>
      <c r="L214" s="4">
        <v>432</v>
      </c>
      <c r="M214" s="4">
        <v>432</v>
      </c>
      <c r="N214" s="4" t="s">
        <v>1013</v>
      </c>
      <c r="O214" s="4" t="s">
        <v>32</v>
      </c>
      <c r="P214" s="4" t="s">
        <v>33</v>
      </c>
      <c r="Q214" s="4">
        <v>0</v>
      </c>
      <c r="R214" s="8">
        <v>45087</v>
      </c>
      <c r="S214" s="6">
        <v>45091</v>
      </c>
      <c r="T214" s="4" t="s">
        <v>34</v>
      </c>
      <c r="U214" s="4">
        <v>432</v>
      </c>
      <c r="V214" s="4">
        <v>0</v>
      </c>
      <c r="W214" s="4">
        <v>0</v>
      </c>
      <c r="X214" s="4" t="s">
        <v>1014</v>
      </c>
      <c r="Y214" s="4" t="s">
        <v>36</v>
      </c>
    </row>
    <row r="215" s="4" customFormat="1" spans="1:25">
      <c r="A215" s="4" t="s">
        <v>703</v>
      </c>
      <c r="B215" s="4" t="s">
        <v>26</v>
      </c>
      <c r="C215" s="4" t="s">
        <v>86</v>
      </c>
      <c r="D215" s="4" t="s">
        <v>704</v>
      </c>
      <c r="E215" s="4" t="s">
        <v>705</v>
      </c>
      <c r="F215" s="6">
        <v>45087</v>
      </c>
      <c r="G215" s="6">
        <v>45088</v>
      </c>
      <c r="H215" s="4">
        <v>2</v>
      </c>
      <c r="I215" s="4">
        <v>1</v>
      </c>
      <c r="J215" s="4">
        <v>2</v>
      </c>
      <c r="K215" s="4" t="s">
        <v>30</v>
      </c>
      <c r="L215" s="4">
        <v>-2888</v>
      </c>
      <c r="M215" s="4">
        <v>-2888</v>
      </c>
      <c r="N215" s="4" t="s">
        <v>706</v>
      </c>
      <c r="O215" s="4" t="s">
        <v>32</v>
      </c>
      <c r="P215" s="4" t="s">
        <v>33</v>
      </c>
      <c r="Q215" s="4">
        <v>0</v>
      </c>
      <c r="R215" s="8">
        <v>45082</v>
      </c>
      <c r="S215" s="6">
        <v>45091</v>
      </c>
      <c r="T215" s="4" t="s">
        <v>34</v>
      </c>
      <c r="U215" s="4">
        <v>-2888</v>
      </c>
      <c r="V215" s="4">
        <v>0</v>
      </c>
      <c r="W215" s="4">
        <v>0</v>
      </c>
      <c r="X215" s="4" t="s">
        <v>707</v>
      </c>
      <c r="Y21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8"/>
  <sheetViews>
    <sheetView tabSelected="1" workbookViewId="0">
      <selection activeCell="J202" sqref="J202"/>
    </sheetView>
  </sheetViews>
  <sheetFormatPr defaultColWidth="10" defaultRowHeight="14.4"/>
  <cols>
    <col min="1" max="1" width="12.8888888888889" style="4"/>
    <col min="2" max="3" width="10.7777777777778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1015</v>
      </c>
    </row>
    <row r="2" s="4" customFormat="1" spans="1:9">
      <c r="A2" s="5">
        <v>999223307760659</v>
      </c>
      <c r="B2" s="6">
        <v>45087</v>
      </c>
      <c r="C2" s="6">
        <v>45088</v>
      </c>
      <c r="D2" s="4">
        <v>566</v>
      </c>
      <c r="E2" s="4" t="str">
        <f>VLOOKUP(A2,HOP!A:L,12,0)</f>
        <v>566.00</v>
      </c>
      <c r="F2" s="4" t="str">
        <f>VLOOKUP(A2,HOP!A:C,3,0)</f>
        <v>3164735</v>
      </c>
      <c r="G2" s="4">
        <f>D2-E2</f>
        <v>0</v>
      </c>
      <c r="H2" s="4" t="str">
        <f>$H$1&amp;F2</f>
        <v>,3164735</v>
      </c>
      <c r="I2" s="4" t="str">
        <f>VLOOKUP(A2,HOP!A:U,21,0)</f>
        <v>直采</v>
      </c>
    </row>
    <row r="3" s="4" customFormat="1" hidden="1" spans="1:9">
      <c r="A3" s="5">
        <v>999223459235917</v>
      </c>
      <c r="B3" s="6">
        <v>45087</v>
      </c>
      <c r="C3" s="6">
        <v>45088</v>
      </c>
      <c r="D3" s="4">
        <v>1148</v>
      </c>
      <c r="E3" s="4" t="str">
        <f>VLOOKUP(A3,HOP!A:L,12,0)</f>
        <v>1148.00</v>
      </c>
      <c r="F3" s="4" t="str">
        <f>VLOOKUP(A3,HOP!A:C,3,0)</f>
        <v>3192245</v>
      </c>
      <c r="G3" s="4">
        <f t="shared" ref="G3:G34" si="0">D3-E3</f>
        <v>0</v>
      </c>
      <c r="H3" s="4" t="str">
        <f t="shared" ref="H3:H34" si="1">$H$1&amp;F3</f>
        <v>,3192245</v>
      </c>
      <c r="I3" s="4" t="str">
        <f>VLOOKUP(A3,HOP!A:U,21,0)</f>
        <v>直连</v>
      </c>
    </row>
    <row r="4" s="4" customFormat="1" hidden="1" spans="1:9">
      <c r="A4" s="5">
        <v>999223636644288</v>
      </c>
      <c r="B4" s="6">
        <v>45087</v>
      </c>
      <c r="C4" s="6">
        <v>45088</v>
      </c>
      <c r="D4" s="4">
        <v>1009</v>
      </c>
      <c r="E4" s="4" t="str">
        <f>VLOOKUP(A4,HOP!A:L,12,0)</f>
        <v>1009.00</v>
      </c>
      <c r="F4" s="4" t="str">
        <f>VLOOKUP(A4,HOP!A:C,3,0)</f>
        <v>3224498</v>
      </c>
      <c r="G4" s="4">
        <f t="shared" si="0"/>
        <v>0</v>
      </c>
      <c r="H4" s="4" t="str">
        <f t="shared" si="1"/>
        <v>,3224498</v>
      </c>
      <c r="I4" s="4" t="str">
        <f>VLOOKUP(A4,HOP!A:U,21,0)</f>
        <v>直连</v>
      </c>
    </row>
    <row r="5" s="4" customFormat="1" spans="1:9">
      <c r="A5" s="5">
        <v>999223644232885</v>
      </c>
      <c r="B5" s="6">
        <v>45084</v>
      </c>
      <c r="C5" s="6">
        <v>45088</v>
      </c>
      <c r="D5" s="4">
        <v>1916</v>
      </c>
      <c r="E5" s="4" t="str">
        <f>VLOOKUP(A5,HOP!A:L,12,0)</f>
        <v>1916.00</v>
      </c>
      <c r="F5" s="4" t="str">
        <f>VLOOKUP(A5,HOP!A:C,3,0)</f>
        <v>3226662</v>
      </c>
      <c r="G5" s="4">
        <f t="shared" si="0"/>
        <v>0</v>
      </c>
      <c r="H5" s="4" t="str">
        <f t="shared" si="1"/>
        <v>,3226662</v>
      </c>
      <c r="I5" s="4" t="str">
        <f>VLOOKUP(A5,HOP!A:U,21,0)</f>
        <v>直采</v>
      </c>
    </row>
    <row r="6" s="4" customFormat="1" spans="1:9">
      <c r="A6" s="5">
        <v>23658771831</v>
      </c>
      <c r="B6" s="6">
        <v>45086</v>
      </c>
      <c r="C6" s="6">
        <v>45088</v>
      </c>
      <c r="D6" s="4">
        <v>642</v>
      </c>
      <c r="E6" s="4" t="str">
        <f>VLOOKUP(A6,HOP!A:L,12,0)</f>
        <v>642.00</v>
      </c>
      <c r="F6" s="4" t="str">
        <f>VLOOKUP(A6,HOP!A:C,3,0)</f>
        <v>3230084</v>
      </c>
      <c r="G6" s="4">
        <f t="shared" si="0"/>
        <v>0</v>
      </c>
      <c r="H6" s="4" t="str">
        <f t="shared" si="1"/>
        <v>,3230084</v>
      </c>
      <c r="I6" s="4" t="str">
        <f>VLOOKUP(A6,HOP!A:U,21,0)</f>
        <v>直采</v>
      </c>
    </row>
    <row r="7" s="4" customFormat="1" hidden="1" spans="1:9">
      <c r="A7" s="5">
        <v>999223799877578</v>
      </c>
      <c r="B7" s="6">
        <v>45087</v>
      </c>
      <c r="C7" s="6">
        <v>45088</v>
      </c>
      <c r="D7" s="4">
        <v>1731</v>
      </c>
      <c r="E7" s="4" t="str">
        <f>VLOOKUP(A7,HOP!A:L,12,0)</f>
        <v>1731.00</v>
      </c>
      <c r="F7" s="4" t="str">
        <f>VLOOKUP(A7,HOP!A:C,3,0)</f>
        <v>3274743</v>
      </c>
      <c r="G7" s="4">
        <f t="shared" si="0"/>
        <v>0</v>
      </c>
      <c r="H7" s="4" t="str">
        <f t="shared" si="1"/>
        <v>,3274743</v>
      </c>
      <c r="I7" s="4" t="str">
        <f>VLOOKUP(A7,HOP!A:U,21,0)</f>
        <v>直连</v>
      </c>
    </row>
    <row r="8" s="4" customFormat="1" spans="1:9">
      <c r="A8" s="5">
        <v>999223901503710</v>
      </c>
      <c r="B8" s="6">
        <v>45086</v>
      </c>
      <c r="C8" s="6">
        <v>45088</v>
      </c>
      <c r="D8" s="4">
        <v>2612</v>
      </c>
      <c r="E8" s="4" t="str">
        <f>VLOOKUP(A8,HOP!A:L,12,0)</f>
        <v>2612.00</v>
      </c>
      <c r="F8" s="4" t="str">
        <f>VLOOKUP(A8,HOP!A:C,3,0)</f>
        <v>3302487</v>
      </c>
      <c r="G8" s="4">
        <f t="shared" si="0"/>
        <v>0</v>
      </c>
      <c r="H8" s="4" t="str">
        <f t="shared" si="1"/>
        <v>,3302487</v>
      </c>
      <c r="I8" s="4" t="str">
        <f>VLOOKUP(A8,HOP!A:U,21,0)</f>
        <v>直采</v>
      </c>
    </row>
    <row r="9" s="4" customFormat="1" hidden="1" spans="1:9">
      <c r="A9" s="5">
        <v>999223918552785</v>
      </c>
      <c r="B9" s="6">
        <v>45087</v>
      </c>
      <c r="C9" s="6">
        <v>45088</v>
      </c>
      <c r="D9" s="4">
        <v>1750</v>
      </c>
      <c r="E9" s="4" t="str">
        <f>VLOOKUP(A9,HOP!A:L,12,0)</f>
        <v>1750.00</v>
      </c>
      <c r="F9" s="4" t="str">
        <f>VLOOKUP(A9,HOP!A:C,3,0)</f>
        <v>3305753</v>
      </c>
      <c r="G9" s="4">
        <f t="shared" si="0"/>
        <v>0</v>
      </c>
      <c r="H9" s="4" t="str">
        <f t="shared" si="1"/>
        <v>,3305753</v>
      </c>
      <c r="I9" s="4" t="str">
        <f>VLOOKUP(A9,HOP!A:U,21,0)</f>
        <v>直连</v>
      </c>
    </row>
    <row r="10" s="4" customFormat="1" hidden="1" spans="1:9">
      <c r="A10" s="5">
        <v>999223922898804</v>
      </c>
      <c r="B10" s="6">
        <v>45085</v>
      </c>
      <c r="C10" s="6">
        <v>45088</v>
      </c>
      <c r="D10" s="4">
        <v>2544</v>
      </c>
      <c r="E10" s="4" t="str">
        <f>VLOOKUP(A10,HOP!A:L,12,0)</f>
        <v>2544.00</v>
      </c>
      <c r="F10" s="4" t="str">
        <f>VLOOKUP(A10,HOP!A:C,3,0)</f>
        <v>3306431</v>
      </c>
      <c r="G10" s="4">
        <f t="shared" si="0"/>
        <v>0</v>
      </c>
      <c r="H10" s="4" t="str">
        <f t="shared" si="1"/>
        <v>,3306431</v>
      </c>
      <c r="I10" s="4" t="str">
        <f>VLOOKUP(A10,HOP!A:U,21,0)</f>
        <v>直连</v>
      </c>
    </row>
    <row r="11" s="4" customFormat="1" hidden="1" spans="1:9">
      <c r="A11" s="5">
        <v>999223949329342</v>
      </c>
      <c r="B11" s="6">
        <v>45087</v>
      </c>
      <c r="C11" s="6">
        <v>45088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999223993049339</v>
      </c>
      <c r="B12" s="6">
        <v>45084</v>
      </c>
      <c r="C12" s="6">
        <v>45088</v>
      </c>
      <c r="D12" s="4">
        <v>5632</v>
      </c>
      <c r="E12" s="4" t="str">
        <f>VLOOKUP(A12,HOP!A:L,12,0)</f>
        <v>5632.00</v>
      </c>
      <c r="F12" s="4" t="str">
        <f>VLOOKUP(A12,HOP!A:C,3,0)</f>
        <v>3323022</v>
      </c>
      <c r="G12" s="4">
        <f t="shared" si="0"/>
        <v>0</v>
      </c>
      <c r="H12" s="4" t="str">
        <f t="shared" si="1"/>
        <v>,3323022</v>
      </c>
      <c r="I12" s="4" t="str">
        <f>VLOOKUP(A12,HOP!A:U,21,0)</f>
        <v>直连</v>
      </c>
    </row>
    <row r="13" s="4" customFormat="1" spans="1:9">
      <c r="A13" s="5">
        <v>999224016412245</v>
      </c>
      <c r="B13" s="6">
        <v>45086</v>
      </c>
      <c r="C13" s="6">
        <v>45088</v>
      </c>
      <c r="D13" s="4">
        <v>1012</v>
      </c>
      <c r="E13" s="4" t="str">
        <f>VLOOKUP(A13,HOP!A:L,12,0)</f>
        <v>1012.00</v>
      </c>
      <c r="F13" s="4" t="str">
        <f>VLOOKUP(A13,HOP!A:C,3,0)</f>
        <v>3331052</v>
      </c>
      <c r="G13" s="4">
        <f t="shared" si="0"/>
        <v>0</v>
      </c>
      <c r="H13" s="4" t="str">
        <f t="shared" si="1"/>
        <v>,3331052</v>
      </c>
      <c r="I13" s="4" t="str">
        <f>VLOOKUP(A13,HOP!A:U,21,0)</f>
        <v>直采</v>
      </c>
    </row>
    <row r="14" s="4" customFormat="1" hidden="1" spans="1:9">
      <c r="A14" s="5">
        <v>999224017496939</v>
      </c>
      <c r="B14" s="6">
        <v>45085</v>
      </c>
      <c r="C14" s="6">
        <v>45088</v>
      </c>
      <c r="D14" s="4">
        <v>6048</v>
      </c>
      <c r="E14" s="4" t="str">
        <f>VLOOKUP(A14,HOP!A:L,12,0)</f>
        <v>6048.00</v>
      </c>
      <c r="F14" s="4" t="str">
        <f>VLOOKUP(A14,HOP!A:C,3,0)</f>
        <v>3331885</v>
      </c>
      <c r="G14" s="4">
        <f t="shared" si="0"/>
        <v>0</v>
      </c>
      <c r="H14" s="4" t="str">
        <f t="shared" si="1"/>
        <v>,3331885</v>
      </c>
      <c r="I14" s="4" t="str">
        <f>VLOOKUP(A14,HOP!A:U,21,0)</f>
        <v>直连</v>
      </c>
    </row>
    <row r="15" s="4" customFormat="1" hidden="1" spans="1:9">
      <c r="A15" s="5">
        <v>999224017518873</v>
      </c>
      <c r="B15" s="6">
        <v>45087</v>
      </c>
      <c r="C15" s="6">
        <v>45088</v>
      </c>
      <c r="D15" s="4">
        <v>540</v>
      </c>
      <c r="E15" s="4" t="str">
        <f>VLOOKUP(A15,HOP!A:L,12,0)</f>
        <v>540.00</v>
      </c>
      <c r="F15" s="4" t="str">
        <f>VLOOKUP(A15,HOP!A:C,3,0)</f>
        <v>3331943</v>
      </c>
      <c r="G15" s="4">
        <f t="shared" si="0"/>
        <v>0</v>
      </c>
      <c r="H15" s="4" t="str">
        <f t="shared" si="1"/>
        <v>,3331943</v>
      </c>
      <c r="I15" s="4" t="str">
        <f>VLOOKUP(A15,HOP!A:U,21,0)</f>
        <v>直连</v>
      </c>
    </row>
    <row r="16" s="4" customFormat="1" hidden="1" spans="1:9">
      <c r="A16" s="5">
        <v>999224026402043</v>
      </c>
      <c r="B16" s="6">
        <v>45085</v>
      </c>
      <c r="C16" s="6">
        <v>45088</v>
      </c>
      <c r="D16" s="4">
        <v>2947</v>
      </c>
      <c r="E16" s="4" t="str">
        <f>VLOOKUP(A16,HOP!A:L,12,0)</f>
        <v>2947.00</v>
      </c>
      <c r="F16" s="4" t="str">
        <f>VLOOKUP(A16,HOP!A:C,3,0)</f>
        <v>3333575</v>
      </c>
      <c r="G16" s="4">
        <f t="shared" si="0"/>
        <v>0</v>
      </c>
      <c r="H16" s="4" t="str">
        <f t="shared" si="1"/>
        <v>,3333575</v>
      </c>
      <c r="I16" s="4" t="str">
        <f>VLOOKUP(A16,HOP!A:U,21,0)</f>
        <v>直连</v>
      </c>
    </row>
    <row r="17" s="4" customFormat="1" spans="1:9">
      <c r="A17" s="5">
        <v>999224030074360</v>
      </c>
      <c r="B17" s="6">
        <v>45085</v>
      </c>
      <c r="C17" s="6">
        <v>45088</v>
      </c>
      <c r="D17" s="4">
        <v>1368</v>
      </c>
      <c r="E17" s="4" t="str">
        <f>VLOOKUP(A17,HOP!A:L,12,0)</f>
        <v>1368.00</v>
      </c>
      <c r="F17" s="4" t="str">
        <f>VLOOKUP(A17,HOP!A:C,3,0)</f>
        <v>3334580</v>
      </c>
      <c r="G17" s="4">
        <f t="shared" si="0"/>
        <v>0</v>
      </c>
      <c r="H17" s="4" t="str">
        <f t="shared" si="1"/>
        <v>,3334580</v>
      </c>
      <c r="I17" s="4" t="str">
        <f>VLOOKUP(A17,HOP!A:U,21,0)</f>
        <v>直采</v>
      </c>
    </row>
    <row r="18" s="4" customFormat="1" spans="1:9">
      <c r="A18" s="5">
        <v>999224032308794</v>
      </c>
      <c r="B18" s="6">
        <v>45086</v>
      </c>
      <c r="C18" s="6">
        <v>45088</v>
      </c>
      <c r="D18" s="4">
        <v>912</v>
      </c>
      <c r="E18" s="4" t="str">
        <f>VLOOKUP(A18,HOP!A:L,12,0)</f>
        <v>912.00</v>
      </c>
      <c r="F18" s="4" t="str">
        <f>VLOOKUP(A18,HOP!A:C,3,0)</f>
        <v>3335307</v>
      </c>
      <c r="G18" s="4">
        <f t="shared" si="0"/>
        <v>0</v>
      </c>
      <c r="H18" s="4" t="str">
        <f t="shared" si="1"/>
        <v>,3335307</v>
      </c>
      <c r="I18" s="4" t="str">
        <f>VLOOKUP(A18,HOP!A:U,21,0)</f>
        <v>直采</v>
      </c>
    </row>
    <row r="19" s="4" customFormat="1" spans="1:9">
      <c r="A19" s="5">
        <v>999224034853707</v>
      </c>
      <c r="B19" s="6">
        <v>45086</v>
      </c>
      <c r="C19" s="6">
        <v>45088</v>
      </c>
      <c r="D19" s="4">
        <v>914</v>
      </c>
      <c r="E19" s="4" t="str">
        <f>VLOOKUP(A19,HOP!A:L,12,0)</f>
        <v>914.00</v>
      </c>
      <c r="F19" s="4" t="str">
        <f>VLOOKUP(A19,HOP!A:C,3,0)</f>
        <v>3336458</v>
      </c>
      <c r="G19" s="4">
        <f t="shared" si="0"/>
        <v>0</v>
      </c>
      <c r="H19" s="4" t="str">
        <f t="shared" si="1"/>
        <v>,3336458</v>
      </c>
      <c r="I19" s="4" t="str">
        <f>VLOOKUP(A19,HOP!A:U,21,0)</f>
        <v>直采</v>
      </c>
    </row>
    <row r="20" s="4" customFormat="1" hidden="1" spans="1:9">
      <c r="A20" s="5">
        <v>999224057027830</v>
      </c>
      <c r="B20" s="6">
        <v>45086</v>
      </c>
      <c r="C20" s="6">
        <v>45088</v>
      </c>
      <c r="D20" s="4">
        <v>1622</v>
      </c>
      <c r="E20" s="4" t="str">
        <f>VLOOKUP(A20,HOP!A:L,12,0)</f>
        <v>1622.00</v>
      </c>
      <c r="F20" s="4" t="str">
        <f>VLOOKUP(A20,HOP!A:C,3,0)</f>
        <v>3342727</v>
      </c>
      <c r="G20" s="4">
        <f t="shared" si="0"/>
        <v>0</v>
      </c>
      <c r="H20" s="4" t="str">
        <f t="shared" si="1"/>
        <v>,3342727</v>
      </c>
      <c r="I20" s="4" t="str">
        <f>VLOOKUP(A20,HOP!A:U,21,0)</f>
        <v>直连</v>
      </c>
    </row>
    <row r="21" s="4" customFormat="1" hidden="1" spans="1:9">
      <c r="A21" s="5">
        <v>999224076748403</v>
      </c>
      <c r="B21" s="6">
        <v>45087</v>
      </c>
      <c r="C21" s="6">
        <v>45088</v>
      </c>
      <c r="D21" s="4">
        <v>1786</v>
      </c>
      <c r="E21" s="4" t="str">
        <f>VLOOKUP(A21,HOP!A:L,12,0)</f>
        <v>1786.00</v>
      </c>
      <c r="F21" s="4" t="str">
        <f>VLOOKUP(A21,HOP!A:C,3,0)</f>
        <v>3348414</v>
      </c>
      <c r="G21" s="4">
        <f t="shared" si="0"/>
        <v>0</v>
      </c>
      <c r="H21" s="4" t="str">
        <f t="shared" si="1"/>
        <v>,3348414</v>
      </c>
      <c r="I21" s="4" t="str">
        <f>VLOOKUP(A21,HOP!A:U,21,0)</f>
        <v>直连</v>
      </c>
    </row>
    <row r="22" s="4" customFormat="1" hidden="1" spans="1:9">
      <c r="A22" s="5">
        <v>999224093850987</v>
      </c>
      <c r="B22" s="6">
        <v>45086</v>
      </c>
      <c r="C22" s="6">
        <v>45088</v>
      </c>
      <c r="D22" s="4">
        <v>3506</v>
      </c>
      <c r="E22" s="4" t="str">
        <f>VLOOKUP(A22,HOP!A:L,12,0)</f>
        <v>3506.00</v>
      </c>
      <c r="F22" s="4" t="str">
        <f>VLOOKUP(A22,HOP!A:C,3,0)</f>
        <v>3354066</v>
      </c>
      <c r="G22" s="4">
        <f t="shared" si="0"/>
        <v>0</v>
      </c>
      <c r="H22" s="4" t="str">
        <f t="shared" si="1"/>
        <v>,3354066</v>
      </c>
      <c r="I22" s="4" t="str">
        <f>VLOOKUP(A22,HOP!A:U,21,0)</f>
        <v>直连</v>
      </c>
    </row>
    <row r="23" s="4" customFormat="1" hidden="1" spans="1:9">
      <c r="A23" s="5">
        <v>999224094894371</v>
      </c>
      <c r="B23" s="6">
        <v>45086</v>
      </c>
      <c r="C23" s="6">
        <v>45088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999224094953476</v>
      </c>
      <c r="B24" s="6">
        <v>45086</v>
      </c>
      <c r="C24" s="6">
        <v>45088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999224110089146</v>
      </c>
      <c r="B25" s="6">
        <v>45086</v>
      </c>
      <c r="C25" s="6">
        <v>45088</v>
      </c>
      <c r="D25" s="4">
        <v>924</v>
      </c>
      <c r="E25" s="4" t="str">
        <f>VLOOKUP(A25,HOP!A:L,12,0)</f>
        <v>924.00</v>
      </c>
      <c r="F25" s="4" t="str">
        <f>VLOOKUP(A25,HOP!A:C,3,0)</f>
        <v>3359584</v>
      </c>
      <c r="G25" s="4">
        <f t="shared" si="0"/>
        <v>0</v>
      </c>
      <c r="H25" s="4" t="str">
        <f t="shared" si="1"/>
        <v>,3359584</v>
      </c>
      <c r="I25" s="4" t="str">
        <f>VLOOKUP(A25,HOP!A:U,21,0)</f>
        <v>直采</v>
      </c>
    </row>
    <row r="26" s="4" customFormat="1" hidden="1" spans="1:9">
      <c r="A26" s="5">
        <v>999224119804052</v>
      </c>
      <c r="B26" s="6">
        <v>45086</v>
      </c>
      <c r="C26" s="6">
        <v>45088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999224121955920</v>
      </c>
      <c r="B27" s="6">
        <v>45087</v>
      </c>
      <c r="C27" s="6">
        <v>45088</v>
      </c>
      <c r="D27" s="4">
        <v>707</v>
      </c>
      <c r="E27" s="4" t="str">
        <f>VLOOKUP(A27,HOP!A:L,12,0)</f>
        <v>707.00</v>
      </c>
      <c r="F27" s="4" t="str">
        <f>VLOOKUP(A27,HOP!A:C,3,0)</f>
        <v>3364353</v>
      </c>
      <c r="G27" s="4">
        <f t="shared" si="0"/>
        <v>0</v>
      </c>
      <c r="H27" s="4" t="str">
        <f t="shared" si="1"/>
        <v>,3364353</v>
      </c>
      <c r="I27" s="4" t="str">
        <f>VLOOKUP(A27,HOP!A:U,21,0)</f>
        <v>直连</v>
      </c>
    </row>
    <row r="28" s="4" customFormat="1" hidden="1" spans="1:9">
      <c r="A28" s="5">
        <v>999224126059267</v>
      </c>
      <c r="B28" s="6">
        <v>45087</v>
      </c>
      <c r="C28" s="6">
        <v>45088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spans="1:9">
      <c r="A29" s="5">
        <v>999224131432442</v>
      </c>
      <c r="B29" s="6">
        <v>45084</v>
      </c>
      <c r="C29" s="6">
        <v>45088</v>
      </c>
      <c r="D29" s="4">
        <v>18168</v>
      </c>
      <c r="E29" s="4" t="str">
        <f>VLOOKUP(A29,HOP!A:L,12,0)</f>
        <v>18168.00</v>
      </c>
      <c r="F29" s="4" t="str">
        <f>VLOOKUP(A29,HOP!A:C,3,0)</f>
        <v>3366923</v>
      </c>
      <c r="G29" s="4">
        <f t="shared" si="0"/>
        <v>0</v>
      </c>
      <c r="H29" s="4" t="str">
        <f t="shared" si="1"/>
        <v>,3366923</v>
      </c>
      <c r="I29" s="4" t="str">
        <f>VLOOKUP(A29,HOP!A:U,21,0)</f>
        <v>直采</v>
      </c>
    </row>
    <row r="30" s="4" customFormat="1" hidden="1" spans="1:9">
      <c r="A30" s="5">
        <v>999224137142259</v>
      </c>
      <c r="B30" s="6">
        <v>45086</v>
      </c>
      <c r="C30" s="6">
        <v>45088</v>
      </c>
      <c r="D30" s="4">
        <v>1994</v>
      </c>
      <c r="E30" s="4" t="str">
        <f>VLOOKUP(A30,HOP!A:L,12,0)</f>
        <v>1994.00</v>
      </c>
      <c r="F30" s="4" t="str">
        <f>VLOOKUP(A30,HOP!A:C,3,0)</f>
        <v>3369190</v>
      </c>
      <c r="G30" s="4">
        <f t="shared" si="0"/>
        <v>0</v>
      </c>
      <c r="H30" s="4" t="str">
        <f t="shared" si="1"/>
        <v>,3369190</v>
      </c>
      <c r="I30" s="4" t="str">
        <f>VLOOKUP(A30,HOP!A:U,21,0)</f>
        <v>直连</v>
      </c>
    </row>
    <row r="31" s="4" customFormat="1" hidden="1" spans="1:9">
      <c r="A31" s="5">
        <v>999224140615625</v>
      </c>
      <c r="B31" s="6">
        <v>45084</v>
      </c>
      <c r="C31" s="6">
        <v>45088</v>
      </c>
      <c r="D31" s="4">
        <v>0</v>
      </c>
      <c r="E31" s="4" t="str">
        <f>VLOOKUP(A31,HOP!A:L,12,0)</f>
        <v>0.00</v>
      </c>
      <c r="F31" s="4" t="str">
        <f>VLOOKUP(A31,HOP!A:C,3,0)</f>
        <v>3370673</v>
      </c>
      <c r="G31" s="4">
        <f t="shared" si="0"/>
        <v>0</v>
      </c>
      <c r="H31" s="4" t="str">
        <f t="shared" si="1"/>
        <v>,3370673</v>
      </c>
      <c r="I31" s="4" t="str">
        <f>VLOOKUP(A31,HOP!A:U,21,0)</f>
        <v>直连</v>
      </c>
    </row>
    <row r="32" s="4" customFormat="1" hidden="1" spans="1:9">
      <c r="A32" s="5">
        <v>999224141665648</v>
      </c>
      <c r="B32" s="6">
        <v>45086</v>
      </c>
      <c r="C32" s="6">
        <v>45088</v>
      </c>
      <c r="D32" s="4">
        <v>3718</v>
      </c>
      <c r="E32" s="4" t="str">
        <f>VLOOKUP(A32,HOP!A:L,12,0)</f>
        <v>3718.00</v>
      </c>
      <c r="F32" s="4" t="str">
        <f>VLOOKUP(A32,HOP!A:C,3,0)</f>
        <v>3371382</v>
      </c>
      <c r="G32" s="4">
        <f t="shared" si="0"/>
        <v>0</v>
      </c>
      <c r="H32" s="4" t="str">
        <f t="shared" si="1"/>
        <v>,3371382</v>
      </c>
      <c r="I32" s="4" t="str">
        <f>VLOOKUP(A32,HOP!A:U,21,0)</f>
        <v>直连</v>
      </c>
    </row>
    <row r="33" s="4" customFormat="1" hidden="1" spans="1:9">
      <c r="A33" s="5">
        <v>999224142197816</v>
      </c>
      <c r="B33" s="6">
        <v>45087</v>
      </c>
      <c r="C33" s="6">
        <v>45088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999224149597360</v>
      </c>
      <c r="B34" s="6">
        <v>45087</v>
      </c>
      <c r="C34" s="6">
        <v>45088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999224162178348</v>
      </c>
      <c r="B35" s="6">
        <v>45087</v>
      </c>
      <c r="C35" s="6">
        <v>45088</v>
      </c>
      <c r="D35" s="4">
        <v>824</v>
      </c>
      <c r="E35" s="4" t="str">
        <f>VLOOKUP(A35,HOP!A:L,12,0)</f>
        <v>824.00</v>
      </c>
      <c r="F35" s="4" t="str">
        <f>VLOOKUP(A35,HOP!A:C,3,0)</f>
        <v>3377960</v>
      </c>
      <c r="G35" s="4">
        <f t="shared" ref="G35:G66" si="2">D35-E35</f>
        <v>0</v>
      </c>
      <c r="H35" s="4" t="str">
        <f t="shared" ref="H35:H66" si="3">$H$1&amp;F35</f>
        <v>,3377960</v>
      </c>
      <c r="I35" s="4" t="str">
        <f>VLOOKUP(A35,HOP!A:U,21,0)</f>
        <v>直连</v>
      </c>
    </row>
    <row r="36" s="4" customFormat="1" hidden="1" spans="1:9">
      <c r="A36" s="5">
        <v>999224165801863</v>
      </c>
      <c r="B36" s="6">
        <v>45087</v>
      </c>
      <c r="C36" s="6">
        <v>45088</v>
      </c>
      <c r="D36" s="4">
        <v>380</v>
      </c>
      <c r="E36" s="4" t="str">
        <f>VLOOKUP(A36,HOP!A:L,12,0)</f>
        <v>380.00</v>
      </c>
      <c r="F36" s="4" t="str">
        <f>VLOOKUP(A36,HOP!A:C,3,0)</f>
        <v>3379498</v>
      </c>
      <c r="G36" s="4">
        <f t="shared" si="2"/>
        <v>0</v>
      </c>
      <c r="H36" s="4" t="str">
        <f t="shared" si="3"/>
        <v>,3379498</v>
      </c>
      <c r="I36" s="4" t="str">
        <f>VLOOKUP(A36,HOP!A:U,21,0)</f>
        <v>直连</v>
      </c>
    </row>
    <row r="37" s="4" customFormat="1" hidden="1" spans="1:9">
      <c r="A37" s="5">
        <v>999224184956020</v>
      </c>
      <c r="B37" s="6">
        <v>45087</v>
      </c>
      <c r="C37" s="6">
        <v>45088</v>
      </c>
      <c r="D37" s="4">
        <v>205</v>
      </c>
      <c r="E37" s="4" t="str">
        <f>VLOOKUP(A37,HOP!A:L,12,0)</f>
        <v>205.00</v>
      </c>
      <c r="F37" s="4" t="str">
        <f>VLOOKUP(A37,HOP!A:C,3,0)</f>
        <v>3381992</v>
      </c>
      <c r="G37" s="4">
        <f t="shared" si="2"/>
        <v>0</v>
      </c>
      <c r="H37" s="4" t="str">
        <f t="shared" si="3"/>
        <v>,3381992</v>
      </c>
      <c r="I37" s="4" t="str">
        <f>VLOOKUP(A37,HOP!A:U,21,0)</f>
        <v>直连</v>
      </c>
    </row>
    <row r="38" s="4" customFormat="1" hidden="1" spans="1:9">
      <c r="A38" s="5">
        <v>999224193200188</v>
      </c>
      <c r="B38" s="6">
        <v>45084</v>
      </c>
      <c r="C38" s="6">
        <v>45088</v>
      </c>
      <c r="D38" s="4">
        <v>10436</v>
      </c>
      <c r="E38" s="4" t="str">
        <f>VLOOKUP(A38,HOP!A:L,12,0)</f>
        <v>10436.00</v>
      </c>
      <c r="F38" s="4" t="str">
        <f>VLOOKUP(A38,HOP!A:C,3,0)</f>
        <v>3383881</v>
      </c>
      <c r="G38" s="4">
        <f t="shared" si="2"/>
        <v>0</v>
      </c>
      <c r="H38" s="4" t="str">
        <f t="shared" si="3"/>
        <v>,3383881</v>
      </c>
      <c r="I38" s="4" t="str">
        <f>VLOOKUP(A38,HOP!A:U,21,0)</f>
        <v>直连</v>
      </c>
    </row>
    <row r="39" s="4" customFormat="1" hidden="1" spans="1:9">
      <c r="A39" s="5">
        <v>999224195053566</v>
      </c>
      <c r="B39" s="6">
        <v>45086</v>
      </c>
      <c r="C39" s="6">
        <v>45088</v>
      </c>
      <c r="D39" s="4">
        <v>3962</v>
      </c>
      <c r="E39" s="4" t="str">
        <f>VLOOKUP(A39,HOP!A:L,12,0)</f>
        <v>3962.00</v>
      </c>
      <c r="F39" s="4" t="str">
        <f>VLOOKUP(A39,HOP!A:C,3,0)</f>
        <v>3384546</v>
      </c>
      <c r="G39" s="4">
        <f t="shared" si="2"/>
        <v>0</v>
      </c>
      <c r="H39" s="4" t="str">
        <f t="shared" si="3"/>
        <v>,3384546</v>
      </c>
      <c r="I39" s="4" t="str">
        <f>VLOOKUP(A39,HOP!A:U,21,0)</f>
        <v>直连</v>
      </c>
    </row>
    <row r="40" s="4" customFormat="1" hidden="1" spans="1:9">
      <c r="A40" s="5">
        <v>999224261691322</v>
      </c>
      <c r="B40" s="6">
        <v>45087</v>
      </c>
      <c r="C40" s="6">
        <v>45088</v>
      </c>
      <c r="D40" s="4">
        <v>779</v>
      </c>
      <c r="E40" s="4" t="str">
        <f>VLOOKUP(A40,HOP!A:L,12,0)</f>
        <v>779.00</v>
      </c>
      <c r="F40" s="4" t="str">
        <f>VLOOKUP(A40,HOP!A:C,3,0)</f>
        <v>3387585</v>
      </c>
      <c r="G40" s="4">
        <f t="shared" si="2"/>
        <v>0</v>
      </c>
      <c r="H40" s="4" t="str">
        <f t="shared" si="3"/>
        <v>,3387585</v>
      </c>
      <c r="I40" s="4" t="str">
        <f>VLOOKUP(A40,HOP!A:U,21,0)</f>
        <v>直连</v>
      </c>
    </row>
    <row r="41" s="4" customFormat="1" hidden="1" spans="1:9">
      <c r="A41" s="5">
        <v>999224262004211</v>
      </c>
      <c r="B41" s="6">
        <v>45086</v>
      </c>
      <c r="C41" s="6">
        <v>45088</v>
      </c>
      <c r="D41" s="4">
        <v>292</v>
      </c>
      <c r="E41" s="4" t="str">
        <f>VLOOKUP(A41,HOP!A:L,12,0)</f>
        <v>292.00</v>
      </c>
      <c r="F41" s="4" t="str">
        <f>VLOOKUP(A41,HOP!A:C,3,0)</f>
        <v>3387759</v>
      </c>
      <c r="G41" s="4">
        <f t="shared" si="2"/>
        <v>0</v>
      </c>
      <c r="H41" s="4" t="str">
        <f t="shared" si="3"/>
        <v>,3387759</v>
      </c>
      <c r="I41" s="4" t="str">
        <f>VLOOKUP(A41,HOP!A:U,21,0)</f>
        <v>直连</v>
      </c>
    </row>
    <row r="42" s="4" customFormat="1" hidden="1" spans="1:9">
      <c r="A42" s="5">
        <v>999224263782426</v>
      </c>
      <c r="B42" s="6">
        <v>45087</v>
      </c>
      <c r="C42" s="6">
        <v>45088</v>
      </c>
      <c r="D42" s="4">
        <v>1343</v>
      </c>
      <c r="E42" s="4" t="str">
        <f>VLOOKUP(A42,HOP!A:L,12,0)</f>
        <v>1343.00</v>
      </c>
      <c r="F42" s="4" t="str">
        <f>VLOOKUP(A42,HOP!A:C,3,0)</f>
        <v>3388383</v>
      </c>
      <c r="G42" s="4">
        <f t="shared" si="2"/>
        <v>0</v>
      </c>
      <c r="H42" s="4" t="str">
        <f t="shared" si="3"/>
        <v>,3388383</v>
      </c>
      <c r="I42" s="4" t="str">
        <f>VLOOKUP(A42,HOP!A:U,21,0)</f>
        <v>直连</v>
      </c>
    </row>
    <row r="43" s="4" customFormat="1" hidden="1" spans="1:9">
      <c r="A43" s="5">
        <v>999224269075559</v>
      </c>
      <c r="B43" s="6">
        <v>45086</v>
      </c>
      <c r="C43" s="6">
        <v>45088</v>
      </c>
      <c r="D43" s="4">
        <v>622</v>
      </c>
      <c r="E43" s="4" t="str">
        <f>VLOOKUP(A43,HOP!A:L,12,0)</f>
        <v>622.00</v>
      </c>
      <c r="F43" s="4" t="str">
        <f>VLOOKUP(A43,HOP!A:C,3,0)</f>
        <v>3389951</v>
      </c>
      <c r="G43" s="4">
        <f t="shared" si="2"/>
        <v>0</v>
      </c>
      <c r="H43" s="4" t="str">
        <f t="shared" si="3"/>
        <v>,3389951</v>
      </c>
      <c r="I43" s="4" t="str">
        <f>VLOOKUP(A43,HOP!A:U,21,0)</f>
        <v>直连</v>
      </c>
    </row>
    <row r="44" s="4" customFormat="1" hidden="1" spans="1:9">
      <c r="A44" s="5">
        <v>999224283831704</v>
      </c>
      <c r="B44" s="6">
        <v>45087</v>
      </c>
      <c r="C44" s="6">
        <v>45088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999224292435426</v>
      </c>
      <c r="B45" s="6">
        <v>45087</v>
      </c>
      <c r="C45" s="6">
        <v>45088</v>
      </c>
      <c r="D45" s="4">
        <v>1647</v>
      </c>
      <c r="E45" s="4" t="str">
        <f>VLOOKUP(A45,HOP!A:L,12,0)</f>
        <v>1647.00</v>
      </c>
      <c r="F45" s="4" t="str">
        <f>VLOOKUP(A45,HOP!A:C,3,0)</f>
        <v>3395222</v>
      </c>
      <c r="G45" s="4">
        <f t="shared" si="2"/>
        <v>0</v>
      </c>
      <c r="H45" s="4" t="str">
        <f t="shared" si="3"/>
        <v>,3395222</v>
      </c>
      <c r="I45" s="4" t="str">
        <f>VLOOKUP(A45,HOP!A:U,21,0)</f>
        <v>直连</v>
      </c>
    </row>
    <row r="46" s="4" customFormat="1" hidden="1" spans="1:9">
      <c r="A46" s="5">
        <v>999224301041633</v>
      </c>
      <c r="B46" s="6">
        <v>45083</v>
      </c>
      <c r="C46" s="6">
        <v>45088</v>
      </c>
      <c r="D46" s="4">
        <v>4025</v>
      </c>
      <c r="E46" s="4" t="str">
        <f>VLOOKUP(A46,HOP!A:L,12,0)</f>
        <v>4025.00</v>
      </c>
      <c r="F46" s="4" t="str">
        <f>VLOOKUP(A46,HOP!A:C,3,0)</f>
        <v>3396355</v>
      </c>
      <c r="G46" s="4">
        <f t="shared" si="2"/>
        <v>0</v>
      </c>
      <c r="H46" s="4" t="str">
        <f t="shared" si="3"/>
        <v>,3396355</v>
      </c>
      <c r="I46" s="4" t="str">
        <f>VLOOKUP(A46,HOP!A:U,21,0)</f>
        <v>直连</v>
      </c>
    </row>
    <row r="47" s="4" customFormat="1" hidden="1" spans="1:9">
      <c r="A47" s="5">
        <v>999224306724451</v>
      </c>
      <c r="B47" s="6">
        <v>45087</v>
      </c>
      <c r="C47" s="6">
        <v>45088</v>
      </c>
      <c r="D47" s="4">
        <v>567</v>
      </c>
      <c r="E47" s="4" t="str">
        <f>VLOOKUP(A47,HOP!A:L,12,0)</f>
        <v>567.00</v>
      </c>
      <c r="F47" s="4" t="str">
        <f>VLOOKUP(A47,HOP!A:C,3,0)</f>
        <v>3398091</v>
      </c>
      <c r="G47" s="4">
        <f t="shared" si="2"/>
        <v>0</v>
      </c>
      <c r="H47" s="4" t="str">
        <f t="shared" si="3"/>
        <v>,3398091</v>
      </c>
      <c r="I47" s="4" t="str">
        <f>VLOOKUP(A47,HOP!A:U,21,0)</f>
        <v>直连</v>
      </c>
    </row>
    <row r="48" s="4" customFormat="1" hidden="1" spans="1:9">
      <c r="A48" s="5">
        <v>999224318555678</v>
      </c>
      <c r="B48" s="6">
        <v>45086</v>
      </c>
      <c r="C48" s="6">
        <v>45088</v>
      </c>
      <c r="D48" s="4">
        <v>1028</v>
      </c>
      <c r="E48" s="4" t="str">
        <f>VLOOKUP(A48,HOP!A:L,12,0)</f>
        <v>1028.00</v>
      </c>
      <c r="F48" s="4" t="str">
        <f>VLOOKUP(A48,HOP!A:C,3,0)</f>
        <v>3400961</v>
      </c>
      <c r="G48" s="4">
        <f t="shared" si="2"/>
        <v>0</v>
      </c>
      <c r="H48" s="4" t="str">
        <f t="shared" si="3"/>
        <v>,3400961</v>
      </c>
      <c r="I48" s="4" t="str">
        <f>VLOOKUP(A48,HOP!A:U,21,0)</f>
        <v>直连</v>
      </c>
    </row>
    <row r="49" s="4" customFormat="1" hidden="1" spans="1:9">
      <c r="A49" s="5">
        <v>999224337597988</v>
      </c>
      <c r="B49" s="6">
        <v>45087</v>
      </c>
      <c r="C49" s="6">
        <v>45088</v>
      </c>
      <c r="D49" s="4">
        <v>1287</v>
      </c>
      <c r="E49" s="4" t="str">
        <f>VLOOKUP(A49,HOP!A:L,12,0)</f>
        <v>1287.00</v>
      </c>
      <c r="F49" s="4" t="str">
        <f>VLOOKUP(A49,HOP!A:C,3,0)</f>
        <v>3404288</v>
      </c>
      <c r="G49" s="4">
        <f t="shared" si="2"/>
        <v>0</v>
      </c>
      <c r="H49" s="4" t="str">
        <f t="shared" si="3"/>
        <v>,3404288</v>
      </c>
      <c r="I49" s="4" t="str">
        <f>VLOOKUP(A49,HOP!A:U,21,0)</f>
        <v>直连</v>
      </c>
    </row>
    <row r="50" s="4" customFormat="1" hidden="1" spans="1:9">
      <c r="A50" s="5">
        <v>999224354048164</v>
      </c>
      <c r="B50" s="6">
        <v>45086</v>
      </c>
      <c r="C50" s="6">
        <v>45088</v>
      </c>
      <c r="D50" s="4">
        <v>8880</v>
      </c>
      <c r="E50" s="4" t="str">
        <f>VLOOKUP(A50,HOP!A:L,12,0)</f>
        <v>8880.00</v>
      </c>
      <c r="F50" s="4" t="str">
        <f>VLOOKUP(A50,HOP!A:C,3,0)</f>
        <v>3406475</v>
      </c>
      <c r="G50" s="4">
        <f t="shared" si="2"/>
        <v>0</v>
      </c>
      <c r="H50" s="4" t="str">
        <f t="shared" si="3"/>
        <v>,3406475</v>
      </c>
      <c r="I50" s="4" t="str">
        <f>VLOOKUP(A50,HOP!A:U,21,0)</f>
        <v>直连</v>
      </c>
    </row>
    <row r="51" s="4" customFormat="1" hidden="1" spans="1:9">
      <c r="A51" s="5">
        <v>999224355256570</v>
      </c>
      <c r="B51" s="6">
        <v>45084</v>
      </c>
      <c r="C51" s="6">
        <v>45088</v>
      </c>
      <c r="D51" s="4">
        <v>6480</v>
      </c>
      <c r="E51" s="4" t="str">
        <f>VLOOKUP(A51,HOP!A:L,12,0)</f>
        <v>6480.00</v>
      </c>
      <c r="F51" s="4" t="str">
        <f>VLOOKUP(A51,HOP!A:C,3,0)</f>
        <v>3406724</v>
      </c>
      <c r="G51" s="4">
        <f t="shared" si="2"/>
        <v>0</v>
      </c>
      <c r="H51" s="4" t="str">
        <f t="shared" si="3"/>
        <v>,3406724</v>
      </c>
      <c r="I51" s="4" t="str">
        <f>VLOOKUP(A51,HOP!A:U,21,0)</f>
        <v>直连</v>
      </c>
    </row>
    <row r="52" s="4" customFormat="1" spans="1:9">
      <c r="A52" s="5">
        <v>999224360763228</v>
      </c>
      <c r="B52" s="6">
        <v>45082</v>
      </c>
      <c r="C52" s="6">
        <v>45088</v>
      </c>
      <c r="D52" s="4">
        <v>3763</v>
      </c>
      <c r="E52" s="4" t="str">
        <f>VLOOKUP(A52,HOP!A:L,12,0)</f>
        <v>3763.00</v>
      </c>
      <c r="F52" s="4" t="str">
        <f>VLOOKUP(A52,HOP!A:C,3,0)</f>
        <v>3408842</v>
      </c>
      <c r="G52" s="4">
        <f t="shared" si="2"/>
        <v>0</v>
      </c>
      <c r="H52" s="4" t="str">
        <f t="shared" si="3"/>
        <v>,3408842</v>
      </c>
      <c r="I52" s="4" t="str">
        <f>VLOOKUP(A52,HOP!A:U,21,0)</f>
        <v>直采</v>
      </c>
    </row>
    <row r="53" s="4" customFormat="1" hidden="1" spans="1:9">
      <c r="A53" s="5">
        <v>999224363768675</v>
      </c>
      <c r="B53" s="6">
        <v>45087</v>
      </c>
      <c r="C53" s="6">
        <v>45088</v>
      </c>
      <c r="D53" s="4">
        <v>205</v>
      </c>
      <c r="E53" s="4" t="str">
        <f>VLOOKUP(A53,HOP!A:L,12,0)</f>
        <v>205.00</v>
      </c>
      <c r="F53" s="4" t="str">
        <f>VLOOKUP(A53,HOP!A:C,3,0)</f>
        <v>3409717</v>
      </c>
      <c r="G53" s="4">
        <f t="shared" si="2"/>
        <v>0</v>
      </c>
      <c r="H53" s="4" t="str">
        <f t="shared" si="3"/>
        <v>,3409717</v>
      </c>
      <c r="I53" s="4" t="str">
        <f>VLOOKUP(A53,HOP!A:U,21,0)</f>
        <v>直连</v>
      </c>
    </row>
    <row r="54" s="4" customFormat="1" hidden="1" spans="1:9">
      <c r="A54" s="5">
        <v>999224365370446</v>
      </c>
      <c r="B54" s="6">
        <v>45085</v>
      </c>
      <c r="C54" s="6">
        <v>45088</v>
      </c>
      <c r="D54" s="4">
        <v>4093</v>
      </c>
      <c r="E54" s="4" t="str">
        <f>VLOOKUP(A54,HOP!A:L,12,0)</f>
        <v>4093.00</v>
      </c>
      <c r="F54" s="4" t="str">
        <f>VLOOKUP(A54,HOP!A:C,3,0)</f>
        <v>3410212</v>
      </c>
      <c r="G54" s="4">
        <f t="shared" si="2"/>
        <v>0</v>
      </c>
      <c r="H54" s="4" t="str">
        <f t="shared" si="3"/>
        <v>,3410212</v>
      </c>
      <c r="I54" s="4" t="str">
        <f>VLOOKUP(A54,HOP!A:U,21,0)</f>
        <v>直连</v>
      </c>
    </row>
    <row r="55" s="4" customFormat="1" hidden="1" spans="1:9">
      <c r="A55" s="5">
        <v>999224368377743</v>
      </c>
      <c r="B55" s="6">
        <v>45082</v>
      </c>
      <c r="C55" s="6">
        <v>45088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hidden="1" spans="1:9">
      <c r="A56" s="5">
        <v>999224368549563</v>
      </c>
      <c r="B56" s="6">
        <v>45084</v>
      </c>
      <c r="C56" s="6">
        <v>45088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999224379436646</v>
      </c>
      <c r="B57" s="6">
        <v>45087</v>
      </c>
      <c r="C57" s="6">
        <v>45088</v>
      </c>
      <c r="D57" s="4">
        <v>1499</v>
      </c>
      <c r="E57" s="4" t="str">
        <f>VLOOKUP(A57,HOP!A:L,12,0)</f>
        <v>1499.00</v>
      </c>
      <c r="F57" s="4" t="str">
        <f>VLOOKUP(A57,HOP!A:C,3,0)</f>
        <v>3413367</v>
      </c>
      <c r="G57" s="4">
        <f t="shared" si="2"/>
        <v>0</v>
      </c>
      <c r="H57" s="4" t="str">
        <f t="shared" si="3"/>
        <v>,3413367</v>
      </c>
      <c r="I57" s="4" t="str">
        <f>VLOOKUP(A57,HOP!A:U,21,0)</f>
        <v>直连</v>
      </c>
    </row>
    <row r="58" s="4" customFormat="1" hidden="1" spans="1:9">
      <c r="A58" s="5">
        <v>999224380024353</v>
      </c>
      <c r="B58" s="6">
        <v>45086</v>
      </c>
      <c r="C58" s="6">
        <v>45088</v>
      </c>
      <c r="D58" s="4">
        <v>2958</v>
      </c>
      <c r="E58" s="4" t="str">
        <f>VLOOKUP(A58,HOP!A:L,12,0)</f>
        <v>2958.00</v>
      </c>
      <c r="F58" s="4" t="str">
        <f>VLOOKUP(A58,HOP!A:C,3,0)</f>
        <v>3413622</v>
      </c>
      <c r="G58" s="4">
        <f t="shared" si="2"/>
        <v>0</v>
      </c>
      <c r="H58" s="4" t="str">
        <f t="shared" si="3"/>
        <v>,3413622</v>
      </c>
      <c r="I58" s="4" t="str">
        <f>VLOOKUP(A58,HOP!A:U,21,0)</f>
        <v>直连</v>
      </c>
    </row>
    <row r="59" s="4" customFormat="1" spans="1:9">
      <c r="A59" s="5">
        <v>999224383519987</v>
      </c>
      <c r="B59" s="6">
        <v>45085</v>
      </c>
      <c r="C59" s="6">
        <v>45088</v>
      </c>
      <c r="D59" s="4">
        <v>1086</v>
      </c>
      <c r="E59" s="4" t="str">
        <f>VLOOKUP(A59,HOP!A:L,12,0)</f>
        <v>1086.00</v>
      </c>
      <c r="F59" s="4" t="str">
        <f>VLOOKUP(A59,HOP!A:C,3,0)</f>
        <v>3414383</v>
      </c>
      <c r="G59" s="4">
        <f t="shared" si="2"/>
        <v>0</v>
      </c>
      <c r="H59" s="4" t="str">
        <f t="shared" si="3"/>
        <v>,3414383</v>
      </c>
      <c r="I59" s="4" t="str">
        <f>VLOOKUP(A59,HOP!A:U,21,0)</f>
        <v>直采</v>
      </c>
    </row>
    <row r="60" s="4" customFormat="1" hidden="1" spans="1:9">
      <c r="A60" s="5">
        <v>999224389983059</v>
      </c>
      <c r="B60" s="6">
        <v>45087</v>
      </c>
      <c r="C60" s="6">
        <v>45088</v>
      </c>
      <c r="D60" s="4">
        <v>1215</v>
      </c>
      <c r="E60" s="4" t="str">
        <f>VLOOKUP(A60,HOP!A:L,12,0)</f>
        <v>1215.00</v>
      </c>
      <c r="F60" s="4" t="str">
        <f>VLOOKUP(A60,HOP!A:C,3,0)</f>
        <v>3415954</v>
      </c>
      <c r="G60" s="4">
        <f t="shared" si="2"/>
        <v>0</v>
      </c>
      <c r="H60" s="4" t="str">
        <f t="shared" si="3"/>
        <v>,3415954</v>
      </c>
      <c r="I60" s="4" t="str">
        <f>VLOOKUP(A60,HOP!A:U,21,0)</f>
        <v>直连</v>
      </c>
    </row>
    <row r="61" s="4" customFormat="1" hidden="1" spans="1:9">
      <c r="A61" s="5">
        <v>999224392928501</v>
      </c>
      <c r="B61" s="6">
        <v>45087</v>
      </c>
      <c r="C61" s="6">
        <v>45088</v>
      </c>
      <c r="D61" s="4">
        <v>699</v>
      </c>
      <c r="E61" s="4" t="str">
        <f>VLOOKUP(A61,HOP!A:L,12,0)</f>
        <v>699.00</v>
      </c>
      <c r="F61" s="4" t="str">
        <f>VLOOKUP(A61,HOP!A:C,3,0)</f>
        <v>3417182</v>
      </c>
      <c r="G61" s="4">
        <f t="shared" si="2"/>
        <v>0</v>
      </c>
      <c r="H61" s="4" t="str">
        <f t="shared" si="3"/>
        <v>,3417182</v>
      </c>
      <c r="I61" s="4" t="str">
        <f>VLOOKUP(A61,HOP!A:U,21,0)</f>
        <v>直连</v>
      </c>
    </row>
    <row r="62" s="4" customFormat="1" hidden="1" spans="1:9">
      <c r="A62" s="5">
        <v>24393582931</v>
      </c>
      <c r="B62" s="6">
        <v>45087</v>
      </c>
      <c r="C62" s="6">
        <v>45088</v>
      </c>
      <c r="D62" s="4">
        <v>1252</v>
      </c>
      <c r="E62" s="4" t="str">
        <f>VLOOKUP(A62,HOP!A:L,12,0)</f>
        <v>1252.00</v>
      </c>
      <c r="F62" s="4" t="str">
        <f>VLOOKUP(A62,HOP!A:C,3,0)</f>
        <v>3417544</v>
      </c>
      <c r="G62" s="4">
        <f t="shared" si="2"/>
        <v>0</v>
      </c>
      <c r="H62" s="4" t="str">
        <f t="shared" si="3"/>
        <v>,3417544</v>
      </c>
      <c r="I62" s="4" t="str">
        <f>VLOOKUP(A62,HOP!A:U,21,0)</f>
        <v>直连</v>
      </c>
    </row>
    <row r="63" s="4" customFormat="1" hidden="1" spans="1:9">
      <c r="A63" s="5">
        <v>999224393607035</v>
      </c>
      <c r="B63" s="6">
        <v>45085</v>
      </c>
      <c r="C63" s="6">
        <v>45088</v>
      </c>
      <c r="D63" s="4">
        <v>3521</v>
      </c>
      <c r="E63" s="4" t="str">
        <f>VLOOKUP(A63,HOP!A:L,12,0)</f>
        <v>3521.00</v>
      </c>
      <c r="F63" s="4" t="str">
        <f>VLOOKUP(A63,HOP!A:C,3,0)</f>
        <v>3417563</v>
      </c>
      <c r="G63" s="4">
        <f t="shared" si="2"/>
        <v>0</v>
      </c>
      <c r="H63" s="4" t="str">
        <f t="shared" si="3"/>
        <v>,3417563</v>
      </c>
      <c r="I63" s="4" t="str">
        <f>VLOOKUP(A63,HOP!A:U,21,0)</f>
        <v>直连</v>
      </c>
    </row>
    <row r="64" s="4" customFormat="1" hidden="1" spans="1:9">
      <c r="A64" s="5">
        <v>999224393769770</v>
      </c>
      <c r="B64" s="6">
        <v>45084</v>
      </c>
      <c r="C64" s="6">
        <v>45088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hidden="1" spans="1:9">
      <c r="A65" s="5">
        <v>999224393975983</v>
      </c>
      <c r="B65" s="6">
        <v>45086</v>
      </c>
      <c r="C65" s="6">
        <v>45088</v>
      </c>
      <c r="D65" s="4">
        <v>386</v>
      </c>
      <c r="E65" s="4" t="str">
        <f>VLOOKUP(A65,HOP!A:L,12,0)</f>
        <v>386.00</v>
      </c>
      <c r="F65" s="4" t="str">
        <f>VLOOKUP(A65,HOP!A:C,3,0)</f>
        <v>3417816</v>
      </c>
      <c r="G65" s="4">
        <f t="shared" si="2"/>
        <v>0</v>
      </c>
      <c r="H65" s="4" t="str">
        <f t="shared" si="3"/>
        <v>,3417816</v>
      </c>
      <c r="I65" s="4" t="str">
        <f>VLOOKUP(A65,HOP!A:U,21,0)</f>
        <v>直连</v>
      </c>
    </row>
    <row r="66" s="4" customFormat="1" hidden="1" spans="1:9">
      <c r="A66" s="5">
        <v>999224407270557</v>
      </c>
      <c r="B66" s="6">
        <v>45086</v>
      </c>
      <c r="C66" s="6">
        <v>45088</v>
      </c>
      <c r="D66" s="4">
        <v>516</v>
      </c>
      <c r="E66" s="4" t="str">
        <f>VLOOKUP(A66,HOP!A:L,12,0)</f>
        <v>516.00</v>
      </c>
      <c r="F66" s="4" t="str">
        <f>VLOOKUP(A66,HOP!A:C,3,0)</f>
        <v>3419999</v>
      </c>
      <c r="G66" s="4">
        <f t="shared" si="2"/>
        <v>0</v>
      </c>
      <c r="H66" s="4" t="str">
        <f t="shared" si="3"/>
        <v>,3419999</v>
      </c>
      <c r="I66" s="4" t="str">
        <f>VLOOKUP(A66,HOP!A:U,21,0)</f>
        <v>直连</v>
      </c>
    </row>
    <row r="67" s="4" customFormat="1" hidden="1" spans="1:9">
      <c r="A67" s="5">
        <v>999224410141555</v>
      </c>
      <c r="B67" s="6">
        <v>45086</v>
      </c>
      <c r="C67" s="6">
        <v>45088</v>
      </c>
      <c r="D67" s="4">
        <v>4999</v>
      </c>
      <c r="E67" s="4" t="str">
        <f>VLOOKUP(A67,HOP!A:L,12,0)</f>
        <v>4999.00</v>
      </c>
      <c r="F67" s="4" t="str">
        <f>VLOOKUP(A67,HOP!A:C,3,0)</f>
        <v>3420728</v>
      </c>
      <c r="G67" s="4">
        <f t="shared" ref="G67:G98" si="4">D67-E67</f>
        <v>0</v>
      </c>
      <c r="H67" s="4" t="str">
        <f t="shared" ref="H67:H98" si="5">$H$1&amp;F67</f>
        <v>,3420728</v>
      </c>
      <c r="I67" s="4" t="str">
        <f>VLOOKUP(A67,HOP!A:U,21,0)</f>
        <v>直连</v>
      </c>
    </row>
    <row r="68" s="4" customFormat="1" hidden="1" spans="1:9">
      <c r="A68" s="5">
        <v>999224425919627</v>
      </c>
      <c r="B68" s="6">
        <v>45086</v>
      </c>
      <c r="C68" s="6">
        <v>45088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4"/>
        <v>#N/A</v>
      </c>
      <c r="H68" s="4" t="e">
        <f t="shared" si="5"/>
        <v>#N/A</v>
      </c>
      <c r="I68" s="4" t="e">
        <f>VLOOKUP(A68,HOP!A:U,21,0)</f>
        <v>#N/A</v>
      </c>
    </row>
    <row r="69" s="4" customFormat="1" hidden="1" spans="1:9">
      <c r="A69" s="5">
        <v>999224429217867</v>
      </c>
      <c r="B69" s="6">
        <v>45087</v>
      </c>
      <c r="C69" s="6">
        <v>45088</v>
      </c>
      <c r="D69" s="4">
        <v>2462</v>
      </c>
      <c r="E69" s="4" t="str">
        <f>VLOOKUP(A69,HOP!A:L,12,0)</f>
        <v>2462.00</v>
      </c>
      <c r="F69" s="4" t="str">
        <f>VLOOKUP(A69,HOP!A:C,3,0)</f>
        <v>3425467</v>
      </c>
      <c r="G69" s="4">
        <f t="shared" si="4"/>
        <v>0</v>
      </c>
      <c r="H69" s="4" t="str">
        <f t="shared" si="5"/>
        <v>,3425467</v>
      </c>
      <c r="I69" s="4" t="str">
        <f>VLOOKUP(A69,HOP!A:U,21,0)</f>
        <v>直连</v>
      </c>
    </row>
    <row r="70" s="4" customFormat="1" hidden="1" spans="1:9">
      <c r="A70" s="5">
        <v>999224429391781</v>
      </c>
      <c r="B70" s="6">
        <v>45087</v>
      </c>
      <c r="C70" s="6">
        <v>45088</v>
      </c>
      <c r="D70" s="4">
        <v>3842</v>
      </c>
      <c r="E70" s="4" t="str">
        <f>VLOOKUP(A70,HOP!A:L,12,0)</f>
        <v>3842.00</v>
      </c>
      <c r="F70" s="4" t="str">
        <f>VLOOKUP(A70,HOP!A:C,3,0)</f>
        <v>3425585</v>
      </c>
      <c r="G70" s="4">
        <f t="shared" si="4"/>
        <v>0</v>
      </c>
      <c r="H70" s="4" t="str">
        <f t="shared" si="5"/>
        <v>,3425585</v>
      </c>
      <c r="I70" s="4" t="str">
        <f>VLOOKUP(A70,HOP!A:U,21,0)</f>
        <v>直连</v>
      </c>
    </row>
    <row r="71" s="4" customFormat="1" hidden="1" spans="1:9">
      <c r="A71" s="5">
        <v>999224440243061</v>
      </c>
      <c r="B71" s="6">
        <v>45087</v>
      </c>
      <c r="C71" s="6">
        <v>45088</v>
      </c>
      <c r="D71" s="4">
        <v>998</v>
      </c>
      <c r="E71" s="4" t="str">
        <f>VLOOKUP(A71,HOP!A:L,12,0)</f>
        <v>998.00</v>
      </c>
      <c r="F71" s="4" t="str">
        <f>VLOOKUP(A71,HOP!A:C,3,0)</f>
        <v>3427703</v>
      </c>
      <c r="G71" s="4">
        <f t="shared" si="4"/>
        <v>0</v>
      </c>
      <c r="H71" s="4" t="str">
        <f t="shared" si="5"/>
        <v>,3427703</v>
      </c>
      <c r="I71" s="4" t="str">
        <f>VLOOKUP(A71,HOP!A:U,21,0)</f>
        <v>直连</v>
      </c>
    </row>
    <row r="72" s="4" customFormat="1" hidden="1" spans="1:9">
      <c r="A72" s="5">
        <v>999224442479635</v>
      </c>
      <c r="B72" s="6">
        <v>45087</v>
      </c>
      <c r="C72" s="6">
        <v>45088</v>
      </c>
      <c r="D72" s="4">
        <v>2107</v>
      </c>
      <c r="E72" s="4" t="str">
        <f>VLOOKUP(A72,HOP!A:L,12,0)</f>
        <v>2107.00</v>
      </c>
      <c r="F72" s="4" t="str">
        <f>VLOOKUP(A72,HOP!A:C,3,0)</f>
        <v>3428153</v>
      </c>
      <c r="G72" s="4">
        <f t="shared" si="4"/>
        <v>0</v>
      </c>
      <c r="H72" s="4" t="str">
        <f t="shared" si="5"/>
        <v>,3428153</v>
      </c>
      <c r="I72" s="4" t="str">
        <f>VLOOKUP(A72,HOP!A:U,21,0)</f>
        <v>直连</v>
      </c>
    </row>
    <row r="73" s="4" customFormat="1" hidden="1" spans="1:9">
      <c r="A73" s="5">
        <v>999224443044691</v>
      </c>
      <c r="B73" s="6">
        <v>45086</v>
      </c>
      <c r="C73" s="6">
        <v>45088</v>
      </c>
      <c r="D73" s="4">
        <v>2563</v>
      </c>
      <c r="E73" s="4" t="str">
        <f>VLOOKUP(A73,HOP!A:L,12,0)</f>
        <v>2563.00</v>
      </c>
      <c r="F73" s="4" t="str">
        <f>VLOOKUP(A73,HOP!A:C,3,0)</f>
        <v>3428364</v>
      </c>
      <c r="G73" s="4">
        <f t="shared" si="4"/>
        <v>0</v>
      </c>
      <c r="H73" s="4" t="str">
        <f t="shared" si="5"/>
        <v>,3428364</v>
      </c>
      <c r="I73" s="4" t="str">
        <f>VLOOKUP(A73,HOP!A:U,21,0)</f>
        <v>直连</v>
      </c>
    </row>
    <row r="74" s="4" customFormat="1" hidden="1" spans="1:9">
      <c r="A74" s="5">
        <v>999224444803291</v>
      </c>
      <c r="B74" s="6">
        <v>45086</v>
      </c>
      <c r="C74" s="6">
        <v>45088</v>
      </c>
      <c r="D74" s="4">
        <v>3910</v>
      </c>
      <c r="E74" s="4" t="str">
        <f>VLOOKUP(A74,HOP!A:L,12,0)</f>
        <v>3910.00</v>
      </c>
      <c r="F74" s="4" t="str">
        <f>VLOOKUP(A74,HOP!A:C,3,0)</f>
        <v>3428920</v>
      </c>
      <c r="G74" s="4">
        <f t="shared" si="4"/>
        <v>0</v>
      </c>
      <c r="H74" s="4" t="str">
        <f t="shared" si="5"/>
        <v>,3428920</v>
      </c>
      <c r="I74" s="4" t="str">
        <f>VLOOKUP(A74,HOP!A:U,21,0)</f>
        <v>直连</v>
      </c>
    </row>
    <row r="75" s="4" customFormat="1" hidden="1" spans="1:9">
      <c r="A75" s="5">
        <v>999224446576052</v>
      </c>
      <c r="B75" s="6">
        <v>45087</v>
      </c>
      <c r="C75" s="6">
        <v>45088</v>
      </c>
      <c r="D75" s="4">
        <v>210</v>
      </c>
      <c r="E75" s="4" t="str">
        <f>VLOOKUP(A75,HOP!A:L,12,0)</f>
        <v>210.00</v>
      </c>
      <c r="F75" s="4" t="str">
        <f>VLOOKUP(A75,HOP!A:C,3,0)</f>
        <v>3429546</v>
      </c>
      <c r="G75" s="4">
        <f t="shared" si="4"/>
        <v>0</v>
      </c>
      <c r="H75" s="4" t="str">
        <f t="shared" si="5"/>
        <v>,3429546</v>
      </c>
      <c r="I75" s="4" t="str">
        <f>VLOOKUP(A75,HOP!A:U,21,0)</f>
        <v>直连</v>
      </c>
    </row>
    <row r="76" s="4" customFormat="1" hidden="1" spans="1:9">
      <c r="A76" s="5">
        <v>999224448857150</v>
      </c>
      <c r="B76" s="6">
        <v>45086</v>
      </c>
      <c r="C76" s="6">
        <v>45088</v>
      </c>
      <c r="D76" s="4">
        <v>3198</v>
      </c>
      <c r="E76" s="4" t="str">
        <f>VLOOKUP(A76,HOP!A:L,12,0)</f>
        <v>3198.00</v>
      </c>
      <c r="F76" s="4" t="str">
        <f>VLOOKUP(A76,HOP!A:C,3,0)</f>
        <v>3430422</v>
      </c>
      <c r="G76" s="4">
        <f t="shared" si="4"/>
        <v>0</v>
      </c>
      <c r="H76" s="4" t="str">
        <f t="shared" si="5"/>
        <v>,3430422</v>
      </c>
      <c r="I76" s="4" t="str">
        <f>VLOOKUP(A76,HOP!A:U,21,0)</f>
        <v>直连</v>
      </c>
    </row>
    <row r="77" s="4" customFormat="1" hidden="1" spans="1:9">
      <c r="A77" s="5">
        <v>999224449624986</v>
      </c>
      <c r="B77" s="6">
        <v>45087</v>
      </c>
      <c r="C77" s="6">
        <v>45088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hidden="1" spans="1:9">
      <c r="A78" s="5">
        <v>999224460424717</v>
      </c>
      <c r="B78" s="6">
        <v>45086</v>
      </c>
      <c r="C78" s="6">
        <v>45088</v>
      </c>
      <c r="D78" s="4">
        <v>2352</v>
      </c>
      <c r="E78" s="4" t="str">
        <f>VLOOKUP(A78,HOP!A:L,12,0)</f>
        <v>2352.00</v>
      </c>
      <c r="F78" s="4" t="str">
        <f>VLOOKUP(A78,HOP!A:C,3,0)</f>
        <v>3433084</v>
      </c>
      <c r="G78" s="4">
        <f t="shared" si="4"/>
        <v>0</v>
      </c>
      <c r="H78" s="4" t="str">
        <f t="shared" si="5"/>
        <v>,3433084</v>
      </c>
      <c r="I78" s="4" t="str">
        <f>VLOOKUP(A78,HOP!A:U,21,0)</f>
        <v>直连</v>
      </c>
    </row>
    <row r="79" s="4" customFormat="1" hidden="1" spans="1:9">
      <c r="A79" s="5">
        <v>999224464365157</v>
      </c>
      <c r="B79" s="6">
        <v>45084</v>
      </c>
      <c r="C79" s="6">
        <v>45088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4"/>
        <v>#N/A</v>
      </c>
      <c r="H79" s="4" t="e">
        <f t="shared" si="5"/>
        <v>#N/A</v>
      </c>
      <c r="I79" s="4" t="e">
        <f>VLOOKUP(A79,HOP!A:U,21,0)</f>
        <v>#N/A</v>
      </c>
    </row>
    <row r="80" s="4" customFormat="1" hidden="1" spans="1:9">
      <c r="A80" s="5">
        <v>999224464425039</v>
      </c>
      <c r="B80" s="6">
        <v>45087</v>
      </c>
      <c r="C80" s="6">
        <v>45088</v>
      </c>
      <c r="D80" s="4">
        <v>993</v>
      </c>
      <c r="E80" s="4" t="str">
        <f>VLOOKUP(A80,HOP!A:L,12,0)</f>
        <v>993.00</v>
      </c>
      <c r="F80" s="4" t="str">
        <f>VLOOKUP(A80,HOP!A:C,3,0)</f>
        <v>3433744</v>
      </c>
      <c r="G80" s="4">
        <f t="shared" si="4"/>
        <v>0</v>
      </c>
      <c r="H80" s="4" t="str">
        <f t="shared" si="5"/>
        <v>,3433744</v>
      </c>
      <c r="I80" s="4" t="str">
        <f>VLOOKUP(A80,HOP!A:U,21,0)</f>
        <v>直连</v>
      </c>
    </row>
    <row r="81" s="4" customFormat="1" hidden="1" spans="1:9">
      <c r="A81" s="5">
        <v>999224465995388</v>
      </c>
      <c r="B81" s="6">
        <v>45087</v>
      </c>
      <c r="C81" s="6">
        <v>45088</v>
      </c>
      <c r="D81" s="4">
        <v>357</v>
      </c>
      <c r="E81" s="4" t="str">
        <f>VLOOKUP(A81,HOP!A:L,12,0)</f>
        <v>357.00</v>
      </c>
      <c r="F81" s="4" t="str">
        <f>VLOOKUP(A81,HOP!A:C,3,0)</f>
        <v>3433982</v>
      </c>
      <c r="G81" s="4">
        <f t="shared" si="4"/>
        <v>0</v>
      </c>
      <c r="H81" s="4" t="str">
        <f t="shared" si="5"/>
        <v>,3433982</v>
      </c>
      <c r="I81" s="4" t="str">
        <f>VLOOKUP(A81,HOP!A:U,21,0)</f>
        <v>直连</v>
      </c>
    </row>
    <row r="82" s="4" customFormat="1" hidden="1" spans="1:9">
      <c r="A82" s="5">
        <v>999224477362352</v>
      </c>
      <c r="B82" s="6">
        <v>45086</v>
      </c>
      <c r="C82" s="6">
        <v>45088</v>
      </c>
      <c r="D82" s="4">
        <v>3614</v>
      </c>
      <c r="E82" s="4" t="str">
        <f>VLOOKUP(A82,HOP!A:L,12,0)</f>
        <v>3614.00</v>
      </c>
      <c r="F82" s="4" t="str">
        <f>VLOOKUP(A82,HOP!A:C,3,0)</f>
        <v>3436940</v>
      </c>
      <c r="G82" s="4">
        <f t="shared" si="4"/>
        <v>0</v>
      </c>
      <c r="H82" s="4" t="str">
        <f t="shared" si="5"/>
        <v>,3436940</v>
      </c>
      <c r="I82" s="4" t="str">
        <f>VLOOKUP(A82,HOP!A:U,21,0)</f>
        <v>直连</v>
      </c>
    </row>
    <row r="83" s="4" customFormat="1" hidden="1" spans="1:9">
      <c r="A83" s="5">
        <v>999224477705593</v>
      </c>
      <c r="B83" s="6">
        <v>45085</v>
      </c>
      <c r="C83" s="6">
        <v>45088</v>
      </c>
      <c r="D83" s="4">
        <v>1623</v>
      </c>
      <c r="E83" s="4" t="str">
        <f>VLOOKUP(A83,HOP!A:L,12,0)</f>
        <v>1623.00</v>
      </c>
      <c r="F83" s="4" t="str">
        <f>VLOOKUP(A83,HOP!A:C,3,0)</f>
        <v>3437158</v>
      </c>
      <c r="G83" s="4">
        <f t="shared" si="4"/>
        <v>0</v>
      </c>
      <c r="H83" s="4" t="str">
        <f t="shared" si="5"/>
        <v>,3437158</v>
      </c>
      <c r="I83" s="4" t="str">
        <f>VLOOKUP(A83,HOP!A:U,21,0)</f>
        <v>直连</v>
      </c>
    </row>
    <row r="84" s="4" customFormat="1" spans="1:9">
      <c r="A84" s="5">
        <v>999224489715909</v>
      </c>
      <c r="B84" s="6">
        <v>45085</v>
      </c>
      <c r="C84" s="6">
        <v>45088</v>
      </c>
      <c r="D84" s="4">
        <v>2274</v>
      </c>
      <c r="E84" s="4" t="str">
        <f>VLOOKUP(A84,HOP!A:L,12,0)</f>
        <v>2274.00</v>
      </c>
      <c r="F84" s="4" t="str">
        <f>VLOOKUP(A84,HOP!A:C,3,0)</f>
        <v>3437744</v>
      </c>
      <c r="G84" s="4">
        <f t="shared" si="4"/>
        <v>0</v>
      </c>
      <c r="H84" s="4" t="str">
        <f t="shared" si="5"/>
        <v>,3437744</v>
      </c>
      <c r="I84" s="4" t="str">
        <f>VLOOKUP(A84,HOP!A:U,21,0)</f>
        <v>直采</v>
      </c>
    </row>
    <row r="85" s="4" customFormat="1" hidden="1" spans="1:9">
      <c r="A85" s="5">
        <v>999224489876058</v>
      </c>
      <c r="B85" s="6">
        <v>45084</v>
      </c>
      <c r="C85" s="6">
        <v>45088</v>
      </c>
      <c r="D85" s="4">
        <v>2016</v>
      </c>
      <c r="E85" s="4" t="str">
        <f>VLOOKUP(A85,HOP!A:L,12,0)</f>
        <v>2016.00</v>
      </c>
      <c r="F85" s="4" t="str">
        <f>VLOOKUP(A85,HOP!A:C,3,0)</f>
        <v>3437763</v>
      </c>
      <c r="G85" s="4">
        <f t="shared" si="4"/>
        <v>0</v>
      </c>
      <c r="H85" s="4" t="str">
        <f t="shared" si="5"/>
        <v>,3437763</v>
      </c>
      <c r="I85" s="4" t="str">
        <f>VLOOKUP(A85,HOP!A:U,21,0)</f>
        <v>直连</v>
      </c>
    </row>
    <row r="86" s="4" customFormat="1" hidden="1" spans="1:9">
      <c r="A86" s="5">
        <v>999224493786993</v>
      </c>
      <c r="B86" s="6">
        <v>45087</v>
      </c>
      <c r="C86" s="6">
        <v>45088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VLOOKUP(A86,HOP!A:U,21,0)</f>
        <v>#N/A</v>
      </c>
    </row>
    <row r="87" s="4" customFormat="1" hidden="1" spans="1:9">
      <c r="A87" s="5">
        <v>999224286678360</v>
      </c>
      <c r="B87" s="6">
        <v>45084</v>
      </c>
      <c r="C87" s="6">
        <v>45088</v>
      </c>
      <c r="D87" s="4">
        <v>826</v>
      </c>
      <c r="E87" s="4" t="str">
        <f>VLOOKUP(A87,HOP!A:L,12,0)</f>
        <v>826.00</v>
      </c>
      <c r="F87" s="4" t="str">
        <f>VLOOKUP(A87,HOP!A:C,3,0)</f>
        <v>3393630</v>
      </c>
      <c r="G87" s="4">
        <f t="shared" si="4"/>
        <v>0</v>
      </c>
      <c r="H87" s="4" t="str">
        <f t="shared" si="5"/>
        <v>,3393630</v>
      </c>
      <c r="I87" s="4" t="str">
        <f>VLOOKUP(A87,HOP!A:U,21,0)</f>
        <v>直连</v>
      </c>
    </row>
    <row r="88" s="4" customFormat="1" hidden="1" spans="1:9">
      <c r="A88" s="5">
        <v>999224496440647</v>
      </c>
      <c r="B88" s="6">
        <v>45086</v>
      </c>
      <c r="C88" s="6">
        <v>45088</v>
      </c>
      <c r="D88" s="4">
        <v>1854</v>
      </c>
      <c r="E88" s="4" t="str">
        <f>VLOOKUP(A88,HOP!A:L,12,0)</f>
        <v>1854.00</v>
      </c>
      <c r="F88" s="4" t="str">
        <f>VLOOKUP(A88,HOP!A:C,3,0)</f>
        <v>3439345</v>
      </c>
      <c r="G88" s="4">
        <f t="shared" si="4"/>
        <v>0</v>
      </c>
      <c r="H88" s="4" t="str">
        <f t="shared" si="5"/>
        <v>,3439345</v>
      </c>
      <c r="I88" s="4" t="str">
        <f>VLOOKUP(A88,HOP!A:U,21,0)</f>
        <v>直连</v>
      </c>
    </row>
    <row r="89" s="4" customFormat="1" hidden="1" spans="1:9">
      <c r="A89" s="5">
        <v>999224497462036</v>
      </c>
      <c r="B89" s="6">
        <v>45086</v>
      </c>
      <c r="C89" s="6">
        <v>45088</v>
      </c>
      <c r="D89" s="4">
        <v>2784</v>
      </c>
      <c r="E89" s="4" t="str">
        <f>VLOOKUP(A89,HOP!A:L,12,0)</f>
        <v>2784.00</v>
      </c>
      <c r="F89" s="4" t="str">
        <f>VLOOKUP(A89,HOP!A:C,3,0)</f>
        <v>3439847</v>
      </c>
      <c r="G89" s="4">
        <f t="shared" si="4"/>
        <v>0</v>
      </c>
      <c r="H89" s="4" t="str">
        <f t="shared" si="5"/>
        <v>,3439847</v>
      </c>
      <c r="I89" s="4" t="str">
        <f>VLOOKUP(A89,HOP!A:U,21,0)</f>
        <v>直连</v>
      </c>
    </row>
    <row r="90" s="4" customFormat="1" hidden="1" spans="1:9">
      <c r="A90" s="5">
        <v>999224498087705</v>
      </c>
      <c r="B90" s="6">
        <v>45087</v>
      </c>
      <c r="C90" s="6">
        <v>45088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4"/>
        <v>#N/A</v>
      </c>
      <c r="H90" s="4" t="e">
        <f t="shared" si="5"/>
        <v>#N/A</v>
      </c>
      <c r="I90" s="4" t="e">
        <f>VLOOKUP(A90,HOP!A:U,21,0)</f>
        <v>#N/A</v>
      </c>
    </row>
    <row r="91" s="4" customFormat="1" hidden="1" spans="1:9">
      <c r="A91" s="5">
        <v>999224498360826</v>
      </c>
      <c r="B91" s="6">
        <v>45087</v>
      </c>
      <c r="C91" s="6">
        <v>45088</v>
      </c>
      <c r="D91" s="4">
        <v>1476</v>
      </c>
      <c r="E91" s="4" t="str">
        <f>VLOOKUP(A91,HOP!A:L,12,0)</f>
        <v>1476.00</v>
      </c>
      <c r="F91" s="4" t="str">
        <f>VLOOKUP(A91,HOP!A:C,3,0)</f>
        <v>3440169</v>
      </c>
      <c r="G91" s="4">
        <f t="shared" si="4"/>
        <v>0</v>
      </c>
      <c r="H91" s="4" t="str">
        <f t="shared" si="5"/>
        <v>,3440169</v>
      </c>
      <c r="I91" s="4" t="str">
        <f>VLOOKUP(A91,HOP!A:U,21,0)</f>
        <v>直连</v>
      </c>
    </row>
    <row r="92" s="4" customFormat="1" hidden="1" spans="1:9">
      <c r="A92" s="5">
        <v>999224500060301</v>
      </c>
      <c r="B92" s="6">
        <v>45087</v>
      </c>
      <c r="C92" s="6">
        <v>45088</v>
      </c>
      <c r="D92" s="4">
        <v>1893</v>
      </c>
      <c r="E92" s="4" t="str">
        <f>VLOOKUP(A92,HOP!A:L,12,0)</f>
        <v>1893.00</v>
      </c>
      <c r="F92" s="4" t="str">
        <f>VLOOKUP(A92,HOP!A:C,3,0)</f>
        <v>3441215</v>
      </c>
      <c r="G92" s="4">
        <f t="shared" si="4"/>
        <v>0</v>
      </c>
      <c r="H92" s="4" t="str">
        <f t="shared" si="5"/>
        <v>,3441215</v>
      </c>
      <c r="I92" s="4" t="str">
        <f>VLOOKUP(A92,HOP!A:U,21,0)</f>
        <v>直连</v>
      </c>
    </row>
    <row r="93" s="4" customFormat="1" hidden="1" spans="1:9">
      <c r="A93" s="5">
        <v>999224500467676</v>
      </c>
      <c r="B93" s="6">
        <v>45085</v>
      </c>
      <c r="C93" s="6">
        <v>45088</v>
      </c>
      <c r="D93" s="4">
        <v>1991</v>
      </c>
      <c r="E93" s="4" t="str">
        <f>VLOOKUP(A93,HOP!A:L,12,0)</f>
        <v>1991.00</v>
      </c>
      <c r="F93" s="4" t="str">
        <f>VLOOKUP(A93,HOP!A:C,3,0)</f>
        <v>3441397</v>
      </c>
      <c r="G93" s="4">
        <f t="shared" si="4"/>
        <v>0</v>
      </c>
      <c r="H93" s="4" t="str">
        <f t="shared" si="5"/>
        <v>,3441397</v>
      </c>
      <c r="I93" s="4" t="str">
        <f>VLOOKUP(A93,HOP!A:U,21,0)</f>
        <v>直连</v>
      </c>
    </row>
    <row r="94" s="4" customFormat="1" hidden="1" spans="1:9">
      <c r="A94" s="5">
        <v>999224502715932</v>
      </c>
      <c r="B94" s="6">
        <v>45082</v>
      </c>
      <c r="C94" s="6">
        <v>45088</v>
      </c>
      <c r="D94" s="4">
        <v>3024</v>
      </c>
      <c r="E94" s="4" t="str">
        <f>VLOOKUP(A94,HOP!A:L,12,0)</f>
        <v>3024.00</v>
      </c>
      <c r="F94" s="4" t="str">
        <f>VLOOKUP(A94,HOP!A:C,3,0)</f>
        <v>3442295</v>
      </c>
      <c r="G94" s="4">
        <f t="shared" si="4"/>
        <v>0</v>
      </c>
      <c r="H94" s="4" t="str">
        <f t="shared" si="5"/>
        <v>,3442295</v>
      </c>
      <c r="I94" s="4" t="str">
        <f>VLOOKUP(A94,HOP!A:U,21,0)</f>
        <v>直连</v>
      </c>
    </row>
    <row r="95" s="4" customFormat="1" hidden="1" spans="1:9">
      <c r="A95" s="5">
        <v>999224509309048</v>
      </c>
      <c r="B95" s="6">
        <v>45087</v>
      </c>
      <c r="C95" s="6">
        <v>45088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4"/>
        <v>#N/A</v>
      </c>
      <c r="H95" s="4" t="e">
        <f t="shared" si="5"/>
        <v>#N/A</v>
      </c>
      <c r="I95" s="4" t="e">
        <f>VLOOKUP(A95,HOP!A:U,21,0)</f>
        <v>#N/A</v>
      </c>
    </row>
    <row r="96" s="4" customFormat="1" hidden="1" spans="1:9">
      <c r="A96" s="5">
        <v>999224512587425</v>
      </c>
      <c r="B96" s="6">
        <v>45086</v>
      </c>
      <c r="C96" s="6">
        <v>45088</v>
      </c>
      <c r="D96" s="4">
        <v>462</v>
      </c>
      <c r="E96" s="4" t="str">
        <f>VLOOKUP(A96,HOP!A:L,12,0)</f>
        <v>462.00</v>
      </c>
      <c r="F96" s="4" t="str">
        <f>VLOOKUP(A96,HOP!A:C,3,0)</f>
        <v>3443645</v>
      </c>
      <c r="G96" s="4">
        <f t="shared" si="4"/>
        <v>0</v>
      </c>
      <c r="H96" s="4" t="str">
        <f t="shared" si="5"/>
        <v>,3443645</v>
      </c>
      <c r="I96" s="4" t="str">
        <f>VLOOKUP(A96,HOP!A:U,21,0)</f>
        <v>直连</v>
      </c>
    </row>
    <row r="97" s="4" customFormat="1" hidden="1" spans="1:9">
      <c r="A97" s="5">
        <v>999224516341738</v>
      </c>
      <c r="B97" s="6">
        <v>45087</v>
      </c>
      <c r="C97" s="6">
        <v>45088</v>
      </c>
      <c r="D97" s="4">
        <v>769</v>
      </c>
      <c r="E97" s="4" t="str">
        <f>VLOOKUP(A97,HOP!A:L,12,0)</f>
        <v>769.00</v>
      </c>
      <c r="F97" s="4" t="str">
        <f>VLOOKUP(A97,HOP!A:C,3,0)</f>
        <v>3444955</v>
      </c>
      <c r="G97" s="4">
        <f t="shared" si="4"/>
        <v>0</v>
      </c>
      <c r="H97" s="4" t="str">
        <f t="shared" si="5"/>
        <v>,3444955</v>
      </c>
      <c r="I97" s="4" t="str">
        <f>VLOOKUP(A97,HOP!A:U,21,0)</f>
        <v>直连</v>
      </c>
    </row>
    <row r="98" s="4" customFormat="1" hidden="1" spans="1:9">
      <c r="A98" s="5">
        <v>999224519549184</v>
      </c>
      <c r="B98" s="6">
        <v>45086</v>
      </c>
      <c r="C98" s="6">
        <v>45088</v>
      </c>
      <c r="D98" s="4">
        <v>1338</v>
      </c>
      <c r="E98" s="4" t="str">
        <f>VLOOKUP(A98,HOP!A:L,12,0)</f>
        <v>1338.00</v>
      </c>
      <c r="F98" s="4" t="str">
        <f>VLOOKUP(A98,HOP!A:C,3,0)</f>
        <v>3446219</v>
      </c>
      <c r="G98" s="4">
        <f t="shared" si="4"/>
        <v>0</v>
      </c>
      <c r="H98" s="4" t="str">
        <f t="shared" si="5"/>
        <v>,3446219</v>
      </c>
      <c r="I98" s="4" t="str">
        <f>VLOOKUP(A98,HOP!A:U,21,0)</f>
        <v>直连</v>
      </c>
    </row>
    <row r="99" s="4" customFormat="1" hidden="1" spans="1:9">
      <c r="A99" s="5">
        <v>999224523177980</v>
      </c>
      <c r="B99" s="6">
        <v>45087</v>
      </c>
      <c r="C99" s="6">
        <v>45088</v>
      </c>
      <c r="D99" s="4">
        <v>1523</v>
      </c>
      <c r="E99" s="4" t="str">
        <f>VLOOKUP(A99,HOP!A:L,12,0)</f>
        <v>1523.00</v>
      </c>
      <c r="F99" s="4" t="str">
        <f>VLOOKUP(A99,HOP!A:C,3,0)</f>
        <v>3447306</v>
      </c>
      <c r="G99" s="4">
        <f t="shared" ref="G99:G130" si="6">D99-E99</f>
        <v>0</v>
      </c>
      <c r="H99" s="4" t="str">
        <f t="shared" ref="H99:H130" si="7">$H$1&amp;F99</f>
        <v>,3447306</v>
      </c>
      <c r="I99" s="4" t="str">
        <f>VLOOKUP(A99,HOP!A:U,21,0)</f>
        <v>直连</v>
      </c>
    </row>
    <row r="100" s="4" customFormat="1" hidden="1" spans="1:9">
      <c r="A100" s="5">
        <v>999224523212170</v>
      </c>
      <c r="B100" s="6">
        <v>45087</v>
      </c>
      <c r="C100" s="6">
        <v>45088</v>
      </c>
      <c r="D100" s="4">
        <v>1683</v>
      </c>
      <c r="E100" s="4" t="str">
        <f>VLOOKUP(A100,HOP!A:L,12,0)</f>
        <v>1683.00</v>
      </c>
      <c r="F100" s="4" t="str">
        <f>VLOOKUP(A100,HOP!A:C,3,0)</f>
        <v>3447311</v>
      </c>
      <c r="G100" s="4">
        <f t="shared" si="6"/>
        <v>0</v>
      </c>
      <c r="H100" s="4" t="str">
        <f t="shared" si="7"/>
        <v>,3447311</v>
      </c>
      <c r="I100" s="4" t="str">
        <f>VLOOKUP(A100,HOP!A:U,21,0)</f>
        <v>直连</v>
      </c>
    </row>
    <row r="101" s="4" customFormat="1" hidden="1" spans="1:9">
      <c r="A101" s="5">
        <v>999224524257007</v>
      </c>
      <c r="B101" s="6">
        <v>45087</v>
      </c>
      <c r="C101" s="6">
        <v>45088</v>
      </c>
      <c r="D101" s="4">
        <v>579</v>
      </c>
      <c r="E101" s="4" t="str">
        <f>VLOOKUP(A101,HOP!A:L,12,0)</f>
        <v>579.00</v>
      </c>
      <c r="F101" s="4" t="str">
        <f>VLOOKUP(A101,HOP!A:C,3,0)</f>
        <v>3447593</v>
      </c>
      <c r="G101" s="4">
        <f t="shared" si="6"/>
        <v>0</v>
      </c>
      <c r="H101" s="4" t="str">
        <f t="shared" si="7"/>
        <v>,3447593</v>
      </c>
      <c r="I101" s="4" t="str">
        <f>VLOOKUP(A101,HOP!A:U,21,0)</f>
        <v>直连</v>
      </c>
    </row>
    <row r="102" s="4" customFormat="1" hidden="1" spans="1:9">
      <c r="A102" s="5">
        <v>999224525145573</v>
      </c>
      <c r="B102" s="6">
        <v>45086</v>
      </c>
      <c r="C102" s="6">
        <v>45088</v>
      </c>
      <c r="D102" s="4">
        <v>696</v>
      </c>
      <c r="E102" s="4" t="str">
        <f>VLOOKUP(A102,HOP!A:L,12,0)</f>
        <v>696.00</v>
      </c>
      <c r="F102" s="4" t="str">
        <f>VLOOKUP(A102,HOP!A:C,3,0)</f>
        <v>3447778</v>
      </c>
      <c r="G102" s="4">
        <f t="shared" si="6"/>
        <v>0</v>
      </c>
      <c r="H102" s="4" t="str">
        <f t="shared" si="7"/>
        <v>,3447778</v>
      </c>
      <c r="I102" s="4" t="str">
        <f>VLOOKUP(A102,HOP!A:U,21,0)</f>
        <v>直连</v>
      </c>
    </row>
    <row r="103" s="4" customFormat="1" hidden="1" spans="1:9">
      <c r="A103" s="5">
        <v>999224314742341</v>
      </c>
      <c r="B103" s="6">
        <v>45084</v>
      </c>
      <c r="C103" s="6">
        <v>45088</v>
      </c>
      <c r="D103" s="4">
        <v>1944</v>
      </c>
      <c r="E103" s="4" t="str">
        <f>VLOOKUP(A103,HOP!A:L,12,0)</f>
        <v>1944.00</v>
      </c>
      <c r="F103" s="4" t="str">
        <f>VLOOKUP(A103,HOP!A:C,3,0)</f>
        <v>3399874</v>
      </c>
      <c r="G103" s="4">
        <f t="shared" si="6"/>
        <v>0</v>
      </c>
      <c r="H103" s="4" t="str">
        <f t="shared" si="7"/>
        <v>,3399874</v>
      </c>
      <c r="I103" s="4" t="str">
        <f>VLOOKUP(A103,HOP!A:U,21,0)</f>
        <v>直连</v>
      </c>
    </row>
    <row r="104" s="4" customFormat="1" hidden="1" spans="1:9">
      <c r="A104" s="5">
        <v>999224539551737</v>
      </c>
      <c r="B104" s="6">
        <v>45085</v>
      </c>
      <c r="C104" s="6">
        <v>45088</v>
      </c>
      <c r="D104" s="4">
        <v>2952</v>
      </c>
      <c r="E104" s="4" t="str">
        <f>VLOOKUP(A104,HOP!A:L,12,0)</f>
        <v>2952.00</v>
      </c>
      <c r="F104" s="4" t="str">
        <f>VLOOKUP(A104,HOP!A:C,3,0)</f>
        <v>3449196</v>
      </c>
      <c r="G104" s="4">
        <f t="shared" si="6"/>
        <v>0</v>
      </c>
      <c r="H104" s="4" t="str">
        <f t="shared" si="7"/>
        <v>,3449196</v>
      </c>
      <c r="I104" s="4" t="str">
        <f>VLOOKUP(A104,HOP!A:U,21,0)</f>
        <v>直连</v>
      </c>
    </row>
    <row r="105" s="4" customFormat="1" hidden="1" spans="1:9">
      <c r="A105" s="5">
        <v>999224542657349</v>
      </c>
      <c r="B105" s="6">
        <v>45087</v>
      </c>
      <c r="C105" s="6">
        <v>45088</v>
      </c>
      <c r="D105" s="4">
        <v>506</v>
      </c>
      <c r="E105" s="4" t="str">
        <f>VLOOKUP(A105,HOP!A:L,12,0)</f>
        <v>506.00</v>
      </c>
      <c r="F105" s="4" t="str">
        <f>VLOOKUP(A105,HOP!A:C,3,0)</f>
        <v>3450274</v>
      </c>
      <c r="G105" s="4">
        <f t="shared" si="6"/>
        <v>0</v>
      </c>
      <c r="H105" s="4" t="str">
        <f t="shared" si="7"/>
        <v>,3450274</v>
      </c>
      <c r="I105" s="4" t="str">
        <f>VLOOKUP(A105,HOP!A:U,21,0)</f>
        <v>直连</v>
      </c>
    </row>
    <row r="106" s="4" customFormat="1" hidden="1" spans="1:9">
      <c r="A106" s="5">
        <v>999224543884576</v>
      </c>
      <c r="B106" s="6">
        <v>45087</v>
      </c>
      <c r="C106" s="6">
        <v>45088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6"/>
        <v>#N/A</v>
      </c>
      <c r="H106" s="4" t="e">
        <f t="shared" si="7"/>
        <v>#N/A</v>
      </c>
      <c r="I106" s="4" t="e">
        <f>VLOOKUP(A106,HOP!A:U,21,0)</f>
        <v>#N/A</v>
      </c>
    </row>
    <row r="107" s="4" customFormat="1" hidden="1" spans="1:9">
      <c r="A107" s="5">
        <v>999224544217084</v>
      </c>
      <c r="B107" s="6">
        <v>45083</v>
      </c>
      <c r="C107" s="6">
        <v>45088</v>
      </c>
      <c r="D107" s="4">
        <v>3590</v>
      </c>
      <c r="E107" s="4" t="str">
        <f>VLOOKUP(A107,HOP!A:L,12,0)</f>
        <v>3590.00</v>
      </c>
      <c r="F107" s="4" t="str">
        <f>VLOOKUP(A107,HOP!A:C,3,0)</f>
        <v>3450787</v>
      </c>
      <c r="G107" s="4">
        <f t="shared" si="6"/>
        <v>0</v>
      </c>
      <c r="H107" s="4" t="str">
        <f t="shared" si="7"/>
        <v>,3450787</v>
      </c>
      <c r="I107" s="4" t="str">
        <f>VLOOKUP(A107,HOP!A:U,21,0)</f>
        <v>直连</v>
      </c>
    </row>
    <row r="108" s="4" customFormat="1" hidden="1" spans="1:9">
      <c r="A108" s="5">
        <v>999224326731863</v>
      </c>
      <c r="B108" s="6">
        <v>45085</v>
      </c>
      <c r="C108" s="6">
        <v>45088</v>
      </c>
      <c r="D108" s="4">
        <v>1458</v>
      </c>
      <c r="E108" s="4" t="str">
        <f>VLOOKUP(A108,HOP!A:L,12,0)</f>
        <v>1458.00</v>
      </c>
      <c r="F108" s="4" t="str">
        <f>VLOOKUP(A108,HOP!A:C,3,0)</f>
        <v>3401657</v>
      </c>
      <c r="G108" s="4">
        <f t="shared" si="6"/>
        <v>0</v>
      </c>
      <c r="H108" s="4" t="str">
        <f t="shared" si="7"/>
        <v>,3401657</v>
      </c>
      <c r="I108" s="4" t="str">
        <f>VLOOKUP(A108,HOP!A:U,21,0)</f>
        <v>直连</v>
      </c>
    </row>
    <row r="109" s="4" customFormat="1" hidden="1" spans="1:9">
      <c r="A109" s="5">
        <v>999224552759076</v>
      </c>
      <c r="B109" s="6">
        <v>45086</v>
      </c>
      <c r="C109" s="6">
        <v>45088</v>
      </c>
      <c r="D109" s="4">
        <v>3350</v>
      </c>
      <c r="E109" s="4" t="str">
        <f>VLOOKUP(A109,HOP!A:L,12,0)</f>
        <v>3350.00</v>
      </c>
      <c r="F109" s="4" t="str">
        <f>VLOOKUP(A109,HOP!A:C,3,0)</f>
        <v>3453338</v>
      </c>
      <c r="G109" s="4">
        <f t="shared" si="6"/>
        <v>0</v>
      </c>
      <c r="H109" s="4" t="str">
        <f t="shared" si="7"/>
        <v>,3453338</v>
      </c>
      <c r="I109" s="4" t="str">
        <f>VLOOKUP(A109,HOP!A:U,21,0)</f>
        <v>直连</v>
      </c>
    </row>
    <row r="110" s="4" customFormat="1" hidden="1" spans="1:9">
      <c r="A110" s="5">
        <v>999224564060899</v>
      </c>
      <c r="B110" s="6">
        <v>45087</v>
      </c>
      <c r="C110" s="6">
        <v>45088</v>
      </c>
      <c r="D110" s="4">
        <v>286</v>
      </c>
      <c r="E110" s="4" t="str">
        <f>VLOOKUP(A110,HOP!A:L,12,0)</f>
        <v>286.00</v>
      </c>
      <c r="F110" s="4" t="str">
        <f>VLOOKUP(A110,HOP!A:C,3,0)</f>
        <v>3453628</v>
      </c>
      <c r="G110" s="4">
        <f t="shared" si="6"/>
        <v>0</v>
      </c>
      <c r="H110" s="4" t="str">
        <f t="shared" si="7"/>
        <v>,3453628</v>
      </c>
      <c r="I110" s="4" t="str">
        <f>VLOOKUP(A110,HOP!A:U,21,0)</f>
        <v>直连</v>
      </c>
    </row>
    <row r="111" s="4" customFormat="1" hidden="1" spans="1:9">
      <c r="A111" s="5">
        <v>999224567548272</v>
      </c>
      <c r="B111" s="6">
        <v>45086</v>
      </c>
      <c r="C111" s="6">
        <v>45088</v>
      </c>
      <c r="D111" s="4">
        <v>2064</v>
      </c>
      <c r="E111" s="4" t="str">
        <f>VLOOKUP(A111,HOP!A:L,12,0)</f>
        <v>2064.00</v>
      </c>
      <c r="F111" s="4" t="str">
        <f>VLOOKUP(A111,HOP!A:C,3,0)</f>
        <v>3454207</v>
      </c>
      <c r="G111" s="4">
        <f t="shared" si="6"/>
        <v>0</v>
      </c>
      <c r="H111" s="4" t="str">
        <f t="shared" si="7"/>
        <v>,3454207</v>
      </c>
      <c r="I111" s="4" t="str">
        <f>VLOOKUP(A111,HOP!A:U,21,0)</f>
        <v>直连</v>
      </c>
    </row>
    <row r="112" s="4" customFormat="1" hidden="1" spans="1:9">
      <c r="A112" s="5">
        <v>999224569112089</v>
      </c>
      <c r="B112" s="6">
        <v>45087</v>
      </c>
      <c r="C112" s="6">
        <v>45088</v>
      </c>
      <c r="D112" s="4">
        <v>752</v>
      </c>
      <c r="E112" s="4" t="str">
        <f>VLOOKUP(A112,HOP!A:L,12,0)</f>
        <v>752.00</v>
      </c>
      <c r="F112" s="4" t="str">
        <f>VLOOKUP(A112,HOP!A:C,3,0)</f>
        <v>3454431</v>
      </c>
      <c r="G112" s="4">
        <f t="shared" si="6"/>
        <v>0</v>
      </c>
      <c r="H112" s="4" t="str">
        <f t="shared" si="7"/>
        <v>,3454431</v>
      </c>
      <c r="I112" s="4" t="str">
        <f>VLOOKUP(A112,HOP!A:U,21,0)</f>
        <v>直连</v>
      </c>
    </row>
    <row r="113" s="4" customFormat="1" hidden="1" spans="1:9">
      <c r="A113" s="5">
        <v>999224571654296</v>
      </c>
      <c r="B113" s="6">
        <v>45087</v>
      </c>
      <c r="C113" s="6">
        <v>45088</v>
      </c>
      <c r="D113" s="4">
        <v>960</v>
      </c>
      <c r="E113" s="4" t="str">
        <f>VLOOKUP(A113,HOP!A:L,12,0)</f>
        <v>960.00</v>
      </c>
      <c r="F113" s="4" t="str">
        <f>VLOOKUP(A113,HOP!A:C,3,0)</f>
        <v>3454822</v>
      </c>
      <c r="G113" s="4">
        <f t="shared" si="6"/>
        <v>0</v>
      </c>
      <c r="H113" s="4" t="str">
        <f t="shared" si="7"/>
        <v>,3454822</v>
      </c>
      <c r="I113" s="4" t="str">
        <f>VLOOKUP(A113,HOP!A:U,21,0)</f>
        <v>直连</v>
      </c>
    </row>
    <row r="114" s="4" customFormat="1" hidden="1" spans="1:9">
      <c r="A114" s="5">
        <v>999224572502940</v>
      </c>
      <c r="B114" s="6">
        <v>45080</v>
      </c>
      <c r="C114" s="6">
        <v>45088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6"/>
        <v>#N/A</v>
      </c>
      <c r="H114" s="4" t="e">
        <f t="shared" si="7"/>
        <v>#N/A</v>
      </c>
      <c r="I114" s="4" t="e">
        <f>VLOOKUP(A114,HOP!A:U,21,0)</f>
        <v>#N/A</v>
      </c>
    </row>
    <row r="115" s="4" customFormat="1" hidden="1" spans="1:9">
      <c r="A115" s="5">
        <v>999224578480897</v>
      </c>
      <c r="B115" s="6">
        <v>45087</v>
      </c>
      <c r="C115" s="6">
        <v>45088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6"/>
        <v>#N/A</v>
      </c>
      <c r="H115" s="4" t="e">
        <f t="shared" si="7"/>
        <v>#N/A</v>
      </c>
      <c r="I115" s="4" t="e">
        <f>VLOOKUP(A115,HOP!A:U,21,0)</f>
        <v>#N/A</v>
      </c>
    </row>
    <row r="116" s="4" customFormat="1" hidden="1" spans="1:9">
      <c r="A116" s="5">
        <v>999224579560153</v>
      </c>
      <c r="B116" s="6">
        <v>45085</v>
      </c>
      <c r="C116" s="6">
        <v>45088</v>
      </c>
      <c r="D116" s="4">
        <v>5823</v>
      </c>
      <c r="E116" s="4" t="str">
        <f>VLOOKUP(A116,HOP!A:L,12,0)</f>
        <v>5823.00</v>
      </c>
      <c r="F116" s="4" t="str">
        <f>VLOOKUP(A116,HOP!A:C,3,0)</f>
        <v>3456821</v>
      </c>
      <c r="G116" s="4">
        <f t="shared" si="6"/>
        <v>0</v>
      </c>
      <c r="H116" s="4" t="str">
        <f t="shared" si="7"/>
        <v>,3456821</v>
      </c>
      <c r="I116" s="4" t="str">
        <f>VLOOKUP(A116,HOP!A:U,21,0)</f>
        <v>直连</v>
      </c>
    </row>
    <row r="117" s="4" customFormat="1" hidden="1" spans="1:9">
      <c r="A117" s="5">
        <v>999224584494351</v>
      </c>
      <c r="B117" s="6">
        <v>45085</v>
      </c>
      <c r="C117" s="6">
        <v>45088</v>
      </c>
      <c r="D117" s="4">
        <v>6410</v>
      </c>
      <c r="E117" s="4" t="str">
        <f>VLOOKUP(A117,HOP!A:L,12,0)</f>
        <v>6410.00</v>
      </c>
      <c r="F117" s="4" t="str">
        <f>VLOOKUP(A117,HOP!A:C,3,0)</f>
        <v>3458307</v>
      </c>
      <c r="G117" s="4">
        <f t="shared" si="6"/>
        <v>0</v>
      </c>
      <c r="H117" s="4" t="str">
        <f t="shared" si="7"/>
        <v>,3458307</v>
      </c>
      <c r="I117" s="4" t="str">
        <f>VLOOKUP(A117,HOP!A:U,21,0)</f>
        <v>直连</v>
      </c>
    </row>
    <row r="118" s="4" customFormat="1" hidden="1" spans="1:9">
      <c r="A118" s="5">
        <v>999224586760541</v>
      </c>
      <c r="B118" s="6">
        <v>45087</v>
      </c>
      <c r="C118" s="6">
        <v>45088</v>
      </c>
      <c r="D118" s="4">
        <v>443</v>
      </c>
      <c r="E118" s="4" t="str">
        <f>VLOOKUP(A118,HOP!A:L,12,0)</f>
        <v>443.00</v>
      </c>
      <c r="F118" s="4" t="str">
        <f>VLOOKUP(A118,HOP!A:C,3,0)</f>
        <v>3459012</v>
      </c>
      <c r="G118" s="4">
        <f t="shared" si="6"/>
        <v>0</v>
      </c>
      <c r="H118" s="4" t="str">
        <f t="shared" si="7"/>
        <v>,3459012</v>
      </c>
      <c r="I118" s="4" t="str">
        <f>VLOOKUP(A118,HOP!A:U,21,0)</f>
        <v>直连</v>
      </c>
    </row>
    <row r="119" s="4" customFormat="1" hidden="1" spans="1:9">
      <c r="A119" s="5">
        <v>999224587928477</v>
      </c>
      <c r="B119" s="6">
        <v>45087</v>
      </c>
      <c r="C119" s="6">
        <v>45088</v>
      </c>
      <c r="D119" s="4">
        <v>692</v>
      </c>
      <c r="E119" s="4">
        <v>692</v>
      </c>
      <c r="F119" s="4" t="str">
        <f>VLOOKUP(A119,HOP!A:C,3,0)</f>
        <v>3459310</v>
      </c>
      <c r="G119" s="4">
        <f t="shared" si="6"/>
        <v>0</v>
      </c>
      <c r="H119" s="4" t="str">
        <f t="shared" si="7"/>
        <v>,3459310</v>
      </c>
      <c r="I119" s="4" t="str">
        <f>VLOOKUP(A119,HOP!A:U,21,0)</f>
        <v>直连</v>
      </c>
    </row>
    <row r="120" s="4" customFormat="1" hidden="1" spans="1:9">
      <c r="A120" s="5">
        <v>999224587951667</v>
      </c>
      <c r="B120" s="6">
        <v>45087</v>
      </c>
      <c r="C120" s="6">
        <v>45088</v>
      </c>
      <c r="D120" s="4">
        <v>693</v>
      </c>
      <c r="E120" s="4" t="str">
        <f>VLOOKUP(A120,HOP!A:L,12,0)</f>
        <v>693.00</v>
      </c>
      <c r="F120" s="4" t="str">
        <f>VLOOKUP(A120,HOP!A:C,3,0)</f>
        <v>3459316</v>
      </c>
      <c r="G120" s="4">
        <f t="shared" si="6"/>
        <v>0</v>
      </c>
      <c r="H120" s="4" t="str">
        <f t="shared" si="7"/>
        <v>,3459316</v>
      </c>
      <c r="I120" s="4" t="str">
        <f>VLOOKUP(A120,HOP!A:U,21,0)</f>
        <v>直连</v>
      </c>
    </row>
    <row r="121" s="4" customFormat="1" hidden="1" spans="1:9">
      <c r="A121" s="5">
        <v>999224588101920</v>
      </c>
      <c r="B121" s="6">
        <v>45086</v>
      </c>
      <c r="C121" s="6">
        <v>45088</v>
      </c>
      <c r="D121" s="4">
        <v>2904</v>
      </c>
      <c r="E121" s="4" t="str">
        <f>VLOOKUP(A121,HOP!A:L,12,0)</f>
        <v>2904.00</v>
      </c>
      <c r="F121" s="4" t="str">
        <f>VLOOKUP(A121,HOP!A:C,3,0)</f>
        <v>3459369</v>
      </c>
      <c r="G121" s="4">
        <f t="shared" si="6"/>
        <v>0</v>
      </c>
      <c r="H121" s="4" t="str">
        <f t="shared" si="7"/>
        <v>,3459369</v>
      </c>
      <c r="I121" s="4" t="str">
        <f>VLOOKUP(A121,HOP!A:U,21,0)</f>
        <v>直连</v>
      </c>
    </row>
    <row r="122" s="4" customFormat="1" hidden="1" spans="1:9">
      <c r="A122" s="5">
        <v>999224598481486</v>
      </c>
      <c r="B122" s="6">
        <v>45087</v>
      </c>
      <c r="C122" s="6">
        <v>45088</v>
      </c>
      <c r="D122" s="4">
        <v>285</v>
      </c>
      <c r="E122" s="4" t="str">
        <f>VLOOKUP(A122,HOP!A:L,12,0)</f>
        <v>285.00</v>
      </c>
      <c r="F122" s="4" t="str">
        <f>VLOOKUP(A122,HOP!A:C,3,0)</f>
        <v>3461090</v>
      </c>
      <c r="G122" s="4">
        <f t="shared" si="6"/>
        <v>0</v>
      </c>
      <c r="H122" s="4" t="str">
        <f t="shared" si="7"/>
        <v>,3461090</v>
      </c>
      <c r="I122" s="4" t="str">
        <f>VLOOKUP(A122,HOP!A:U,21,0)</f>
        <v>直连</v>
      </c>
    </row>
    <row r="123" s="4" customFormat="1" hidden="1" spans="1:9">
      <c r="A123" s="5">
        <v>999224599086506</v>
      </c>
      <c r="B123" s="6">
        <v>45086</v>
      </c>
      <c r="C123" s="6">
        <v>45088</v>
      </c>
      <c r="D123" s="4">
        <v>4190</v>
      </c>
      <c r="E123" s="4" t="str">
        <f>VLOOKUP(A123,HOP!A:L,12,0)</f>
        <v>4190.00</v>
      </c>
      <c r="F123" s="4" t="str">
        <f>VLOOKUP(A123,HOP!A:C,3,0)</f>
        <v>3461285</v>
      </c>
      <c r="G123" s="4">
        <f t="shared" si="6"/>
        <v>0</v>
      </c>
      <c r="H123" s="4" t="str">
        <f t="shared" si="7"/>
        <v>,3461285</v>
      </c>
      <c r="I123" s="4" t="str">
        <f>VLOOKUP(A123,HOP!A:U,21,0)</f>
        <v>直连</v>
      </c>
    </row>
    <row r="124" s="4" customFormat="1" hidden="1" spans="1:9">
      <c r="A124" s="5">
        <v>999224599386161</v>
      </c>
      <c r="B124" s="6">
        <v>45085</v>
      </c>
      <c r="C124" s="6">
        <v>45088</v>
      </c>
      <c r="D124" s="4">
        <v>4401</v>
      </c>
      <c r="E124" s="4" t="str">
        <f>VLOOKUP(A124,HOP!A:L,12,0)</f>
        <v>4401.00</v>
      </c>
      <c r="F124" s="4" t="str">
        <f>VLOOKUP(A124,HOP!A:C,3,0)</f>
        <v>3461329</v>
      </c>
      <c r="G124" s="4">
        <f t="shared" si="6"/>
        <v>0</v>
      </c>
      <c r="H124" s="4" t="str">
        <f t="shared" si="7"/>
        <v>,3461329</v>
      </c>
      <c r="I124" s="4" t="str">
        <f>VLOOKUP(A124,HOP!A:U,21,0)</f>
        <v>直连</v>
      </c>
    </row>
    <row r="125" s="4" customFormat="1" spans="1:9">
      <c r="A125" s="5">
        <v>999224604005293</v>
      </c>
      <c r="B125" s="6">
        <v>45087</v>
      </c>
      <c r="C125" s="6">
        <v>45088</v>
      </c>
      <c r="D125" s="4">
        <v>519</v>
      </c>
      <c r="E125" s="4" t="str">
        <f>VLOOKUP(A125,HOP!A:L,12,0)</f>
        <v>519.00</v>
      </c>
      <c r="F125" s="4" t="str">
        <f>VLOOKUP(A125,HOP!A:C,3,0)</f>
        <v>3462697</v>
      </c>
      <c r="G125" s="4">
        <f t="shared" si="6"/>
        <v>0</v>
      </c>
      <c r="H125" s="4" t="str">
        <f t="shared" si="7"/>
        <v>,3462697</v>
      </c>
      <c r="I125" s="4" t="str">
        <f>VLOOKUP(A125,HOP!A:U,21,0)</f>
        <v>直采</v>
      </c>
    </row>
    <row r="126" s="4" customFormat="1" hidden="1" spans="1:9">
      <c r="A126" s="5">
        <v>999224605621694</v>
      </c>
      <c r="B126" s="6">
        <v>45087</v>
      </c>
      <c r="C126" s="6">
        <v>45088</v>
      </c>
      <c r="D126" s="4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6"/>
        <v>#N/A</v>
      </c>
      <c r="H126" s="4" t="e">
        <f t="shared" si="7"/>
        <v>#N/A</v>
      </c>
      <c r="I126" s="4" t="e">
        <f>VLOOKUP(A126,HOP!A:U,21,0)</f>
        <v>#N/A</v>
      </c>
    </row>
    <row r="127" s="4" customFormat="1" hidden="1" spans="1:9">
      <c r="A127" s="5">
        <v>999224606286726</v>
      </c>
      <c r="B127" s="6">
        <v>45087</v>
      </c>
      <c r="C127" s="6">
        <v>45088</v>
      </c>
      <c r="D127" s="4">
        <v>889</v>
      </c>
      <c r="E127" s="4" t="str">
        <f>VLOOKUP(A127,HOP!A:L,12,0)</f>
        <v>889.00</v>
      </c>
      <c r="F127" s="4" t="str">
        <f>VLOOKUP(A127,HOP!A:C,3,0)</f>
        <v>3463391</v>
      </c>
      <c r="G127" s="4">
        <f t="shared" si="6"/>
        <v>0</v>
      </c>
      <c r="H127" s="4" t="str">
        <f t="shared" si="7"/>
        <v>,3463391</v>
      </c>
      <c r="I127" s="4" t="str">
        <f>VLOOKUP(A127,HOP!A:U,21,0)</f>
        <v>直连</v>
      </c>
    </row>
    <row r="128" s="4" customFormat="1" hidden="1" spans="1:9">
      <c r="A128" s="5">
        <v>999224606674337</v>
      </c>
      <c r="B128" s="6">
        <v>45083</v>
      </c>
      <c r="C128" s="6">
        <v>45088</v>
      </c>
      <c r="D128" s="4">
        <v>16225</v>
      </c>
      <c r="E128" s="4" t="str">
        <f>VLOOKUP(A128,HOP!A:L,12,0)</f>
        <v>16225.00</v>
      </c>
      <c r="F128" s="4" t="str">
        <f>VLOOKUP(A128,HOP!A:C,3,0)</f>
        <v>3463526</v>
      </c>
      <c r="G128" s="4">
        <f t="shared" si="6"/>
        <v>0</v>
      </c>
      <c r="H128" s="4" t="str">
        <f t="shared" si="7"/>
        <v>,3463526</v>
      </c>
      <c r="I128" s="4" t="str">
        <f>VLOOKUP(A128,HOP!A:U,21,0)</f>
        <v>直连</v>
      </c>
    </row>
    <row r="129" s="4" customFormat="1" hidden="1" spans="1:9">
      <c r="A129" s="5">
        <v>999224610298884</v>
      </c>
      <c r="B129" s="6">
        <v>45087</v>
      </c>
      <c r="C129" s="6">
        <v>45088</v>
      </c>
      <c r="D129" s="4">
        <v>0</v>
      </c>
      <c r="E129" s="4" t="str">
        <f>VLOOKUP(A129,HOP!A:L,12,0)</f>
        <v>2888.00</v>
      </c>
      <c r="F129" s="4" t="str">
        <f>VLOOKUP(A129,HOP!A:C,3,0)</f>
        <v>3464215</v>
      </c>
      <c r="G129" s="4">
        <f t="shared" si="6"/>
        <v>-2888</v>
      </c>
      <c r="H129" s="4" t="str">
        <f t="shared" si="7"/>
        <v>,3464215</v>
      </c>
      <c r="I129" s="4" t="str">
        <f>VLOOKUP(A129,HOP!A:U,21,0)</f>
        <v>直连</v>
      </c>
    </row>
    <row r="130" s="4" customFormat="1" hidden="1" spans="1:9">
      <c r="A130" s="5">
        <v>999224262443054</v>
      </c>
      <c r="B130" s="6">
        <v>45087</v>
      </c>
      <c r="C130" s="6">
        <v>45088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6"/>
        <v>#N/A</v>
      </c>
      <c r="H130" s="4" t="e">
        <f t="shared" si="7"/>
        <v>#N/A</v>
      </c>
      <c r="I130" s="4" t="e">
        <f>VLOOKUP(A130,HOP!A:U,21,0)</f>
        <v>#N/A</v>
      </c>
    </row>
    <row r="131" s="4" customFormat="1" hidden="1" spans="1:9">
      <c r="A131" s="5">
        <v>999224613018891</v>
      </c>
      <c r="B131" s="6">
        <v>45087</v>
      </c>
      <c r="C131" s="6">
        <v>45088</v>
      </c>
      <c r="D131" s="4">
        <v>453</v>
      </c>
      <c r="E131" s="4" t="str">
        <f>VLOOKUP(A131,HOP!A:L,12,0)</f>
        <v>453.00</v>
      </c>
      <c r="F131" s="4" t="str">
        <f>VLOOKUP(A131,HOP!A:C,3,0)</f>
        <v>3465549</v>
      </c>
      <c r="G131" s="4">
        <f t="shared" ref="G131:G162" si="8">D131-E131</f>
        <v>0</v>
      </c>
      <c r="H131" s="4" t="str">
        <f t="shared" ref="H131:H162" si="9">$H$1&amp;F131</f>
        <v>,3465549</v>
      </c>
      <c r="I131" s="4" t="str">
        <f>VLOOKUP(A131,HOP!A:U,21,0)</f>
        <v>直连</v>
      </c>
    </row>
    <row r="132" s="4" customFormat="1" hidden="1" spans="1:9">
      <c r="A132" s="5">
        <v>999224614215182</v>
      </c>
      <c r="B132" s="6">
        <v>45087</v>
      </c>
      <c r="C132" s="6">
        <v>45088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8"/>
        <v>#N/A</v>
      </c>
      <c r="H132" s="4" t="e">
        <f t="shared" si="9"/>
        <v>#N/A</v>
      </c>
      <c r="I132" s="4" t="e">
        <f>VLOOKUP(A132,HOP!A:U,21,0)</f>
        <v>#N/A</v>
      </c>
    </row>
    <row r="133" s="4" customFormat="1" hidden="1" spans="1:9">
      <c r="A133" s="5">
        <v>999224614313587</v>
      </c>
      <c r="B133" s="6">
        <v>45087</v>
      </c>
      <c r="C133" s="6">
        <v>45088</v>
      </c>
      <c r="D133" s="4">
        <v>1371</v>
      </c>
      <c r="E133" s="4" t="str">
        <f>VLOOKUP(A133,HOP!A:L,12,0)</f>
        <v>1371.00</v>
      </c>
      <c r="F133" s="4" t="str">
        <f>VLOOKUP(A133,HOP!A:C,3,0)</f>
        <v>3467057</v>
      </c>
      <c r="G133" s="4">
        <f t="shared" si="8"/>
        <v>0</v>
      </c>
      <c r="H133" s="4" t="str">
        <f t="shared" si="9"/>
        <v>,3467057</v>
      </c>
      <c r="I133" s="4" t="str">
        <f>VLOOKUP(A133,HOP!A:U,21,0)</f>
        <v>直连</v>
      </c>
    </row>
    <row r="134" s="4" customFormat="1" hidden="1" spans="1:9">
      <c r="A134" s="5">
        <v>999224614713712</v>
      </c>
      <c r="B134" s="6">
        <v>45084</v>
      </c>
      <c r="C134" s="6">
        <v>45088</v>
      </c>
      <c r="D134" s="4">
        <v>1620</v>
      </c>
      <c r="E134" s="4" t="str">
        <f>VLOOKUP(A134,HOP!A:L,12,0)</f>
        <v>1620.00</v>
      </c>
      <c r="F134" s="4" t="str">
        <f>VLOOKUP(A134,HOP!A:C,3,0)</f>
        <v>3467524</v>
      </c>
      <c r="G134" s="4">
        <f t="shared" si="8"/>
        <v>0</v>
      </c>
      <c r="H134" s="4" t="str">
        <f t="shared" si="9"/>
        <v>,3467524</v>
      </c>
      <c r="I134" s="4" t="str">
        <f>VLOOKUP(A134,HOP!A:U,21,0)</f>
        <v>直连</v>
      </c>
    </row>
    <row r="135" s="4" customFormat="1" hidden="1" spans="1:9">
      <c r="A135" s="5">
        <v>999224614829100</v>
      </c>
      <c r="B135" s="6">
        <v>45084</v>
      </c>
      <c r="C135" s="6">
        <v>45088</v>
      </c>
      <c r="D135" s="4">
        <v>1824</v>
      </c>
      <c r="E135" s="4" t="str">
        <f>VLOOKUP(A135,HOP!A:L,12,0)</f>
        <v>1824.00</v>
      </c>
      <c r="F135" s="4" t="str">
        <f>VLOOKUP(A135,HOP!A:C,3,0)</f>
        <v>3467608</v>
      </c>
      <c r="G135" s="4">
        <f t="shared" si="8"/>
        <v>0</v>
      </c>
      <c r="H135" s="4" t="str">
        <f t="shared" si="9"/>
        <v>,3467608</v>
      </c>
      <c r="I135" s="4" t="str">
        <f>VLOOKUP(A135,HOP!A:U,21,0)</f>
        <v>直连</v>
      </c>
    </row>
    <row r="136" s="4" customFormat="1" hidden="1" spans="1:9">
      <c r="A136" s="5">
        <v>999224614830690</v>
      </c>
      <c r="B136" s="6">
        <v>45085</v>
      </c>
      <c r="C136" s="6">
        <v>45088</v>
      </c>
      <c r="D136" s="4">
        <v>2290</v>
      </c>
      <c r="E136" s="4" t="str">
        <f>VLOOKUP(A136,HOP!A:L,12,0)</f>
        <v>2290.00</v>
      </c>
      <c r="F136" s="4" t="str">
        <f>VLOOKUP(A136,HOP!A:C,3,0)</f>
        <v>3467612</v>
      </c>
      <c r="G136" s="4">
        <f t="shared" si="8"/>
        <v>0</v>
      </c>
      <c r="H136" s="4" t="str">
        <f t="shared" si="9"/>
        <v>,3467612</v>
      </c>
      <c r="I136" s="4" t="str">
        <f>VLOOKUP(A136,HOP!A:U,21,0)</f>
        <v>直连</v>
      </c>
    </row>
    <row r="137" s="4" customFormat="1" hidden="1" spans="1:9">
      <c r="A137" s="5">
        <v>999224619395134</v>
      </c>
      <c r="B137" s="6">
        <v>45085</v>
      </c>
      <c r="C137" s="6">
        <v>45088</v>
      </c>
      <c r="D137" s="4">
        <v>3448</v>
      </c>
      <c r="E137" s="4" t="str">
        <f>VLOOKUP(A137,HOP!A:L,12,0)</f>
        <v>3448.00</v>
      </c>
      <c r="F137" s="4" t="str">
        <f>VLOOKUP(A137,HOP!A:C,3,0)</f>
        <v>3468613</v>
      </c>
      <c r="G137" s="4">
        <f t="shared" si="8"/>
        <v>0</v>
      </c>
      <c r="H137" s="4" t="str">
        <f t="shared" si="9"/>
        <v>,3468613</v>
      </c>
      <c r="I137" s="4" t="str">
        <f>VLOOKUP(A137,HOP!A:U,21,0)</f>
        <v>直连</v>
      </c>
    </row>
    <row r="138" s="4" customFormat="1" spans="1:9">
      <c r="A138" s="5">
        <v>999224618890538</v>
      </c>
      <c r="B138" s="6">
        <v>45086</v>
      </c>
      <c r="C138" s="6">
        <v>45088</v>
      </c>
      <c r="D138" s="4">
        <v>2916</v>
      </c>
      <c r="E138" s="4" t="str">
        <f>VLOOKUP(A138,HOP!A:L,12,0)</f>
        <v>2916.00</v>
      </c>
      <c r="F138" s="4" t="str">
        <f>VLOOKUP(A138,HOP!A:C,3,0)</f>
        <v>3468478</v>
      </c>
      <c r="G138" s="4">
        <f t="shared" si="8"/>
        <v>0</v>
      </c>
      <c r="H138" s="4" t="str">
        <f t="shared" si="9"/>
        <v>,3468478</v>
      </c>
      <c r="I138" s="4" t="str">
        <f>VLOOKUP(A138,HOP!A:U,21,0)</f>
        <v>直采</v>
      </c>
    </row>
    <row r="139" s="4" customFormat="1" hidden="1" spans="1:9">
      <c r="A139" s="5">
        <v>999224621327031</v>
      </c>
      <c r="B139" s="6">
        <v>45087</v>
      </c>
      <c r="C139" s="6">
        <v>45088</v>
      </c>
      <c r="D139" s="4">
        <v>1552</v>
      </c>
      <c r="E139" s="4" t="str">
        <f>VLOOKUP(A139,HOP!A:L,12,0)</f>
        <v>1552.00</v>
      </c>
      <c r="F139" s="4" t="str">
        <f>VLOOKUP(A139,HOP!A:C,3,0)</f>
        <v>3469030</v>
      </c>
      <c r="G139" s="4">
        <f t="shared" si="8"/>
        <v>0</v>
      </c>
      <c r="H139" s="4" t="str">
        <f t="shared" si="9"/>
        <v>,3469030</v>
      </c>
      <c r="I139" s="4" t="str">
        <f>VLOOKUP(A139,HOP!A:U,21,0)</f>
        <v>直连</v>
      </c>
    </row>
    <row r="140" s="4" customFormat="1" hidden="1" spans="1:9">
      <c r="A140" s="5">
        <v>999224627462643</v>
      </c>
      <c r="B140" s="6">
        <v>45086</v>
      </c>
      <c r="C140" s="6">
        <v>45088</v>
      </c>
      <c r="D140" s="4">
        <v>1776</v>
      </c>
      <c r="E140" s="4" t="str">
        <f>VLOOKUP(A140,HOP!A:L,12,0)</f>
        <v>1776.00</v>
      </c>
      <c r="F140" s="4" t="str">
        <f>VLOOKUP(A140,HOP!A:C,3,0)</f>
        <v>3470718</v>
      </c>
      <c r="G140" s="4">
        <f t="shared" si="8"/>
        <v>0</v>
      </c>
      <c r="H140" s="4" t="str">
        <f t="shared" si="9"/>
        <v>,3470718</v>
      </c>
      <c r="I140" s="4" t="str">
        <f>VLOOKUP(A140,HOP!A:U,21,0)</f>
        <v>直连</v>
      </c>
    </row>
    <row r="141" s="4" customFormat="1" hidden="1" spans="1:9">
      <c r="A141" s="5">
        <v>999224628300837</v>
      </c>
      <c r="B141" s="6">
        <v>45086</v>
      </c>
      <c r="C141" s="6">
        <v>45088</v>
      </c>
      <c r="D141" s="4">
        <v>2058</v>
      </c>
      <c r="E141" s="4" t="str">
        <f>VLOOKUP(A141,HOP!A:L,12,0)</f>
        <v>2058.00</v>
      </c>
      <c r="F141" s="4" t="str">
        <f>VLOOKUP(A141,HOP!A:C,3,0)</f>
        <v>3470983</v>
      </c>
      <c r="G141" s="4">
        <f t="shared" si="8"/>
        <v>0</v>
      </c>
      <c r="H141" s="4" t="str">
        <f t="shared" si="9"/>
        <v>,3470983</v>
      </c>
      <c r="I141" s="4" t="str">
        <f>VLOOKUP(A141,HOP!A:U,21,0)</f>
        <v>直连</v>
      </c>
    </row>
    <row r="142" s="4" customFormat="1" hidden="1" spans="1:9">
      <c r="A142" s="5">
        <v>999224636713205</v>
      </c>
      <c r="B142" s="6">
        <v>45087</v>
      </c>
      <c r="C142" s="6">
        <v>45088</v>
      </c>
      <c r="D142" s="4">
        <v>436</v>
      </c>
      <c r="E142" s="4" t="str">
        <f>VLOOKUP(A142,HOP!A:L,12,0)</f>
        <v>436.00</v>
      </c>
      <c r="F142" s="4" t="str">
        <f>VLOOKUP(A142,HOP!A:C,3,0)</f>
        <v>3471400</v>
      </c>
      <c r="G142" s="4">
        <f t="shared" si="8"/>
        <v>0</v>
      </c>
      <c r="H142" s="4" t="str">
        <f t="shared" si="9"/>
        <v>,3471400</v>
      </c>
      <c r="I142" s="4" t="str">
        <f>VLOOKUP(A142,HOP!A:U,21,0)</f>
        <v>直连</v>
      </c>
    </row>
    <row r="143" s="4" customFormat="1" hidden="1" spans="1:9">
      <c r="A143" s="5">
        <v>999224637730818</v>
      </c>
      <c r="B143" s="6">
        <v>45087</v>
      </c>
      <c r="C143" s="6">
        <v>45088</v>
      </c>
      <c r="D143" s="4">
        <v>1372</v>
      </c>
      <c r="E143" s="4" t="str">
        <f>VLOOKUP(A143,HOP!A:L,12,0)</f>
        <v>1372.00</v>
      </c>
      <c r="F143" s="4" t="str">
        <f>VLOOKUP(A143,HOP!A:C,3,0)</f>
        <v>3471596</v>
      </c>
      <c r="G143" s="4">
        <f t="shared" si="8"/>
        <v>0</v>
      </c>
      <c r="H143" s="4" t="str">
        <f t="shared" si="9"/>
        <v>,3471596</v>
      </c>
      <c r="I143" s="4" t="str">
        <f>VLOOKUP(A143,HOP!A:U,21,0)</f>
        <v>直连</v>
      </c>
    </row>
    <row r="144" s="4" customFormat="1" hidden="1" spans="1:9">
      <c r="A144" s="5">
        <v>999224645218696</v>
      </c>
      <c r="B144" s="6">
        <v>45085</v>
      </c>
      <c r="C144" s="6">
        <v>45088</v>
      </c>
      <c r="D144" s="4">
        <v>6228</v>
      </c>
      <c r="E144" s="4" t="str">
        <f>VLOOKUP(A144,HOP!A:L,12,0)</f>
        <v>6228.00</v>
      </c>
      <c r="F144" s="4" t="str">
        <f>VLOOKUP(A144,HOP!A:C,3,0)</f>
        <v>3473259</v>
      </c>
      <c r="G144" s="4">
        <f t="shared" si="8"/>
        <v>0</v>
      </c>
      <c r="H144" s="4" t="str">
        <f t="shared" si="9"/>
        <v>,3473259</v>
      </c>
      <c r="I144" s="4" t="str">
        <f>VLOOKUP(A144,HOP!A:U,21,0)</f>
        <v>直连</v>
      </c>
    </row>
    <row r="145" s="4" customFormat="1" hidden="1" spans="1:9">
      <c r="A145" s="5">
        <v>999224645592302</v>
      </c>
      <c r="B145" s="6">
        <v>45085</v>
      </c>
      <c r="C145" s="6">
        <v>45088</v>
      </c>
      <c r="D145" s="4">
        <v>615</v>
      </c>
      <c r="E145" s="4" t="str">
        <f>VLOOKUP(A145,HOP!A:L,12,0)</f>
        <v>615.00</v>
      </c>
      <c r="F145" s="4" t="str">
        <f>VLOOKUP(A145,HOP!A:C,3,0)</f>
        <v>3473447</v>
      </c>
      <c r="G145" s="4">
        <f t="shared" si="8"/>
        <v>0</v>
      </c>
      <c r="H145" s="4" t="str">
        <f t="shared" si="9"/>
        <v>,3473447</v>
      </c>
      <c r="I145" s="4" t="str">
        <f>VLOOKUP(A145,HOP!A:U,21,0)</f>
        <v>直连</v>
      </c>
    </row>
    <row r="146" s="4" customFormat="1" hidden="1" spans="1:9">
      <c r="A146" s="5">
        <v>999224648722729</v>
      </c>
      <c r="B146" s="6">
        <v>45087</v>
      </c>
      <c r="C146" s="6">
        <v>45088</v>
      </c>
      <c r="D146" s="4">
        <v>166</v>
      </c>
      <c r="E146" s="4" t="str">
        <f>VLOOKUP(A146,HOP!A:L,12,0)</f>
        <v>166.00</v>
      </c>
      <c r="F146" s="4" t="str">
        <f>VLOOKUP(A146,HOP!A:C,3,0)</f>
        <v>3474308</v>
      </c>
      <c r="G146" s="4">
        <f t="shared" si="8"/>
        <v>0</v>
      </c>
      <c r="H146" s="4" t="str">
        <f t="shared" si="9"/>
        <v>,3474308</v>
      </c>
      <c r="I146" s="4" t="str">
        <f>VLOOKUP(A146,HOP!A:U,21,0)</f>
        <v>直连</v>
      </c>
    </row>
    <row r="147" s="4" customFormat="1" hidden="1" spans="1:9">
      <c r="A147" s="5">
        <v>999224649913891</v>
      </c>
      <c r="B147" s="6">
        <v>45087</v>
      </c>
      <c r="C147" s="6">
        <v>45088</v>
      </c>
      <c r="D147" s="4">
        <v>1795</v>
      </c>
      <c r="E147" s="4" t="str">
        <f>VLOOKUP(A147,HOP!A:L,12,0)</f>
        <v>1795.00</v>
      </c>
      <c r="F147" s="4" t="str">
        <f>VLOOKUP(A147,HOP!A:C,3,0)</f>
        <v>3474682</v>
      </c>
      <c r="G147" s="4">
        <f t="shared" si="8"/>
        <v>0</v>
      </c>
      <c r="H147" s="4" t="str">
        <f t="shared" si="9"/>
        <v>,3474682</v>
      </c>
      <c r="I147" s="4" t="str">
        <f>VLOOKUP(A147,HOP!A:U,21,0)</f>
        <v>直连</v>
      </c>
    </row>
    <row r="148" s="4" customFormat="1" hidden="1" spans="1:9">
      <c r="A148" s="5">
        <v>999224649882824</v>
      </c>
      <c r="B148" s="6">
        <v>45086</v>
      </c>
      <c r="C148" s="6">
        <v>45088</v>
      </c>
      <c r="D148" s="4">
        <v>2164</v>
      </c>
      <c r="E148" s="4" t="str">
        <f>VLOOKUP(A148,HOP!A:L,12,0)</f>
        <v>2164.00</v>
      </c>
      <c r="F148" s="4" t="str">
        <f>VLOOKUP(A148,HOP!A:C,3,0)</f>
        <v>3474678</v>
      </c>
      <c r="G148" s="4">
        <f t="shared" si="8"/>
        <v>0</v>
      </c>
      <c r="H148" s="4" t="str">
        <f t="shared" si="9"/>
        <v>,3474678</v>
      </c>
      <c r="I148" s="4" t="str">
        <f>VLOOKUP(A148,HOP!A:U,21,0)</f>
        <v>直连</v>
      </c>
    </row>
    <row r="149" s="4" customFormat="1" hidden="1" spans="1:9">
      <c r="A149" s="5">
        <v>999224658301196</v>
      </c>
      <c r="B149" s="6">
        <v>45086</v>
      </c>
      <c r="C149" s="6">
        <v>45088</v>
      </c>
      <c r="D149" s="4">
        <v>5700</v>
      </c>
      <c r="E149" s="4" t="str">
        <f>VLOOKUP(A149,HOP!A:L,12,0)</f>
        <v>5700.00</v>
      </c>
      <c r="F149" s="4" t="str">
        <f>VLOOKUP(A149,HOP!A:C,3,0)</f>
        <v>3475971</v>
      </c>
      <c r="G149" s="4">
        <f t="shared" si="8"/>
        <v>0</v>
      </c>
      <c r="H149" s="4" t="str">
        <f t="shared" si="9"/>
        <v>,3475971</v>
      </c>
      <c r="I149" s="4" t="str">
        <f>VLOOKUP(A149,HOP!A:U,21,0)</f>
        <v>直连</v>
      </c>
    </row>
    <row r="150" s="4" customFormat="1" hidden="1" spans="1:9">
      <c r="A150" s="5">
        <v>999224658344130</v>
      </c>
      <c r="B150" s="6">
        <v>45087</v>
      </c>
      <c r="C150" s="6">
        <v>45088</v>
      </c>
      <c r="D150" s="4">
        <v>761</v>
      </c>
      <c r="E150" s="4" t="str">
        <f>VLOOKUP(A150,HOP!A:L,12,0)</f>
        <v>761.00</v>
      </c>
      <c r="F150" s="4" t="str">
        <f>VLOOKUP(A150,HOP!A:C,3,0)</f>
        <v>3475987</v>
      </c>
      <c r="G150" s="4">
        <f t="shared" si="8"/>
        <v>0</v>
      </c>
      <c r="H150" s="4" t="str">
        <f t="shared" si="9"/>
        <v>,3475987</v>
      </c>
      <c r="I150" s="4" t="str">
        <f>VLOOKUP(A150,HOP!A:U,21,0)</f>
        <v>直连</v>
      </c>
    </row>
    <row r="151" s="4" customFormat="1" hidden="1" spans="1:9">
      <c r="A151" s="5">
        <v>999224658335623</v>
      </c>
      <c r="B151" s="6">
        <v>45086</v>
      </c>
      <c r="C151" s="6">
        <v>45088</v>
      </c>
      <c r="D151" s="4">
        <v>5446</v>
      </c>
      <c r="E151" s="4" t="str">
        <f>VLOOKUP(A151,HOP!A:L,12,0)</f>
        <v>5446.00</v>
      </c>
      <c r="F151" s="4" t="str">
        <f>VLOOKUP(A151,HOP!A:C,3,0)</f>
        <v>3475983</v>
      </c>
      <c r="G151" s="4">
        <f t="shared" si="8"/>
        <v>0</v>
      </c>
      <c r="H151" s="4" t="str">
        <f t="shared" si="9"/>
        <v>,3475983</v>
      </c>
      <c r="I151" s="4" t="str">
        <f>VLOOKUP(A151,HOP!A:U,21,0)</f>
        <v>直连</v>
      </c>
    </row>
    <row r="152" s="4" customFormat="1" hidden="1" spans="1:9">
      <c r="A152" s="5">
        <v>999224660196017</v>
      </c>
      <c r="B152" s="6">
        <v>45086</v>
      </c>
      <c r="C152" s="6">
        <v>45088</v>
      </c>
      <c r="D152" s="4">
        <v>1256</v>
      </c>
      <c r="E152" s="4" t="str">
        <f>VLOOKUP(A152,HOP!A:L,12,0)</f>
        <v>1256.00</v>
      </c>
      <c r="F152" s="4" t="str">
        <f>VLOOKUP(A152,HOP!A:C,3,0)</f>
        <v>3476507</v>
      </c>
      <c r="G152" s="4">
        <f t="shared" si="8"/>
        <v>0</v>
      </c>
      <c r="H152" s="4" t="str">
        <f t="shared" si="9"/>
        <v>,3476507</v>
      </c>
      <c r="I152" s="4" t="str">
        <f>VLOOKUP(A152,HOP!A:U,21,0)</f>
        <v>直连</v>
      </c>
    </row>
    <row r="153" s="4" customFormat="1" hidden="1" spans="1:9">
      <c r="A153" s="5">
        <v>999224660205858</v>
      </c>
      <c r="B153" s="6">
        <v>45086</v>
      </c>
      <c r="C153" s="6">
        <v>45088</v>
      </c>
      <c r="D153" s="4">
        <v>1594</v>
      </c>
      <c r="E153" s="4" t="str">
        <f>VLOOKUP(A153,HOP!A:L,12,0)</f>
        <v>1594.00</v>
      </c>
      <c r="F153" s="4" t="str">
        <f>VLOOKUP(A153,HOP!A:C,3,0)</f>
        <v>3476508</v>
      </c>
      <c r="G153" s="4">
        <f t="shared" si="8"/>
        <v>0</v>
      </c>
      <c r="H153" s="4" t="str">
        <f t="shared" si="9"/>
        <v>,3476508</v>
      </c>
      <c r="I153" s="4" t="str">
        <f>VLOOKUP(A153,HOP!A:U,21,0)</f>
        <v>直连</v>
      </c>
    </row>
    <row r="154" s="4" customFormat="1" hidden="1" spans="1:9">
      <c r="A154" s="5">
        <v>999224660710094</v>
      </c>
      <c r="B154" s="6">
        <v>45086</v>
      </c>
      <c r="C154" s="6">
        <v>45088</v>
      </c>
      <c r="D154" s="4">
        <v>369</v>
      </c>
      <c r="E154" s="4" t="str">
        <f>VLOOKUP(A154,HOP!A:L,12,0)</f>
        <v>369.00</v>
      </c>
      <c r="F154" s="4" t="str">
        <f>VLOOKUP(A154,HOP!A:C,3,0)</f>
        <v>3476659</v>
      </c>
      <c r="G154" s="4">
        <f t="shared" si="8"/>
        <v>0</v>
      </c>
      <c r="H154" s="4" t="str">
        <f t="shared" si="9"/>
        <v>,3476659</v>
      </c>
      <c r="I154" s="4" t="str">
        <f>VLOOKUP(A154,HOP!A:U,21,0)</f>
        <v>直连</v>
      </c>
    </row>
    <row r="155" s="4" customFormat="1" hidden="1" spans="1:9">
      <c r="A155" s="5">
        <v>999224660982796</v>
      </c>
      <c r="B155" s="6">
        <v>45087</v>
      </c>
      <c r="C155" s="6">
        <v>45088</v>
      </c>
      <c r="D155" s="4">
        <v>562</v>
      </c>
      <c r="E155" s="4" t="str">
        <f>VLOOKUP(A155,HOP!A:L,12,0)</f>
        <v>562.00</v>
      </c>
      <c r="F155" s="4" t="str">
        <f>VLOOKUP(A155,HOP!A:C,3,0)</f>
        <v>3476698</v>
      </c>
      <c r="G155" s="4">
        <f t="shared" si="8"/>
        <v>0</v>
      </c>
      <c r="H155" s="4" t="str">
        <f t="shared" si="9"/>
        <v>,3476698</v>
      </c>
      <c r="I155" s="4" t="str">
        <f>VLOOKUP(A155,HOP!A:U,21,0)</f>
        <v>直连</v>
      </c>
    </row>
    <row r="156" s="4" customFormat="1" hidden="1" spans="1:9">
      <c r="A156" s="5">
        <v>999224661956331</v>
      </c>
      <c r="B156" s="6">
        <v>45086</v>
      </c>
      <c r="C156" s="6">
        <v>45088</v>
      </c>
      <c r="D156" s="4">
        <v>2480</v>
      </c>
      <c r="E156" s="4" t="str">
        <f>VLOOKUP(A156,HOP!A:L,12,0)</f>
        <v>2480.00</v>
      </c>
      <c r="F156" s="4" t="str">
        <f>VLOOKUP(A156,HOP!A:C,3,0)</f>
        <v>3476955</v>
      </c>
      <c r="G156" s="4">
        <f t="shared" si="8"/>
        <v>0</v>
      </c>
      <c r="H156" s="4" t="str">
        <f t="shared" si="9"/>
        <v>,3476955</v>
      </c>
      <c r="I156" s="4" t="str">
        <f>VLOOKUP(A156,HOP!A:U,21,0)</f>
        <v>直连</v>
      </c>
    </row>
    <row r="157" s="4" customFormat="1" hidden="1" spans="1:9">
      <c r="A157" s="5">
        <v>999224667268909</v>
      </c>
      <c r="B157" s="6">
        <v>45086</v>
      </c>
      <c r="C157" s="6">
        <v>45088</v>
      </c>
      <c r="D157" s="4">
        <v>692</v>
      </c>
      <c r="E157" s="4" t="str">
        <f>VLOOKUP(A157,HOP!A:L,12,0)</f>
        <v>692.00</v>
      </c>
      <c r="F157" s="4" t="str">
        <f>VLOOKUP(A157,HOP!A:C,3,0)</f>
        <v>3478047</v>
      </c>
      <c r="G157" s="4">
        <f t="shared" si="8"/>
        <v>0</v>
      </c>
      <c r="H157" s="4" t="str">
        <f t="shared" si="9"/>
        <v>,3478047</v>
      </c>
      <c r="I157" s="4" t="str">
        <f>VLOOKUP(A157,HOP!A:U,21,0)</f>
        <v>直连</v>
      </c>
    </row>
    <row r="158" s="4" customFormat="1" hidden="1" spans="1:9">
      <c r="A158" s="5">
        <v>999224676653283</v>
      </c>
      <c r="B158" s="6">
        <v>45087</v>
      </c>
      <c r="C158" s="6">
        <v>45088</v>
      </c>
      <c r="D158" s="4">
        <v>1646</v>
      </c>
      <c r="E158" s="4" t="str">
        <f>VLOOKUP(A158,HOP!A:L,12,0)</f>
        <v>1646.00</v>
      </c>
      <c r="F158" s="4" t="str">
        <f>VLOOKUP(A158,HOP!A:C,3,0)</f>
        <v>3478692</v>
      </c>
      <c r="G158" s="4">
        <f t="shared" si="8"/>
        <v>0</v>
      </c>
      <c r="H158" s="4" t="str">
        <f t="shared" si="9"/>
        <v>,3478692</v>
      </c>
      <c r="I158" s="4" t="str">
        <f>VLOOKUP(A158,HOP!A:U,21,0)</f>
        <v>直连</v>
      </c>
    </row>
    <row r="159" s="4" customFormat="1" hidden="1" spans="1:9">
      <c r="A159" s="5">
        <v>999224676908208</v>
      </c>
      <c r="B159" s="6">
        <v>45086</v>
      </c>
      <c r="C159" s="6">
        <v>45088</v>
      </c>
      <c r="D159" s="4">
        <v>1052</v>
      </c>
      <c r="E159" s="4" t="str">
        <f>VLOOKUP(A159,HOP!A:L,12,0)</f>
        <v>1052.00</v>
      </c>
      <c r="F159" s="4" t="str">
        <f>VLOOKUP(A159,HOP!A:C,3,0)</f>
        <v>3478911</v>
      </c>
      <c r="G159" s="4">
        <f t="shared" si="8"/>
        <v>0</v>
      </c>
      <c r="H159" s="4" t="str">
        <f t="shared" si="9"/>
        <v>,3478911</v>
      </c>
      <c r="I159" s="4" t="str">
        <f>VLOOKUP(A159,HOP!A:U,21,0)</f>
        <v>直连</v>
      </c>
    </row>
    <row r="160" s="4" customFormat="1" spans="1:9">
      <c r="A160" s="5">
        <v>999224679413056</v>
      </c>
      <c r="B160" s="6">
        <v>45087</v>
      </c>
      <c r="C160" s="6">
        <v>45088</v>
      </c>
      <c r="D160" s="4">
        <v>649</v>
      </c>
      <c r="E160" s="4" t="str">
        <f>VLOOKUP(A160,HOP!A:L,12,0)</f>
        <v>649.00</v>
      </c>
      <c r="F160" s="4" t="str">
        <f>VLOOKUP(A160,HOP!A:C,3,0)</f>
        <v>3479608</v>
      </c>
      <c r="G160" s="4">
        <f t="shared" si="8"/>
        <v>0</v>
      </c>
      <c r="H160" s="4" t="str">
        <f t="shared" si="9"/>
        <v>,3479608</v>
      </c>
      <c r="I160" s="4" t="str">
        <f>VLOOKUP(A160,HOP!A:U,21,0)</f>
        <v>直采</v>
      </c>
    </row>
    <row r="161" s="4" customFormat="1" hidden="1" spans="1:9">
      <c r="A161" s="5">
        <v>999224679691918</v>
      </c>
      <c r="B161" s="6">
        <v>45087</v>
      </c>
      <c r="C161" s="6">
        <v>45088</v>
      </c>
      <c r="D161" s="4">
        <v>2458</v>
      </c>
      <c r="E161" s="4" t="str">
        <f>VLOOKUP(A161,HOP!A:L,12,0)</f>
        <v>2458.00</v>
      </c>
      <c r="F161" s="4" t="str">
        <f>VLOOKUP(A161,HOP!A:C,3,0)</f>
        <v>3479701</v>
      </c>
      <c r="G161" s="4">
        <f t="shared" si="8"/>
        <v>0</v>
      </c>
      <c r="H161" s="4" t="str">
        <f t="shared" si="9"/>
        <v>,3479701</v>
      </c>
      <c r="I161" s="4" t="str">
        <f>VLOOKUP(A161,HOP!A:U,21,0)</f>
        <v>直连</v>
      </c>
    </row>
    <row r="162" s="4" customFormat="1" hidden="1" spans="1:9">
      <c r="A162" s="5">
        <v>999224680086311</v>
      </c>
      <c r="B162" s="6">
        <v>45087</v>
      </c>
      <c r="C162" s="6">
        <v>45088</v>
      </c>
      <c r="D162" s="4">
        <v>209</v>
      </c>
      <c r="E162" s="4" t="str">
        <f>VLOOKUP(A162,HOP!A:L,12,0)</f>
        <v>209.00</v>
      </c>
      <c r="F162" s="4" t="str">
        <f>VLOOKUP(A162,HOP!A:C,3,0)</f>
        <v>3479860</v>
      </c>
      <c r="G162" s="4">
        <f t="shared" si="8"/>
        <v>0</v>
      </c>
      <c r="H162" s="4" t="str">
        <f t="shared" si="9"/>
        <v>,3479860</v>
      </c>
      <c r="I162" s="4" t="str">
        <f>VLOOKUP(A162,HOP!A:U,21,0)</f>
        <v>直连</v>
      </c>
    </row>
    <row r="163" s="4" customFormat="1" hidden="1" spans="1:9">
      <c r="A163" s="5">
        <v>999224682169706</v>
      </c>
      <c r="B163" s="6">
        <v>45087</v>
      </c>
      <c r="C163" s="6">
        <v>45088</v>
      </c>
      <c r="D163" s="4">
        <v>373</v>
      </c>
      <c r="E163" s="4" t="str">
        <f>VLOOKUP(A163,HOP!A:L,12,0)</f>
        <v>373.00</v>
      </c>
      <c r="F163" s="4" t="str">
        <f>VLOOKUP(A163,HOP!A:C,3,0)</f>
        <v>3480472</v>
      </c>
      <c r="G163" s="4">
        <f t="shared" ref="G163:G189" si="10">D163-E163</f>
        <v>0</v>
      </c>
      <c r="H163" s="4" t="str">
        <f t="shared" ref="H163:H189" si="11">$H$1&amp;F163</f>
        <v>,3480472</v>
      </c>
      <c r="I163" s="4" t="str">
        <f>VLOOKUP(A163,HOP!A:U,21,0)</f>
        <v>直连</v>
      </c>
    </row>
    <row r="164" s="4" customFormat="1" hidden="1" spans="1:9">
      <c r="A164" s="5">
        <v>999224682429214</v>
      </c>
      <c r="B164" s="6">
        <v>45087</v>
      </c>
      <c r="C164" s="6">
        <v>45088</v>
      </c>
      <c r="D164" s="4">
        <v>1864</v>
      </c>
      <c r="E164" s="4" t="str">
        <f>VLOOKUP(A164,HOP!A:L,12,0)</f>
        <v>1864.00</v>
      </c>
      <c r="F164" s="4" t="str">
        <f>VLOOKUP(A164,HOP!A:C,3,0)</f>
        <v>3480502</v>
      </c>
      <c r="G164" s="4">
        <f t="shared" si="10"/>
        <v>0</v>
      </c>
      <c r="H164" s="4" t="str">
        <f t="shared" si="11"/>
        <v>,3480502</v>
      </c>
      <c r="I164" s="4" t="str">
        <f>VLOOKUP(A164,HOP!A:U,21,0)</f>
        <v>直连</v>
      </c>
    </row>
    <row r="165" s="4" customFormat="1" hidden="1" spans="1:9">
      <c r="A165" s="5">
        <v>999224683030630</v>
      </c>
      <c r="B165" s="6">
        <v>45087</v>
      </c>
      <c r="C165" s="6">
        <v>45088</v>
      </c>
      <c r="D165" s="4">
        <v>1112</v>
      </c>
      <c r="E165" s="4" t="str">
        <f>VLOOKUP(A165,HOP!A:L,12,0)</f>
        <v>1112.00</v>
      </c>
      <c r="F165" s="4" t="str">
        <f>VLOOKUP(A165,HOP!A:C,3,0)</f>
        <v>3480688</v>
      </c>
      <c r="G165" s="4">
        <f t="shared" si="10"/>
        <v>0</v>
      </c>
      <c r="H165" s="4" t="str">
        <f t="shared" si="11"/>
        <v>,3480688</v>
      </c>
      <c r="I165" s="4" t="str">
        <f>VLOOKUP(A165,HOP!A:U,21,0)</f>
        <v>直连</v>
      </c>
    </row>
    <row r="166" s="4" customFormat="1" hidden="1" spans="1:9">
      <c r="A166" s="5">
        <v>999224683175075</v>
      </c>
      <c r="B166" s="6">
        <v>45087</v>
      </c>
      <c r="C166" s="6">
        <v>45088</v>
      </c>
      <c r="D166" s="4">
        <v>357</v>
      </c>
      <c r="E166" s="4" t="str">
        <f>VLOOKUP(A166,HOP!A:L,12,0)</f>
        <v>357.00</v>
      </c>
      <c r="F166" s="4" t="str">
        <f>VLOOKUP(A166,HOP!A:C,3,0)</f>
        <v>3480730</v>
      </c>
      <c r="G166" s="4">
        <f t="shared" si="10"/>
        <v>0</v>
      </c>
      <c r="H166" s="4" t="str">
        <f t="shared" si="11"/>
        <v>,3480730</v>
      </c>
      <c r="I166" s="4" t="str">
        <f>VLOOKUP(A166,HOP!A:U,21,0)</f>
        <v>直连</v>
      </c>
    </row>
    <row r="167" s="4" customFormat="1" hidden="1" spans="1:9">
      <c r="A167" s="5">
        <v>999224683285634</v>
      </c>
      <c r="B167" s="6">
        <v>45086</v>
      </c>
      <c r="C167" s="6">
        <v>45088</v>
      </c>
      <c r="D167" s="4">
        <v>786</v>
      </c>
      <c r="E167" s="4" t="str">
        <f>VLOOKUP(A167,HOP!A:L,12,0)</f>
        <v>786.00</v>
      </c>
      <c r="F167" s="4" t="str">
        <f>VLOOKUP(A167,HOP!A:C,3,0)</f>
        <v>3480744</v>
      </c>
      <c r="G167" s="4">
        <f t="shared" si="10"/>
        <v>0</v>
      </c>
      <c r="H167" s="4" t="str">
        <f t="shared" si="11"/>
        <v>,3480744</v>
      </c>
      <c r="I167" s="4" t="str">
        <f>VLOOKUP(A167,HOP!A:U,21,0)</f>
        <v>直连</v>
      </c>
    </row>
    <row r="168" s="4" customFormat="1" hidden="1" spans="1:9">
      <c r="A168" s="5">
        <v>999224683428964</v>
      </c>
      <c r="B168" s="6">
        <v>45086</v>
      </c>
      <c r="C168" s="6">
        <v>45088</v>
      </c>
      <c r="D168" s="4">
        <v>1142</v>
      </c>
      <c r="E168" s="4" t="str">
        <f>VLOOKUP(A168,HOP!A:L,12,0)</f>
        <v>1142.00</v>
      </c>
      <c r="F168" s="4" t="str">
        <f>VLOOKUP(A168,HOP!A:C,3,0)</f>
        <v>3480900</v>
      </c>
      <c r="G168" s="4">
        <f t="shared" si="10"/>
        <v>0</v>
      </c>
      <c r="H168" s="4" t="str">
        <f t="shared" si="11"/>
        <v>,3480900</v>
      </c>
      <c r="I168" s="4" t="str">
        <f>VLOOKUP(A168,HOP!A:U,21,0)</f>
        <v>直连</v>
      </c>
    </row>
    <row r="169" s="4" customFormat="1" hidden="1" spans="1:9">
      <c r="A169" s="5">
        <v>999224683622435</v>
      </c>
      <c r="B169" s="6">
        <v>45086</v>
      </c>
      <c r="C169" s="6">
        <v>45088</v>
      </c>
      <c r="D169" s="4">
        <v>822</v>
      </c>
      <c r="E169" s="4" t="str">
        <f>VLOOKUP(A169,HOP!A:L,12,0)</f>
        <v>822.00</v>
      </c>
      <c r="F169" s="4" t="str">
        <f>VLOOKUP(A169,HOP!A:C,3,0)</f>
        <v>3480934</v>
      </c>
      <c r="G169" s="4">
        <f t="shared" si="10"/>
        <v>0</v>
      </c>
      <c r="H169" s="4" t="str">
        <f t="shared" si="11"/>
        <v>,3480934</v>
      </c>
      <c r="I169" s="4" t="str">
        <f>VLOOKUP(A169,HOP!A:U,21,0)</f>
        <v>直连</v>
      </c>
    </row>
    <row r="170" s="4" customFormat="1" hidden="1" spans="1:9">
      <c r="A170" s="5">
        <v>999224684083600</v>
      </c>
      <c r="B170" s="6">
        <v>45087</v>
      </c>
      <c r="C170" s="6">
        <v>45088</v>
      </c>
      <c r="D170" s="4">
        <v>1294</v>
      </c>
      <c r="E170" s="4" t="str">
        <f>VLOOKUP(A170,HOP!A:L,12,0)</f>
        <v>1294.00</v>
      </c>
      <c r="F170" s="4" t="str">
        <f>VLOOKUP(A170,HOP!A:C,3,0)</f>
        <v>3481034</v>
      </c>
      <c r="G170" s="4">
        <f t="shared" si="10"/>
        <v>0</v>
      </c>
      <c r="H170" s="4" t="str">
        <f t="shared" si="11"/>
        <v>,3481034</v>
      </c>
      <c r="I170" s="4" t="str">
        <f>VLOOKUP(A170,HOP!A:U,21,0)</f>
        <v>直连</v>
      </c>
    </row>
    <row r="171" s="4" customFormat="1" hidden="1" spans="1:9">
      <c r="A171" s="5">
        <v>999224689209919</v>
      </c>
      <c r="B171" s="6">
        <v>45087</v>
      </c>
      <c r="C171" s="6">
        <v>45088</v>
      </c>
      <c r="D171" s="4">
        <v>0</v>
      </c>
      <c r="E171" s="4" t="e">
        <f>VLOOKUP(A171,HOP!A:L,12,0)</f>
        <v>#N/A</v>
      </c>
      <c r="F171" s="4" t="e">
        <f>VLOOKUP(A171,HOP!A:C,3,0)</f>
        <v>#N/A</v>
      </c>
      <c r="G171" s="4" t="e">
        <f t="shared" si="10"/>
        <v>#N/A</v>
      </c>
      <c r="H171" s="4" t="e">
        <f t="shared" si="11"/>
        <v>#N/A</v>
      </c>
      <c r="I171" s="4" t="e">
        <f>VLOOKUP(A171,HOP!A:U,21,0)</f>
        <v>#N/A</v>
      </c>
    </row>
    <row r="172" s="4" customFormat="1" hidden="1" spans="1:9">
      <c r="A172" s="5">
        <v>999224689532990</v>
      </c>
      <c r="B172" s="6">
        <v>45087</v>
      </c>
      <c r="C172" s="6">
        <v>45088</v>
      </c>
      <c r="D172" s="4">
        <v>233</v>
      </c>
      <c r="E172" s="4" t="str">
        <f>VLOOKUP(A172,HOP!A:L,12,0)</f>
        <v>233.00</v>
      </c>
      <c r="F172" s="4" t="str">
        <f>VLOOKUP(A172,HOP!A:C,3,0)</f>
        <v>3482059</v>
      </c>
      <c r="G172" s="4">
        <f t="shared" si="10"/>
        <v>0</v>
      </c>
      <c r="H172" s="4" t="str">
        <f t="shared" si="11"/>
        <v>,3482059</v>
      </c>
      <c r="I172" s="4" t="str">
        <f>VLOOKUP(A172,HOP!A:U,21,0)</f>
        <v>直连</v>
      </c>
    </row>
    <row r="173" s="4" customFormat="1" hidden="1" spans="1:9">
      <c r="A173" s="5">
        <v>999224690608549</v>
      </c>
      <c r="B173" s="6">
        <v>45086</v>
      </c>
      <c r="C173" s="6">
        <v>45088</v>
      </c>
      <c r="D173" s="4">
        <v>908</v>
      </c>
      <c r="E173" s="4" t="str">
        <f>VLOOKUP(A173,HOP!A:L,12,0)</f>
        <v>908.00</v>
      </c>
      <c r="F173" s="4" t="str">
        <f>VLOOKUP(A173,HOP!A:C,3,0)</f>
        <v>3482331</v>
      </c>
      <c r="G173" s="4">
        <f t="shared" si="10"/>
        <v>0</v>
      </c>
      <c r="H173" s="4" t="str">
        <f t="shared" si="11"/>
        <v>,3482331</v>
      </c>
      <c r="I173" s="4" t="str">
        <f>VLOOKUP(A173,HOP!A:U,21,0)</f>
        <v>直连</v>
      </c>
    </row>
    <row r="174" s="4" customFormat="1" hidden="1" spans="1:9">
      <c r="A174" s="5">
        <v>999224690835365</v>
      </c>
      <c r="B174" s="6">
        <v>45087</v>
      </c>
      <c r="C174" s="6">
        <v>45088</v>
      </c>
      <c r="D174" s="4">
        <v>469</v>
      </c>
      <c r="E174" s="4" t="str">
        <f>VLOOKUP(A174,HOP!A:L,12,0)</f>
        <v>469.00</v>
      </c>
      <c r="F174" s="4" t="str">
        <f>VLOOKUP(A174,HOP!A:C,3,0)</f>
        <v>3482359</v>
      </c>
      <c r="G174" s="4">
        <f t="shared" si="10"/>
        <v>0</v>
      </c>
      <c r="H174" s="4" t="str">
        <f t="shared" si="11"/>
        <v>,3482359</v>
      </c>
      <c r="I174" s="4" t="str">
        <f>VLOOKUP(A174,HOP!A:U,21,0)</f>
        <v>直连</v>
      </c>
    </row>
    <row r="175" s="4" customFormat="1" hidden="1" spans="1:9">
      <c r="A175" s="5">
        <v>999224695359512</v>
      </c>
      <c r="B175" s="6">
        <v>45087</v>
      </c>
      <c r="C175" s="6">
        <v>45088</v>
      </c>
      <c r="D175" s="4">
        <v>533</v>
      </c>
      <c r="E175" s="4" t="str">
        <f>VLOOKUP(A175,HOP!A:L,12,0)</f>
        <v>533.00</v>
      </c>
      <c r="F175" s="4" t="str">
        <f>VLOOKUP(A175,HOP!A:C,3,0)</f>
        <v>3483777</v>
      </c>
      <c r="G175" s="4">
        <f t="shared" si="10"/>
        <v>0</v>
      </c>
      <c r="H175" s="4" t="str">
        <f t="shared" si="11"/>
        <v>,3483777</v>
      </c>
      <c r="I175" s="4" t="str">
        <f>VLOOKUP(A175,HOP!A:U,21,0)</f>
        <v>直连</v>
      </c>
    </row>
    <row r="176" s="4" customFormat="1" hidden="1" spans="1:9">
      <c r="A176" s="5">
        <v>999224697513633</v>
      </c>
      <c r="B176" s="6">
        <v>45087</v>
      </c>
      <c r="C176" s="6">
        <v>45088</v>
      </c>
      <c r="D176" s="4">
        <v>382</v>
      </c>
      <c r="E176" s="4" t="str">
        <f>VLOOKUP(A176,HOP!A:L,12,0)</f>
        <v>382.00</v>
      </c>
      <c r="F176" s="4" t="str">
        <f>VLOOKUP(A176,HOP!A:C,3,0)</f>
        <v>3484596</v>
      </c>
      <c r="G176" s="4">
        <f t="shared" si="10"/>
        <v>0</v>
      </c>
      <c r="H176" s="4" t="str">
        <f t="shared" si="11"/>
        <v>,3484596</v>
      </c>
      <c r="I176" s="4" t="str">
        <f>VLOOKUP(A176,HOP!A:U,21,0)</f>
        <v>直连</v>
      </c>
    </row>
    <row r="177" s="4" customFormat="1" hidden="1" spans="1:9">
      <c r="A177" s="5">
        <v>999224697623386</v>
      </c>
      <c r="B177" s="6">
        <v>45087</v>
      </c>
      <c r="C177" s="6">
        <v>45088</v>
      </c>
      <c r="D177" s="4">
        <v>653</v>
      </c>
      <c r="E177" s="4" t="str">
        <f>VLOOKUP(A177,HOP!A:L,12,0)</f>
        <v>653.00</v>
      </c>
      <c r="F177" s="4" t="str">
        <f>VLOOKUP(A177,HOP!A:C,3,0)</f>
        <v>3484656</v>
      </c>
      <c r="G177" s="4">
        <f t="shared" si="10"/>
        <v>0</v>
      </c>
      <c r="H177" s="4" t="str">
        <f t="shared" si="11"/>
        <v>,3484656</v>
      </c>
      <c r="I177" s="4" t="str">
        <f>VLOOKUP(A177,HOP!A:U,21,0)</f>
        <v>直连</v>
      </c>
    </row>
    <row r="178" s="4" customFormat="1" hidden="1" spans="1:9">
      <c r="A178" s="5">
        <v>999224698524645</v>
      </c>
      <c r="B178" s="6">
        <v>45087</v>
      </c>
      <c r="C178" s="6">
        <v>45088</v>
      </c>
      <c r="D178" s="4">
        <v>311</v>
      </c>
      <c r="E178" s="4" t="str">
        <f>VLOOKUP(A178,HOP!A:L,12,0)</f>
        <v>311.00</v>
      </c>
      <c r="F178" s="4" t="str">
        <f>VLOOKUP(A178,HOP!A:C,3,0)</f>
        <v>3485070</v>
      </c>
      <c r="G178" s="4">
        <f t="shared" si="10"/>
        <v>0</v>
      </c>
      <c r="H178" s="4" t="str">
        <f t="shared" si="11"/>
        <v>,3485070</v>
      </c>
      <c r="I178" s="4" t="str">
        <f>VLOOKUP(A178,HOP!A:U,21,0)</f>
        <v>直连</v>
      </c>
    </row>
    <row r="179" s="4" customFormat="1" hidden="1" spans="1:9">
      <c r="A179" s="5">
        <v>999224699833519</v>
      </c>
      <c r="B179" s="6">
        <v>45087</v>
      </c>
      <c r="C179" s="6">
        <v>45088</v>
      </c>
      <c r="D179" s="4">
        <v>181</v>
      </c>
      <c r="E179" s="4" t="str">
        <f>VLOOKUP(A179,HOP!A:L,12,0)</f>
        <v>181.00</v>
      </c>
      <c r="F179" s="4" t="str">
        <f>VLOOKUP(A179,HOP!A:C,3,0)</f>
        <v>3485821</v>
      </c>
      <c r="G179" s="4">
        <f t="shared" si="10"/>
        <v>0</v>
      </c>
      <c r="H179" s="4" t="str">
        <f t="shared" si="11"/>
        <v>,3485821</v>
      </c>
      <c r="I179" s="4" t="str">
        <f>VLOOKUP(A179,HOP!A:U,21,0)</f>
        <v>直连</v>
      </c>
    </row>
    <row r="180" s="4" customFormat="1" hidden="1" spans="1:9">
      <c r="A180" s="5">
        <v>999224700264571</v>
      </c>
      <c r="B180" s="6">
        <v>45087</v>
      </c>
      <c r="C180" s="6">
        <v>45088</v>
      </c>
      <c r="D180" s="4">
        <v>629</v>
      </c>
      <c r="E180" s="4" t="str">
        <f>VLOOKUP(A180,HOP!A:L,12,0)</f>
        <v>629.00</v>
      </c>
      <c r="F180" s="4" t="str">
        <f>VLOOKUP(A180,HOP!A:C,3,0)</f>
        <v>3486099</v>
      </c>
      <c r="G180" s="4">
        <f t="shared" si="10"/>
        <v>0</v>
      </c>
      <c r="H180" s="4" t="str">
        <f t="shared" si="11"/>
        <v>,3486099</v>
      </c>
      <c r="I180" s="4" t="str">
        <f>VLOOKUP(A180,HOP!A:U,21,0)</f>
        <v>直连</v>
      </c>
    </row>
    <row r="181" s="4" customFormat="1" hidden="1" spans="1:9">
      <c r="A181" s="5">
        <v>999224704691754</v>
      </c>
      <c r="B181" s="6">
        <v>45087</v>
      </c>
      <c r="C181" s="6">
        <v>45088</v>
      </c>
      <c r="D181" s="4">
        <v>243</v>
      </c>
      <c r="E181" s="4" t="str">
        <f>VLOOKUP(A181,HOP!A:L,12,0)</f>
        <v>243.00</v>
      </c>
      <c r="F181" s="4" t="str">
        <f>VLOOKUP(A181,HOP!A:C,3,0)</f>
        <v>3486404</v>
      </c>
      <c r="G181" s="4">
        <f t="shared" si="10"/>
        <v>0</v>
      </c>
      <c r="H181" s="4" t="str">
        <f t="shared" si="11"/>
        <v>,3486404</v>
      </c>
      <c r="I181" s="4" t="str">
        <f>VLOOKUP(A181,HOP!A:U,21,0)</f>
        <v>直连</v>
      </c>
    </row>
    <row r="182" s="4" customFormat="1" hidden="1" spans="1:9">
      <c r="A182" s="5">
        <v>999224706034097</v>
      </c>
      <c r="B182" s="6">
        <v>45087</v>
      </c>
      <c r="C182" s="6">
        <v>45088</v>
      </c>
      <c r="D182" s="4">
        <v>766</v>
      </c>
      <c r="E182" s="4" t="str">
        <f>VLOOKUP(A182,HOP!A:L,12,0)</f>
        <v>766.00</v>
      </c>
      <c r="F182" s="4" t="str">
        <f>VLOOKUP(A182,HOP!A:C,3,0)</f>
        <v>3486691</v>
      </c>
      <c r="G182" s="4">
        <f t="shared" si="10"/>
        <v>0</v>
      </c>
      <c r="H182" s="4" t="str">
        <f t="shared" si="11"/>
        <v>,3486691</v>
      </c>
      <c r="I182" s="4" t="str">
        <f>VLOOKUP(A182,HOP!A:U,21,0)</f>
        <v>直连</v>
      </c>
    </row>
    <row r="183" s="4" customFormat="1" hidden="1" spans="1:9">
      <c r="A183" s="5">
        <v>999224707022458</v>
      </c>
      <c r="B183" s="6">
        <v>45087</v>
      </c>
      <c r="C183" s="6">
        <v>45088</v>
      </c>
      <c r="D183" s="4">
        <v>368</v>
      </c>
      <c r="E183" s="4" t="str">
        <f>VLOOKUP(A183,HOP!A:L,12,0)</f>
        <v>368.00</v>
      </c>
      <c r="F183" s="4" t="str">
        <f>VLOOKUP(A183,HOP!A:C,3,0)</f>
        <v>3486954</v>
      </c>
      <c r="G183" s="4">
        <f t="shared" si="10"/>
        <v>0</v>
      </c>
      <c r="H183" s="4" t="str">
        <f t="shared" si="11"/>
        <v>,3486954</v>
      </c>
      <c r="I183" s="4" t="str">
        <f>VLOOKUP(A183,HOP!A:U,21,0)</f>
        <v>直连</v>
      </c>
    </row>
    <row r="184" s="4" customFormat="1" hidden="1" spans="1:9">
      <c r="A184" s="5">
        <v>999224707298529</v>
      </c>
      <c r="B184" s="6">
        <v>45087</v>
      </c>
      <c r="C184" s="6">
        <v>45088</v>
      </c>
      <c r="D184" s="4">
        <v>812</v>
      </c>
      <c r="E184" s="4" t="str">
        <f>VLOOKUP(A184,HOP!A:L,12,0)</f>
        <v>812.00</v>
      </c>
      <c r="F184" s="4" t="str">
        <f>VLOOKUP(A184,HOP!A:C,3,0)</f>
        <v>3487127</v>
      </c>
      <c r="G184" s="4">
        <f t="shared" si="10"/>
        <v>0</v>
      </c>
      <c r="H184" s="4" t="str">
        <f t="shared" si="11"/>
        <v>,3487127</v>
      </c>
      <c r="I184" s="4" t="str">
        <f>VLOOKUP(A184,HOP!A:U,21,0)</f>
        <v>直连</v>
      </c>
    </row>
    <row r="185" s="4" customFormat="1" hidden="1" spans="1:9">
      <c r="A185" s="5">
        <v>999224709225445</v>
      </c>
      <c r="B185" s="6">
        <v>45087</v>
      </c>
      <c r="C185" s="6">
        <v>45088</v>
      </c>
      <c r="D185" s="4">
        <v>432</v>
      </c>
      <c r="E185" s="4" t="str">
        <f>VLOOKUP(A185,HOP!A:L,12,0)</f>
        <v>432.00</v>
      </c>
      <c r="F185" s="4" t="str">
        <f>VLOOKUP(A185,HOP!A:C,3,0)</f>
        <v>3487796</v>
      </c>
      <c r="G185" s="4">
        <f t="shared" si="10"/>
        <v>0</v>
      </c>
      <c r="H185" s="4" t="str">
        <f t="shared" si="11"/>
        <v>,3487796</v>
      </c>
      <c r="I185" s="4" t="str">
        <f>VLOOKUP(A185,HOP!A:U,21,0)</f>
        <v>直连</v>
      </c>
    </row>
    <row r="186" s="4" customFormat="1" hidden="1" spans="1:9">
      <c r="A186" s="5">
        <v>999224710669042</v>
      </c>
      <c r="B186" s="6">
        <v>45087</v>
      </c>
      <c r="C186" s="6">
        <v>45088</v>
      </c>
      <c r="D186" s="4">
        <v>592</v>
      </c>
      <c r="E186" s="4" t="str">
        <f>VLOOKUP(A186,HOP!A:L,12,0)</f>
        <v>592.00</v>
      </c>
      <c r="F186" s="4" t="str">
        <f>VLOOKUP(A186,HOP!A:C,3,0)</f>
        <v>3488214</v>
      </c>
      <c r="G186" s="4">
        <f t="shared" si="10"/>
        <v>0</v>
      </c>
      <c r="H186" s="4" t="str">
        <f t="shared" si="11"/>
        <v>,3488214</v>
      </c>
      <c r="I186" s="4" t="str">
        <f>VLOOKUP(A186,HOP!A:U,21,0)</f>
        <v>直连</v>
      </c>
    </row>
    <row r="187" s="4" customFormat="1" hidden="1" spans="1:9">
      <c r="A187" s="5">
        <v>999224711222009</v>
      </c>
      <c r="B187" s="6">
        <v>45087</v>
      </c>
      <c r="C187" s="6">
        <v>45088</v>
      </c>
      <c r="D187" s="4">
        <v>693</v>
      </c>
      <c r="E187" s="4" t="str">
        <f>VLOOKUP(A187,HOP!A:L,12,0)</f>
        <v>693.00</v>
      </c>
      <c r="F187" s="4" t="str">
        <f>VLOOKUP(A187,HOP!A:C,3,0)</f>
        <v>3488509</v>
      </c>
      <c r="G187" s="4">
        <f t="shared" si="10"/>
        <v>0</v>
      </c>
      <c r="H187" s="4" t="str">
        <f t="shared" si="11"/>
        <v>,3488509</v>
      </c>
      <c r="I187" s="4" t="str">
        <f>VLOOKUP(A187,HOP!A:U,21,0)</f>
        <v>直连</v>
      </c>
    </row>
    <row r="188" s="4" customFormat="1" hidden="1" spans="1:9">
      <c r="A188" s="5">
        <v>999224712045397</v>
      </c>
      <c r="B188" s="6">
        <v>45087</v>
      </c>
      <c r="C188" s="6">
        <v>45088</v>
      </c>
      <c r="D188" s="4">
        <v>847</v>
      </c>
      <c r="E188" s="4" t="str">
        <f>VLOOKUP(A188,HOP!A:L,12,0)</f>
        <v>847.00</v>
      </c>
      <c r="F188" s="4" t="str">
        <f>VLOOKUP(A188,HOP!A:C,3,0)</f>
        <v>3488913</v>
      </c>
      <c r="G188" s="4">
        <f t="shared" si="10"/>
        <v>0</v>
      </c>
      <c r="H188" s="4" t="str">
        <f t="shared" si="11"/>
        <v>,3488913</v>
      </c>
      <c r="I188" s="4" t="str">
        <f>VLOOKUP(A188,HOP!A:U,21,0)</f>
        <v>直连</v>
      </c>
    </row>
    <row r="189" s="4" customFormat="1" hidden="1" spans="1:9">
      <c r="A189" s="5">
        <v>999224712146686</v>
      </c>
      <c r="B189" s="6">
        <v>45087</v>
      </c>
      <c r="C189" s="6">
        <v>45088</v>
      </c>
      <c r="D189" s="4">
        <v>432</v>
      </c>
      <c r="E189" s="4" t="str">
        <f>VLOOKUP(A189,HOP!A:L,12,0)</f>
        <v>432.00</v>
      </c>
      <c r="F189" s="4" t="str">
        <f>VLOOKUP(A189,HOP!A:C,3,0)</f>
        <v>3488940</v>
      </c>
      <c r="G189" s="4">
        <f t="shared" si="10"/>
        <v>0</v>
      </c>
      <c r="H189" s="4" t="str">
        <f t="shared" si="11"/>
        <v>,3488940</v>
      </c>
      <c r="I189" s="4" t="str">
        <f>VLOOKUP(A189,HOP!A:U,21,0)</f>
        <v>直连</v>
      </c>
    </row>
    <row r="191" spans="4:4">
      <c r="D191" s="4">
        <f>SUM(D2:D190)</f>
        <v>323610</v>
      </c>
    </row>
    <row r="192" spans="4:4">
      <c r="D192" s="4" t="s">
        <v>1016</v>
      </c>
    </row>
    <row r="196" spans="1:3">
      <c r="A196" s="4" t="s">
        <v>1017</v>
      </c>
      <c r="C196" s="7">
        <v>40241</v>
      </c>
    </row>
    <row r="197" spans="1:3">
      <c r="A197" s="4" t="s">
        <v>1018</v>
      </c>
      <c r="C197" s="7">
        <v>283369</v>
      </c>
    </row>
    <row r="198" spans="1:3">
      <c r="A198" s="4" t="s">
        <v>1019</v>
      </c>
      <c r="C198" s="7">
        <f>SUBTOTAL(9,C196:C197)</f>
        <v>323610</v>
      </c>
    </row>
  </sheetData>
  <autoFilter ref="A1:W189">
    <filterColumn colId="3">
      <filters>
        <filter val="5700"/>
        <filter val="4401"/>
        <filter val="2904"/>
        <filter val="205"/>
        <filter val="506"/>
        <filter val="3506"/>
        <filter val="707"/>
        <filter val="2107"/>
        <filter val="908"/>
        <filter val="209"/>
        <filter val="1009"/>
        <filter val="210"/>
        <filter val="3910"/>
        <filter val="6410"/>
        <filter val="311"/>
        <filter val="812"/>
        <filter val="912"/>
        <filter val="1012"/>
        <filter val="1112"/>
        <filter val="2612"/>
        <filter val="914"/>
        <filter val="3614"/>
        <filter val="615"/>
        <filter val="1215"/>
        <filter val="516"/>
        <filter val="1916"/>
        <filter val="2016"/>
        <filter val="2916"/>
        <filter val="3718"/>
        <filter val="519"/>
        <filter val="1620"/>
        <filter val="3521"/>
        <filter val="622"/>
        <filter val="822"/>
        <filter val="1622"/>
        <filter val="1523"/>
        <filter val="1623"/>
        <filter val="5823"/>
        <filter val="824"/>
        <filter val="924"/>
        <filter val="1824"/>
        <filter val="3024"/>
        <filter val="4025"/>
        <filter val="16225"/>
        <filter val="826"/>
        <filter val="1028"/>
        <filter val="6228"/>
        <filter val="629"/>
        <filter val="1731"/>
        <filter val="432"/>
        <filter val="5632"/>
        <filter val="233"/>
        <filter val="533"/>
        <filter val="436"/>
        <filter val="10436"/>
        <filter val="1338"/>
        <filter val="540"/>
        <filter val="642"/>
        <filter val="1142"/>
        <filter val="3842"/>
        <filter val="243"/>
        <filter val="443"/>
        <filter val="1343"/>
        <filter val="1944"/>
        <filter val="2544"/>
        <filter val="1646"/>
        <filter val="5446"/>
        <filter val="847"/>
        <filter val="1647"/>
        <filter val="2947"/>
        <filter val="1148"/>
        <filter val="3448"/>
        <filter val="6048"/>
        <filter val="649"/>
        <filter val="1750"/>
        <filter val="3350"/>
        <filter val="752"/>
        <filter val="1052"/>
        <filter val="1252"/>
        <filter val="1552"/>
        <filter val="2352"/>
        <filter val="2952"/>
        <filter val="453"/>
        <filter val="653"/>
        <filter val="1854"/>
        <filter val="1256"/>
        <filter val="357"/>
        <filter val="1458"/>
        <filter val="2058"/>
        <filter val="2458"/>
        <filter val="2958"/>
        <filter val="960"/>
        <filter val="761"/>
        <filter val="462"/>
        <filter val="562"/>
        <filter val="2462"/>
        <filter val="3962"/>
        <filter val="2563"/>
        <filter val="3763"/>
        <filter val="1864"/>
        <filter val="2064"/>
        <filter val="2164"/>
        <filter val="166"/>
        <filter val="566"/>
        <filter val="766"/>
        <filter val="567"/>
        <filter val="368"/>
        <filter val="1368"/>
        <filter val="18168"/>
        <filter val="369"/>
        <filter val="469"/>
        <filter val="769"/>
        <filter val="1371"/>
        <filter val="1372"/>
        <filter val="373"/>
        <filter val="2274"/>
        <filter val="1476"/>
        <filter val="1776"/>
        <filter val="579"/>
        <filter val="779"/>
        <filter val="380"/>
        <filter val="2480"/>
        <filter val="6480"/>
        <filter val="8880"/>
        <filter val="181"/>
        <filter val="382"/>
        <filter val="1683"/>
        <filter val="2784"/>
        <filter val="285"/>
        <filter val="286"/>
        <filter val="386"/>
        <filter val="786"/>
        <filter val="1086"/>
        <filter val="1786"/>
        <filter val="1287"/>
        <filter val="889"/>
        <filter val="2290"/>
        <filter val="3590"/>
        <filter val="4190"/>
        <filter val="1991"/>
        <filter val="292"/>
        <filter val="592"/>
        <filter val="692"/>
        <filter val="693"/>
        <filter val="993"/>
        <filter val="1893"/>
        <filter val="4093"/>
        <filter val="1294"/>
        <filter val="1594"/>
        <filter val="1994"/>
        <filter val="1795"/>
        <filter val="696"/>
        <filter val="998"/>
        <filter val="3198"/>
        <filter val="699"/>
        <filter val="1499"/>
        <filter val="4999"/>
      </filters>
    </filterColumn>
    <filterColumn colId="8">
      <filters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5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1020</v>
      </c>
      <c r="B1" s="2" t="s">
        <v>1021</v>
      </c>
      <c r="C1" s="2" t="s">
        <v>1022</v>
      </c>
      <c r="D1" s="2" t="s">
        <v>1023</v>
      </c>
      <c r="E1" s="2" t="s">
        <v>13</v>
      </c>
      <c r="F1" s="2" t="s">
        <v>5</v>
      </c>
      <c r="G1" s="2" t="s">
        <v>6</v>
      </c>
      <c r="H1" s="2" t="s">
        <v>1024</v>
      </c>
      <c r="I1" s="2" t="s">
        <v>1025</v>
      </c>
      <c r="J1" s="2" t="s">
        <v>1026</v>
      </c>
      <c r="K1" s="2" t="s">
        <v>1027</v>
      </c>
      <c r="L1" s="2" t="s">
        <v>1028</v>
      </c>
      <c r="M1" s="2" t="s">
        <v>1029</v>
      </c>
      <c r="N1" s="2" t="s">
        <v>1030</v>
      </c>
      <c r="O1" s="2" t="s">
        <v>1031</v>
      </c>
      <c r="P1" s="2" t="s">
        <v>1032</v>
      </c>
      <c r="Q1" s="2" t="s">
        <v>1033</v>
      </c>
      <c r="R1" s="2" t="s">
        <v>1034</v>
      </c>
      <c r="S1" s="2" t="s">
        <v>1035</v>
      </c>
      <c r="T1" s="2" t="s">
        <v>1036</v>
      </c>
      <c r="U1" s="2" t="s">
        <v>1037</v>
      </c>
      <c r="V1" s="2" t="s">
        <v>1038</v>
      </c>
    </row>
    <row r="2" s="1" customFormat="1" spans="1:22">
      <c r="A2" s="3">
        <v>999224712146686</v>
      </c>
      <c r="B2" s="1" t="s">
        <v>1039</v>
      </c>
      <c r="C2" s="1" t="s">
        <v>1040</v>
      </c>
      <c r="D2" s="1" t="s">
        <v>1041</v>
      </c>
      <c r="E2" s="1" t="s">
        <v>1042</v>
      </c>
      <c r="F2" s="1" t="s">
        <v>1039</v>
      </c>
      <c r="G2" s="1" t="s">
        <v>1043</v>
      </c>
      <c r="H2" s="1" t="s">
        <v>1044</v>
      </c>
      <c r="I2" s="1" t="s">
        <v>1045</v>
      </c>
      <c r="J2" s="1" t="s">
        <v>30</v>
      </c>
      <c r="K2" s="1" t="s">
        <v>1046</v>
      </c>
      <c r="L2" s="1" t="s">
        <v>1046</v>
      </c>
      <c r="M2" s="1" t="s">
        <v>1047</v>
      </c>
      <c r="N2" s="1" t="s">
        <v>1047</v>
      </c>
      <c r="O2" s="1" t="s">
        <v>1048</v>
      </c>
      <c r="P2" s="1" t="s">
        <v>1049</v>
      </c>
      <c r="Q2" s="1" t="s">
        <v>1050</v>
      </c>
      <c r="R2" s="1" t="s">
        <v>1051</v>
      </c>
      <c r="S2" s="1" t="s">
        <v>1052</v>
      </c>
      <c r="T2" s="1" t="s">
        <v>1053</v>
      </c>
      <c r="U2" s="1" t="s">
        <v>1054</v>
      </c>
      <c r="V2" s="1" t="s">
        <v>1055</v>
      </c>
    </row>
    <row r="3" s="1" customFormat="1" spans="1:22">
      <c r="A3" s="3">
        <v>999224712045397</v>
      </c>
      <c r="B3" s="1" t="s">
        <v>1039</v>
      </c>
      <c r="C3" s="1" t="s">
        <v>1056</v>
      </c>
      <c r="D3" s="1" t="s">
        <v>1057</v>
      </c>
      <c r="E3" s="1" t="s">
        <v>1058</v>
      </c>
      <c r="F3" s="1" t="s">
        <v>1039</v>
      </c>
      <c r="G3" s="1" t="s">
        <v>1043</v>
      </c>
      <c r="H3" s="1" t="s">
        <v>1044</v>
      </c>
      <c r="I3" s="1" t="s">
        <v>1059</v>
      </c>
      <c r="J3" s="1" t="s">
        <v>30</v>
      </c>
      <c r="K3" s="1" t="s">
        <v>1060</v>
      </c>
      <c r="L3" s="1" t="s">
        <v>1060</v>
      </c>
      <c r="M3" s="1" t="s">
        <v>1047</v>
      </c>
      <c r="N3" s="1" t="s">
        <v>1047</v>
      </c>
      <c r="O3" s="1" t="s">
        <v>1048</v>
      </c>
      <c r="P3" s="1" t="s">
        <v>1049</v>
      </c>
      <c r="Q3" s="1" t="s">
        <v>1050</v>
      </c>
      <c r="R3" s="1" t="s">
        <v>1061</v>
      </c>
      <c r="S3" s="1" t="s">
        <v>1052</v>
      </c>
      <c r="T3" s="1" t="s">
        <v>1053</v>
      </c>
      <c r="U3" s="1" t="s">
        <v>1054</v>
      </c>
      <c r="V3" s="1" t="s">
        <v>1062</v>
      </c>
    </row>
    <row r="4" s="1" customFormat="1" spans="1:22">
      <c r="A4" s="3">
        <v>999224711222009</v>
      </c>
      <c r="B4" s="1" t="s">
        <v>1039</v>
      </c>
      <c r="C4" s="1" t="s">
        <v>1063</v>
      </c>
      <c r="D4" s="1" t="s">
        <v>1064</v>
      </c>
      <c r="E4" s="1" t="s">
        <v>1065</v>
      </c>
      <c r="F4" s="1" t="s">
        <v>1039</v>
      </c>
      <c r="G4" s="1" t="s">
        <v>1043</v>
      </c>
      <c r="H4" s="1" t="s">
        <v>1044</v>
      </c>
      <c r="I4" s="1" t="s">
        <v>1066</v>
      </c>
      <c r="J4" s="1" t="s">
        <v>30</v>
      </c>
      <c r="K4" s="1" t="s">
        <v>1067</v>
      </c>
      <c r="L4" s="1" t="s">
        <v>1067</v>
      </c>
      <c r="M4" s="1" t="s">
        <v>1047</v>
      </c>
      <c r="N4" s="1" t="s">
        <v>1047</v>
      </c>
      <c r="O4" s="1" t="s">
        <v>1048</v>
      </c>
      <c r="P4" s="1" t="s">
        <v>1049</v>
      </c>
      <c r="Q4" s="1" t="s">
        <v>1050</v>
      </c>
      <c r="R4" s="1" t="s">
        <v>1068</v>
      </c>
      <c r="S4" s="1" t="s">
        <v>1052</v>
      </c>
      <c r="T4" s="1" t="s">
        <v>1053</v>
      </c>
      <c r="U4" s="1" t="s">
        <v>1054</v>
      </c>
      <c r="V4" s="1" t="s">
        <v>1062</v>
      </c>
    </row>
    <row r="5" s="1" customFormat="1" spans="1:22">
      <c r="A5" s="3">
        <v>999224710669042</v>
      </c>
      <c r="B5" s="1" t="s">
        <v>1039</v>
      </c>
      <c r="C5" s="1" t="s">
        <v>1069</v>
      </c>
      <c r="D5" s="1" t="s">
        <v>1070</v>
      </c>
      <c r="E5" s="1" t="s">
        <v>1071</v>
      </c>
      <c r="F5" s="1" t="s">
        <v>1039</v>
      </c>
      <c r="G5" s="1" t="s">
        <v>1043</v>
      </c>
      <c r="H5" s="1" t="s">
        <v>1044</v>
      </c>
      <c r="I5" s="1" t="s">
        <v>1072</v>
      </c>
      <c r="J5" s="1" t="s">
        <v>30</v>
      </c>
      <c r="K5" s="1" t="s">
        <v>1073</v>
      </c>
      <c r="L5" s="1" t="s">
        <v>1073</v>
      </c>
      <c r="M5" s="1" t="s">
        <v>1047</v>
      </c>
      <c r="N5" s="1" t="s">
        <v>1047</v>
      </c>
      <c r="O5" s="1" t="s">
        <v>1048</v>
      </c>
      <c r="P5" s="1" t="s">
        <v>1049</v>
      </c>
      <c r="Q5" s="1" t="s">
        <v>1050</v>
      </c>
      <c r="R5" s="1" t="s">
        <v>1074</v>
      </c>
      <c r="S5" s="1" t="s">
        <v>1052</v>
      </c>
      <c r="T5" s="1" t="s">
        <v>1053</v>
      </c>
      <c r="U5" s="1" t="s">
        <v>1054</v>
      </c>
      <c r="V5" s="1" t="s">
        <v>1055</v>
      </c>
    </row>
    <row r="6" s="1" customFormat="1" spans="1:22">
      <c r="A6" s="3">
        <v>999224709225445</v>
      </c>
      <c r="B6" s="1" t="s">
        <v>1039</v>
      </c>
      <c r="C6" s="1" t="s">
        <v>1075</v>
      </c>
      <c r="D6" s="1" t="s">
        <v>1041</v>
      </c>
      <c r="E6" s="1" t="s">
        <v>1076</v>
      </c>
      <c r="F6" s="1" t="s">
        <v>1039</v>
      </c>
      <c r="G6" s="1" t="s">
        <v>1043</v>
      </c>
      <c r="H6" s="1" t="s">
        <v>1044</v>
      </c>
      <c r="I6" s="1" t="s">
        <v>1045</v>
      </c>
      <c r="J6" s="1" t="s">
        <v>30</v>
      </c>
      <c r="K6" s="1" t="s">
        <v>1046</v>
      </c>
      <c r="L6" s="1" t="s">
        <v>1046</v>
      </c>
      <c r="M6" s="1" t="s">
        <v>1047</v>
      </c>
      <c r="N6" s="1" t="s">
        <v>1047</v>
      </c>
      <c r="O6" s="1" t="s">
        <v>1048</v>
      </c>
      <c r="P6" s="1" t="s">
        <v>1049</v>
      </c>
      <c r="Q6" s="1" t="s">
        <v>1050</v>
      </c>
      <c r="R6" s="1" t="s">
        <v>1077</v>
      </c>
      <c r="S6" s="1" t="s">
        <v>1052</v>
      </c>
      <c r="T6" s="1" t="s">
        <v>1053</v>
      </c>
      <c r="U6" s="1" t="s">
        <v>1054</v>
      </c>
      <c r="V6" s="1" t="s">
        <v>1055</v>
      </c>
    </row>
    <row r="7" s="1" customFormat="1" spans="1:22">
      <c r="A7" s="3">
        <v>999224707298529</v>
      </c>
      <c r="B7" s="1" t="s">
        <v>1039</v>
      </c>
      <c r="C7" s="1" t="s">
        <v>1078</v>
      </c>
      <c r="D7" s="1" t="s">
        <v>1079</v>
      </c>
      <c r="E7" s="1" t="s">
        <v>1080</v>
      </c>
      <c r="F7" s="1" t="s">
        <v>1039</v>
      </c>
      <c r="G7" s="1" t="s">
        <v>1043</v>
      </c>
      <c r="H7" s="1" t="s">
        <v>1044</v>
      </c>
      <c r="I7" s="1" t="s">
        <v>1081</v>
      </c>
      <c r="J7" s="1" t="s">
        <v>30</v>
      </c>
      <c r="K7" s="1" t="s">
        <v>1082</v>
      </c>
      <c r="L7" s="1" t="s">
        <v>1082</v>
      </c>
      <c r="M7" s="1" t="s">
        <v>1047</v>
      </c>
      <c r="N7" s="1" t="s">
        <v>1047</v>
      </c>
      <c r="O7" s="1" t="s">
        <v>1048</v>
      </c>
      <c r="P7" s="1" t="s">
        <v>1049</v>
      </c>
      <c r="Q7" s="1" t="s">
        <v>1050</v>
      </c>
      <c r="R7" s="1" t="s">
        <v>1083</v>
      </c>
      <c r="S7" s="1" t="s">
        <v>1052</v>
      </c>
      <c r="T7" s="1" t="s">
        <v>1053</v>
      </c>
      <c r="U7" s="1" t="s">
        <v>1054</v>
      </c>
      <c r="V7" s="1" t="s">
        <v>1084</v>
      </c>
    </row>
    <row r="8" s="1" customFormat="1" spans="1:22">
      <c r="A8" s="3">
        <v>999224704691754</v>
      </c>
      <c r="B8" s="1" t="s">
        <v>1039</v>
      </c>
      <c r="C8" s="1" t="s">
        <v>1085</v>
      </c>
      <c r="D8" s="1" t="s">
        <v>1086</v>
      </c>
      <c r="E8" s="1" t="s">
        <v>1087</v>
      </c>
      <c r="F8" s="1" t="s">
        <v>1039</v>
      </c>
      <c r="G8" s="1" t="s">
        <v>1043</v>
      </c>
      <c r="H8" s="1" t="s">
        <v>1044</v>
      </c>
      <c r="I8" s="1" t="s">
        <v>1088</v>
      </c>
      <c r="J8" s="1" t="s">
        <v>30</v>
      </c>
      <c r="K8" s="1" t="s">
        <v>1089</v>
      </c>
      <c r="L8" s="1" t="s">
        <v>1089</v>
      </c>
      <c r="M8" s="1" t="s">
        <v>1047</v>
      </c>
      <c r="N8" s="1" t="s">
        <v>1047</v>
      </c>
      <c r="O8" s="1" t="s">
        <v>1048</v>
      </c>
      <c r="P8" s="1" t="s">
        <v>1049</v>
      </c>
      <c r="Q8" s="1" t="s">
        <v>1050</v>
      </c>
      <c r="R8" s="1" t="s">
        <v>1090</v>
      </c>
      <c r="S8" s="1" t="s">
        <v>1052</v>
      </c>
      <c r="T8" s="1" t="s">
        <v>1053</v>
      </c>
      <c r="U8" s="1" t="s">
        <v>1054</v>
      </c>
      <c r="V8" s="1" t="s">
        <v>1091</v>
      </c>
    </row>
    <row r="9" s="1" customFormat="1" spans="1:22">
      <c r="A9" s="3">
        <v>999224706034097</v>
      </c>
      <c r="B9" s="1" t="s">
        <v>1039</v>
      </c>
      <c r="C9" s="1" t="s">
        <v>1092</v>
      </c>
      <c r="D9" s="1" t="s">
        <v>1093</v>
      </c>
      <c r="E9" s="1" t="s">
        <v>1094</v>
      </c>
      <c r="F9" s="1" t="s">
        <v>1039</v>
      </c>
      <c r="G9" s="1" t="s">
        <v>1043</v>
      </c>
      <c r="H9" s="1" t="s">
        <v>1044</v>
      </c>
      <c r="I9" s="1" t="s">
        <v>1095</v>
      </c>
      <c r="J9" s="1" t="s">
        <v>30</v>
      </c>
      <c r="K9" s="1" t="s">
        <v>1096</v>
      </c>
      <c r="L9" s="1" t="s">
        <v>1096</v>
      </c>
      <c r="M9" s="1" t="s">
        <v>1047</v>
      </c>
      <c r="N9" s="1" t="s">
        <v>1047</v>
      </c>
      <c r="O9" s="1" t="s">
        <v>1048</v>
      </c>
      <c r="P9" s="1" t="s">
        <v>1049</v>
      </c>
      <c r="Q9" s="1" t="s">
        <v>1050</v>
      </c>
      <c r="R9" s="1" t="s">
        <v>1097</v>
      </c>
      <c r="S9" s="1" t="s">
        <v>1052</v>
      </c>
      <c r="T9" s="1" t="s">
        <v>1053</v>
      </c>
      <c r="U9" s="1" t="s">
        <v>1054</v>
      </c>
      <c r="V9" s="1" t="s">
        <v>1098</v>
      </c>
    </row>
    <row r="10" s="1" customFormat="1" spans="1:22">
      <c r="A10" s="3">
        <v>999224699833519</v>
      </c>
      <c r="B10" s="1" t="s">
        <v>1039</v>
      </c>
      <c r="C10" s="1" t="s">
        <v>1099</v>
      </c>
      <c r="D10" s="1" t="s">
        <v>1100</v>
      </c>
      <c r="E10" s="1" t="s">
        <v>1101</v>
      </c>
      <c r="F10" s="1" t="s">
        <v>1039</v>
      </c>
      <c r="G10" s="1" t="s">
        <v>1043</v>
      </c>
      <c r="H10" s="1" t="s">
        <v>1044</v>
      </c>
      <c r="I10" s="1" t="s">
        <v>1102</v>
      </c>
      <c r="J10" s="1" t="s">
        <v>30</v>
      </c>
      <c r="K10" s="1" t="s">
        <v>1103</v>
      </c>
      <c r="L10" s="1" t="s">
        <v>1103</v>
      </c>
      <c r="M10" s="1" t="s">
        <v>1047</v>
      </c>
      <c r="N10" s="1" t="s">
        <v>1047</v>
      </c>
      <c r="O10" s="1" t="s">
        <v>1048</v>
      </c>
      <c r="P10" s="1" t="s">
        <v>1049</v>
      </c>
      <c r="Q10" s="1" t="s">
        <v>1050</v>
      </c>
      <c r="R10" s="1" t="s">
        <v>1104</v>
      </c>
      <c r="S10" s="1" t="s">
        <v>1052</v>
      </c>
      <c r="T10" s="1" t="s">
        <v>1053</v>
      </c>
      <c r="U10" s="1" t="s">
        <v>1054</v>
      </c>
      <c r="V10" s="1" t="s">
        <v>1091</v>
      </c>
    </row>
    <row r="11" s="1" customFormat="1" spans="1:22">
      <c r="A11" s="3">
        <v>999224698524645</v>
      </c>
      <c r="B11" s="1" t="s">
        <v>1039</v>
      </c>
      <c r="C11" s="1" t="s">
        <v>1105</v>
      </c>
      <c r="D11" s="1" t="s">
        <v>1106</v>
      </c>
      <c r="E11" s="1" t="s">
        <v>1107</v>
      </c>
      <c r="F11" s="1" t="s">
        <v>1039</v>
      </c>
      <c r="G11" s="1" t="s">
        <v>1043</v>
      </c>
      <c r="H11" s="1" t="s">
        <v>1044</v>
      </c>
      <c r="I11" s="1" t="s">
        <v>1108</v>
      </c>
      <c r="J11" s="1" t="s">
        <v>30</v>
      </c>
      <c r="K11" s="1" t="s">
        <v>1109</v>
      </c>
      <c r="L11" s="1" t="s">
        <v>1109</v>
      </c>
      <c r="M11" s="1" t="s">
        <v>1047</v>
      </c>
      <c r="N11" s="1" t="s">
        <v>1047</v>
      </c>
      <c r="O11" s="1" t="s">
        <v>1048</v>
      </c>
      <c r="P11" s="1" t="s">
        <v>1049</v>
      </c>
      <c r="Q11" s="1" t="s">
        <v>1050</v>
      </c>
      <c r="R11" s="1" t="s">
        <v>1110</v>
      </c>
      <c r="S11" s="1" t="s">
        <v>1052</v>
      </c>
      <c r="T11" s="1" t="s">
        <v>1053</v>
      </c>
      <c r="U11" s="1" t="s">
        <v>1054</v>
      </c>
      <c r="V11" s="1" t="s">
        <v>1091</v>
      </c>
    </row>
    <row r="12" s="1" customFormat="1" spans="1:22">
      <c r="A12" s="3">
        <v>999224707022458</v>
      </c>
      <c r="B12" s="1" t="s">
        <v>1039</v>
      </c>
      <c r="C12" s="1" t="s">
        <v>1111</v>
      </c>
      <c r="D12" s="1" t="s">
        <v>1112</v>
      </c>
      <c r="E12" s="1" t="s">
        <v>1113</v>
      </c>
      <c r="F12" s="1" t="s">
        <v>1039</v>
      </c>
      <c r="G12" s="1" t="s">
        <v>1043</v>
      </c>
      <c r="H12" s="1" t="s">
        <v>1044</v>
      </c>
      <c r="I12" s="1" t="s">
        <v>1114</v>
      </c>
      <c r="J12" s="1" t="s">
        <v>30</v>
      </c>
      <c r="K12" s="1" t="s">
        <v>1115</v>
      </c>
      <c r="L12" s="1" t="s">
        <v>1115</v>
      </c>
      <c r="M12" s="1" t="s">
        <v>1047</v>
      </c>
      <c r="N12" s="1" t="s">
        <v>1047</v>
      </c>
      <c r="O12" s="1" t="s">
        <v>1048</v>
      </c>
      <c r="P12" s="1" t="s">
        <v>1049</v>
      </c>
      <c r="Q12" s="1" t="s">
        <v>1050</v>
      </c>
      <c r="R12" s="1" t="s">
        <v>1116</v>
      </c>
      <c r="S12" s="1" t="s">
        <v>1052</v>
      </c>
      <c r="T12" s="1" t="s">
        <v>1053</v>
      </c>
      <c r="U12" s="1" t="s">
        <v>1054</v>
      </c>
      <c r="V12" s="1" t="s">
        <v>1084</v>
      </c>
    </row>
    <row r="13" s="1" customFormat="1" spans="1:22">
      <c r="A13" s="3">
        <v>999224700264571</v>
      </c>
      <c r="B13" s="1" t="s">
        <v>1039</v>
      </c>
      <c r="C13" s="1" t="s">
        <v>1117</v>
      </c>
      <c r="D13" s="1" t="s">
        <v>1118</v>
      </c>
      <c r="E13" s="1" t="s">
        <v>1119</v>
      </c>
      <c r="F13" s="1" t="s">
        <v>1039</v>
      </c>
      <c r="G13" s="1" t="s">
        <v>1043</v>
      </c>
      <c r="H13" s="1" t="s">
        <v>1044</v>
      </c>
      <c r="I13" s="1" t="s">
        <v>1120</v>
      </c>
      <c r="J13" s="1" t="s">
        <v>30</v>
      </c>
      <c r="K13" s="1" t="s">
        <v>1121</v>
      </c>
      <c r="L13" s="1" t="s">
        <v>1121</v>
      </c>
      <c r="M13" s="1" t="s">
        <v>1047</v>
      </c>
      <c r="N13" s="1" t="s">
        <v>1047</v>
      </c>
      <c r="O13" s="1" t="s">
        <v>1048</v>
      </c>
      <c r="P13" s="1" t="s">
        <v>1049</v>
      </c>
      <c r="Q13" s="1" t="s">
        <v>1050</v>
      </c>
      <c r="R13" s="1" t="s">
        <v>1122</v>
      </c>
      <c r="S13" s="1" t="s">
        <v>1052</v>
      </c>
      <c r="T13" s="1" t="s">
        <v>1053</v>
      </c>
      <c r="U13" s="1" t="s">
        <v>1054</v>
      </c>
      <c r="V13" s="1" t="s">
        <v>1062</v>
      </c>
    </row>
    <row r="14" s="1" customFormat="1" spans="1:22">
      <c r="A14" s="3">
        <v>999224697623386</v>
      </c>
      <c r="B14" s="1" t="s">
        <v>1039</v>
      </c>
      <c r="C14" s="1" t="s">
        <v>1123</v>
      </c>
      <c r="D14" s="1" t="s">
        <v>1124</v>
      </c>
      <c r="E14" s="1" t="s">
        <v>1125</v>
      </c>
      <c r="F14" s="1" t="s">
        <v>1039</v>
      </c>
      <c r="G14" s="1" t="s">
        <v>1043</v>
      </c>
      <c r="H14" s="1" t="s">
        <v>1044</v>
      </c>
      <c r="I14" s="1" t="s">
        <v>1126</v>
      </c>
      <c r="J14" s="1" t="s">
        <v>30</v>
      </c>
      <c r="K14" s="1" t="s">
        <v>1127</v>
      </c>
      <c r="L14" s="1" t="s">
        <v>1127</v>
      </c>
      <c r="M14" s="1" t="s">
        <v>1047</v>
      </c>
      <c r="N14" s="1" t="s">
        <v>1047</v>
      </c>
      <c r="O14" s="1" t="s">
        <v>1048</v>
      </c>
      <c r="P14" s="1" t="s">
        <v>1049</v>
      </c>
      <c r="Q14" s="1" t="s">
        <v>1050</v>
      </c>
      <c r="R14" s="1" t="s">
        <v>1128</v>
      </c>
      <c r="S14" s="1" t="s">
        <v>1052</v>
      </c>
      <c r="T14" s="1" t="s">
        <v>1053</v>
      </c>
      <c r="U14" s="1" t="s">
        <v>1054</v>
      </c>
      <c r="V14" s="1" t="s">
        <v>1084</v>
      </c>
    </row>
    <row r="15" s="1" customFormat="1" spans="1:22">
      <c r="A15" s="3">
        <v>999224697513633</v>
      </c>
      <c r="B15" s="1" t="s">
        <v>1039</v>
      </c>
      <c r="C15" s="1" t="s">
        <v>1129</v>
      </c>
      <c r="D15" s="1" t="s">
        <v>1130</v>
      </c>
      <c r="E15" s="1" t="s">
        <v>1131</v>
      </c>
      <c r="F15" s="1" t="s">
        <v>1039</v>
      </c>
      <c r="G15" s="1" t="s">
        <v>1043</v>
      </c>
      <c r="H15" s="1" t="s">
        <v>1044</v>
      </c>
      <c r="I15" s="1" t="s">
        <v>1132</v>
      </c>
      <c r="J15" s="1" t="s">
        <v>30</v>
      </c>
      <c r="K15" s="1" t="s">
        <v>1133</v>
      </c>
      <c r="L15" s="1" t="s">
        <v>1133</v>
      </c>
      <c r="M15" s="1" t="s">
        <v>1047</v>
      </c>
      <c r="N15" s="1" t="s">
        <v>1047</v>
      </c>
      <c r="O15" s="1" t="s">
        <v>1048</v>
      </c>
      <c r="P15" s="1" t="s">
        <v>1049</v>
      </c>
      <c r="Q15" s="1" t="s">
        <v>1050</v>
      </c>
      <c r="R15" s="1" t="s">
        <v>1134</v>
      </c>
      <c r="S15" s="1" t="s">
        <v>1052</v>
      </c>
      <c r="T15" s="1" t="s">
        <v>1053</v>
      </c>
      <c r="U15" s="1" t="s">
        <v>1054</v>
      </c>
      <c r="V15" s="1" t="s">
        <v>1084</v>
      </c>
    </row>
    <row r="16" s="1" customFormat="1" spans="1:22">
      <c r="A16" s="3">
        <v>999224695359512</v>
      </c>
      <c r="B16" s="1" t="s">
        <v>1135</v>
      </c>
      <c r="C16" s="1" t="s">
        <v>1136</v>
      </c>
      <c r="D16" s="1" t="s">
        <v>1137</v>
      </c>
      <c r="E16" s="1" t="s">
        <v>1138</v>
      </c>
      <c r="F16" s="1" t="s">
        <v>1039</v>
      </c>
      <c r="G16" s="1" t="s">
        <v>1043</v>
      </c>
      <c r="H16" s="1" t="s">
        <v>1044</v>
      </c>
      <c r="I16" s="1" t="s">
        <v>1139</v>
      </c>
      <c r="J16" s="1" t="s">
        <v>30</v>
      </c>
      <c r="K16" s="1" t="s">
        <v>1140</v>
      </c>
      <c r="L16" s="1" t="s">
        <v>1140</v>
      </c>
      <c r="M16" s="1" t="s">
        <v>1047</v>
      </c>
      <c r="N16" s="1" t="s">
        <v>1047</v>
      </c>
      <c r="O16" s="1" t="s">
        <v>1048</v>
      </c>
      <c r="P16" s="1" t="s">
        <v>1049</v>
      </c>
      <c r="Q16" s="1" t="s">
        <v>1050</v>
      </c>
      <c r="R16" s="1" t="s">
        <v>1141</v>
      </c>
      <c r="S16" s="1" t="s">
        <v>1052</v>
      </c>
      <c r="T16" s="1" t="s">
        <v>1053</v>
      </c>
      <c r="U16" s="1" t="s">
        <v>1054</v>
      </c>
      <c r="V16" s="1" t="s">
        <v>1142</v>
      </c>
    </row>
    <row r="17" s="1" customFormat="1" spans="1:22">
      <c r="A17" s="3">
        <v>999224690835365</v>
      </c>
      <c r="B17" s="1" t="s">
        <v>1135</v>
      </c>
      <c r="C17" s="1" t="s">
        <v>1143</v>
      </c>
      <c r="D17" s="1" t="s">
        <v>1144</v>
      </c>
      <c r="E17" s="1" t="s">
        <v>1145</v>
      </c>
      <c r="F17" s="1" t="s">
        <v>1039</v>
      </c>
      <c r="G17" s="1" t="s">
        <v>1043</v>
      </c>
      <c r="H17" s="1" t="s">
        <v>1044</v>
      </c>
      <c r="I17" s="1" t="s">
        <v>1146</v>
      </c>
      <c r="J17" s="1" t="s">
        <v>30</v>
      </c>
      <c r="K17" s="1" t="s">
        <v>1147</v>
      </c>
      <c r="L17" s="1" t="s">
        <v>1147</v>
      </c>
      <c r="M17" s="1" t="s">
        <v>1047</v>
      </c>
      <c r="N17" s="1" t="s">
        <v>1047</v>
      </c>
      <c r="O17" s="1" t="s">
        <v>1048</v>
      </c>
      <c r="P17" s="1" t="s">
        <v>1049</v>
      </c>
      <c r="Q17" s="1" t="s">
        <v>1050</v>
      </c>
      <c r="R17" s="1" t="s">
        <v>1148</v>
      </c>
      <c r="S17" s="1" t="s">
        <v>1052</v>
      </c>
      <c r="T17" s="1" t="s">
        <v>1053</v>
      </c>
      <c r="U17" s="1" t="s">
        <v>1054</v>
      </c>
      <c r="V17" s="1" t="s">
        <v>1091</v>
      </c>
    </row>
    <row r="18" s="1" customFormat="1" spans="1:22">
      <c r="A18" s="3">
        <v>999224690608549</v>
      </c>
      <c r="B18" s="1" t="s">
        <v>1135</v>
      </c>
      <c r="C18" s="1" t="s">
        <v>1149</v>
      </c>
      <c r="D18" s="1" t="s">
        <v>1150</v>
      </c>
      <c r="E18" s="1" t="s">
        <v>1151</v>
      </c>
      <c r="F18" s="1" t="s">
        <v>1135</v>
      </c>
      <c r="G18" s="1" t="s">
        <v>1043</v>
      </c>
      <c r="H18" s="1" t="s">
        <v>1044</v>
      </c>
      <c r="I18" s="1" t="s">
        <v>1152</v>
      </c>
      <c r="J18" s="1" t="s">
        <v>30</v>
      </c>
      <c r="K18" s="1" t="s">
        <v>1153</v>
      </c>
      <c r="L18" s="1" t="s">
        <v>1153</v>
      </c>
      <c r="M18" s="1" t="s">
        <v>1047</v>
      </c>
      <c r="N18" s="1" t="s">
        <v>1047</v>
      </c>
      <c r="O18" s="1" t="s">
        <v>1048</v>
      </c>
      <c r="P18" s="1" t="s">
        <v>1049</v>
      </c>
      <c r="Q18" s="1" t="s">
        <v>1050</v>
      </c>
      <c r="R18" s="1" t="s">
        <v>1154</v>
      </c>
      <c r="S18" s="1" t="s">
        <v>1052</v>
      </c>
      <c r="T18" s="1" t="s">
        <v>1053</v>
      </c>
      <c r="U18" s="1" t="s">
        <v>1054</v>
      </c>
      <c r="V18" s="1" t="s">
        <v>1055</v>
      </c>
    </row>
    <row r="19" s="1" customFormat="1" spans="1:22">
      <c r="A19" s="3">
        <v>999224689532990</v>
      </c>
      <c r="B19" s="1" t="s">
        <v>1135</v>
      </c>
      <c r="C19" s="1" t="s">
        <v>1155</v>
      </c>
      <c r="D19" s="1" t="s">
        <v>1156</v>
      </c>
      <c r="E19" s="1" t="s">
        <v>1157</v>
      </c>
      <c r="F19" s="1" t="s">
        <v>1039</v>
      </c>
      <c r="G19" s="1" t="s">
        <v>1043</v>
      </c>
      <c r="H19" s="1" t="s">
        <v>1044</v>
      </c>
      <c r="I19" s="1" t="s">
        <v>1158</v>
      </c>
      <c r="J19" s="1" t="s">
        <v>30</v>
      </c>
      <c r="K19" s="1" t="s">
        <v>1159</v>
      </c>
      <c r="L19" s="1" t="s">
        <v>1159</v>
      </c>
      <c r="M19" s="1" t="s">
        <v>1047</v>
      </c>
      <c r="N19" s="1" t="s">
        <v>1047</v>
      </c>
      <c r="O19" s="1" t="s">
        <v>1048</v>
      </c>
      <c r="P19" s="1" t="s">
        <v>1049</v>
      </c>
      <c r="Q19" s="1" t="s">
        <v>1050</v>
      </c>
      <c r="R19" s="1" t="s">
        <v>1160</v>
      </c>
      <c r="S19" s="1" t="s">
        <v>1052</v>
      </c>
      <c r="T19" s="1" t="s">
        <v>1053</v>
      </c>
      <c r="U19" s="1" t="s">
        <v>1054</v>
      </c>
      <c r="V19" s="1" t="s">
        <v>1091</v>
      </c>
    </row>
    <row r="20" s="1" customFormat="1" spans="1:22">
      <c r="A20" s="3">
        <v>999224684083600</v>
      </c>
      <c r="B20" s="1" t="s">
        <v>1135</v>
      </c>
      <c r="C20" s="1" t="s">
        <v>1161</v>
      </c>
      <c r="D20" s="1" t="s">
        <v>1162</v>
      </c>
      <c r="E20" s="1" t="s">
        <v>1163</v>
      </c>
      <c r="F20" s="1" t="s">
        <v>1039</v>
      </c>
      <c r="G20" s="1" t="s">
        <v>1043</v>
      </c>
      <c r="H20" s="1" t="s">
        <v>1044</v>
      </c>
      <c r="I20" s="1" t="s">
        <v>1164</v>
      </c>
      <c r="J20" s="1" t="s">
        <v>30</v>
      </c>
      <c r="K20" s="1" t="s">
        <v>1165</v>
      </c>
      <c r="L20" s="1" t="s">
        <v>1165</v>
      </c>
      <c r="M20" s="1" t="s">
        <v>1047</v>
      </c>
      <c r="N20" s="1" t="s">
        <v>1047</v>
      </c>
      <c r="O20" s="1" t="s">
        <v>1048</v>
      </c>
      <c r="P20" s="1" t="s">
        <v>1049</v>
      </c>
      <c r="Q20" s="1" t="s">
        <v>1050</v>
      </c>
      <c r="R20" s="1" t="s">
        <v>1166</v>
      </c>
      <c r="S20" s="1" t="s">
        <v>1052</v>
      </c>
      <c r="T20" s="1" t="s">
        <v>1053</v>
      </c>
      <c r="U20" s="1" t="s">
        <v>1054</v>
      </c>
      <c r="V20" s="1" t="s">
        <v>1167</v>
      </c>
    </row>
    <row r="21" s="1" customFormat="1" spans="1:22">
      <c r="A21" s="3">
        <v>999224683622435</v>
      </c>
      <c r="B21" s="1" t="s">
        <v>1135</v>
      </c>
      <c r="C21" s="1" t="s">
        <v>1168</v>
      </c>
      <c r="D21" s="1" t="s">
        <v>1169</v>
      </c>
      <c r="E21" s="1" t="s">
        <v>1170</v>
      </c>
      <c r="F21" s="1" t="s">
        <v>1135</v>
      </c>
      <c r="G21" s="1" t="s">
        <v>1043</v>
      </c>
      <c r="H21" s="1" t="s">
        <v>1044</v>
      </c>
      <c r="I21" s="1" t="s">
        <v>1171</v>
      </c>
      <c r="J21" s="1" t="s">
        <v>30</v>
      </c>
      <c r="K21" s="1" t="s">
        <v>1172</v>
      </c>
      <c r="L21" s="1" t="s">
        <v>1172</v>
      </c>
      <c r="M21" s="1" t="s">
        <v>1047</v>
      </c>
      <c r="N21" s="1" t="s">
        <v>1047</v>
      </c>
      <c r="O21" s="1" t="s">
        <v>1048</v>
      </c>
      <c r="P21" s="1" t="s">
        <v>1049</v>
      </c>
      <c r="Q21" s="1" t="s">
        <v>1050</v>
      </c>
      <c r="R21" s="1" t="s">
        <v>1173</v>
      </c>
      <c r="S21" s="1" t="s">
        <v>1052</v>
      </c>
      <c r="T21" s="1" t="s">
        <v>1053</v>
      </c>
      <c r="U21" s="1" t="s">
        <v>1054</v>
      </c>
      <c r="V21" s="1" t="s">
        <v>1091</v>
      </c>
    </row>
    <row r="22" s="1" customFormat="1" spans="1:22">
      <c r="A22" s="3">
        <v>999224683428964</v>
      </c>
      <c r="B22" s="1" t="s">
        <v>1135</v>
      </c>
      <c r="C22" s="1" t="s">
        <v>1174</v>
      </c>
      <c r="D22" s="1" t="s">
        <v>1175</v>
      </c>
      <c r="E22" s="1" t="s">
        <v>1176</v>
      </c>
      <c r="F22" s="1" t="s">
        <v>1135</v>
      </c>
      <c r="G22" s="1" t="s">
        <v>1043</v>
      </c>
      <c r="H22" s="1" t="s">
        <v>1044</v>
      </c>
      <c r="I22" s="1" t="s">
        <v>1177</v>
      </c>
      <c r="J22" s="1" t="s">
        <v>30</v>
      </c>
      <c r="K22" s="1" t="s">
        <v>1178</v>
      </c>
      <c r="L22" s="1" t="s">
        <v>1178</v>
      </c>
      <c r="M22" s="1" t="s">
        <v>1047</v>
      </c>
      <c r="N22" s="1" t="s">
        <v>1047</v>
      </c>
      <c r="O22" s="1" t="s">
        <v>1048</v>
      </c>
      <c r="P22" s="1" t="s">
        <v>1049</v>
      </c>
      <c r="Q22" s="1" t="s">
        <v>1050</v>
      </c>
      <c r="R22" s="1" t="s">
        <v>1179</v>
      </c>
      <c r="S22" s="1" t="s">
        <v>1052</v>
      </c>
      <c r="T22" s="1" t="s">
        <v>1053</v>
      </c>
      <c r="U22" s="1" t="s">
        <v>1054</v>
      </c>
      <c r="V22" s="1" t="s">
        <v>1091</v>
      </c>
    </row>
    <row r="23" s="1" customFormat="1" spans="1:22">
      <c r="A23" s="3">
        <v>999224683285634</v>
      </c>
      <c r="B23" s="1" t="s">
        <v>1135</v>
      </c>
      <c r="C23" s="1" t="s">
        <v>1180</v>
      </c>
      <c r="D23" s="1" t="s">
        <v>1181</v>
      </c>
      <c r="E23" s="1" t="s">
        <v>1182</v>
      </c>
      <c r="F23" s="1" t="s">
        <v>1135</v>
      </c>
      <c r="G23" s="1" t="s">
        <v>1043</v>
      </c>
      <c r="H23" s="1" t="s">
        <v>1044</v>
      </c>
      <c r="I23" s="1" t="s">
        <v>1183</v>
      </c>
      <c r="J23" s="1" t="s">
        <v>30</v>
      </c>
      <c r="K23" s="1" t="s">
        <v>1184</v>
      </c>
      <c r="L23" s="1" t="s">
        <v>1184</v>
      </c>
      <c r="M23" s="1" t="s">
        <v>1047</v>
      </c>
      <c r="N23" s="1" t="s">
        <v>1047</v>
      </c>
      <c r="O23" s="1" t="s">
        <v>1048</v>
      </c>
      <c r="P23" s="1" t="s">
        <v>1049</v>
      </c>
      <c r="Q23" s="1" t="s">
        <v>1050</v>
      </c>
      <c r="R23" s="1" t="s">
        <v>1185</v>
      </c>
      <c r="S23" s="1" t="s">
        <v>1052</v>
      </c>
      <c r="T23" s="1" t="s">
        <v>1053</v>
      </c>
      <c r="U23" s="1" t="s">
        <v>1054</v>
      </c>
      <c r="V23" s="1" t="s">
        <v>1091</v>
      </c>
    </row>
    <row r="24" s="1" customFormat="1" spans="1:22">
      <c r="A24" s="3">
        <v>999224683175075</v>
      </c>
      <c r="B24" s="1" t="s">
        <v>1135</v>
      </c>
      <c r="C24" s="1" t="s">
        <v>1186</v>
      </c>
      <c r="D24" s="1" t="s">
        <v>1187</v>
      </c>
      <c r="E24" s="1" t="s">
        <v>1188</v>
      </c>
      <c r="F24" s="1" t="s">
        <v>1039</v>
      </c>
      <c r="G24" s="1" t="s">
        <v>1043</v>
      </c>
      <c r="H24" s="1" t="s">
        <v>1044</v>
      </c>
      <c r="I24" s="1" t="s">
        <v>1189</v>
      </c>
      <c r="J24" s="1" t="s">
        <v>30</v>
      </c>
      <c r="K24" s="1" t="s">
        <v>1190</v>
      </c>
      <c r="L24" s="1" t="s">
        <v>1190</v>
      </c>
      <c r="M24" s="1" t="s">
        <v>1047</v>
      </c>
      <c r="N24" s="1" t="s">
        <v>1047</v>
      </c>
      <c r="O24" s="1" t="s">
        <v>1048</v>
      </c>
      <c r="P24" s="1" t="s">
        <v>1049</v>
      </c>
      <c r="Q24" s="1" t="s">
        <v>1050</v>
      </c>
      <c r="R24" s="1" t="s">
        <v>1191</v>
      </c>
      <c r="S24" s="1" t="s">
        <v>1052</v>
      </c>
      <c r="T24" s="1" t="s">
        <v>1053</v>
      </c>
      <c r="U24" s="1" t="s">
        <v>1054</v>
      </c>
      <c r="V24" s="1" t="s">
        <v>1142</v>
      </c>
    </row>
    <row r="25" s="1" customFormat="1" spans="1:22">
      <c r="A25" s="3">
        <v>999224683030630</v>
      </c>
      <c r="B25" s="1" t="s">
        <v>1135</v>
      </c>
      <c r="C25" s="1" t="s">
        <v>1192</v>
      </c>
      <c r="D25" s="1" t="s">
        <v>1193</v>
      </c>
      <c r="E25" s="1" t="s">
        <v>1194</v>
      </c>
      <c r="F25" s="1" t="s">
        <v>1039</v>
      </c>
      <c r="G25" s="1" t="s">
        <v>1043</v>
      </c>
      <c r="H25" s="1" t="s">
        <v>1044</v>
      </c>
      <c r="I25" s="1" t="s">
        <v>1195</v>
      </c>
      <c r="J25" s="1" t="s">
        <v>30</v>
      </c>
      <c r="K25" s="1" t="s">
        <v>1196</v>
      </c>
      <c r="L25" s="1" t="s">
        <v>1196</v>
      </c>
      <c r="M25" s="1" t="s">
        <v>1047</v>
      </c>
      <c r="N25" s="1" t="s">
        <v>1047</v>
      </c>
      <c r="O25" s="1" t="s">
        <v>1048</v>
      </c>
      <c r="P25" s="1" t="s">
        <v>1049</v>
      </c>
      <c r="Q25" s="1" t="s">
        <v>1050</v>
      </c>
      <c r="R25" s="1" t="s">
        <v>1197</v>
      </c>
      <c r="S25" s="1" t="s">
        <v>1052</v>
      </c>
      <c r="T25" s="1" t="s">
        <v>1053</v>
      </c>
      <c r="U25" s="1" t="s">
        <v>1054</v>
      </c>
      <c r="V25" s="1" t="s">
        <v>1198</v>
      </c>
    </row>
    <row r="26" s="1" customFormat="1" spans="1:22">
      <c r="A26" s="3">
        <v>999224682429214</v>
      </c>
      <c r="B26" s="1" t="s">
        <v>1135</v>
      </c>
      <c r="C26" s="1" t="s">
        <v>1199</v>
      </c>
      <c r="D26" s="1" t="s">
        <v>1200</v>
      </c>
      <c r="E26" s="1" t="s">
        <v>1201</v>
      </c>
      <c r="F26" s="1" t="s">
        <v>1039</v>
      </c>
      <c r="G26" s="1" t="s">
        <v>1043</v>
      </c>
      <c r="H26" s="1" t="s">
        <v>1044</v>
      </c>
      <c r="I26" s="1" t="s">
        <v>1202</v>
      </c>
      <c r="J26" s="1" t="s">
        <v>30</v>
      </c>
      <c r="K26" s="1" t="s">
        <v>1203</v>
      </c>
      <c r="L26" s="1" t="s">
        <v>1203</v>
      </c>
      <c r="M26" s="1" t="s">
        <v>1047</v>
      </c>
      <c r="N26" s="1" t="s">
        <v>1047</v>
      </c>
      <c r="O26" s="1" t="s">
        <v>1048</v>
      </c>
      <c r="P26" s="1" t="s">
        <v>1049</v>
      </c>
      <c r="Q26" s="1" t="s">
        <v>1050</v>
      </c>
      <c r="R26" s="1" t="s">
        <v>1204</v>
      </c>
      <c r="S26" s="1" t="s">
        <v>1052</v>
      </c>
      <c r="T26" s="1" t="s">
        <v>1053</v>
      </c>
      <c r="U26" s="1" t="s">
        <v>1054</v>
      </c>
      <c r="V26" s="1" t="s">
        <v>1062</v>
      </c>
    </row>
    <row r="27" s="1" customFormat="1" spans="1:22">
      <c r="A27" s="3">
        <v>999224682169706</v>
      </c>
      <c r="B27" s="1" t="s">
        <v>1135</v>
      </c>
      <c r="C27" s="1" t="s">
        <v>1205</v>
      </c>
      <c r="D27" s="1" t="s">
        <v>1206</v>
      </c>
      <c r="E27" s="1" t="s">
        <v>1207</v>
      </c>
      <c r="F27" s="1" t="s">
        <v>1039</v>
      </c>
      <c r="G27" s="1" t="s">
        <v>1043</v>
      </c>
      <c r="H27" s="1" t="s">
        <v>1044</v>
      </c>
      <c r="I27" s="1" t="s">
        <v>1208</v>
      </c>
      <c r="J27" s="1" t="s">
        <v>30</v>
      </c>
      <c r="K27" s="1" t="s">
        <v>1209</v>
      </c>
      <c r="L27" s="1" t="s">
        <v>1209</v>
      </c>
      <c r="M27" s="1" t="s">
        <v>1047</v>
      </c>
      <c r="N27" s="1" t="s">
        <v>1047</v>
      </c>
      <c r="O27" s="1" t="s">
        <v>1048</v>
      </c>
      <c r="P27" s="1" t="s">
        <v>1049</v>
      </c>
      <c r="Q27" s="1" t="s">
        <v>1050</v>
      </c>
      <c r="R27" s="1" t="s">
        <v>1210</v>
      </c>
      <c r="S27" s="1" t="s">
        <v>1052</v>
      </c>
      <c r="T27" s="1" t="s">
        <v>1053</v>
      </c>
      <c r="U27" s="1" t="s">
        <v>1054</v>
      </c>
      <c r="V27" s="1" t="s">
        <v>1091</v>
      </c>
    </row>
    <row r="28" s="1" customFormat="1" spans="1:22">
      <c r="A28" s="3">
        <v>999224680086311</v>
      </c>
      <c r="B28" s="1" t="s">
        <v>1135</v>
      </c>
      <c r="C28" s="1" t="s">
        <v>1211</v>
      </c>
      <c r="D28" s="1" t="s">
        <v>1212</v>
      </c>
      <c r="E28" s="1" t="s">
        <v>1213</v>
      </c>
      <c r="F28" s="1" t="s">
        <v>1039</v>
      </c>
      <c r="G28" s="1" t="s">
        <v>1043</v>
      </c>
      <c r="H28" s="1" t="s">
        <v>1044</v>
      </c>
      <c r="I28" s="1" t="s">
        <v>1214</v>
      </c>
      <c r="J28" s="1" t="s">
        <v>30</v>
      </c>
      <c r="K28" s="1" t="s">
        <v>1215</v>
      </c>
      <c r="L28" s="1" t="s">
        <v>1215</v>
      </c>
      <c r="M28" s="1" t="s">
        <v>1047</v>
      </c>
      <c r="N28" s="1" t="s">
        <v>1047</v>
      </c>
      <c r="O28" s="1" t="s">
        <v>1048</v>
      </c>
      <c r="P28" s="1" t="s">
        <v>1049</v>
      </c>
      <c r="Q28" s="1" t="s">
        <v>1050</v>
      </c>
      <c r="R28" s="1" t="s">
        <v>1216</v>
      </c>
      <c r="S28" s="1" t="s">
        <v>1052</v>
      </c>
      <c r="T28" s="1" t="s">
        <v>1053</v>
      </c>
      <c r="U28" s="1" t="s">
        <v>1054</v>
      </c>
      <c r="V28" s="1" t="s">
        <v>1198</v>
      </c>
    </row>
    <row r="29" s="1" customFormat="1" spans="1:22">
      <c r="A29" s="3">
        <v>999224679691918</v>
      </c>
      <c r="B29" s="1" t="s">
        <v>1135</v>
      </c>
      <c r="C29" s="1" t="s">
        <v>1217</v>
      </c>
      <c r="D29" s="1" t="s">
        <v>1218</v>
      </c>
      <c r="E29" s="1" t="s">
        <v>1219</v>
      </c>
      <c r="F29" s="1" t="s">
        <v>1039</v>
      </c>
      <c r="G29" s="1" t="s">
        <v>1043</v>
      </c>
      <c r="H29" s="1" t="s">
        <v>1044</v>
      </c>
      <c r="I29" s="1" t="s">
        <v>1220</v>
      </c>
      <c r="J29" s="1" t="s">
        <v>30</v>
      </c>
      <c r="K29" s="1" t="s">
        <v>1221</v>
      </c>
      <c r="L29" s="1" t="s">
        <v>1221</v>
      </c>
      <c r="M29" s="1" t="s">
        <v>1047</v>
      </c>
      <c r="N29" s="1" t="s">
        <v>1047</v>
      </c>
      <c r="O29" s="1" t="s">
        <v>1048</v>
      </c>
      <c r="P29" s="1" t="s">
        <v>1049</v>
      </c>
      <c r="Q29" s="1" t="s">
        <v>1050</v>
      </c>
      <c r="R29" s="1" t="s">
        <v>1222</v>
      </c>
      <c r="S29" s="1" t="s">
        <v>1052</v>
      </c>
      <c r="T29" s="1" t="s">
        <v>1053</v>
      </c>
      <c r="U29" s="1" t="s">
        <v>1054</v>
      </c>
      <c r="V29" s="1" t="s">
        <v>1223</v>
      </c>
    </row>
    <row r="30" s="1" customFormat="1" spans="1:22">
      <c r="A30" s="3">
        <v>999224679413056</v>
      </c>
      <c r="B30" s="1" t="s">
        <v>1135</v>
      </c>
      <c r="C30" s="1" t="s">
        <v>1224</v>
      </c>
      <c r="D30" s="1" t="s">
        <v>1225</v>
      </c>
      <c r="E30" s="1" t="s">
        <v>1226</v>
      </c>
      <c r="F30" s="1" t="s">
        <v>1039</v>
      </c>
      <c r="G30" s="1" t="s">
        <v>1043</v>
      </c>
      <c r="H30" s="1" t="s">
        <v>1044</v>
      </c>
      <c r="I30" s="1" t="s">
        <v>1227</v>
      </c>
      <c r="J30" s="1" t="s">
        <v>30</v>
      </c>
      <c r="K30" s="1" t="s">
        <v>1228</v>
      </c>
      <c r="L30" s="1" t="s">
        <v>1228</v>
      </c>
      <c r="M30" s="1" t="s">
        <v>1047</v>
      </c>
      <c r="N30" s="1" t="s">
        <v>1047</v>
      </c>
      <c r="O30" s="1" t="s">
        <v>1048</v>
      </c>
      <c r="P30" s="1" t="s">
        <v>1049</v>
      </c>
      <c r="Q30" s="1" t="s">
        <v>1050</v>
      </c>
      <c r="R30" s="1" t="s">
        <v>1229</v>
      </c>
      <c r="S30" s="1" t="s">
        <v>1052</v>
      </c>
      <c r="T30" s="1" t="s">
        <v>1053</v>
      </c>
      <c r="U30" s="1" t="s">
        <v>1230</v>
      </c>
      <c r="V30" s="1" t="s">
        <v>1055</v>
      </c>
    </row>
    <row r="31" s="1" customFormat="1" spans="1:22">
      <c r="A31" s="3">
        <v>999224676908208</v>
      </c>
      <c r="B31" s="1" t="s">
        <v>1231</v>
      </c>
      <c r="C31" s="1" t="s">
        <v>1232</v>
      </c>
      <c r="D31" s="1" t="s">
        <v>1233</v>
      </c>
      <c r="E31" s="1" t="s">
        <v>1234</v>
      </c>
      <c r="F31" s="1" t="s">
        <v>1135</v>
      </c>
      <c r="G31" s="1" t="s">
        <v>1043</v>
      </c>
      <c r="H31" s="1" t="s">
        <v>1044</v>
      </c>
      <c r="I31" s="1" t="s">
        <v>1235</v>
      </c>
      <c r="J31" s="1" t="s">
        <v>30</v>
      </c>
      <c r="K31" s="1" t="s">
        <v>1236</v>
      </c>
      <c r="L31" s="1" t="s">
        <v>1236</v>
      </c>
      <c r="M31" s="1" t="s">
        <v>1047</v>
      </c>
      <c r="N31" s="1" t="s">
        <v>1047</v>
      </c>
      <c r="O31" s="1" t="s">
        <v>1048</v>
      </c>
      <c r="P31" s="1" t="s">
        <v>1049</v>
      </c>
      <c r="Q31" s="1" t="s">
        <v>1050</v>
      </c>
      <c r="R31" s="1" t="s">
        <v>1237</v>
      </c>
      <c r="S31" s="1" t="s">
        <v>1052</v>
      </c>
      <c r="T31" s="1" t="s">
        <v>1053</v>
      </c>
      <c r="U31" s="1" t="s">
        <v>1054</v>
      </c>
      <c r="V31" s="1" t="s">
        <v>1238</v>
      </c>
    </row>
    <row r="32" s="1" customFormat="1" spans="1:22">
      <c r="A32" s="3">
        <v>999224676653283</v>
      </c>
      <c r="B32" s="1" t="s">
        <v>1231</v>
      </c>
      <c r="C32" s="1" t="s">
        <v>1239</v>
      </c>
      <c r="D32" s="1" t="s">
        <v>1240</v>
      </c>
      <c r="E32" s="1" t="s">
        <v>1241</v>
      </c>
      <c r="F32" s="1" t="s">
        <v>1039</v>
      </c>
      <c r="G32" s="1" t="s">
        <v>1043</v>
      </c>
      <c r="H32" s="1" t="s">
        <v>1044</v>
      </c>
      <c r="I32" s="1" t="s">
        <v>1242</v>
      </c>
      <c r="J32" s="1" t="s">
        <v>30</v>
      </c>
      <c r="K32" s="1" t="s">
        <v>1243</v>
      </c>
      <c r="L32" s="1" t="s">
        <v>1243</v>
      </c>
      <c r="M32" s="1" t="s">
        <v>1047</v>
      </c>
      <c r="N32" s="1" t="s">
        <v>1047</v>
      </c>
      <c r="O32" s="1" t="s">
        <v>1048</v>
      </c>
      <c r="P32" s="1" t="s">
        <v>1049</v>
      </c>
      <c r="Q32" s="1" t="s">
        <v>1050</v>
      </c>
      <c r="R32" s="1" t="s">
        <v>1244</v>
      </c>
      <c r="S32" s="1" t="s">
        <v>1052</v>
      </c>
      <c r="T32" s="1" t="s">
        <v>1053</v>
      </c>
      <c r="U32" s="1" t="s">
        <v>1054</v>
      </c>
      <c r="V32" s="1" t="s">
        <v>1167</v>
      </c>
    </row>
    <row r="33" s="1" customFormat="1" spans="1:22">
      <c r="A33" s="3">
        <v>999224667268909</v>
      </c>
      <c r="B33" s="1" t="s">
        <v>1231</v>
      </c>
      <c r="C33" s="1" t="s">
        <v>1245</v>
      </c>
      <c r="D33" s="1" t="s">
        <v>1246</v>
      </c>
      <c r="E33" s="1" t="s">
        <v>1247</v>
      </c>
      <c r="F33" s="1" t="s">
        <v>1135</v>
      </c>
      <c r="G33" s="1" t="s">
        <v>1043</v>
      </c>
      <c r="H33" s="1" t="s">
        <v>1044</v>
      </c>
      <c r="I33" s="1" t="s">
        <v>1248</v>
      </c>
      <c r="J33" s="1" t="s">
        <v>30</v>
      </c>
      <c r="K33" s="1" t="s">
        <v>1249</v>
      </c>
      <c r="L33" s="1" t="s">
        <v>1249</v>
      </c>
      <c r="M33" s="1" t="s">
        <v>1047</v>
      </c>
      <c r="N33" s="1" t="s">
        <v>1047</v>
      </c>
      <c r="O33" s="1" t="s">
        <v>1048</v>
      </c>
      <c r="P33" s="1" t="s">
        <v>1049</v>
      </c>
      <c r="Q33" s="1" t="s">
        <v>1050</v>
      </c>
      <c r="R33" s="1" t="s">
        <v>1250</v>
      </c>
      <c r="S33" s="1" t="s">
        <v>1052</v>
      </c>
      <c r="T33" s="1" t="s">
        <v>1053</v>
      </c>
      <c r="U33" s="1" t="s">
        <v>1054</v>
      </c>
      <c r="V33" s="1" t="s">
        <v>1198</v>
      </c>
    </row>
    <row r="34" s="1" customFormat="1" spans="1:22">
      <c r="A34" s="3">
        <v>999224661956331</v>
      </c>
      <c r="B34" s="1" t="s">
        <v>1231</v>
      </c>
      <c r="C34" s="1" t="s">
        <v>1251</v>
      </c>
      <c r="D34" s="1" t="s">
        <v>1252</v>
      </c>
      <c r="E34" s="1" t="s">
        <v>1253</v>
      </c>
      <c r="F34" s="1" t="s">
        <v>1135</v>
      </c>
      <c r="G34" s="1" t="s">
        <v>1043</v>
      </c>
      <c r="H34" s="1" t="s">
        <v>1044</v>
      </c>
      <c r="I34" s="1" t="s">
        <v>1254</v>
      </c>
      <c r="J34" s="1" t="s">
        <v>30</v>
      </c>
      <c r="K34" s="1" t="s">
        <v>1255</v>
      </c>
      <c r="L34" s="1" t="s">
        <v>1255</v>
      </c>
      <c r="M34" s="1" t="s">
        <v>1047</v>
      </c>
      <c r="N34" s="1" t="s">
        <v>1047</v>
      </c>
      <c r="O34" s="1" t="s">
        <v>1048</v>
      </c>
      <c r="P34" s="1" t="s">
        <v>1049</v>
      </c>
      <c r="Q34" s="1" t="s">
        <v>1050</v>
      </c>
      <c r="R34" s="1" t="s">
        <v>1256</v>
      </c>
      <c r="S34" s="1" t="s">
        <v>1052</v>
      </c>
      <c r="T34" s="1" t="s">
        <v>1053</v>
      </c>
      <c r="U34" s="1" t="s">
        <v>1054</v>
      </c>
      <c r="V34" s="1" t="s">
        <v>1062</v>
      </c>
    </row>
    <row r="35" s="1" customFormat="1" spans="1:22">
      <c r="A35" s="3">
        <v>999224660982796</v>
      </c>
      <c r="B35" s="1" t="s">
        <v>1231</v>
      </c>
      <c r="C35" s="1" t="s">
        <v>1257</v>
      </c>
      <c r="D35" s="1" t="s">
        <v>1233</v>
      </c>
      <c r="E35" s="1" t="s">
        <v>1258</v>
      </c>
      <c r="F35" s="1" t="s">
        <v>1039</v>
      </c>
      <c r="G35" s="1" t="s">
        <v>1043</v>
      </c>
      <c r="H35" s="1" t="s">
        <v>1044</v>
      </c>
      <c r="I35" s="1" t="s">
        <v>1259</v>
      </c>
      <c r="J35" s="1" t="s">
        <v>30</v>
      </c>
      <c r="K35" s="1" t="s">
        <v>1260</v>
      </c>
      <c r="L35" s="1" t="s">
        <v>1260</v>
      </c>
      <c r="M35" s="1" t="s">
        <v>1047</v>
      </c>
      <c r="N35" s="1" t="s">
        <v>1047</v>
      </c>
      <c r="O35" s="1" t="s">
        <v>1048</v>
      </c>
      <c r="P35" s="1" t="s">
        <v>1049</v>
      </c>
      <c r="Q35" s="1" t="s">
        <v>1050</v>
      </c>
      <c r="R35" s="1" t="s">
        <v>1261</v>
      </c>
      <c r="S35" s="1" t="s">
        <v>1052</v>
      </c>
      <c r="T35" s="1" t="s">
        <v>1053</v>
      </c>
      <c r="U35" s="1" t="s">
        <v>1054</v>
      </c>
      <c r="V35" s="1" t="s">
        <v>1238</v>
      </c>
    </row>
    <row r="36" s="1" customFormat="1" spans="1:22">
      <c r="A36" s="3">
        <v>999224660710094</v>
      </c>
      <c r="B36" s="1" t="s">
        <v>1231</v>
      </c>
      <c r="C36" s="1" t="s">
        <v>1262</v>
      </c>
      <c r="D36" s="1" t="s">
        <v>1263</v>
      </c>
      <c r="E36" s="1" t="s">
        <v>1264</v>
      </c>
      <c r="F36" s="1" t="s">
        <v>1135</v>
      </c>
      <c r="G36" s="1" t="s">
        <v>1043</v>
      </c>
      <c r="H36" s="1" t="s">
        <v>1044</v>
      </c>
      <c r="I36" s="1" t="s">
        <v>1265</v>
      </c>
      <c r="J36" s="1" t="s">
        <v>30</v>
      </c>
      <c r="K36" s="1" t="s">
        <v>1266</v>
      </c>
      <c r="L36" s="1" t="s">
        <v>1266</v>
      </c>
      <c r="M36" s="1" t="s">
        <v>1047</v>
      </c>
      <c r="N36" s="1" t="s">
        <v>1047</v>
      </c>
      <c r="O36" s="1" t="s">
        <v>1048</v>
      </c>
      <c r="P36" s="1" t="s">
        <v>1049</v>
      </c>
      <c r="Q36" s="1" t="s">
        <v>1050</v>
      </c>
      <c r="R36" s="1" t="s">
        <v>1267</v>
      </c>
      <c r="S36" s="1" t="s">
        <v>1052</v>
      </c>
      <c r="T36" s="1" t="s">
        <v>1053</v>
      </c>
      <c r="U36" s="1" t="s">
        <v>1054</v>
      </c>
      <c r="V36" s="1" t="s">
        <v>1198</v>
      </c>
    </row>
    <row r="37" s="1" customFormat="1" spans="1:22">
      <c r="A37" s="3">
        <v>999224660205858</v>
      </c>
      <c r="B37" s="1" t="s">
        <v>1231</v>
      </c>
      <c r="C37" s="1" t="s">
        <v>1268</v>
      </c>
      <c r="D37" s="1" t="s">
        <v>1269</v>
      </c>
      <c r="E37" s="1" t="s">
        <v>1270</v>
      </c>
      <c r="F37" s="1" t="s">
        <v>1135</v>
      </c>
      <c r="G37" s="1" t="s">
        <v>1043</v>
      </c>
      <c r="H37" s="1" t="s">
        <v>1044</v>
      </c>
      <c r="I37" s="1" t="s">
        <v>1271</v>
      </c>
      <c r="J37" s="1" t="s">
        <v>30</v>
      </c>
      <c r="K37" s="1" t="s">
        <v>1272</v>
      </c>
      <c r="L37" s="1" t="s">
        <v>1272</v>
      </c>
      <c r="M37" s="1" t="s">
        <v>1047</v>
      </c>
      <c r="N37" s="1" t="s">
        <v>1047</v>
      </c>
      <c r="O37" s="1" t="s">
        <v>1048</v>
      </c>
      <c r="P37" s="1" t="s">
        <v>1049</v>
      </c>
      <c r="Q37" s="1" t="s">
        <v>1050</v>
      </c>
      <c r="R37" s="1" t="s">
        <v>1273</v>
      </c>
      <c r="S37" s="1" t="s">
        <v>1052</v>
      </c>
      <c r="T37" s="1" t="s">
        <v>1053</v>
      </c>
      <c r="U37" s="1" t="s">
        <v>1054</v>
      </c>
      <c r="V37" s="1" t="s">
        <v>1062</v>
      </c>
    </row>
    <row r="38" s="1" customFormat="1" spans="1:22">
      <c r="A38" s="3">
        <v>999224660196017</v>
      </c>
      <c r="B38" s="1" t="s">
        <v>1231</v>
      </c>
      <c r="C38" s="1" t="s">
        <v>1274</v>
      </c>
      <c r="D38" s="1" t="s">
        <v>1275</v>
      </c>
      <c r="E38" s="1" t="s">
        <v>1276</v>
      </c>
      <c r="F38" s="1" t="s">
        <v>1135</v>
      </c>
      <c r="G38" s="1" t="s">
        <v>1043</v>
      </c>
      <c r="H38" s="1" t="s">
        <v>1044</v>
      </c>
      <c r="I38" s="1" t="s">
        <v>1277</v>
      </c>
      <c r="J38" s="1" t="s">
        <v>30</v>
      </c>
      <c r="K38" s="1" t="s">
        <v>1278</v>
      </c>
      <c r="L38" s="1" t="s">
        <v>1278</v>
      </c>
      <c r="M38" s="1" t="s">
        <v>1047</v>
      </c>
      <c r="N38" s="1" t="s">
        <v>1047</v>
      </c>
      <c r="O38" s="1" t="s">
        <v>1048</v>
      </c>
      <c r="P38" s="1" t="s">
        <v>1049</v>
      </c>
      <c r="Q38" s="1" t="s">
        <v>1050</v>
      </c>
      <c r="R38" s="1" t="s">
        <v>1279</v>
      </c>
      <c r="S38" s="1" t="s">
        <v>1052</v>
      </c>
      <c r="T38" s="1" t="s">
        <v>1053</v>
      </c>
      <c r="U38" s="1" t="s">
        <v>1054</v>
      </c>
      <c r="V38" s="1" t="s">
        <v>1055</v>
      </c>
    </row>
    <row r="39" s="1" customFormat="1" spans="1:22">
      <c r="A39" s="3">
        <v>999224658344130</v>
      </c>
      <c r="B39" s="1" t="s">
        <v>1231</v>
      </c>
      <c r="C39" s="1" t="s">
        <v>1280</v>
      </c>
      <c r="D39" s="1" t="s">
        <v>1281</v>
      </c>
      <c r="E39" s="1" t="s">
        <v>1282</v>
      </c>
      <c r="F39" s="1" t="s">
        <v>1039</v>
      </c>
      <c r="G39" s="1" t="s">
        <v>1043</v>
      </c>
      <c r="H39" s="1" t="s">
        <v>1044</v>
      </c>
      <c r="I39" s="1" t="s">
        <v>1283</v>
      </c>
      <c r="J39" s="1" t="s">
        <v>30</v>
      </c>
      <c r="K39" s="1" t="s">
        <v>1284</v>
      </c>
      <c r="L39" s="1" t="s">
        <v>1284</v>
      </c>
      <c r="M39" s="1" t="s">
        <v>1047</v>
      </c>
      <c r="N39" s="1" t="s">
        <v>1047</v>
      </c>
      <c r="O39" s="1" t="s">
        <v>1048</v>
      </c>
      <c r="P39" s="1" t="s">
        <v>1049</v>
      </c>
      <c r="Q39" s="1" t="s">
        <v>1050</v>
      </c>
      <c r="R39" s="1" t="s">
        <v>1285</v>
      </c>
      <c r="S39" s="1" t="s">
        <v>1052</v>
      </c>
      <c r="T39" s="1" t="s">
        <v>1053</v>
      </c>
      <c r="U39" s="1" t="s">
        <v>1054</v>
      </c>
      <c r="V39" s="1" t="s">
        <v>1091</v>
      </c>
    </row>
    <row r="40" s="1" customFormat="1" spans="1:22">
      <c r="A40" s="3">
        <v>999224658335623</v>
      </c>
      <c r="B40" s="1" t="s">
        <v>1231</v>
      </c>
      <c r="C40" s="1" t="s">
        <v>1286</v>
      </c>
      <c r="D40" s="1" t="s">
        <v>1287</v>
      </c>
      <c r="E40" s="1" t="s">
        <v>1288</v>
      </c>
      <c r="F40" s="1" t="s">
        <v>1135</v>
      </c>
      <c r="G40" s="1" t="s">
        <v>1043</v>
      </c>
      <c r="H40" s="1" t="s">
        <v>1044</v>
      </c>
      <c r="I40" s="1" t="s">
        <v>1289</v>
      </c>
      <c r="J40" s="1" t="s">
        <v>30</v>
      </c>
      <c r="K40" s="1" t="s">
        <v>1290</v>
      </c>
      <c r="L40" s="1" t="s">
        <v>1290</v>
      </c>
      <c r="M40" s="1" t="s">
        <v>1047</v>
      </c>
      <c r="N40" s="1" t="s">
        <v>1047</v>
      </c>
      <c r="O40" s="1" t="s">
        <v>1048</v>
      </c>
      <c r="P40" s="1" t="s">
        <v>1049</v>
      </c>
      <c r="Q40" s="1" t="s">
        <v>1050</v>
      </c>
      <c r="R40" s="1" t="s">
        <v>1291</v>
      </c>
      <c r="S40" s="1" t="s">
        <v>1052</v>
      </c>
      <c r="T40" s="1" t="s">
        <v>1053</v>
      </c>
      <c r="U40" s="1" t="s">
        <v>1054</v>
      </c>
      <c r="V40" s="1" t="s">
        <v>1198</v>
      </c>
    </row>
    <row r="41" s="1" customFormat="1" spans="1:22">
      <c r="A41" s="3">
        <v>999224658301196</v>
      </c>
      <c r="B41" s="1" t="s">
        <v>1231</v>
      </c>
      <c r="C41" s="1" t="s">
        <v>1292</v>
      </c>
      <c r="D41" s="1" t="s">
        <v>1293</v>
      </c>
      <c r="E41" s="1" t="s">
        <v>1294</v>
      </c>
      <c r="F41" s="1" t="s">
        <v>1135</v>
      </c>
      <c r="G41" s="1" t="s">
        <v>1043</v>
      </c>
      <c r="H41" s="1" t="s">
        <v>1044</v>
      </c>
      <c r="I41" s="1" t="s">
        <v>1295</v>
      </c>
      <c r="J41" s="1" t="s">
        <v>30</v>
      </c>
      <c r="K41" s="1" t="s">
        <v>1296</v>
      </c>
      <c r="L41" s="1" t="s">
        <v>1296</v>
      </c>
      <c r="M41" s="1" t="s">
        <v>1047</v>
      </c>
      <c r="N41" s="1" t="s">
        <v>1047</v>
      </c>
      <c r="O41" s="1" t="s">
        <v>1048</v>
      </c>
      <c r="P41" s="1" t="s">
        <v>1049</v>
      </c>
      <c r="Q41" s="1" t="s">
        <v>1050</v>
      </c>
      <c r="R41" s="1" t="s">
        <v>1297</v>
      </c>
      <c r="S41" s="1" t="s">
        <v>1052</v>
      </c>
      <c r="T41" s="1" t="s">
        <v>1053</v>
      </c>
      <c r="U41" s="1" t="s">
        <v>1054</v>
      </c>
      <c r="V41" s="1" t="s">
        <v>1062</v>
      </c>
    </row>
    <row r="42" s="1" customFormat="1" spans="1:22">
      <c r="A42" s="3">
        <v>999224649913891</v>
      </c>
      <c r="B42" s="1" t="s">
        <v>1298</v>
      </c>
      <c r="C42" s="1" t="s">
        <v>1299</v>
      </c>
      <c r="D42" s="1" t="s">
        <v>1300</v>
      </c>
      <c r="E42" s="1" t="s">
        <v>1301</v>
      </c>
      <c r="F42" s="1" t="s">
        <v>1039</v>
      </c>
      <c r="G42" s="1" t="s">
        <v>1043</v>
      </c>
      <c r="H42" s="1" t="s">
        <v>1044</v>
      </c>
      <c r="I42" s="1" t="s">
        <v>1302</v>
      </c>
      <c r="J42" s="1" t="s">
        <v>30</v>
      </c>
      <c r="K42" s="1" t="s">
        <v>1303</v>
      </c>
      <c r="L42" s="1" t="s">
        <v>1303</v>
      </c>
      <c r="M42" s="1" t="s">
        <v>1047</v>
      </c>
      <c r="N42" s="1" t="s">
        <v>1047</v>
      </c>
      <c r="O42" s="1" t="s">
        <v>1048</v>
      </c>
      <c r="P42" s="1" t="s">
        <v>1049</v>
      </c>
      <c r="Q42" s="1" t="s">
        <v>1050</v>
      </c>
      <c r="R42" s="1" t="s">
        <v>1304</v>
      </c>
      <c r="S42" s="1" t="s">
        <v>1052</v>
      </c>
      <c r="T42" s="1" t="s">
        <v>1053</v>
      </c>
      <c r="U42" s="1" t="s">
        <v>1054</v>
      </c>
      <c r="V42" s="1" t="s">
        <v>1091</v>
      </c>
    </row>
    <row r="43" s="1" customFormat="1" spans="1:22">
      <c r="A43" s="3">
        <v>999224649882824</v>
      </c>
      <c r="B43" s="1" t="s">
        <v>1298</v>
      </c>
      <c r="C43" s="1" t="s">
        <v>1305</v>
      </c>
      <c r="D43" s="1" t="s">
        <v>1306</v>
      </c>
      <c r="E43" s="1" t="s">
        <v>1307</v>
      </c>
      <c r="F43" s="1" t="s">
        <v>1135</v>
      </c>
      <c r="G43" s="1" t="s">
        <v>1043</v>
      </c>
      <c r="H43" s="1" t="s">
        <v>1044</v>
      </c>
      <c r="I43" s="1" t="s">
        <v>1308</v>
      </c>
      <c r="J43" s="1" t="s">
        <v>30</v>
      </c>
      <c r="K43" s="1" t="s">
        <v>1309</v>
      </c>
      <c r="L43" s="1" t="s">
        <v>1309</v>
      </c>
      <c r="M43" s="1" t="s">
        <v>1047</v>
      </c>
      <c r="N43" s="1" t="s">
        <v>1047</v>
      </c>
      <c r="O43" s="1" t="s">
        <v>1048</v>
      </c>
      <c r="P43" s="1" t="s">
        <v>1049</v>
      </c>
      <c r="Q43" s="1" t="s">
        <v>1050</v>
      </c>
      <c r="R43" s="1" t="s">
        <v>1310</v>
      </c>
      <c r="S43" s="1" t="s">
        <v>1052</v>
      </c>
      <c r="T43" s="1" t="s">
        <v>1053</v>
      </c>
      <c r="U43" s="1" t="s">
        <v>1054</v>
      </c>
      <c r="V43" s="1" t="s">
        <v>1311</v>
      </c>
    </row>
    <row r="44" s="1" customFormat="1" spans="1:22">
      <c r="A44" s="3">
        <v>999224648722729</v>
      </c>
      <c r="B44" s="1" t="s">
        <v>1298</v>
      </c>
      <c r="C44" s="1" t="s">
        <v>1312</v>
      </c>
      <c r="D44" s="1" t="s">
        <v>1313</v>
      </c>
      <c r="E44" s="1" t="s">
        <v>1314</v>
      </c>
      <c r="F44" s="1" t="s">
        <v>1039</v>
      </c>
      <c r="G44" s="1" t="s">
        <v>1043</v>
      </c>
      <c r="H44" s="1" t="s">
        <v>1044</v>
      </c>
      <c r="I44" s="1" t="s">
        <v>1315</v>
      </c>
      <c r="J44" s="1" t="s">
        <v>30</v>
      </c>
      <c r="K44" s="1" t="s">
        <v>1316</v>
      </c>
      <c r="L44" s="1" t="s">
        <v>1316</v>
      </c>
      <c r="M44" s="1" t="s">
        <v>1047</v>
      </c>
      <c r="N44" s="1" t="s">
        <v>1047</v>
      </c>
      <c r="O44" s="1" t="s">
        <v>1048</v>
      </c>
      <c r="P44" s="1" t="s">
        <v>1049</v>
      </c>
      <c r="Q44" s="1" t="s">
        <v>1050</v>
      </c>
      <c r="R44" s="1" t="s">
        <v>1317</v>
      </c>
      <c r="S44" s="1" t="s">
        <v>1052</v>
      </c>
      <c r="T44" s="1" t="s">
        <v>1053</v>
      </c>
      <c r="U44" s="1" t="s">
        <v>1054</v>
      </c>
      <c r="V44" s="1" t="s">
        <v>1055</v>
      </c>
    </row>
    <row r="45" s="1" customFormat="1" spans="1:22">
      <c r="A45" s="3">
        <v>999224645592302</v>
      </c>
      <c r="B45" s="1" t="s">
        <v>1298</v>
      </c>
      <c r="C45" s="1" t="s">
        <v>1318</v>
      </c>
      <c r="D45" s="1" t="s">
        <v>1319</v>
      </c>
      <c r="E45" s="1" t="s">
        <v>1320</v>
      </c>
      <c r="F45" s="1" t="s">
        <v>1231</v>
      </c>
      <c r="G45" s="1" t="s">
        <v>1043</v>
      </c>
      <c r="H45" s="1" t="s">
        <v>1044</v>
      </c>
      <c r="I45" s="1" t="s">
        <v>1321</v>
      </c>
      <c r="J45" s="1" t="s">
        <v>30</v>
      </c>
      <c r="K45" s="1" t="s">
        <v>1322</v>
      </c>
      <c r="L45" s="1" t="s">
        <v>1322</v>
      </c>
      <c r="M45" s="1" t="s">
        <v>1047</v>
      </c>
      <c r="N45" s="1" t="s">
        <v>1047</v>
      </c>
      <c r="O45" s="1" t="s">
        <v>1048</v>
      </c>
      <c r="P45" s="1" t="s">
        <v>1049</v>
      </c>
      <c r="Q45" s="1" t="s">
        <v>1050</v>
      </c>
      <c r="R45" s="1" t="s">
        <v>1323</v>
      </c>
      <c r="S45" s="1" t="s">
        <v>1052</v>
      </c>
      <c r="T45" s="1" t="s">
        <v>1053</v>
      </c>
      <c r="U45" s="1" t="s">
        <v>1054</v>
      </c>
      <c r="V45" s="1" t="s">
        <v>1091</v>
      </c>
    </row>
    <row r="46" s="1" customFormat="1" spans="1:22">
      <c r="A46" s="3">
        <v>999224645218696</v>
      </c>
      <c r="B46" s="1" t="s">
        <v>1298</v>
      </c>
      <c r="C46" s="1" t="s">
        <v>1324</v>
      </c>
      <c r="D46" s="1" t="s">
        <v>1325</v>
      </c>
      <c r="E46" s="1" t="s">
        <v>1326</v>
      </c>
      <c r="F46" s="1" t="s">
        <v>1231</v>
      </c>
      <c r="G46" s="1" t="s">
        <v>1043</v>
      </c>
      <c r="H46" s="1" t="s">
        <v>1044</v>
      </c>
      <c r="I46" s="1" t="s">
        <v>1327</v>
      </c>
      <c r="J46" s="1" t="s">
        <v>30</v>
      </c>
      <c r="K46" s="1" t="s">
        <v>1328</v>
      </c>
      <c r="L46" s="1" t="s">
        <v>1328</v>
      </c>
      <c r="M46" s="1" t="s">
        <v>1047</v>
      </c>
      <c r="N46" s="1" t="s">
        <v>1047</v>
      </c>
      <c r="O46" s="1" t="s">
        <v>1048</v>
      </c>
      <c r="P46" s="1" t="s">
        <v>1049</v>
      </c>
      <c r="Q46" s="1" t="s">
        <v>1050</v>
      </c>
      <c r="R46" s="1" t="s">
        <v>1329</v>
      </c>
      <c r="S46" s="1" t="s">
        <v>1052</v>
      </c>
      <c r="T46" s="1" t="s">
        <v>1053</v>
      </c>
      <c r="U46" s="1" t="s">
        <v>1054</v>
      </c>
      <c r="V46" s="1" t="s">
        <v>1330</v>
      </c>
    </row>
    <row r="47" s="1" customFormat="1" spans="1:22">
      <c r="A47" s="3">
        <v>999224637730818</v>
      </c>
      <c r="B47" s="1" t="s">
        <v>1298</v>
      </c>
      <c r="C47" s="1" t="s">
        <v>1331</v>
      </c>
      <c r="D47" s="1" t="s">
        <v>1332</v>
      </c>
      <c r="E47" s="1" t="s">
        <v>1333</v>
      </c>
      <c r="F47" s="1" t="s">
        <v>1039</v>
      </c>
      <c r="G47" s="1" t="s">
        <v>1043</v>
      </c>
      <c r="H47" s="1" t="s">
        <v>1044</v>
      </c>
      <c r="I47" s="1" t="s">
        <v>1334</v>
      </c>
      <c r="J47" s="1" t="s">
        <v>30</v>
      </c>
      <c r="K47" s="1" t="s">
        <v>1335</v>
      </c>
      <c r="L47" s="1" t="s">
        <v>1335</v>
      </c>
      <c r="M47" s="1" t="s">
        <v>1047</v>
      </c>
      <c r="N47" s="1" t="s">
        <v>1047</v>
      </c>
      <c r="O47" s="1" t="s">
        <v>1048</v>
      </c>
      <c r="P47" s="1" t="s">
        <v>1049</v>
      </c>
      <c r="Q47" s="1" t="s">
        <v>1050</v>
      </c>
      <c r="R47" s="1" t="s">
        <v>1336</v>
      </c>
      <c r="S47" s="1" t="s">
        <v>1052</v>
      </c>
      <c r="T47" s="1" t="s">
        <v>1053</v>
      </c>
      <c r="U47" s="1" t="s">
        <v>1054</v>
      </c>
      <c r="V47" s="1" t="s">
        <v>1062</v>
      </c>
    </row>
    <row r="48" s="1" customFormat="1" spans="1:22">
      <c r="A48" s="3">
        <v>999224636713205</v>
      </c>
      <c r="B48" s="1" t="s">
        <v>1298</v>
      </c>
      <c r="C48" s="1" t="s">
        <v>1337</v>
      </c>
      <c r="D48" s="1" t="s">
        <v>1338</v>
      </c>
      <c r="E48" s="1" t="s">
        <v>1339</v>
      </c>
      <c r="F48" s="1" t="s">
        <v>1039</v>
      </c>
      <c r="G48" s="1" t="s">
        <v>1043</v>
      </c>
      <c r="H48" s="1" t="s">
        <v>1044</v>
      </c>
      <c r="I48" s="1" t="s">
        <v>1340</v>
      </c>
      <c r="J48" s="1" t="s">
        <v>30</v>
      </c>
      <c r="K48" s="1" t="s">
        <v>1341</v>
      </c>
      <c r="L48" s="1" t="s">
        <v>1341</v>
      </c>
      <c r="M48" s="1" t="s">
        <v>1047</v>
      </c>
      <c r="N48" s="1" t="s">
        <v>1047</v>
      </c>
      <c r="O48" s="1" t="s">
        <v>1048</v>
      </c>
      <c r="P48" s="1" t="s">
        <v>1049</v>
      </c>
      <c r="Q48" s="1" t="s">
        <v>1050</v>
      </c>
      <c r="R48" s="1" t="s">
        <v>1342</v>
      </c>
      <c r="S48" s="1" t="s">
        <v>1052</v>
      </c>
      <c r="T48" s="1" t="s">
        <v>1053</v>
      </c>
      <c r="U48" s="1" t="s">
        <v>1054</v>
      </c>
      <c r="V48" s="1" t="s">
        <v>1084</v>
      </c>
    </row>
    <row r="49" s="1" customFormat="1" spans="1:22">
      <c r="A49" s="3">
        <v>999224628300837</v>
      </c>
      <c r="B49" s="1" t="s">
        <v>1343</v>
      </c>
      <c r="C49" s="1" t="s">
        <v>1344</v>
      </c>
      <c r="D49" s="1" t="s">
        <v>1345</v>
      </c>
      <c r="E49" s="1" t="s">
        <v>1346</v>
      </c>
      <c r="F49" s="1" t="s">
        <v>1135</v>
      </c>
      <c r="G49" s="1" t="s">
        <v>1043</v>
      </c>
      <c r="H49" s="1" t="s">
        <v>1044</v>
      </c>
      <c r="I49" s="1" t="s">
        <v>1347</v>
      </c>
      <c r="J49" s="1" t="s">
        <v>30</v>
      </c>
      <c r="K49" s="1" t="s">
        <v>1348</v>
      </c>
      <c r="L49" s="1" t="s">
        <v>1348</v>
      </c>
      <c r="M49" s="1" t="s">
        <v>1047</v>
      </c>
      <c r="N49" s="1" t="s">
        <v>1047</v>
      </c>
      <c r="O49" s="1" t="s">
        <v>1048</v>
      </c>
      <c r="P49" s="1" t="s">
        <v>1049</v>
      </c>
      <c r="Q49" s="1" t="s">
        <v>1050</v>
      </c>
      <c r="R49" s="1" t="s">
        <v>1349</v>
      </c>
      <c r="S49" s="1" t="s">
        <v>1052</v>
      </c>
      <c r="T49" s="1" t="s">
        <v>1053</v>
      </c>
      <c r="U49" s="1" t="s">
        <v>1054</v>
      </c>
      <c r="V49" s="1" t="s">
        <v>1062</v>
      </c>
    </row>
    <row r="50" s="1" customFormat="1" spans="1:22">
      <c r="A50" s="3">
        <v>999224627462643</v>
      </c>
      <c r="B50" s="1" t="s">
        <v>1343</v>
      </c>
      <c r="C50" s="1" t="s">
        <v>1350</v>
      </c>
      <c r="D50" s="1" t="s">
        <v>1351</v>
      </c>
      <c r="E50" s="1" t="s">
        <v>1352</v>
      </c>
      <c r="F50" s="1" t="s">
        <v>1135</v>
      </c>
      <c r="G50" s="1" t="s">
        <v>1043</v>
      </c>
      <c r="H50" s="1" t="s">
        <v>1044</v>
      </c>
      <c r="I50" s="1" t="s">
        <v>1353</v>
      </c>
      <c r="J50" s="1" t="s">
        <v>30</v>
      </c>
      <c r="K50" s="1" t="s">
        <v>1354</v>
      </c>
      <c r="L50" s="1" t="s">
        <v>1354</v>
      </c>
      <c r="M50" s="1" t="s">
        <v>1047</v>
      </c>
      <c r="N50" s="1" t="s">
        <v>1047</v>
      </c>
      <c r="O50" s="1" t="s">
        <v>1048</v>
      </c>
      <c r="P50" s="1" t="s">
        <v>1049</v>
      </c>
      <c r="Q50" s="1" t="s">
        <v>1050</v>
      </c>
      <c r="R50" s="1" t="s">
        <v>1355</v>
      </c>
      <c r="S50" s="1" t="s">
        <v>1052</v>
      </c>
      <c r="T50" s="1" t="s">
        <v>1053</v>
      </c>
      <c r="U50" s="1" t="s">
        <v>1054</v>
      </c>
      <c r="V50" s="1" t="s">
        <v>1356</v>
      </c>
    </row>
    <row r="51" s="1" customFormat="1" spans="1:22">
      <c r="A51" s="3">
        <v>999224621327031</v>
      </c>
      <c r="B51" s="1" t="s">
        <v>1343</v>
      </c>
      <c r="C51" s="1" t="s">
        <v>1357</v>
      </c>
      <c r="D51" s="1" t="s">
        <v>1358</v>
      </c>
      <c r="E51" s="1" t="s">
        <v>1359</v>
      </c>
      <c r="F51" s="1" t="s">
        <v>1039</v>
      </c>
      <c r="G51" s="1" t="s">
        <v>1043</v>
      </c>
      <c r="H51" s="1" t="s">
        <v>1044</v>
      </c>
      <c r="I51" s="1" t="s">
        <v>1360</v>
      </c>
      <c r="J51" s="1" t="s">
        <v>30</v>
      </c>
      <c r="K51" s="1" t="s">
        <v>1361</v>
      </c>
      <c r="L51" s="1" t="s">
        <v>1361</v>
      </c>
      <c r="M51" s="1" t="s">
        <v>1047</v>
      </c>
      <c r="N51" s="1" t="s">
        <v>1047</v>
      </c>
      <c r="O51" s="1" t="s">
        <v>1048</v>
      </c>
      <c r="P51" s="1" t="s">
        <v>1049</v>
      </c>
      <c r="Q51" s="1" t="s">
        <v>1050</v>
      </c>
      <c r="R51" s="1" t="s">
        <v>1362</v>
      </c>
      <c r="S51" s="1" t="s">
        <v>1052</v>
      </c>
      <c r="T51" s="1" t="s">
        <v>1053</v>
      </c>
      <c r="U51" s="1" t="s">
        <v>1054</v>
      </c>
      <c r="V51" s="1" t="s">
        <v>1238</v>
      </c>
    </row>
    <row r="52" s="1" customFormat="1" spans="1:22">
      <c r="A52" s="3">
        <v>999224619395134</v>
      </c>
      <c r="B52" s="1" t="s">
        <v>1343</v>
      </c>
      <c r="C52" s="1" t="s">
        <v>1363</v>
      </c>
      <c r="D52" s="1" t="s">
        <v>1364</v>
      </c>
      <c r="E52" s="1" t="s">
        <v>1365</v>
      </c>
      <c r="F52" s="1" t="s">
        <v>1231</v>
      </c>
      <c r="G52" s="1" t="s">
        <v>1043</v>
      </c>
      <c r="H52" s="1" t="s">
        <v>1044</v>
      </c>
      <c r="I52" s="1" t="s">
        <v>1366</v>
      </c>
      <c r="J52" s="1" t="s">
        <v>30</v>
      </c>
      <c r="K52" s="1" t="s">
        <v>1367</v>
      </c>
      <c r="L52" s="1" t="s">
        <v>1367</v>
      </c>
      <c r="M52" s="1" t="s">
        <v>1047</v>
      </c>
      <c r="N52" s="1" t="s">
        <v>1047</v>
      </c>
      <c r="O52" s="1" t="s">
        <v>1048</v>
      </c>
      <c r="P52" s="1" t="s">
        <v>1049</v>
      </c>
      <c r="Q52" s="1" t="s">
        <v>1050</v>
      </c>
      <c r="R52" s="1" t="s">
        <v>1368</v>
      </c>
      <c r="S52" s="1" t="s">
        <v>1052</v>
      </c>
      <c r="T52" s="1" t="s">
        <v>1053</v>
      </c>
      <c r="U52" s="1" t="s">
        <v>1054</v>
      </c>
      <c r="V52" s="1" t="s">
        <v>1369</v>
      </c>
    </row>
    <row r="53" s="1" customFormat="1" spans="1:22">
      <c r="A53" s="3">
        <v>999224618890538</v>
      </c>
      <c r="B53" s="1" t="s">
        <v>1343</v>
      </c>
      <c r="C53" s="1" t="s">
        <v>1370</v>
      </c>
      <c r="D53" s="1" t="s">
        <v>1225</v>
      </c>
      <c r="E53" s="1" t="s">
        <v>1371</v>
      </c>
      <c r="F53" s="1" t="s">
        <v>1135</v>
      </c>
      <c r="G53" s="1" t="s">
        <v>1043</v>
      </c>
      <c r="H53" s="1" t="s">
        <v>1044</v>
      </c>
      <c r="I53" s="1" t="s">
        <v>1372</v>
      </c>
      <c r="J53" s="1" t="s">
        <v>30</v>
      </c>
      <c r="K53" s="1" t="s">
        <v>1373</v>
      </c>
      <c r="L53" s="1" t="s">
        <v>1373</v>
      </c>
      <c r="M53" s="1" t="s">
        <v>1047</v>
      </c>
      <c r="N53" s="1" t="s">
        <v>1047</v>
      </c>
      <c r="O53" s="1" t="s">
        <v>1048</v>
      </c>
      <c r="P53" s="1" t="s">
        <v>1049</v>
      </c>
      <c r="Q53" s="1" t="s">
        <v>1050</v>
      </c>
      <c r="R53" s="1" t="s">
        <v>1374</v>
      </c>
      <c r="S53" s="1" t="s">
        <v>1052</v>
      </c>
      <c r="T53" s="1" t="s">
        <v>1053</v>
      </c>
      <c r="U53" s="1" t="s">
        <v>1230</v>
      </c>
      <c r="V53" s="1" t="s">
        <v>1055</v>
      </c>
    </row>
    <row r="54" s="1" customFormat="1" spans="1:22">
      <c r="A54" s="3">
        <v>999224614830690</v>
      </c>
      <c r="B54" s="1" t="s">
        <v>1343</v>
      </c>
      <c r="C54" s="1" t="s">
        <v>1375</v>
      </c>
      <c r="D54" s="1" t="s">
        <v>1376</v>
      </c>
      <c r="E54" s="1" t="s">
        <v>1377</v>
      </c>
      <c r="F54" s="1" t="s">
        <v>1231</v>
      </c>
      <c r="G54" s="1" t="s">
        <v>1043</v>
      </c>
      <c r="H54" s="1" t="s">
        <v>1044</v>
      </c>
      <c r="I54" s="1" t="s">
        <v>1378</v>
      </c>
      <c r="J54" s="1" t="s">
        <v>30</v>
      </c>
      <c r="K54" s="1" t="s">
        <v>1379</v>
      </c>
      <c r="L54" s="1" t="s">
        <v>1379</v>
      </c>
      <c r="M54" s="1" t="s">
        <v>1047</v>
      </c>
      <c r="N54" s="1" t="s">
        <v>1047</v>
      </c>
      <c r="O54" s="1" t="s">
        <v>1048</v>
      </c>
      <c r="P54" s="1" t="s">
        <v>1049</v>
      </c>
      <c r="Q54" s="1" t="s">
        <v>1050</v>
      </c>
      <c r="R54" s="1" t="s">
        <v>1380</v>
      </c>
      <c r="S54" s="1" t="s">
        <v>1052</v>
      </c>
      <c r="T54" s="1" t="s">
        <v>1053</v>
      </c>
      <c r="U54" s="1" t="s">
        <v>1054</v>
      </c>
      <c r="V54" s="1" t="s">
        <v>1369</v>
      </c>
    </row>
    <row r="55" s="1" customFormat="1" spans="1:22">
      <c r="A55" s="3">
        <v>999224614829100</v>
      </c>
      <c r="B55" s="1" t="s">
        <v>1343</v>
      </c>
      <c r="C55" s="1" t="s">
        <v>1381</v>
      </c>
      <c r="D55" s="1" t="s">
        <v>1382</v>
      </c>
      <c r="E55" s="1" t="s">
        <v>1383</v>
      </c>
      <c r="F55" s="1" t="s">
        <v>1298</v>
      </c>
      <c r="G55" s="1" t="s">
        <v>1043</v>
      </c>
      <c r="H55" s="1" t="s">
        <v>1044</v>
      </c>
      <c r="I55" s="1" t="s">
        <v>1384</v>
      </c>
      <c r="J55" s="1" t="s">
        <v>30</v>
      </c>
      <c r="K55" s="1" t="s">
        <v>1385</v>
      </c>
      <c r="L55" s="1" t="s">
        <v>1385</v>
      </c>
      <c r="M55" s="1" t="s">
        <v>1047</v>
      </c>
      <c r="N55" s="1" t="s">
        <v>1047</v>
      </c>
      <c r="O55" s="1" t="s">
        <v>1048</v>
      </c>
      <c r="P55" s="1" t="s">
        <v>1049</v>
      </c>
      <c r="Q55" s="1" t="s">
        <v>1050</v>
      </c>
      <c r="R55" s="1" t="s">
        <v>1386</v>
      </c>
      <c r="S55" s="1" t="s">
        <v>1052</v>
      </c>
      <c r="T55" s="1" t="s">
        <v>1053</v>
      </c>
      <c r="U55" s="1" t="s">
        <v>1054</v>
      </c>
      <c r="V55" s="1" t="s">
        <v>1055</v>
      </c>
    </row>
    <row r="56" s="1" customFormat="1" spans="1:22">
      <c r="A56" s="3">
        <v>999224614713712</v>
      </c>
      <c r="B56" s="1" t="s">
        <v>1343</v>
      </c>
      <c r="C56" s="1" t="s">
        <v>1387</v>
      </c>
      <c r="D56" s="1" t="s">
        <v>1388</v>
      </c>
      <c r="E56" s="1" t="s">
        <v>1389</v>
      </c>
      <c r="F56" s="1" t="s">
        <v>1298</v>
      </c>
      <c r="G56" s="1" t="s">
        <v>1043</v>
      </c>
      <c r="H56" s="1" t="s">
        <v>1044</v>
      </c>
      <c r="I56" s="1" t="s">
        <v>1390</v>
      </c>
      <c r="J56" s="1" t="s">
        <v>30</v>
      </c>
      <c r="K56" s="1" t="s">
        <v>1391</v>
      </c>
      <c r="L56" s="1" t="s">
        <v>1391</v>
      </c>
      <c r="M56" s="1" t="s">
        <v>1047</v>
      </c>
      <c r="N56" s="1" t="s">
        <v>1047</v>
      </c>
      <c r="O56" s="1" t="s">
        <v>1048</v>
      </c>
      <c r="P56" s="1" t="s">
        <v>1049</v>
      </c>
      <c r="Q56" s="1" t="s">
        <v>1050</v>
      </c>
      <c r="R56" s="1" t="s">
        <v>1392</v>
      </c>
      <c r="S56" s="1" t="s">
        <v>1052</v>
      </c>
      <c r="T56" s="1" t="s">
        <v>1053</v>
      </c>
      <c r="U56" s="1" t="s">
        <v>1054</v>
      </c>
      <c r="V56" s="1" t="s">
        <v>1198</v>
      </c>
    </row>
    <row r="57" s="1" customFormat="1" spans="1:22">
      <c r="A57" s="3">
        <v>999224614313587</v>
      </c>
      <c r="B57" s="1" t="s">
        <v>1343</v>
      </c>
      <c r="C57" s="1" t="s">
        <v>1393</v>
      </c>
      <c r="D57" s="1" t="s">
        <v>1332</v>
      </c>
      <c r="E57" s="1" t="s">
        <v>1394</v>
      </c>
      <c r="F57" s="1" t="s">
        <v>1039</v>
      </c>
      <c r="G57" s="1" t="s">
        <v>1043</v>
      </c>
      <c r="H57" s="1" t="s">
        <v>1044</v>
      </c>
      <c r="I57" s="1" t="s">
        <v>1395</v>
      </c>
      <c r="J57" s="1" t="s">
        <v>30</v>
      </c>
      <c r="K57" s="1" t="s">
        <v>1396</v>
      </c>
      <c r="L57" s="1" t="s">
        <v>1396</v>
      </c>
      <c r="M57" s="1" t="s">
        <v>1047</v>
      </c>
      <c r="N57" s="1" t="s">
        <v>1047</v>
      </c>
      <c r="O57" s="1" t="s">
        <v>1048</v>
      </c>
      <c r="P57" s="1" t="s">
        <v>1049</v>
      </c>
      <c r="Q57" s="1" t="s">
        <v>1050</v>
      </c>
      <c r="R57" s="1" t="s">
        <v>1397</v>
      </c>
      <c r="S57" s="1" t="s">
        <v>1052</v>
      </c>
      <c r="T57" s="1" t="s">
        <v>1053</v>
      </c>
      <c r="U57" s="1" t="s">
        <v>1054</v>
      </c>
      <c r="V57" s="1" t="s">
        <v>1062</v>
      </c>
    </row>
    <row r="58" s="1" customFormat="1" spans="1:22">
      <c r="A58" s="3">
        <v>999224613018891</v>
      </c>
      <c r="B58" s="1" t="s">
        <v>1398</v>
      </c>
      <c r="C58" s="1" t="s">
        <v>1399</v>
      </c>
      <c r="D58" s="1" t="s">
        <v>1400</v>
      </c>
      <c r="E58" s="1" t="s">
        <v>1401</v>
      </c>
      <c r="F58" s="1" t="s">
        <v>1039</v>
      </c>
      <c r="G58" s="1" t="s">
        <v>1043</v>
      </c>
      <c r="H58" s="1" t="s">
        <v>1044</v>
      </c>
      <c r="I58" s="1" t="s">
        <v>1402</v>
      </c>
      <c r="J58" s="1" t="s">
        <v>30</v>
      </c>
      <c r="K58" s="1" t="s">
        <v>1403</v>
      </c>
      <c r="L58" s="1" t="s">
        <v>1403</v>
      </c>
      <c r="M58" s="1" t="s">
        <v>1047</v>
      </c>
      <c r="N58" s="1" t="s">
        <v>1047</v>
      </c>
      <c r="O58" s="1" t="s">
        <v>1048</v>
      </c>
      <c r="P58" s="1" t="s">
        <v>1049</v>
      </c>
      <c r="Q58" s="1" t="s">
        <v>1050</v>
      </c>
      <c r="R58" s="1" t="s">
        <v>1404</v>
      </c>
      <c r="S58" s="1" t="s">
        <v>1052</v>
      </c>
      <c r="T58" s="1" t="s">
        <v>1053</v>
      </c>
      <c r="U58" s="1" t="s">
        <v>1054</v>
      </c>
      <c r="V58" s="1" t="s">
        <v>1405</v>
      </c>
    </row>
    <row r="59" s="1" customFormat="1" spans="1:22">
      <c r="A59" s="3">
        <v>999224610298884</v>
      </c>
      <c r="B59" s="1" t="s">
        <v>1398</v>
      </c>
      <c r="C59" s="1" t="s">
        <v>1406</v>
      </c>
      <c r="D59" s="1" t="s">
        <v>1407</v>
      </c>
      <c r="E59" s="1" t="s">
        <v>1408</v>
      </c>
      <c r="F59" s="1" t="s">
        <v>1039</v>
      </c>
      <c r="G59" s="1" t="s">
        <v>1043</v>
      </c>
      <c r="H59" s="1" t="s">
        <v>1044</v>
      </c>
      <c r="I59" s="1" t="s">
        <v>1409</v>
      </c>
      <c r="J59" s="1" t="s">
        <v>30</v>
      </c>
      <c r="K59" s="1" t="s">
        <v>1410</v>
      </c>
      <c r="L59" s="1" t="s">
        <v>1410</v>
      </c>
      <c r="M59" s="1" t="s">
        <v>1047</v>
      </c>
      <c r="N59" s="1" t="s">
        <v>1047</v>
      </c>
      <c r="O59" s="1" t="s">
        <v>1048</v>
      </c>
      <c r="P59" s="1" t="s">
        <v>1049</v>
      </c>
      <c r="Q59" s="1" t="s">
        <v>1050</v>
      </c>
      <c r="R59" s="1" t="s">
        <v>1411</v>
      </c>
      <c r="S59" s="1" t="s">
        <v>1052</v>
      </c>
      <c r="T59" s="1" t="s">
        <v>1053</v>
      </c>
      <c r="U59" s="1" t="s">
        <v>1054</v>
      </c>
      <c r="V59" s="1" t="s">
        <v>1412</v>
      </c>
    </row>
    <row r="60" s="1" customFormat="1" spans="1:22">
      <c r="A60" s="3">
        <v>999224606674337</v>
      </c>
      <c r="B60" s="1" t="s">
        <v>1398</v>
      </c>
      <c r="C60" s="1" t="s">
        <v>1413</v>
      </c>
      <c r="D60" s="1" t="s">
        <v>1414</v>
      </c>
      <c r="E60" s="1" t="s">
        <v>1415</v>
      </c>
      <c r="F60" s="1" t="s">
        <v>1343</v>
      </c>
      <c r="G60" s="1" t="s">
        <v>1043</v>
      </c>
      <c r="H60" s="1" t="s">
        <v>1044</v>
      </c>
      <c r="I60" s="1" t="s">
        <v>1416</v>
      </c>
      <c r="J60" s="1" t="s">
        <v>30</v>
      </c>
      <c r="K60" s="1" t="s">
        <v>1417</v>
      </c>
      <c r="L60" s="1" t="s">
        <v>1417</v>
      </c>
      <c r="M60" s="1" t="s">
        <v>1047</v>
      </c>
      <c r="N60" s="1" t="s">
        <v>1047</v>
      </c>
      <c r="O60" s="1" t="s">
        <v>1048</v>
      </c>
      <c r="P60" s="1" t="s">
        <v>1049</v>
      </c>
      <c r="Q60" s="1" t="s">
        <v>1050</v>
      </c>
      <c r="R60" s="1" t="s">
        <v>1418</v>
      </c>
      <c r="S60" s="1" t="s">
        <v>1052</v>
      </c>
      <c r="T60" s="1" t="s">
        <v>1053</v>
      </c>
      <c r="U60" s="1" t="s">
        <v>1054</v>
      </c>
      <c r="V60" s="1" t="s">
        <v>1419</v>
      </c>
    </row>
    <row r="61" s="1" customFormat="1" spans="1:22">
      <c r="A61" s="3">
        <v>999224606286726</v>
      </c>
      <c r="B61" s="1" t="s">
        <v>1398</v>
      </c>
      <c r="C61" s="1" t="s">
        <v>1420</v>
      </c>
      <c r="D61" s="1" t="s">
        <v>1421</v>
      </c>
      <c r="E61" s="1" t="s">
        <v>1422</v>
      </c>
      <c r="F61" s="1" t="s">
        <v>1039</v>
      </c>
      <c r="G61" s="1" t="s">
        <v>1043</v>
      </c>
      <c r="H61" s="1" t="s">
        <v>1044</v>
      </c>
      <c r="I61" s="1" t="s">
        <v>1423</v>
      </c>
      <c r="J61" s="1" t="s">
        <v>30</v>
      </c>
      <c r="K61" s="1" t="s">
        <v>1424</v>
      </c>
      <c r="L61" s="1" t="s">
        <v>1424</v>
      </c>
      <c r="M61" s="1" t="s">
        <v>1047</v>
      </c>
      <c r="N61" s="1" t="s">
        <v>1047</v>
      </c>
      <c r="O61" s="1" t="s">
        <v>1048</v>
      </c>
      <c r="P61" s="1" t="s">
        <v>1049</v>
      </c>
      <c r="Q61" s="1" t="s">
        <v>1050</v>
      </c>
      <c r="R61" s="1" t="s">
        <v>1425</v>
      </c>
      <c r="S61" s="1" t="s">
        <v>1052</v>
      </c>
      <c r="T61" s="1" t="s">
        <v>1053</v>
      </c>
      <c r="U61" s="1" t="s">
        <v>1054</v>
      </c>
      <c r="V61" s="1" t="s">
        <v>1062</v>
      </c>
    </row>
    <row r="62" s="1" customFormat="1" spans="1:22">
      <c r="A62" s="3">
        <v>999224604005293</v>
      </c>
      <c r="B62" s="1" t="s">
        <v>1426</v>
      </c>
      <c r="C62" s="1" t="s">
        <v>1427</v>
      </c>
      <c r="D62" s="1" t="s">
        <v>1428</v>
      </c>
      <c r="E62" s="1" t="s">
        <v>1429</v>
      </c>
      <c r="F62" s="1" t="s">
        <v>1039</v>
      </c>
      <c r="G62" s="1" t="s">
        <v>1043</v>
      </c>
      <c r="H62" s="1" t="s">
        <v>1044</v>
      </c>
      <c r="I62" s="1" t="s">
        <v>1430</v>
      </c>
      <c r="J62" s="1" t="s">
        <v>30</v>
      </c>
      <c r="K62" s="1" t="s">
        <v>1431</v>
      </c>
      <c r="L62" s="1" t="s">
        <v>1431</v>
      </c>
      <c r="M62" s="1" t="s">
        <v>1047</v>
      </c>
      <c r="N62" s="1" t="s">
        <v>1047</v>
      </c>
      <c r="O62" s="1" t="s">
        <v>1048</v>
      </c>
      <c r="P62" s="1" t="s">
        <v>1049</v>
      </c>
      <c r="Q62" s="1" t="s">
        <v>1050</v>
      </c>
      <c r="R62" s="1" t="s">
        <v>1432</v>
      </c>
      <c r="S62" s="1" t="s">
        <v>1052</v>
      </c>
      <c r="T62" s="1" t="s">
        <v>1053</v>
      </c>
      <c r="U62" s="1" t="s">
        <v>1230</v>
      </c>
      <c r="V62" s="1" t="s">
        <v>1198</v>
      </c>
    </row>
    <row r="63" s="1" customFormat="1" spans="1:22">
      <c r="A63" s="3">
        <v>999224599386161</v>
      </c>
      <c r="B63" s="1" t="s">
        <v>1426</v>
      </c>
      <c r="C63" s="1" t="s">
        <v>1433</v>
      </c>
      <c r="D63" s="1" t="s">
        <v>1434</v>
      </c>
      <c r="E63" s="1" t="s">
        <v>1435</v>
      </c>
      <c r="F63" s="1" t="s">
        <v>1231</v>
      </c>
      <c r="G63" s="1" t="s">
        <v>1043</v>
      </c>
      <c r="H63" s="1" t="s">
        <v>1044</v>
      </c>
      <c r="I63" s="1" t="s">
        <v>1436</v>
      </c>
      <c r="J63" s="1" t="s">
        <v>30</v>
      </c>
      <c r="K63" s="1" t="s">
        <v>1437</v>
      </c>
      <c r="L63" s="1" t="s">
        <v>1437</v>
      </c>
      <c r="M63" s="1" t="s">
        <v>1047</v>
      </c>
      <c r="N63" s="1" t="s">
        <v>1047</v>
      </c>
      <c r="O63" s="1" t="s">
        <v>1048</v>
      </c>
      <c r="P63" s="1" t="s">
        <v>1049</v>
      </c>
      <c r="Q63" s="1" t="s">
        <v>1050</v>
      </c>
      <c r="R63" s="1" t="s">
        <v>1438</v>
      </c>
      <c r="S63" s="1" t="s">
        <v>1052</v>
      </c>
      <c r="T63" s="1" t="s">
        <v>1053</v>
      </c>
      <c r="U63" s="1" t="s">
        <v>1054</v>
      </c>
      <c r="V63" s="1" t="s">
        <v>1369</v>
      </c>
    </row>
    <row r="64" s="1" customFormat="1" spans="1:22">
      <c r="A64" s="3">
        <v>999224599086506</v>
      </c>
      <c r="B64" s="1" t="s">
        <v>1426</v>
      </c>
      <c r="C64" s="1" t="s">
        <v>1439</v>
      </c>
      <c r="D64" s="1" t="s">
        <v>1440</v>
      </c>
      <c r="E64" s="1" t="s">
        <v>1441</v>
      </c>
      <c r="F64" s="1" t="s">
        <v>1135</v>
      </c>
      <c r="G64" s="1" t="s">
        <v>1043</v>
      </c>
      <c r="H64" s="1" t="s">
        <v>1044</v>
      </c>
      <c r="I64" s="1" t="s">
        <v>1442</v>
      </c>
      <c r="J64" s="1" t="s">
        <v>30</v>
      </c>
      <c r="K64" s="1" t="s">
        <v>1443</v>
      </c>
      <c r="L64" s="1" t="s">
        <v>1443</v>
      </c>
      <c r="M64" s="1" t="s">
        <v>1047</v>
      </c>
      <c r="N64" s="1" t="s">
        <v>1047</v>
      </c>
      <c r="O64" s="1" t="s">
        <v>1048</v>
      </c>
      <c r="P64" s="1" t="s">
        <v>1049</v>
      </c>
      <c r="Q64" s="1" t="s">
        <v>1050</v>
      </c>
      <c r="R64" s="1" t="s">
        <v>1444</v>
      </c>
      <c r="S64" s="1" t="s">
        <v>1052</v>
      </c>
      <c r="T64" s="1" t="s">
        <v>1053</v>
      </c>
      <c r="U64" s="1" t="s">
        <v>1054</v>
      </c>
      <c r="V64" s="1" t="s">
        <v>1405</v>
      </c>
    </row>
    <row r="65" s="1" customFormat="1" spans="1:22">
      <c r="A65" s="3">
        <v>999224598481486</v>
      </c>
      <c r="B65" s="1" t="s">
        <v>1426</v>
      </c>
      <c r="C65" s="1" t="s">
        <v>1445</v>
      </c>
      <c r="D65" s="1" t="s">
        <v>1446</v>
      </c>
      <c r="E65" s="1" t="s">
        <v>1447</v>
      </c>
      <c r="F65" s="1" t="s">
        <v>1039</v>
      </c>
      <c r="G65" s="1" t="s">
        <v>1043</v>
      </c>
      <c r="H65" s="1" t="s">
        <v>1044</v>
      </c>
      <c r="I65" s="1" t="s">
        <v>1448</v>
      </c>
      <c r="J65" s="1" t="s">
        <v>30</v>
      </c>
      <c r="K65" s="1" t="s">
        <v>1449</v>
      </c>
      <c r="L65" s="1" t="s">
        <v>1449</v>
      </c>
      <c r="M65" s="1" t="s">
        <v>1047</v>
      </c>
      <c r="N65" s="1" t="s">
        <v>1047</v>
      </c>
      <c r="O65" s="1" t="s">
        <v>1048</v>
      </c>
      <c r="P65" s="1" t="s">
        <v>1049</v>
      </c>
      <c r="Q65" s="1" t="s">
        <v>1050</v>
      </c>
      <c r="R65" s="1" t="s">
        <v>1450</v>
      </c>
      <c r="S65" s="1" t="s">
        <v>1052</v>
      </c>
      <c r="T65" s="1" t="s">
        <v>1053</v>
      </c>
      <c r="U65" s="1" t="s">
        <v>1054</v>
      </c>
      <c r="V65" s="1" t="s">
        <v>1091</v>
      </c>
    </row>
    <row r="66" s="1" customFormat="1" spans="1:22">
      <c r="A66" s="3">
        <v>999224588101920</v>
      </c>
      <c r="B66" s="1" t="s">
        <v>1426</v>
      </c>
      <c r="C66" s="1" t="s">
        <v>1451</v>
      </c>
      <c r="D66" s="1" t="s">
        <v>1293</v>
      </c>
      <c r="E66" s="1" t="s">
        <v>1452</v>
      </c>
      <c r="F66" s="1" t="s">
        <v>1135</v>
      </c>
      <c r="G66" s="1" t="s">
        <v>1043</v>
      </c>
      <c r="H66" s="1" t="s">
        <v>1044</v>
      </c>
      <c r="I66" s="1" t="s">
        <v>1453</v>
      </c>
      <c r="J66" s="1" t="s">
        <v>30</v>
      </c>
      <c r="K66" s="1" t="s">
        <v>1454</v>
      </c>
      <c r="L66" s="1" t="s">
        <v>1454</v>
      </c>
      <c r="M66" s="1" t="s">
        <v>1047</v>
      </c>
      <c r="N66" s="1" t="s">
        <v>1047</v>
      </c>
      <c r="O66" s="1" t="s">
        <v>1048</v>
      </c>
      <c r="P66" s="1" t="s">
        <v>1049</v>
      </c>
      <c r="Q66" s="1" t="s">
        <v>1050</v>
      </c>
      <c r="R66" s="1" t="s">
        <v>1455</v>
      </c>
      <c r="S66" s="1" t="s">
        <v>1052</v>
      </c>
      <c r="T66" s="1" t="s">
        <v>1053</v>
      </c>
      <c r="U66" s="1" t="s">
        <v>1054</v>
      </c>
      <c r="V66" s="1" t="s">
        <v>1062</v>
      </c>
    </row>
    <row r="67" s="1" customFormat="1" spans="1:22">
      <c r="A67" s="3">
        <v>999224587951667</v>
      </c>
      <c r="B67" s="1" t="s">
        <v>1426</v>
      </c>
      <c r="C67" s="1" t="s">
        <v>1456</v>
      </c>
      <c r="D67" s="1" t="s">
        <v>1064</v>
      </c>
      <c r="E67" s="1" t="s">
        <v>1457</v>
      </c>
      <c r="F67" s="1" t="s">
        <v>1039</v>
      </c>
      <c r="G67" s="1" t="s">
        <v>1043</v>
      </c>
      <c r="H67" s="1" t="s">
        <v>1044</v>
      </c>
      <c r="I67" s="1" t="s">
        <v>1458</v>
      </c>
      <c r="J67" s="1" t="s">
        <v>30</v>
      </c>
      <c r="K67" s="1" t="s">
        <v>1067</v>
      </c>
      <c r="L67" s="1" t="s">
        <v>1067</v>
      </c>
      <c r="M67" s="1" t="s">
        <v>1047</v>
      </c>
      <c r="N67" s="1" t="s">
        <v>1047</v>
      </c>
      <c r="O67" s="1" t="s">
        <v>1048</v>
      </c>
      <c r="P67" s="1" t="s">
        <v>1049</v>
      </c>
      <c r="Q67" s="1" t="s">
        <v>1050</v>
      </c>
      <c r="R67" s="1" t="s">
        <v>1459</v>
      </c>
      <c r="S67" s="1" t="s">
        <v>1052</v>
      </c>
      <c r="T67" s="1" t="s">
        <v>1053</v>
      </c>
      <c r="U67" s="1" t="s">
        <v>1054</v>
      </c>
      <c r="V67" s="1" t="s">
        <v>1062</v>
      </c>
    </row>
    <row r="68" s="1" customFormat="1" spans="1:22">
      <c r="A68" s="3">
        <v>999224587928477</v>
      </c>
      <c r="B68" s="1" t="s">
        <v>1426</v>
      </c>
      <c r="C68" s="1" t="s">
        <v>1460</v>
      </c>
      <c r="D68" s="1" t="s">
        <v>1064</v>
      </c>
      <c r="E68" s="1" t="s">
        <v>1461</v>
      </c>
      <c r="F68" s="1" t="s">
        <v>1039</v>
      </c>
      <c r="G68" s="1" t="s">
        <v>1043</v>
      </c>
      <c r="H68" s="1" t="s">
        <v>1044</v>
      </c>
      <c r="I68" s="1" t="s">
        <v>1458</v>
      </c>
      <c r="J68" s="1" t="s">
        <v>30</v>
      </c>
      <c r="K68" s="1" t="s">
        <v>1067</v>
      </c>
      <c r="L68" s="1" t="s">
        <v>1067</v>
      </c>
      <c r="M68" s="1" t="s">
        <v>1047</v>
      </c>
      <c r="N68" s="1" t="s">
        <v>1047</v>
      </c>
      <c r="O68" s="1" t="s">
        <v>1048</v>
      </c>
      <c r="P68" s="1" t="s">
        <v>1049</v>
      </c>
      <c r="Q68" s="1" t="s">
        <v>1050</v>
      </c>
      <c r="R68" s="1" t="s">
        <v>1462</v>
      </c>
      <c r="S68" s="1" t="s">
        <v>1052</v>
      </c>
      <c r="T68" s="1" t="s">
        <v>1053</v>
      </c>
      <c r="U68" s="1" t="s">
        <v>1054</v>
      </c>
      <c r="V68" s="1" t="s">
        <v>1062</v>
      </c>
    </row>
    <row r="69" s="1" customFormat="1" spans="1:22">
      <c r="A69" s="3">
        <v>999224586760541</v>
      </c>
      <c r="B69" s="1" t="s">
        <v>1463</v>
      </c>
      <c r="C69" s="1" t="s">
        <v>1464</v>
      </c>
      <c r="D69" s="1" t="s">
        <v>1465</v>
      </c>
      <c r="E69" s="1" t="s">
        <v>1466</v>
      </c>
      <c r="F69" s="1" t="s">
        <v>1039</v>
      </c>
      <c r="G69" s="1" t="s">
        <v>1043</v>
      </c>
      <c r="H69" s="1" t="s">
        <v>1044</v>
      </c>
      <c r="I69" s="1" t="s">
        <v>1467</v>
      </c>
      <c r="J69" s="1" t="s">
        <v>30</v>
      </c>
      <c r="K69" s="1" t="s">
        <v>1468</v>
      </c>
      <c r="L69" s="1" t="s">
        <v>1468</v>
      </c>
      <c r="M69" s="1" t="s">
        <v>1047</v>
      </c>
      <c r="N69" s="1" t="s">
        <v>1047</v>
      </c>
      <c r="O69" s="1" t="s">
        <v>1048</v>
      </c>
      <c r="P69" s="1" t="s">
        <v>1049</v>
      </c>
      <c r="Q69" s="1" t="s">
        <v>1050</v>
      </c>
      <c r="R69" s="1" t="s">
        <v>1469</v>
      </c>
      <c r="S69" s="1" t="s">
        <v>1052</v>
      </c>
      <c r="T69" s="1" t="s">
        <v>1053</v>
      </c>
      <c r="U69" s="1" t="s">
        <v>1054</v>
      </c>
      <c r="V69" s="1" t="s">
        <v>1055</v>
      </c>
    </row>
    <row r="70" s="1" customFormat="1" spans="1:22">
      <c r="A70" s="3">
        <v>999224584494351</v>
      </c>
      <c r="B70" s="1" t="s">
        <v>1463</v>
      </c>
      <c r="C70" s="1" t="s">
        <v>1470</v>
      </c>
      <c r="D70" s="1" t="s">
        <v>1471</v>
      </c>
      <c r="E70" s="1" t="s">
        <v>1472</v>
      </c>
      <c r="F70" s="1" t="s">
        <v>1231</v>
      </c>
      <c r="G70" s="1" t="s">
        <v>1043</v>
      </c>
      <c r="H70" s="1" t="s">
        <v>1044</v>
      </c>
      <c r="I70" s="1" t="s">
        <v>1473</v>
      </c>
      <c r="J70" s="1" t="s">
        <v>30</v>
      </c>
      <c r="K70" s="1" t="s">
        <v>1474</v>
      </c>
      <c r="L70" s="1" t="s">
        <v>1474</v>
      </c>
      <c r="M70" s="1" t="s">
        <v>1047</v>
      </c>
      <c r="N70" s="1" t="s">
        <v>1047</v>
      </c>
      <c r="O70" s="1" t="s">
        <v>1048</v>
      </c>
      <c r="P70" s="1" t="s">
        <v>1049</v>
      </c>
      <c r="Q70" s="1" t="s">
        <v>1050</v>
      </c>
      <c r="R70" s="1" t="s">
        <v>1475</v>
      </c>
      <c r="S70" s="1" t="s">
        <v>1052</v>
      </c>
      <c r="T70" s="1" t="s">
        <v>1053</v>
      </c>
      <c r="U70" s="1" t="s">
        <v>1054</v>
      </c>
      <c r="V70" s="1" t="s">
        <v>1356</v>
      </c>
    </row>
    <row r="71" s="1" customFormat="1" spans="1:22">
      <c r="A71" s="3">
        <v>999224579560153</v>
      </c>
      <c r="B71" s="1" t="s">
        <v>1463</v>
      </c>
      <c r="C71" s="1" t="s">
        <v>1476</v>
      </c>
      <c r="D71" s="1" t="s">
        <v>1477</v>
      </c>
      <c r="E71" s="1" t="s">
        <v>1478</v>
      </c>
      <c r="F71" s="1" t="s">
        <v>1231</v>
      </c>
      <c r="G71" s="1" t="s">
        <v>1043</v>
      </c>
      <c r="H71" s="1" t="s">
        <v>1044</v>
      </c>
      <c r="I71" s="1" t="s">
        <v>1479</v>
      </c>
      <c r="J71" s="1" t="s">
        <v>30</v>
      </c>
      <c r="K71" s="1" t="s">
        <v>1480</v>
      </c>
      <c r="L71" s="1" t="s">
        <v>1480</v>
      </c>
      <c r="M71" s="1" t="s">
        <v>1047</v>
      </c>
      <c r="N71" s="1" t="s">
        <v>1047</v>
      </c>
      <c r="O71" s="1" t="s">
        <v>1048</v>
      </c>
      <c r="P71" s="1" t="s">
        <v>1049</v>
      </c>
      <c r="Q71" s="1" t="s">
        <v>1050</v>
      </c>
      <c r="R71" s="1" t="s">
        <v>1481</v>
      </c>
      <c r="S71" s="1" t="s">
        <v>1052</v>
      </c>
      <c r="T71" s="1" t="s">
        <v>1053</v>
      </c>
      <c r="U71" s="1" t="s">
        <v>1054</v>
      </c>
      <c r="V71" s="1" t="s">
        <v>1482</v>
      </c>
    </row>
    <row r="72" s="1" customFormat="1" spans="1:22">
      <c r="A72" s="3">
        <v>999224571654296</v>
      </c>
      <c r="B72" s="1" t="s">
        <v>1463</v>
      </c>
      <c r="C72" s="1" t="s">
        <v>1483</v>
      </c>
      <c r="D72" s="1" t="s">
        <v>1484</v>
      </c>
      <c r="E72" s="1" t="s">
        <v>1485</v>
      </c>
      <c r="F72" s="1" t="s">
        <v>1039</v>
      </c>
      <c r="G72" s="1" t="s">
        <v>1043</v>
      </c>
      <c r="H72" s="1" t="s">
        <v>1044</v>
      </c>
      <c r="I72" s="1" t="s">
        <v>1486</v>
      </c>
      <c r="J72" s="1" t="s">
        <v>30</v>
      </c>
      <c r="K72" s="1" t="s">
        <v>1487</v>
      </c>
      <c r="L72" s="1" t="s">
        <v>1487</v>
      </c>
      <c r="M72" s="1" t="s">
        <v>1047</v>
      </c>
      <c r="N72" s="1" t="s">
        <v>1047</v>
      </c>
      <c r="O72" s="1" t="s">
        <v>1048</v>
      </c>
      <c r="P72" s="1" t="s">
        <v>1049</v>
      </c>
      <c r="Q72" s="1" t="s">
        <v>1050</v>
      </c>
      <c r="R72" s="1" t="s">
        <v>1488</v>
      </c>
      <c r="S72" s="1" t="s">
        <v>1052</v>
      </c>
      <c r="T72" s="1" t="s">
        <v>1053</v>
      </c>
      <c r="U72" s="1" t="s">
        <v>1054</v>
      </c>
      <c r="V72" s="1" t="s">
        <v>1412</v>
      </c>
    </row>
    <row r="73" s="1" customFormat="1" spans="1:22">
      <c r="A73" s="3">
        <v>999224569112089</v>
      </c>
      <c r="B73" s="1" t="s">
        <v>1489</v>
      </c>
      <c r="C73" s="1" t="s">
        <v>1490</v>
      </c>
      <c r="D73" s="1" t="s">
        <v>1491</v>
      </c>
      <c r="E73" s="1" t="s">
        <v>1492</v>
      </c>
      <c r="F73" s="1" t="s">
        <v>1039</v>
      </c>
      <c r="G73" s="1" t="s">
        <v>1043</v>
      </c>
      <c r="H73" s="1" t="s">
        <v>1044</v>
      </c>
      <c r="I73" s="1" t="s">
        <v>1493</v>
      </c>
      <c r="J73" s="1" t="s">
        <v>30</v>
      </c>
      <c r="K73" s="1" t="s">
        <v>1494</v>
      </c>
      <c r="L73" s="1" t="s">
        <v>1494</v>
      </c>
      <c r="M73" s="1" t="s">
        <v>1047</v>
      </c>
      <c r="N73" s="1" t="s">
        <v>1047</v>
      </c>
      <c r="O73" s="1" t="s">
        <v>1048</v>
      </c>
      <c r="P73" s="1" t="s">
        <v>1049</v>
      </c>
      <c r="Q73" s="1" t="s">
        <v>1050</v>
      </c>
      <c r="R73" s="1" t="s">
        <v>1495</v>
      </c>
      <c r="S73" s="1" t="s">
        <v>1052</v>
      </c>
      <c r="T73" s="1" t="s">
        <v>1053</v>
      </c>
      <c r="U73" s="1" t="s">
        <v>1054</v>
      </c>
      <c r="V73" s="1" t="s">
        <v>1198</v>
      </c>
    </row>
    <row r="74" s="1" customFormat="1" spans="1:22">
      <c r="A74" s="3">
        <v>999224567548272</v>
      </c>
      <c r="B74" s="1" t="s">
        <v>1489</v>
      </c>
      <c r="C74" s="1" t="s">
        <v>1496</v>
      </c>
      <c r="D74" s="1" t="s">
        <v>1497</v>
      </c>
      <c r="E74" s="1" t="s">
        <v>1498</v>
      </c>
      <c r="F74" s="1" t="s">
        <v>1135</v>
      </c>
      <c r="G74" s="1" t="s">
        <v>1043</v>
      </c>
      <c r="H74" s="1" t="s">
        <v>1044</v>
      </c>
      <c r="I74" s="1" t="s">
        <v>1499</v>
      </c>
      <c r="J74" s="1" t="s">
        <v>30</v>
      </c>
      <c r="K74" s="1" t="s">
        <v>1500</v>
      </c>
      <c r="L74" s="1" t="s">
        <v>1500</v>
      </c>
      <c r="M74" s="1" t="s">
        <v>1047</v>
      </c>
      <c r="N74" s="1" t="s">
        <v>1047</v>
      </c>
      <c r="O74" s="1" t="s">
        <v>1048</v>
      </c>
      <c r="P74" s="1" t="s">
        <v>1049</v>
      </c>
      <c r="Q74" s="1" t="s">
        <v>1050</v>
      </c>
      <c r="R74" s="1" t="s">
        <v>1501</v>
      </c>
      <c r="S74" s="1" t="s">
        <v>1052</v>
      </c>
      <c r="T74" s="1" t="s">
        <v>1053</v>
      </c>
      <c r="U74" s="1" t="s">
        <v>1054</v>
      </c>
      <c r="V74" s="1" t="s">
        <v>1055</v>
      </c>
    </row>
    <row r="75" s="1" customFormat="1" spans="1:22">
      <c r="A75" s="3">
        <v>999224564060899</v>
      </c>
      <c r="B75" s="1" t="s">
        <v>1489</v>
      </c>
      <c r="C75" s="1" t="s">
        <v>1502</v>
      </c>
      <c r="D75" s="1" t="s">
        <v>1503</v>
      </c>
      <c r="E75" s="1" t="s">
        <v>1504</v>
      </c>
      <c r="F75" s="1" t="s">
        <v>1039</v>
      </c>
      <c r="G75" s="1" t="s">
        <v>1043</v>
      </c>
      <c r="H75" s="1" t="s">
        <v>1044</v>
      </c>
      <c r="I75" s="1" t="s">
        <v>1505</v>
      </c>
      <c r="J75" s="1" t="s">
        <v>30</v>
      </c>
      <c r="K75" s="1" t="s">
        <v>1506</v>
      </c>
      <c r="L75" s="1" t="s">
        <v>1506</v>
      </c>
      <c r="M75" s="1" t="s">
        <v>1047</v>
      </c>
      <c r="N75" s="1" t="s">
        <v>1047</v>
      </c>
      <c r="O75" s="1" t="s">
        <v>1048</v>
      </c>
      <c r="P75" s="1" t="s">
        <v>1049</v>
      </c>
      <c r="Q75" s="1" t="s">
        <v>1050</v>
      </c>
      <c r="R75" s="1" t="s">
        <v>1507</v>
      </c>
      <c r="S75" s="1" t="s">
        <v>1052</v>
      </c>
      <c r="T75" s="1" t="s">
        <v>1053</v>
      </c>
      <c r="U75" s="1" t="s">
        <v>1054</v>
      </c>
      <c r="V75" s="1" t="s">
        <v>1508</v>
      </c>
    </row>
    <row r="76" s="1" customFormat="1" spans="1:22">
      <c r="A76" s="3">
        <v>999224552759076</v>
      </c>
      <c r="B76" s="1" t="s">
        <v>1489</v>
      </c>
      <c r="C76" s="1" t="s">
        <v>1509</v>
      </c>
      <c r="D76" s="1" t="s">
        <v>1510</v>
      </c>
      <c r="E76" s="1" t="s">
        <v>1511</v>
      </c>
      <c r="F76" s="1" t="s">
        <v>1135</v>
      </c>
      <c r="G76" s="1" t="s">
        <v>1043</v>
      </c>
      <c r="H76" s="1" t="s">
        <v>1044</v>
      </c>
      <c r="I76" s="1" t="s">
        <v>1512</v>
      </c>
      <c r="J76" s="1" t="s">
        <v>30</v>
      </c>
      <c r="K76" s="1" t="s">
        <v>1513</v>
      </c>
      <c r="L76" s="1" t="s">
        <v>1513</v>
      </c>
      <c r="M76" s="1" t="s">
        <v>1047</v>
      </c>
      <c r="N76" s="1" t="s">
        <v>1047</v>
      </c>
      <c r="O76" s="1" t="s">
        <v>1048</v>
      </c>
      <c r="P76" s="1" t="s">
        <v>1049</v>
      </c>
      <c r="Q76" s="1" t="s">
        <v>1050</v>
      </c>
      <c r="R76" s="1" t="s">
        <v>1514</v>
      </c>
      <c r="S76" s="1" t="s">
        <v>1052</v>
      </c>
      <c r="T76" s="1" t="s">
        <v>1053</v>
      </c>
      <c r="U76" s="1" t="s">
        <v>1054</v>
      </c>
      <c r="V76" s="1" t="s">
        <v>1356</v>
      </c>
    </row>
    <row r="77" s="1" customFormat="1" spans="1:22">
      <c r="A77" s="3">
        <v>999224544217084</v>
      </c>
      <c r="B77" s="1" t="s">
        <v>1489</v>
      </c>
      <c r="C77" s="1" t="s">
        <v>1515</v>
      </c>
      <c r="D77" s="1" t="s">
        <v>1516</v>
      </c>
      <c r="E77" s="1" t="s">
        <v>1517</v>
      </c>
      <c r="F77" s="1" t="s">
        <v>1343</v>
      </c>
      <c r="G77" s="1" t="s">
        <v>1043</v>
      </c>
      <c r="H77" s="1" t="s">
        <v>1044</v>
      </c>
      <c r="I77" s="1" t="s">
        <v>1518</v>
      </c>
      <c r="J77" s="1" t="s">
        <v>30</v>
      </c>
      <c r="K77" s="1" t="s">
        <v>1519</v>
      </c>
      <c r="L77" s="1" t="s">
        <v>1519</v>
      </c>
      <c r="M77" s="1" t="s">
        <v>1047</v>
      </c>
      <c r="N77" s="1" t="s">
        <v>1047</v>
      </c>
      <c r="O77" s="1" t="s">
        <v>1048</v>
      </c>
      <c r="P77" s="1" t="s">
        <v>1049</v>
      </c>
      <c r="Q77" s="1" t="s">
        <v>1050</v>
      </c>
      <c r="R77" s="1" t="s">
        <v>1520</v>
      </c>
      <c r="S77" s="1" t="s">
        <v>1052</v>
      </c>
      <c r="T77" s="1" t="s">
        <v>1053</v>
      </c>
      <c r="U77" s="1" t="s">
        <v>1054</v>
      </c>
      <c r="V77" s="1" t="s">
        <v>1369</v>
      </c>
    </row>
    <row r="78" s="1" customFormat="1" spans="1:22">
      <c r="A78" s="3">
        <v>999224542657349</v>
      </c>
      <c r="B78" s="1" t="s">
        <v>1489</v>
      </c>
      <c r="C78" s="1" t="s">
        <v>1521</v>
      </c>
      <c r="D78" s="1" t="s">
        <v>1522</v>
      </c>
      <c r="E78" s="1" t="s">
        <v>1523</v>
      </c>
      <c r="F78" s="1" t="s">
        <v>1039</v>
      </c>
      <c r="G78" s="1" t="s">
        <v>1043</v>
      </c>
      <c r="H78" s="1" t="s">
        <v>1044</v>
      </c>
      <c r="I78" s="1" t="s">
        <v>1524</v>
      </c>
      <c r="J78" s="1" t="s">
        <v>30</v>
      </c>
      <c r="K78" s="1" t="s">
        <v>1525</v>
      </c>
      <c r="L78" s="1" t="s">
        <v>1525</v>
      </c>
      <c r="M78" s="1" t="s">
        <v>1047</v>
      </c>
      <c r="N78" s="1" t="s">
        <v>1047</v>
      </c>
      <c r="O78" s="1" t="s">
        <v>1048</v>
      </c>
      <c r="P78" s="1" t="s">
        <v>1049</v>
      </c>
      <c r="Q78" s="1" t="s">
        <v>1050</v>
      </c>
      <c r="R78" s="1" t="s">
        <v>1526</v>
      </c>
      <c r="S78" s="1" t="s">
        <v>1052</v>
      </c>
      <c r="T78" s="1" t="s">
        <v>1053</v>
      </c>
      <c r="U78" s="1" t="s">
        <v>1054</v>
      </c>
      <c r="V78" s="1" t="s">
        <v>1098</v>
      </c>
    </row>
    <row r="79" s="1" customFormat="1" spans="1:22">
      <c r="A79" s="3">
        <v>999224539551737</v>
      </c>
      <c r="B79" s="1" t="s">
        <v>1527</v>
      </c>
      <c r="C79" s="1" t="s">
        <v>1528</v>
      </c>
      <c r="D79" s="1" t="s">
        <v>1529</v>
      </c>
      <c r="E79" s="1" t="s">
        <v>1530</v>
      </c>
      <c r="F79" s="1" t="s">
        <v>1231</v>
      </c>
      <c r="G79" s="1" t="s">
        <v>1043</v>
      </c>
      <c r="H79" s="1" t="s">
        <v>1044</v>
      </c>
      <c r="I79" s="1" t="s">
        <v>1531</v>
      </c>
      <c r="J79" s="1" t="s">
        <v>30</v>
      </c>
      <c r="K79" s="1" t="s">
        <v>1532</v>
      </c>
      <c r="L79" s="1" t="s">
        <v>1532</v>
      </c>
      <c r="M79" s="1" t="s">
        <v>1047</v>
      </c>
      <c r="N79" s="1" t="s">
        <v>1047</v>
      </c>
      <c r="O79" s="1" t="s">
        <v>1048</v>
      </c>
      <c r="P79" s="1" t="s">
        <v>1049</v>
      </c>
      <c r="Q79" s="1" t="s">
        <v>1050</v>
      </c>
      <c r="R79" s="1" t="s">
        <v>1533</v>
      </c>
      <c r="S79" s="1" t="s">
        <v>1052</v>
      </c>
      <c r="T79" s="1" t="s">
        <v>1053</v>
      </c>
      <c r="U79" s="1" t="s">
        <v>1054</v>
      </c>
      <c r="V79" s="1" t="s">
        <v>1198</v>
      </c>
    </row>
    <row r="80" s="1" customFormat="1" spans="1:22">
      <c r="A80" s="3">
        <v>999224525145573</v>
      </c>
      <c r="B80" s="1" t="s">
        <v>1527</v>
      </c>
      <c r="C80" s="1" t="s">
        <v>1534</v>
      </c>
      <c r="D80" s="1" t="s">
        <v>1535</v>
      </c>
      <c r="E80" s="1" t="s">
        <v>1536</v>
      </c>
      <c r="F80" s="1" t="s">
        <v>1135</v>
      </c>
      <c r="G80" s="1" t="s">
        <v>1043</v>
      </c>
      <c r="H80" s="1" t="s">
        <v>1044</v>
      </c>
      <c r="I80" s="1" t="s">
        <v>1537</v>
      </c>
      <c r="J80" s="1" t="s">
        <v>30</v>
      </c>
      <c r="K80" s="1" t="s">
        <v>1538</v>
      </c>
      <c r="L80" s="1" t="s">
        <v>1538</v>
      </c>
      <c r="M80" s="1" t="s">
        <v>1047</v>
      </c>
      <c r="N80" s="1" t="s">
        <v>1047</v>
      </c>
      <c r="O80" s="1" t="s">
        <v>1048</v>
      </c>
      <c r="P80" s="1" t="s">
        <v>1049</v>
      </c>
      <c r="Q80" s="1" t="s">
        <v>1050</v>
      </c>
      <c r="R80" s="1" t="s">
        <v>1539</v>
      </c>
      <c r="S80" s="1" t="s">
        <v>1052</v>
      </c>
      <c r="T80" s="1" t="s">
        <v>1053</v>
      </c>
      <c r="U80" s="1" t="s">
        <v>1054</v>
      </c>
      <c r="V80" s="1" t="s">
        <v>1198</v>
      </c>
    </row>
    <row r="81" s="1" customFormat="1" spans="1:22">
      <c r="A81" s="3">
        <v>999224524257007</v>
      </c>
      <c r="B81" s="1" t="s">
        <v>1527</v>
      </c>
      <c r="C81" s="1" t="s">
        <v>1540</v>
      </c>
      <c r="D81" s="1" t="s">
        <v>1541</v>
      </c>
      <c r="E81" s="1" t="s">
        <v>1542</v>
      </c>
      <c r="F81" s="1" t="s">
        <v>1039</v>
      </c>
      <c r="G81" s="1" t="s">
        <v>1043</v>
      </c>
      <c r="H81" s="1" t="s">
        <v>1044</v>
      </c>
      <c r="I81" s="1" t="s">
        <v>1543</v>
      </c>
      <c r="J81" s="1" t="s">
        <v>30</v>
      </c>
      <c r="K81" s="1" t="s">
        <v>1544</v>
      </c>
      <c r="L81" s="1" t="s">
        <v>1544</v>
      </c>
      <c r="M81" s="1" t="s">
        <v>1047</v>
      </c>
      <c r="N81" s="1" t="s">
        <v>1047</v>
      </c>
      <c r="O81" s="1" t="s">
        <v>1048</v>
      </c>
      <c r="P81" s="1" t="s">
        <v>1049</v>
      </c>
      <c r="Q81" s="1" t="s">
        <v>1050</v>
      </c>
      <c r="R81" s="1" t="s">
        <v>1545</v>
      </c>
      <c r="S81" s="1" t="s">
        <v>1052</v>
      </c>
      <c r="T81" s="1" t="s">
        <v>1053</v>
      </c>
      <c r="U81" s="1" t="s">
        <v>1054</v>
      </c>
      <c r="V81" s="1" t="s">
        <v>1311</v>
      </c>
    </row>
    <row r="82" s="1" customFormat="1" spans="1:22">
      <c r="A82" s="3">
        <v>999224523212170</v>
      </c>
      <c r="B82" s="1" t="s">
        <v>1527</v>
      </c>
      <c r="C82" s="1" t="s">
        <v>1546</v>
      </c>
      <c r="D82" s="1" t="s">
        <v>1547</v>
      </c>
      <c r="E82" s="1" t="s">
        <v>1548</v>
      </c>
      <c r="F82" s="1" t="s">
        <v>1039</v>
      </c>
      <c r="G82" s="1" t="s">
        <v>1043</v>
      </c>
      <c r="H82" s="1" t="s">
        <v>1044</v>
      </c>
      <c r="I82" s="1" t="s">
        <v>1549</v>
      </c>
      <c r="J82" s="1" t="s">
        <v>30</v>
      </c>
      <c r="K82" s="1" t="s">
        <v>1550</v>
      </c>
      <c r="L82" s="1" t="s">
        <v>1550</v>
      </c>
      <c r="M82" s="1" t="s">
        <v>1047</v>
      </c>
      <c r="N82" s="1" t="s">
        <v>1047</v>
      </c>
      <c r="O82" s="1" t="s">
        <v>1048</v>
      </c>
      <c r="P82" s="1" t="s">
        <v>1049</v>
      </c>
      <c r="Q82" s="1" t="s">
        <v>1050</v>
      </c>
      <c r="R82" s="1" t="s">
        <v>1551</v>
      </c>
      <c r="S82" s="1" t="s">
        <v>1052</v>
      </c>
      <c r="T82" s="1" t="s">
        <v>1053</v>
      </c>
      <c r="U82" s="1" t="s">
        <v>1054</v>
      </c>
      <c r="V82" s="1" t="s">
        <v>1552</v>
      </c>
    </row>
    <row r="83" s="1" customFormat="1" spans="1:22">
      <c r="A83" s="3">
        <v>999224523177980</v>
      </c>
      <c r="B83" s="1" t="s">
        <v>1527</v>
      </c>
      <c r="C83" s="1" t="s">
        <v>1553</v>
      </c>
      <c r="D83" s="1" t="s">
        <v>1547</v>
      </c>
      <c r="E83" s="1" t="s">
        <v>1554</v>
      </c>
      <c r="F83" s="1" t="s">
        <v>1039</v>
      </c>
      <c r="G83" s="1" t="s">
        <v>1043</v>
      </c>
      <c r="H83" s="1" t="s">
        <v>1044</v>
      </c>
      <c r="I83" s="1" t="s">
        <v>1555</v>
      </c>
      <c r="J83" s="1" t="s">
        <v>30</v>
      </c>
      <c r="K83" s="1" t="s">
        <v>1556</v>
      </c>
      <c r="L83" s="1" t="s">
        <v>1556</v>
      </c>
      <c r="M83" s="1" t="s">
        <v>1047</v>
      </c>
      <c r="N83" s="1" t="s">
        <v>1047</v>
      </c>
      <c r="O83" s="1" t="s">
        <v>1048</v>
      </c>
      <c r="P83" s="1" t="s">
        <v>1049</v>
      </c>
      <c r="Q83" s="1" t="s">
        <v>1050</v>
      </c>
      <c r="R83" s="1" t="s">
        <v>1557</v>
      </c>
      <c r="S83" s="1" t="s">
        <v>1052</v>
      </c>
      <c r="T83" s="1" t="s">
        <v>1053</v>
      </c>
      <c r="U83" s="1" t="s">
        <v>1054</v>
      </c>
      <c r="V83" s="1" t="s">
        <v>1552</v>
      </c>
    </row>
    <row r="84" s="1" customFormat="1" spans="1:22">
      <c r="A84" s="3">
        <v>999224519549184</v>
      </c>
      <c r="B84" s="1" t="s">
        <v>1527</v>
      </c>
      <c r="C84" s="1" t="s">
        <v>1558</v>
      </c>
      <c r="D84" s="1" t="s">
        <v>1559</v>
      </c>
      <c r="E84" s="1" t="s">
        <v>1560</v>
      </c>
      <c r="F84" s="1" t="s">
        <v>1135</v>
      </c>
      <c r="G84" s="1" t="s">
        <v>1043</v>
      </c>
      <c r="H84" s="1" t="s">
        <v>1044</v>
      </c>
      <c r="I84" s="1" t="s">
        <v>1561</v>
      </c>
      <c r="J84" s="1" t="s">
        <v>30</v>
      </c>
      <c r="K84" s="1" t="s">
        <v>1562</v>
      </c>
      <c r="L84" s="1" t="s">
        <v>1562</v>
      </c>
      <c r="M84" s="1" t="s">
        <v>1047</v>
      </c>
      <c r="N84" s="1" t="s">
        <v>1047</v>
      </c>
      <c r="O84" s="1" t="s">
        <v>1048</v>
      </c>
      <c r="P84" s="1" t="s">
        <v>1049</v>
      </c>
      <c r="Q84" s="1" t="s">
        <v>1050</v>
      </c>
      <c r="R84" s="1" t="s">
        <v>1563</v>
      </c>
      <c r="S84" s="1" t="s">
        <v>1052</v>
      </c>
      <c r="T84" s="1" t="s">
        <v>1053</v>
      </c>
      <c r="U84" s="1" t="s">
        <v>1054</v>
      </c>
      <c r="V84" s="1" t="s">
        <v>1091</v>
      </c>
    </row>
    <row r="85" s="1" customFormat="1" spans="1:22">
      <c r="A85" s="3">
        <v>999224516341738</v>
      </c>
      <c r="B85" s="1" t="s">
        <v>1564</v>
      </c>
      <c r="C85" s="1" t="s">
        <v>1565</v>
      </c>
      <c r="D85" s="1" t="s">
        <v>1064</v>
      </c>
      <c r="E85" s="1" t="s">
        <v>1566</v>
      </c>
      <c r="F85" s="1" t="s">
        <v>1039</v>
      </c>
      <c r="G85" s="1" t="s">
        <v>1043</v>
      </c>
      <c r="H85" s="1" t="s">
        <v>1044</v>
      </c>
      <c r="I85" s="1" t="s">
        <v>1567</v>
      </c>
      <c r="J85" s="1" t="s">
        <v>30</v>
      </c>
      <c r="K85" s="1" t="s">
        <v>1568</v>
      </c>
      <c r="L85" s="1" t="s">
        <v>1568</v>
      </c>
      <c r="M85" s="1" t="s">
        <v>1047</v>
      </c>
      <c r="N85" s="1" t="s">
        <v>1047</v>
      </c>
      <c r="O85" s="1" t="s">
        <v>1048</v>
      </c>
      <c r="P85" s="1" t="s">
        <v>1049</v>
      </c>
      <c r="Q85" s="1" t="s">
        <v>1050</v>
      </c>
      <c r="R85" s="1" t="s">
        <v>1569</v>
      </c>
      <c r="S85" s="1" t="s">
        <v>1052</v>
      </c>
      <c r="T85" s="1" t="s">
        <v>1053</v>
      </c>
      <c r="U85" s="1" t="s">
        <v>1054</v>
      </c>
      <c r="V85" s="1" t="s">
        <v>1062</v>
      </c>
    </row>
    <row r="86" s="1" customFormat="1" spans="1:22">
      <c r="A86" s="3">
        <v>999224512587425</v>
      </c>
      <c r="B86" s="1" t="s">
        <v>1564</v>
      </c>
      <c r="C86" s="1" t="s">
        <v>1570</v>
      </c>
      <c r="D86" s="1" t="s">
        <v>1571</v>
      </c>
      <c r="E86" s="1" t="s">
        <v>1572</v>
      </c>
      <c r="F86" s="1" t="s">
        <v>1135</v>
      </c>
      <c r="G86" s="1" t="s">
        <v>1043</v>
      </c>
      <c r="H86" s="1" t="s">
        <v>1044</v>
      </c>
      <c r="I86" s="1" t="s">
        <v>1573</v>
      </c>
      <c r="J86" s="1" t="s">
        <v>30</v>
      </c>
      <c r="K86" s="1" t="s">
        <v>1574</v>
      </c>
      <c r="L86" s="1" t="s">
        <v>1574</v>
      </c>
      <c r="M86" s="1" t="s">
        <v>1047</v>
      </c>
      <c r="N86" s="1" t="s">
        <v>1047</v>
      </c>
      <c r="O86" s="1" t="s">
        <v>1048</v>
      </c>
      <c r="P86" s="1" t="s">
        <v>1049</v>
      </c>
      <c r="Q86" s="1" t="s">
        <v>1050</v>
      </c>
      <c r="R86" s="1" t="s">
        <v>1575</v>
      </c>
      <c r="S86" s="1" t="s">
        <v>1052</v>
      </c>
      <c r="T86" s="1" t="s">
        <v>1053</v>
      </c>
      <c r="U86" s="1" t="s">
        <v>1054</v>
      </c>
      <c r="V86" s="1" t="s">
        <v>1055</v>
      </c>
    </row>
    <row r="87" s="1" customFormat="1" spans="1:22">
      <c r="A87" s="3">
        <v>999224502715932</v>
      </c>
      <c r="B87" s="1" t="s">
        <v>1564</v>
      </c>
      <c r="C87" s="1" t="s">
        <v>1576</v>
      </c>
      <c r="D87" s="1" t="s">
        <v>1577</v>
      </c>
      <c r="E87" s="1" t="s">
        <v>1578</v>
      </c>
      <c r="F87" s="1" t="s">
        <v>1398</v>
      </c>
      <c r="G87" s="1" t="s">
        <v>1043</v>
      </c>
      <c r="H87" s="1" t="s">
        <v>1044</v>
      </c>
      <c r="I87" s="1" t="s">
        <v>1579</v>
      </c>
      <c r="J87" s="1" t="s">
        <v>30</v>
      </c>
      <c r="K87" s="1" t="s">
        <v>1580</v>
      </c>
      <c r="L87" s="1" t="s">
        <v>1580</v>
      </c>
      <c r="M87" s="1" t="s">
        <v>1047</v>
      </c>
      <c r="N87" s="1" t="s">
        <v>1047</v>
      </c>
      <c r="O87" s="1" t="s">
        <v>1048</v>
      </c>
      <c r="P87" s="1" t="s">
        <v>1049</v>
      </c>
      <c r="Q87" s="1" t="s">
        <v>1050</v>
      </c>
      <c r="R87" s="1" t="s">
        <v>1581</v>
      </c>
      <c r="S87" s="1" t="s">
        <v>1052</v>
      </c>
      <c r="T87" s="1" t="s">
        <v>1053</v>
      </c>
      <c r="U87" s="1" t="s">
        <v>1054</v>
      </c>
      <c r="V87" s="1" t="s">
        <v>1198</v>
      </c>
    </row>
    <row r="88" s="1" customFormat="1" spans="1:22">
      <c r="A88" s="3">
        <v>999224500467676</v>
      </c>
      <c r="B88" s="1" t="s">
        <v>1564</v>
      </c>
      <c r="C88" s="1" t="s">
        <v>1582</v>
      </c>
      <c r="D88" s="1" t="s">
        <v>1583</v>
      </c>
      <c r="E88" s="1" t="s">
        <v>1584</v>
      </c>
      <c r="F88" s="1" t="s">
        <v>1231</v>
      </c>
      <c r="G88" s="1" t="s">
        <v>1043</v>
      </c>
      <c r="H88" s="1" t="s">
        <v>1044</v>
      </c>
      <c r="I88" s="1" t="s">
        <v>1585</v>
      </c>
      <c r="J88" s="1" t="s">
        <v>30</v>
      </c>
      <c r="K88" s="1" t="s">
        <v>1586</v>
      </c>
      <c r="L88" s="1" t="s">
        <v>1586</v>
      </c>
      <c r="M88" s="1" t="s">
        <v>1047</v>
      </c>
      <c r="N88" s="1" t="s">
        <v>1047</v>
      </c>
      <c r="O88" s="1" t="s">
        <v>1048</v>
      </c>
      <c r="P88" s="1" t="s">
        <v>1049</v>
      </c>
      <c r="Q88" s="1" t="s">
        <v>1050</v>
      </c>
      <c r="R88" s="1" t="s">
        <v>1587</v>
      </c>
      <c r="S88" s="1" t="s">
        <v>1052</v>
      </c>
      <c r="T88" s="1" t="s">
        <v>1053</v>
      </c>
      <c r="U88" s="1" t="s">
        <v>1054</v>
      </c>
      <c r="V88" s="1" t="s">
        <v>1062</v>
      </c>
    </row>
    <row r="89" s="1" customFormat="1" spans="1:22">
      <c r="A89" s="3">
        <v>999224500060301</v>
      </c>
      <c r="B89" s="1" t="s">
        <v>1564</v>
      </c>
      <c r="C89" s="1" t="s">
        <v>1588</v>
      </c>
      <c r="D89" s="1" t="s">
        <v>1589</v>
      </c>
      <c r="E89" s="1" t="s">
        <v>1590</v>
      </c>
      <c r="F89" s="1" t="s">
        <v>1039</v>
      </c>
      <c r="G89" s="1" t="s">
        <v>1043</v>
      </c>
      <c r="H89" s="1" t="s">
        <v>1044</v>
      </c>
      <c r="I89" s="1" t="s">
        <v>1591</v>
      </c>
      <c r="J89" s="1" t="s">
        <v>30</v>
      </c>
      <c r="K89" s="1" t="s">
        <v>1592</v>
      </c>
      <c r="L89" s="1" t="s">
        <v>1592</v>
      </c>
      <c r="M89" s="1" t="s">
        <v>1047</v>
      </c>
      <c r="N89" s="1" t="s">
        <v>1047</v>
      </c>
      <c r="O89" s="1" t="s">
        <v>1048</v>
      </c>
      <c r="P89" s="1" t="s">
        <v>1049</v>
      </c>
      <c r="Q89" s="1" t="s">
        <v>1050</v>
      </c>
      <c r="R89" s="1" t="s">
        <v>1593</v>
      </c>
      <c r="S89" s="1" t="s">
        <v>1052</v>
      </c>
      <c r="T89" s="1" t="s">
        <v>1053</v>
      </c>
      <c r="U89" s="1" t="s">
        <v>1054</v>
      </c>
      <c r="V89" s="1" t="s">
        <v>1062</v>
      </c>
    </row>
    <row r="90" s="1" customFormat="1" spans="1:22">
      <c r="A90" s="3">
        <v>999224498360826</v>
      </c>
      <c r="B90" s="1" t="s">
        <v>1594</v>
      </c>
      <c r="C90" s="1" t="s">
        <v>1595</v>
      </c>
      <c r="D90" s="1" t="s">
        <v>1596</v>
      </c>
      <c r="E90" s="1" t="s">
        <v>1597</v>
      </c>
      <c r="F90" s="1" t="s">
        <v>1039</v>
      </c>
      <c r="G90" s="1" t="s">
        <v>1043</v>
      </c>
      <c r="H90" s="1" t="s">
        <v>1044</v>
      </c>
      <c r="I90" s="1" t="s">
        <v>1598</v>
      </c>
      <c r="J90" s="1" t="s">
        <v>30</v>
      </c>
      <c r="K90" s="1" t="s">
        <v>1599</v>
      </c>
      <c r="L90" s="1" t="s">
        <v>1599</v>
      </c>
      <c r="M90" s="1" t="s">
        <v>1047</v>
      </c>
      <c r="N90" s="1" t="s">
        <v>1047</v>
      </c>
      <c r="O90" s="1" t="s">
        <v>1048</v>
      </c>
      <c r="P90" s="1" t="s">
        <v>1049</v>
      </c>
      <c r="Q90" s="1" t="s">
        <v>1050</v>
      </c>
      <c r="R90" s="1" t="s">
        <v>1600</v>
      </c>
      <c r="S90" s="1" t="s">
        <v>1052</v>
      </c>
      <c r="T90" s="1" t="s">
        <v>1053</v>
      </c>
      <c r="U90" s="1" t="s">
        <v>1054</v>
      </c>
      <c r="V90" s="1" t="s">
        <v>1601</v>
      </c>
    </row>
    <row r="91" s="1" customFormat="1" spans="1:22">
      <c r="A91" s="3">
        <v>999224497462036</v>
      </c>
      <c r="B91" s="1" t="s">
        <v>1594</v>
      </c>
      <c r="C91" s="1" t="s">
        <v>1602</v>
      </c>
      <c r="D91" s="1" t="s">
        <v>1603</v>
      </c>
      <c r="E91" s="1" t="s">
        <v>1604</v>
      </c>
      <c r="F91" s="1" t="s">
        <v>1135</v>
      </c>
      <c r="G91" s="1" t="s">
        <v>1043</v>
      </c>
      <c r="H91" s="1" t="s">
        <v>1044</v>
      </c>
      <c r="I91" s="1" t="s">
        <v>1605</v>
      </c>
      <c r="J91" s="1" t="s">
        <v>30</v>
      </c>
      <c r="K91" s="1" t="s">
        <v>1606</v>
      </c>
      <c r="L91" s="1" t="s">
        <v>1606</v>
      </c>
      <c r="M91" s="1" t="s">
        <v>1047</v>
      </c>
      <c r="N91" s="1" t="s">
        <v>1047</v>
      </c>
      <c r="O91" s="1" t="s">
        <v>1048</v>
      </c>
      <c r="P91" s="1" t="s">
        <v>1049</v>
      </c>
      <c r="Q91" s="1" t="s">
        <v>1050</v>
      </c>
      <c r="R91" s="1" t="s">
        <v>1607</v>
      </c>
      <c r="S91" s="1" t="s">
        <v>1052</v>
      </c>
      <c r="T91" s="1" t="s">
        <v>1053</v>
      </c>
      <c r="U91" s="1" t="s">
        <v>1054</v>
      </c>
      <c r="V91" s="1" t="s">
        <v>1608</v>
      </c>
    </row>
    <row r="92" s="1" customFormat="1" spans="1:22">
      <c r="A92" s="3">
        <v>999224496440647</v>
      </c>
      <c r="B92" s="1" t="s">
        <v>1594</v>
      </c>
      <c r="C92" s="1" t="s">
        <v>1609</v>
      </c>
      <c r="D92" s="1" t="s">
        <v>1484</v>
      </c>
      <c r="E92" s="1" t="s">
        <v>1610</v>
      </c>
      <c r="F92" s="1" t="s">
        <v>1135</v>
      </c>
      <c r="G92" s="1" t="s">
        <v>1043</v>
      </c>
      <c r="H92" s="1" t="s">
        <v>1044</v>
      </c>
      <c r="I92" s="1" t="s">
        <v>1611</v>
      </c>
      <c r="J92" s="1" t="s">
        <v>30</v>
      </c>
      <c r="K92" s="1" t="s">
        <v>1612</v>
      </c>
      <c r="L92" s="1" t="s">
        <v>1612</v>
      </c>
      <c r="M92" s="1" t="s">
        <v>1047</v>
      </c>
      <c r="N92" s="1" t="s">
        <v>1047</v>
      </c>
      <c r="O92" s="1" t="s">
        <v>1048</v>
      </c>
      <c r="P92" s="1" t="s">
        <v>1049</v>
      </c>
      <c r="Q92" s="1" t="s">
        <v>1050</v>
      </c>
      <c r="R92" s="1" t="s">
        <v>1613</v>
      </c>
      <c r="S92" s="1" t="s">
        <v>1052</v>
      </c>
      <c r="T92" s="1" t="s">
        <v>1053</v>
      </c>
      <c r="U92" s="1" t="s">
        <v>1054</v>
      </c>
      <c r="V92" s="1" t="s">
        <v>1412</v>
      </c>
    </row>
    <row r="93" s="1" customFormat="1" spans="1:22">
      <c r="A93" s="3">
        <v>999224489876058</v>
      </c>
      <c r="B93" s="1" t="s">
        <v>1594</v>
      </c>
      <c r="C93" s="1" t="s">
        <v>1614</v>
      </c>
      <c r="D93" s="1" t="s">
        <v>1577</v>
      </c>
      <c r="E93" s="1" t="s">
        <v>1615</v>
      </c>
      <c r="F93" s="1" t="s">
        <v>1298</v>
      </c>
      <c r="G93" s="1" t="s">
        <v>1043</v>
      </c>
      <c r="H93" s="1" t="s">
        <v>1044</v>
      </c>
      <c r="I93" s="1" t="s">
        <v>1616</v>
      </c>
      <c r="J93" s="1" t="s">
        <v>30</v>
      </c>
      <c r="K93" s="1" t="s">
        <v>1617</v>
      </c>
      <c r="L93" s="1" t="s">
        <v>1617</v>
      </c>
      <c r="M93" s="1" t="s">
        <v>1047</v>
      </c>
      <c r="N93" s="1" t="s">
        <v>1047</v>
      </c>
      <c r="O93" s="1" t="s">
        <v>1048</v>
      </c>
      <c r="P93" s="1" t="s">
        <v>1049</v>
      </c>
      <c r="Q93" s="1" t="s">
        <v>1050</v>
      </c>
      <c r="R93" s="1" t="s">
        <v>1618</v>
      </c>
      <c r="S93" s="1" t="s">
        <v>1052</v>
      </c>
      <c r="T93" s="1" t="s">
        <v>1053</v>
      </c>
      <c r="U93" s="1" t="s">
        <v>1054</v>
      </c>
      <c r="V93" s="1" t="s">
        <v>1198</v>
      </c>
    </row>
    <row r="94" s="1" customFormat="1" spans="1:22">
      <c r="A94" s="3">
        <v>999224489715909</v>
      </c>
      <c r="B94" s="1" t="s">
        <v>1594</v>
      </c>
      <c r="C94" s="1" t="s">
        <v>1619</v>
      </c>
      <c r="D94" s="1" t="s">
        <v>1620</v>
      </c>
      <c r="E94" s="1" t="s">
        <v>1621</v>
      </c>
      <c r="F94" s="1" t="s">
        <v>1231</v>
      </c>
      <c r="G94" s="1" t="s">
        <v>1043</v>
      </c>
      <c r="H94" s="1" t="s">
        <v>1044</v>
      </c>
      <c r="I94" s="1" t="s">
        <v>1622</v>
      </c>
      <c r="J94" s="1" t="s">
        <v>30</v>
      </c>
      <c r="K94" s="1" t="s">
        <v>1623</v>
      </c>
      <c r="L94" s="1" t="s">
        <v>1623</v>
      </c>
      <c r="M94" s="1" t="s">
        <v>1047</v>
      </c>
      <c r="N94" s="1" t="s">
        <v>1047</v>
      </c>
      <c r="O94" s="1" t="s">
        <v>1048</v>
      </c>
      <c r="P94" s="1" t="s">
        <v>1049</v>
      </c>
      <c r="Q94" s="1" t="s">
        <v>1050</v>
      </c>
      <c r="R94" s="1" t="s">
        <v>1624</v>
      </c>
      <c r="S94" s="1" t="s">
        <v>1052</v>
      </c>
      <c r="T94" s="1" t="s">
        <v>1053</v>
      </c>
      <c r="U94" s="1" t="s">
        <v>1230</v>
      </c>
      <c r="V94" s="1" t="s">
        <v>1198</v>
      </c>
    </row>
    <row r="95" s="1" customFormat="1" spans="1:22">
      <c r="A95" s="3">
        <v>999224477705593</v>
      </c>
      <c r="B95" s="1" t="s">
        <v>1594</v>
      </c>
      <c r="C95" s="1" t="s">
        <v>1625</v>
      </c>
      <c r="D95" s="1" t="s">
        <v>1626</v>
      </c>
      <c r="E95" s="1" t="s">
        <v>1627</v>
      </c>
      <c r="F95" s="1" t="s">
        <v>1231</v>
      </c>
      <c r="G95" s="1" t="s">
        <v>1043</v>
      </c>
      <c r="H95" s="1" t="s">
        <v>1044</v>
      </c>
      <c r="I95" s="1" t="s">
        <v>1628</v>
      </c>
      <c r="J95" s="1" t="s">
        <v>30</v>
      </c>
      <c r="K95" s="1" t="s">
        <v>1629</v>
      </c>
      <c r="L95" s="1" t="s">
        <v>1629</v>
      </c>
      <c r="M95" s="1" t="s">
        <v>1047</v>
      </c>
      <c r="N95" s="1" t="s">
        <v>1047</v>
      </c>
      <c r="O95" s="1" t="s">
        <v>1048</v>
      </c>
      <c r="P95" s="1" t="s">
        <v>1049</v>
      </c>
      <c r="Q95" s="1" t="s">
        <v>1050</v>
      </c>
      <c r="R95" s="1" t="s">
        <v>1630</v>
      </c>
      <c r="S95" s="1" t="s">
        <v>1052</v>
      </c>
      <c r="T95" s="1" t="s">
        <v>1053</v>
      </c>
      <c r="U95" s="1" t="s">
        <v>1054</v>
      </c>
      <c r="V95" s="1" t="s">
        <v>1062</v>
      </c>
    </row>
    <row r="96" s="1" customFormat="1" spans="1:22">
      <c r="A96" s="3">
        <v>999224477362352</v>
      </c>
      <c r="B96" s="1" t="s">
        <v>1594</v>
      </c>
      <c r="C96" s="1" t="s">
        <v>1631</v>
      </c>
      <c r="D96" s="1" t="s">
        <v>1632</v>
      </c>
      <c r="E96" s="1" t="s">
        <v>1633</v>
      </c>
      <c r="F96" s="1" t="s">
        <v>1135</v>
      </c>
      <c r="G96" s="1" t="s">
        <v>1043</v>
      </c>
      <c r="H96" s="1" t="s">
        <v>1044</v>
      </c>
      <c r="I96" s="1" t="s">
        <v>1634</v>
      </c>
      <c r="J96" s="1" t="s">
        <v>30</v>
      </c>
      <c r="K96" s="1" t="s">
        <v>1635</v>
      </c>
      <c r="L96" s="1" t="s">
        <v>1635</v>
      </c>
      <c r="M96" s="1" t="s">
        <v>1047</v>
      </c>
      <c r="N96" s="1" t="s">
        <v>1047</v>
      </c>
      <c r="O96" s="1" t="s">
        <v>1048</v>
      </c>
      <c r="P96" s="1" t="s">
        <v>1049</v>
      </c>
      <c r="Q96" s="1" t="s">
        <v>1050</v>
      </c>
      <c r="R96" s="1" t="s">
        <v>1636</v>
      </c>
      <c r="S96" s="1" t="s">
        <v>1052</v>
      </c>
      <c r="T96" s="1" t="s">
        <v>1053</v>
      </c>
      <c r="U96" s="1" t="s">
        <v>1054</v>
      </c>
      <c r="V96" s="1" t="s">
        <v>1637</v>
      </c>
    </row>
    <row r="97" s="1" customFormat="1" spans="1:22">
      <c r="A97" s="3">
        <v>999224465995388</v>
      </c>
      <c r="B97" s="1" t="s">
        <v>1638</v>
      </c>
      <c r="C97" s="1" t="s">
        <v>1639</v>
      </c>
      <c r="D97" s="1" t="s">
        <v>1640</v>
      </c>
      <c r="E97" s="1" t="s">
        <v>1641</v>
      </c>
      <c r="F97" s="1" t="s">
        <v>1039</v>
      </c>
      <c r="G97" s="1" t="s">
        <v>1043</v>
      </c>
      <c r="H97" s="1" t="s">
        <v>1044</v>
      </c>
      <c r="I97" s="1" t="s">
        <v>1642</v>
      </c>
      <c r="J97" s="1" t="s">
        <v>30</v>
      </c>
      <c r="K97" s="1" t="s">
        <v>1190</v>
      </c>
      <c r="L97" s="1" t="s">
        <v>1190</v>
      </c>
      <c r="M97" s="1" t="s">
        <v>1047</v>
      </c>
      <c r="N97" s="1" t="s">
        <v>1047</v>
      </c>
      <c r="O97" s="1" t="s">
        <v>1048</v>
      </c>
      <c r="P97" s="1" t="s">
        <v>1049</v>
      </c>
      <c r="Q97" s="1" t="s">
        <v>1050</v>
      </c>
      <c r="R97" s="1" t="s">
        <v>1643</v>
      </c>
      <c r="S97" s="1" t="s">
        <v>1052</v>
      </c>
      <c r="T97" s="1" t="s">
        <v>1053</v>
      </c>
      <c r="U97" s="1" t="s">
        <v>1054</v>
      </c>
      <c r="V97" s="1" t="s">
        <v>1091</v>
      </c>
    </row>
    <row r="98" s="1" customFormat="1" spans="1:22">
      <c r="A98" s="3">
        <v>999224464425039</v>
      </c>
      <c r="B98" s="1" t="s">
        <v>1638</v>
      </c>
      <c r="C98" s="1" t="s">
        <v>1644</v>
      </c>
      <c r="D98" s="1" t="s">
        <v>1645</v>
      </c>
      <c r="E98" s="1" t="s">
        <v>1646</v>
      </c>
      <c r="F98" s="1" t="s">
        <v>1039</v>
      </c>
      <c r="G98" s="1" t="s">
        <v>1043</v>
      </c>
      <c r="H98" s="1" t="s">
        <v>1044</v>
      </c>
      <c r="I98" s="1" t="s">
        <v>1647</v>
      </c>
      <c r="J98" s="1" t="s">
        <v>30</v>
      </c>
      <c r="K98" s="1" t="s">
        <v>1648</v>
      </c>
      <c r="L98" s="1" t="s">
        <v>1648</v>
      </c>
      <c r="M98" s="1" t="s">
        <v>1047</v>
      </c>
      <c r="N98" s="1" t="s">
        <v>1047</v>
      </c>
      <c r="O98" s="1" t="s">
        <v>1048</v>
      </c>
      <c r="P98" s="1" t="s">
        <v>1049</v>
      </c>
      <c r="Q98" s="1" t="s">
        <v>1050</v>
      </c>
      <c r="R98" s="1" t="s">
        <v>1649</v>
      </c>
      <c r="S98" s="1" t="s">
        <v>1052</v>
      </c>
      <c r="T98" s="1" t="s">
        <v>1053</v>
      </c>
      <c r="U98" s="1" t="s">
        <v>1054</v>
      </c>
      <c r="V98" s="1" t="s">
        <v>1062</v>
      </c>
    </row>
    <row r="99" s="1" customFormat="1" spans="1:22">
      <c r="A99" s="3">
        <v>999224460424717</v>
      </c>
      <c r="B99" s="1" t="s">
        <v>1650</v>
      </c>
      <c r="C99" s="1" t="s">
        <v>1651</v>
      </c>
      <c r="D99" s="1" t="s">
        <v>1652</v>
      </c>
      <c r="E99" s="1" t="s">
        <v>1653</v>
      </c>
      <c r="F99" s="1" t="s">
        <v>1135</v>
      </c>
      <c r="G99" s="1" t="s">
        <v>1043</v>
      </c>
      <c r="H99" s="1" t="s">
        <v>1044</v>
      </c>
      <c r="I99" s="1" t="s">
        <v>1654</v>
      </c>
      <c r="J99" s="1" t="s">
        <v>30</v>
      </c>
      <c r="K99" s="1" t="s">
        <v>1655</v>
      </c>
      <c r="L99" s="1" t="s">
        <v>1655</v>
      </c>
      <c r="M99" s="1" t="s">
        <v>1047</v>
      </c>
      <c r="N99" s="1" t="s">
        <v>1047</v>
      </c>
      <c r="O99" s="1" t="s">
        <v>1048</v>
      </c>
      <c r="P99" s="1" t="s">
        <v>1049</v>
      </c>
      <c r="Q99" s="1" t="s">
        <v>1050</v>
      </c>
      <c r="R99" s="1" t="s">
        <v>1656</v>
      </c>
      <c r="S99" s="1" t="s">
        <v>1052</v>
      </c>
      <c r="T99" s="1" t="s">
        <v>1053</v>
      </c>
      <c r="U99" s="1" t="s">
        <v>1054</v>
      </c>
      <c r="V99" s="1" t="s">
        <v>1657</v>
      </c>
    </row>
    <row r="100" s="1" customFormat="1" spans="1:22">
      <c r="A100" s="3">
        <v>999224448857150</v>
      </c>
      <c r="B100" s="1" t="s">
        <v>1650</v>
      </c>
      <c r="C100" s="1" t="s">
        <v>1658</v>
      </c>
      <c r="D100" s="1" t="s">
        <v>1659</v>
      </c>
      <c r="E100" s="1" t="s">
        <v>1660</v>
      </c>
      <c r="F100" s="1" t="s">
        <v>1135</v>
      </c>
      <c r="G100" s="1" t="s">
        <v>1043</v>
      </c>
      <c r="H100" s="1" t="s">
        <v>1044</v>
      </c>
      <c r="I100" s="1" t="s">
        <v>1661</v>
      </c>
      <c r="J100" s="1" t="s">
        <v>30</v>
      </c>
      <c r="K100" s="1" t="s">
        <v>1662</v>
      </c>
      <c r="L100" s="1" t="s">
        <v>1662</v>
      </c>
      <c r="M100" s="1" t="s">
        <v>1047</v>
      </c>
      <c r="N100" s="1" t="s">
        <v>1047</v>
      </c>
      <c r="O100" s="1" t="s">
        <v>1048</v>
      </c>
      <c r="P100" s="1" t="s">
        <v>1049</v>
      </c>
      <c r="Q100" s="1" t="s">
        <v>1050</v>
      </c>
      <c r="R100" s="1" t="s">
        <v>1663</v>
      </c>
      <c r="S100" s="1" t="s">
        <v>1052</v>
      </c>
      <c r="T100" s="1" t="s">
        <v>1053</v>
      </c>
      <c r="U100" s="1" t="s">
        <v>1054</v>
      </c>
      <c r="V100" s="1" t="s">
        <v>1508</v>
      </c>
    </row>
    <row r="101" s="1" customFormat="1" spans="1:22">
      <c r="A101" s="3">
        <v>999224446576052</v>
      </c>
      <c r="B101" s="1" t="s">
        <v>1664</v>
      </c>
      <c r="C101" s="1" t="s">
        <v>1665</v>
      </c>
      <c r="D101" s="1" t="s">
        <v>1666</v>
      </c>
      <c r="E101" s="1" t="s">
        <v>1667</v>
      </c>
      <c r="F101" s="1" t="s">
        <v>1039</v>
      </c>
      <c r="G101" s="1" t="s">
        <v>1043</v>
      </c>
      <c r="H101" s="1" t="s">
        <v>1044</v>
      </c>
      <c r="I101" s="1" t="s">
        <v>1668</v>
      </c>
      <c r="J101" s="1" t="s">
        <v>30</v>
      </c>
      <c r="K101" s="1" t="s">
        <v>1669</v>
      </c>
      <c r="L101" s="1" t="s">
        <v>1669</v>
      </c>
      <c r="M101" s="1" t="s">
        <v>1047</v>
      </c>
      <c r="N101" s="1" t="s">
        <v>1047</v>
      </c>
      <c r="O101" s="1" t="s">
        <v>1048</v>
      </c>
      <c r="P101" s="1" t="s">
        <v>1049</v>
      </c>
      <c r="Q101" s="1" t="s">
        <v>1050</v>
      </c>
      <c r="R101" s="1" t="s">
        <v>1670</v>
      </c>
      <c r="S101" s="1" t="s">
        <v>1052</v>
      </c>
      <c r="T101" s="1" t="s">
        <v>1053</v>
      </c>
      <c r="U101" s="1" t="s">
        <v>1054</v>
      </c>
      <c r="V101" s="1" t="s">
        <v>1142</v>
      </c>
    </row>
    <row r="102" s="1" customFormat="1" spans="1:22">
      <c r="A102" s="3">
        <v>999224444803291</v>
      </c>
      <c r="B102" s="1" t="s">
        <v>1664</v>
      </c>
      <c r="C102" s="1" t="s">
        <v>1671</v>
      </c>
      <c r="D102" s="1" t="s">
        <v>1672</v>
      </c>
      <c r="E102" s="1" t="s">
        <v>1673</v>
      </c>
      <c r="F102" s="1" t="s">
        <v>1135</v>
      </c>
      <c r="G102" s="1" t="s">
        <v>1043</v>
      </c>
      <c r="H102" s="1" t="s">
        <v>1044</v>
      </c>
      <c r="I102" s="1" t="s">
        <v>1674</v>
      </c>
      <c r="J102" s="1" t="s">
        <v>30</v>
      </c>
      <c r="K102" s="1" t="s">
        <v>1675</v>
      </c>
      <c r="L102" s="1" t="s">
        <v>1675</v>
      </c>
      <c r="M102" s="1" t="s">
        <v>1047</v>
      </c>
      <c r="N102" s="1" t="s">
        <v>1047</v>
      </c>
      <c r="O102" s="1" t="s">
        <v>1048</v>
      </c>
      <c r="P102" s="1" t="s">
        <v>1049</v>
      </c>
      <c r="Q102" s="1" t="s">
        <v>1050</v>
      </c>
      <c r="R102" s="1" t="s">
        <v>1676</v>
      </c>
      <c r="S102" s="1" t="s">
        <v>1052</v>
      </c>
      <c r="T102" s="1" t="s">
        <v>1053</v>
      </c>
      <c r="U102" s="1" t="s">
        <v>1054</v>
      </c>
      <c r="V102" s="1" t="s">
        <v>1405</v>
      </c>
    </row>
    <row r="103" s="1" customFormat="1" spans="1:22">
      <c r="A103" s="3">
        <v>999224443044691</v>
      </c>
      <c r="B103" s="1" t="s">
        <v>1664</v>
      </c>
      <c r="C103" s="1" t="s">
        <v>1677</v>
      </c>
      <c r="D103" s="1" t="s">
        <v>1678</v>
      </c>
      <c r="E103" s="1" t="s">
        <v>1679</v>
      </c>
      <c r="F103" s="1" t="s">
        <v>1135</v>
      </c>
      <c r="G103" s="1" t="s">
        <v>1043</v>
      </c>
      <c r="H103" s="1" t="s">
        <v>1044</v>
      </c>
      <c r="I103" s="1" t="s">
        <v>1680</v>
      </c>
      <c r="J103" s="1" t="s">
        <v>30</v>
      </c>
      <c r="K103" s="1" t="s">
        <v>1681</v>
      </c>
      <c r="L103" s="1" t="s">
        <v>1681</v>
      </c>
      <c r="M103" s="1" t="s">
        <v>1047</v>
      </c>
      <c r="N103" s="1" t="s">
        <v>1047</v>
      </c>
      <c r="O103" s="1" t="s">
        <v>1048</v>
      </c>
      <c r="P103" s="1" t="s">
        <v>1049</v>
      </c>
      <c r="Q103" s="1" t="s">
        <v>1050</v>
      </c>
      <c r="R103" s="1" t="s">
        <v>1682</v>
      </c>
      <c r="S103" s="1" t="s">
        <v>1052</v>
      </c>
      <c r="T103" s="1" t="s">
        <v>1053</v>
      </c>
      <c r="U103" s="1" t="s">
        <v>1054</v>
      </c>
      <c r="V103" s="1" t="s">
        <v>1482</v>
      </c>
    </row>
    <row r="104" s="1" customFormat="1" spans="1:22">
      <c r="A104" s="3">
        <v>999224442479635</v>
      </c>
      <c r="B104" s="1" t="s">
        <v>1664</v>
      </c>
      <c r="C104" s="1" t="s">
        <v>1683</v>
      </c>
      <c r="D104" s="1" t="s">
        <v>1684</v>
      </c>
      <c r="E104" s="1" t="s">
        <v>1685</v>
      </c>
      <c r="F104" s="1" t="s">
        <v>1039</v>
      </c>
      <c r="G104" s="1" t="s">
        <v>1043</v>
      </c>
      <c r="H104" s="1" t="s">
        <v>1044</v>
      </c>
      <c r="I104" s="1" t="s">
        <v>1686</v>
      </c>
      <c r="J104" s="1" t="s">
        <v>30</v>
      </c>
      <c r="K104" s="1" t="s">
        <v>1687</v>
      </c>
      <c r="L104" s="1" t="s">
        <v>1687</v>
      </c>
      <c r="M104" s="1" t="s">
        <v>1047</v>
      </c>
      <c r="N104" s="1" t="s">
        <v>1047</v>
      </c>
      <c r="O104" s="1" t="s">
        <v>1048</v>
      </c>
      <c r="P104" s="1" t="s">
        <v>1049</v>
      </c>
      <c r="Q104" s="1" t="s">
        <v>1050</v>
      </c>
      <c r="R104" s="1" t="s">
        <v>1688</v>
      </c>
      <c r="S104" s="1" t="s">
        <v>1052</v>
      </c>
      <c r="T104" s="1" t="s">
        <v>1053</v>
      </c>
      <c r="U104" s="1" t="s">
        <v>1054</v>
      </c>
      <c r="V104" s="1" t="s">
        <v>1238</v>
      </c>
    </row>
    <row r="105" s="1" customFormat="1" spans="1:22">
      <c r="A105" s="3">
        <v>999224440243061</v>
      </c>
      <c r="B105" s="1" t="s">
        <v>1664</v>
      </c>
      <c r="C105" s="1" t="s">
        <v>1689</v>
      </c>
      <c r="D105" s="1" t="s">
        <v>1690</v>
      </c>
      <c r="E105" s="1" t="s">
        <v>1691</v>
      </c>
      <c r="F105" s="1" t="s">
        <v>1039</v>
      </c>
      <c r="G105" s="1" t="s">
        <v>1043</v>
      </c>
      <c r="H105" s="1" t="s">
        <v>1044</v>
      </c>
      <c r="I105" s="1" t="s">
        <v>1692</v>
      </c>
      <c r="J105" s="1" t="s">
        <v>30</v>
      </c>
      <c r="K105" s="1" t="s">
        <v>1693</v>
      </c>
      <c r="L105" s="1" t="s">
        <v>1693</v>
      </c>
      <c r="M105" s="1" t="s">
        <v>1047</v>
      </c>
      <c r="N105" s="1" t="s">
        <v>1047</v>
      </c>
      <c r="O105" s="1" t="s">
        <v>1048</v>
      </c>
      <c r="P105" s="1" t="s">
        <v>1049</v>
      </c>
      <c r="Q105" s="1" t="s">
        <v>1050</v>
      </c>
      <c r="R105" s="1" t="s">
        <v>1694</v>
      </c>
      <c r="S105" s="1" t="s">
        <v>1052</v>
      </c>
      <c r="T105" s="1" t="s">
        <v>1053</v>
      </c>
      <c r="U105" s="1" t="s">
        <v>1054</v>
      </c>
      <c r="V105" s="1" t="s">
        <v>1657</v>
      </c>
    </row>
    <row r="106" s="1" customFormat="1" spans="1:22">
      <c r="A106" s="3">
        <v>999224429391781</v>
      </c>
      <c r="B106" s="1" t="s">
        <v>1664</v>
      </c>
      <c r="C106" s="1" t="s">
        <v>1695</v>
      </c>
      <c r="D106" s="1" t="s">
        <v>1696</v>
      </c>
      <c r="E106" s="1" t="s">
        <v>1697</v>
      </c>
      <c r="F106" s="1" t="s">
        <v>1039</v>
      </c>
      <c r="G106" s="1" t="s">
        <v>1043</v>
      </c>
      <c r="H106" s="1" t="s">
        <v>1044</v>
      </c>
      <c r="I106" s="1" t="s">
        <v>1698</v>
      </c>
      <c r="J106" s="1" t="s">
        <v>30</v>
      </c>
      <c r="K106" s="1" t="s">
        <v>1699</v>
      </c>
      <c r="L106" s="1" t="s">
        <v>1699</v>
      </c>
      <c r="M106" s="1" t="s">
        <v>1047</v>
      </c>
      <c r="N106" s="1" t="s">
        <v>1047</v>
      </c>
      <c r="O106" s="1" t="s">
        <v>1048</v>
      </c>
      <c r="P106" s="1" t="s">
        <v>1049</v>
      </c>
      <c r="Q106" s="1" t="s">
        <v>1050</v>
      </c>
      <c r="R106" s="1" t="s">
        <v>1700</v>
      </c>
      <c r="S106" s="1" t="s">
        <v>1052</v>
      </c>
      <c r="T106" s="1" t="s">
        <v>1053</v>
      </c>
      <c r="U106" s="1" t="s">
        <v>1054</v>
      </c>
      <c r="V106" s="1" t="s">
        <v>1701</v>
      </c>
    </row>
    <row r="107" s="1" customFormat="1" spans="1:22">
      <c r="A107" s="3">
        <v>999224429217867</v>
      </c>
      <c r="B107" s="1" t="s">
        <v>1702</v>
      </c>
      <c r="C107" s="1" t="s">
        <v>1703</v>
      </c>
      <c r="D107" s="1" t="s">
        <v>1704</v>
      </c>
      <c r="E107" s="1" t="s">
        <v>1705</v>
      </c>
      <c r="F107" s="1" t="s">
        <v>1039</v>
      </c>
      <c r="G107" s="1" t="s">
        <v>1043</v>
      </c>
      <c r="H107" s="1" t="s">
        <v>1044</v>
      </c>
      <c r="I107" s="1" t="s">
        <v>1706</v>
      </c>
      <c r="J107" s="1" t="s">
        <v>30</v>
      </c>
      <c r="K107" s="1" t="s">
        <v>1707</v>
      </c>
      <c r="L107" s="1" t="s">
        <v>1707</v>
      </c>
      <c r="M107" s="1" t="s">
        <v>1047</v>
      </c>
      <c r="N107" s="1" t="s">
        <v>1047</v>
      </c>
      <c r="O107" s="1" t="s">
        <v>1048</v>
      </c>
      <c r="P107" s="1" t="s">
        <v>1049</v>
      </c>
      <c r="Q107" s="1" t="s">
        <v>1050</v>
      </c>
      <c r="R107" s="1" t="s">
        <v>1708</v>
      </c>
      <c r="S107" s="1" t="s">
        <v>1052</v>
      </c>
      <c r="T107" s="1" t="s">
        <v>1053</v>
      </c>
      <c r="U107" s="1" t="s">
        <v>1054</v>
      </c>
      <c r="V107" s="1" t="s">
        <v>1709</v>
      </c>
    </row>
    <row r="108" s="1" customFormat="1" spans="1:22">
      <c r="A108" s="3">
        <v>999224410141555</v>
      </c>
      <c r="B108" s="1" t="s">
        <v>1710</v>
      </c>
      <c r="C108" s="1" t="s">
        <v>1711</v>
      </c>
      <c r="D108" s="1" t="s">
        <v>1712</v>
      </c>
      <c r="E108" s="1" t="s">
        <v>1713</v>
      </c>
      <c r="F108" s="1" t="s">
        <v>1135</v>
      </c>
      <c r="G108" s="1" t="s">
        <v>1043</v>
      </c>
      <c r="H108" s="1" t="s">
        <v>1044</v>
      </c>
      <c r="I108" s="1" t="s">
        <v>1714</v>
      </c>
      <c r="J108" s="1" t="s">
        <v>30</v>
      </c>
      <c r="K108" s="1" t="s">
        <v>1715</v>
      </c>
      <c r="L108" s="1" t="s">
        <v>1715</v>
      </c>
      <c r="M108" s="1" t="s">
        <v>1047</v>
      </c>
      <c r="N108" s="1" t="s">
        <v>1047</v>
      </c>
      <c r="O108" s="1" t="s">
        <v>1048</v>
      </c>
      <c r="P108" s="1" t="s">
        <v>1049</v>
      </c>
      <c r="Q108" s="1" t="s">
        <v>1050</v>
      </c>
      <c r="R108" s="1" t="s">
        <v>1716</v>
      </c>
      <c r="S108" s="1" t="s">
        <v>1052</v>
      </c>
      <c r="T108" s="1" t="s">
        <v>1053</v>
      </c>
      <c r="U108" s="1" t="s">
        <v>1054</v>
      </c>
      <c r="V108" s="1" t="s">
        <v>1412</v>
      </c>
    </row>
    <row r="109" s="1" customFormat="1" spans="1:22">
      <c r="A109" s="3">
        <v>999224407270557</v>
      </c>
      <c r="B109" s="1" t="s">
        <v>1710</v>
      </c>
      <c r="C109" s="1" t="s">
        <v>1717</v>
      </c>
      <c r="D109" s="1" t="s">
        <v>1718</v>
      </c>
      <c r="E109" s="1" t="s">
        <v>1719</v>
      </c>
      <c r="F109" s="1" t="s">
        <v>1135</v>
      </c>
      <c r="G109" s="1" t="s">
        <v>1043</v>
      </c>
      <c r="H109" s="1" t="s">
        <v>1044</v>
      </c>
      <c r="I109" s="1" t="s">
        <v>1720</v>
      </c>
      <c r="J109" s="1" t="s">
        <v>30</v>
      </c>
      <c r="K109" s="1" t="s">
        <v>1721</v>
      </c>
      <c r="L109" s="1" t="s">
        <v>1721</v>
      </c>
      <c r="M109" s="1" t="s">
        <v>1047</v>
      </c>
      <c r="N109" s="1" t="s">
        <v>1047</v>
      </c>
      <c r="O109" s="1" t="s">
        <v>1048</v>
      </c>
      <c r="P109" s="1" t="s">
        <v>1049</v>
      </c>
      <c r="Q109" s="1" t="s">
        <v>1050</v>
      </c>
      <c r="R109" s="1" t="s">
        <v>1722</v>
      </c>
      <c r="S109" s="1" t="s">
        <v>1052</v>
      </c>
      <c r="T109" s="1" t="s">
        <v>1053</v>
      </c>
      <c r="U109" s="1" t="s">
        <v>1054</v>
      </c>
      <c r="V109" s="1" t="s">
        <v>1198</v>
      </c>
    </row>
    <row r="110" s="1" customFormat="1" spans="1:22">
      <c r="A110" s="3">
        <v>999224393975983</v>
      </c>
      <c r="B110" s="1" t="s">
        <v>1710</v>
      </c>
      <c r="C110" s="1" t="s">
        <v>1723</v>
      </c>
      <c r="D110" s="1" t="s">
        <v>1724</v>
      </c>
      <c r="E110" s="1" t="s">
        <v>1725</v>
      </c>
      <c r="F110" s="1" t="s">
        <v>1135</v>
      </c>
      <c r="G110" s="1" t="s">
        <v>1043</v>
      </c>
      <c r="H110" s="1" t="s">
        <v>1044</v>
      </c>
      <c r="I110" s="1" t="s">
        <v>1726</v>
      </c>
      <c r="J110" s="1" t="s">
        <v>30</v>
      </c>
      <c r="K110" s="1" t="s">
        <v>1727</v>
      </c>
      <c r="L110" s="1" t="s">
        <v>1727</v>
      </c>
      <c r="M110" s="1" t="s">
        <v>1047</v>
      </c>
      <c r="N110" s="1" t="s">
        <v>1047</v>
      </c>
      <c r="O110" s="1" t="s">
        <v>1048</v>
      </c>
      <c r="P110" s="1" t="s">
        <v>1049</v>
      </c>
      <c r="Q110" s="1" t="s">
        <v>1050</v>
      </c>
      <c r="R110" s="1" t="s">
        <v>1728</v>
      </c>
      <c r="S110" s="1" t="s">
        <v>1052</v>
      </c>
      <c r="T110" s="1" t="s">
        <v>1053</v>
      </c>
      <c r="U110" s="1" t="s">
        <v>1054</v>
      </c>
      <c r="V110" s="1" t="s">
        <v>1091</v>
      </c>
    </row>
    <row r="111" s="1" customFormat="1" spans="1:22">
      <c r="A111" s="3">
        <v>999224393607035</v>
      </c>
      <c r="B111" s="1" t="s">
        <v>1710</v>
      </c>
      <c r="C111" s="1" t="s">
        <v>1729</v>
      </c>
      <c r="D111" s="1" t="s">
        <v>1730</v>
      </c>
      <c r="E111" s="1" t="s">
        <v>1731</v>
      </c>
      <c r="F111" s="1" t="s">
        <v>1231</v>
      </c>
      <c r="G111" s="1" t="s">
        <v>1043</v>
      </c>
      <c r="H111" s="1" t="s">
        <v>1044</v>
      </c>
      <c r="I111" s="1" t="s">
        <v>1732</v>
      </c>
      <c r="J111" s="1" t="s">
        <v>30</v>
      </c>
      <c r="K111" s="1" t="s">
        <v>1733</v>
      </c>
      <c r="L111" s="1" t="s">
        <v>1733</v>
      </c>
      <c r="M111" s="1" t="s">
        <v>1047</v>
      </c>
      <c r="N111" s="1" t="s">
        <v>1047</v>
      </c>
      <c r="O111" s="1" t="s">
        <v>1048</v>
      </c>
      <c r="P111" s="1" t="s">
        <v>1049</v>
      </c>
      <c r="Q111" s="1" t="s">
        <v>1050</v>
      </c>
      <c r="R111" s="1" t="s">
        <v>1734</v>
      </c>
      <c r="S111" s="1" t="s">
        <v>1052</v>
      </c>
      <c r="T111" s="1" t="s">
        <v>1053</v>
      </c>
      <c r="U111" s="1" t="s">
        <v>1054</v>
      </c>
      <c r="V111" s="1" t="s">
        <v>1701</v>
      </c>
    </row>
    <row r="112" s="1" customFormat="1" spans="1:22">
      <c r="A112" s="3">
        <v>24393582931</v>
      </c>
      <c r="B112" s="1" t="s">
        <v>1710</v>
      </c>
      <c r="C112" s="1" t="s">
        <v>1735</v>
      </c>
      <c r="D112" s="1" t="s">
        <v>1736</v>
      </c>
      <c r="E112" s="1" t="s">
        <v>1737</v>
      </c>
      <c r="F112" s="1" t="s">
        <v>1039</v>
      </c>
      <c r="G112" s="1" t="s">
        <v>1043</v>
      </c>
      <c r="H112" s="1" t="s">
        <v>1044</v>
      </c>
      <c r="I112" s="1" t="s">
        <v>1738</v>
      </c>
      <c r="J112" s="1" t="s">
        <v>30</v>
      </c>
      <c r="K112" s="1" t="s">
        <v>1739</v>
      </c>
      <c r="L112" s="1" t="s">
        <v>1739</v>
      </c>
      <c r="M112" s="1" t="s">
        <v>1047</v>
      </c>
      <c r="N112" s="1" t="s">
        <v>1047</v>
      </c>
      <c r="O112" s="1" t="s">
        <v>1048</v>
      </c>
      <c r="P112" s="1" t="s">
        <v>1049</v>
      </c>
      <c r="Q112" s="1" t="s">
        <v>1050</v>
      </c>
      <c r="R112" s="1" t="s">
        <v>1740</v>
      </c>
      <c r="S112" s="1" t="s">
        <v>1052</v>
      </c>
      <c r="T112" s="1" t="s">
        <v>1053</v>
      </c>
      <c r="U112" s="1" t="s">
        <v>1054</v>
      </c>
      <c r="V112" s="1" t="s">
        <v>1062</v>
      </c>
    </row>
    <row r="113" s="1" customFormat="1" spans="1:22">
      <c r="A113" s="3">
        <v>999224392928501</v>
      </c>
      <c r="B113" s="1" t="s">
        <v>1710</v>
      </c>
      <c r="C113" s="1" t="s">
        <v>1741</v>
      </c>
      <c r="D113" s="1" t="s">
        <v>1742</v>
      </c>
      <c r="E113" s="1" t="s">
        <v>1743</v>
      </c>
      <c r="F113" s="1" t="s">
        <v>1039</v>
      </c>
      <c r="G113" s="1" t="s">
        <v>1043</v>
      </c>
      <c r="H113" s="1" t="s">
        <v>1044</v>
      </c>
      <c r="I113" s="1" t="s">
        <v>1744</v>
      </c>
      <c r="J113" s="1" t="s">
        <v>30</v>
      </c>
      <c r="K113" s="1" t="s">
        <v>1745</v>
      </c>
      <c r="L113" s="1" t="s">
        <v>1745</v>
      </c>
      <c r="M113" s="1" t="s">
        <v>1047</v>
      </c>
      <c r="N113" s="1" t="s">
        <v>1047</v>
      </c>
      <c r="O113" s="1" t="s">
        <v>1048</v>
      </c>
      <c r="P113" s="1" t="s">
        <v>1049</v>
      </c>
      <c r="Q113" s="1" t="s">
        <v>1050</v>
      </c>
      <c r="R113" s="1" t="s">
        <v>1746</v>
      </c>
      <c r="S113" s="1" t="s">
        <v>1052</v>
      </c>
      <c r="T113" s="1" t="s">
        <v>1053</v>
      </c>
      <c r="U113" s="1" t="s">
        <v>1054</v>
      </c>
      <c r="V113" s="1" t="s">
        <v>1601</v>
      </c>
    </row>
    <row r="114" s="1" customFormat="1" spans="1:22">
      <c r="A114" s="3">
        <v>999224389983059</v>
      </c>
      <c r="B114" s="1" t="s">
        <v>1747</v>
      </c>
      <c r="C114" s="1" t="s">
        <v>1748</v>
      </c>
      <c r="D114" s="1" t="s">
        <v>1749</v>
      </c>
      <c r="E114" s="1" t="s">
        <v>1750</v>
      </c>
      <c r="F114" s="1" t="s">
        <v>1039</v>
      </c>
      <c r="G114" s="1" t="s">
        <v>1043</v>
      </c>
      <c r="H114" s="1" t="s">
        <v>1044</v>
      </c>
      <c r="I114" s="1" t="s">
        <v>1751</v>
      </c>
      <c r="J114" s="1" t="s">
        <v>30</v>
      </c>
      <c r="K114" s="1" t="s">
        <v>1752</v>
      </c>
      <c r="L114" s="1" t="s">
        <v>1752</v>
      </c>
      <c r="M114" s="1" t="s">
        <v>1047</v>
      </c>
      <c r="N114" s="1" t="s">
        <v>1047</v>
      </c>
      <c r="O114" s="1" t="s">
        <v>1048</v>
      </c>
      <c r="P114" s="1" t="s">
        <v>1049</v>
      </c>
      <c r="Q114" s="1" t="s">
        <v>1050</v>
      </c>
      <c r="R114" s="1" t="s">
        <v>1753</v>
      </c>
      <c r="S114" s="1" t="s">
        <v>1052</v>
      </c>
      <c r="T114" s="1" t="s">
        <v>1053</v>
      </c>
      <c r="U114" s="1" t="s">
        <v>1054</v>
      </c>
      <c r="V114" s="1" t="s">
        <v>1062</v>
      </c>
    </row>
    <row r="115" s="1" customFormat="1" spans="1:22">
      <c r="A115" s="3">
        <v>999224383519987</v>
      </c>
      <c r="B115" s="1" t="s">
        <v>1747</v>
      </c>
      <c r="C115" s="1" t="s">
        <v>1754</v>
      </c>
      <c r="D115" s="1" t="s">
        <v>1755</v>
      </c>
      <c r="E115" s="1" t="s">
        <v>1756</v>
      </c>
      <c r="F115" s="1" t="s">
        <v>1231</v>
      </c>
      <c r="G115" s="1" t="s">
        <v>1043</v>
      </c>
      <c r="H115" s="1" t="s">
        <v>1044</v>
      </c>
      <c r="I115" s="1" t="s">
        <v>1757</v>
      </c>
      <c r="J115" s="1" t="s">
        <v>30</v>
      </c>
      <c r="K115" s="1" t="s">
        <v>1758</v>
      </c>
      <c r="L115" s="1" t="s">
        <v>1758</v>
      </c>
      <c r="M115" s="1" t="s">
        <v>1047</v>
      </c>
      <c r="N115" s="1" t="s">
        <v>1047</v>
      </c>
      <c r="O115" s="1" t="s">
        <v>1048</v>
      </c>
      <c r="P115" s="1" t="s">
        <v>1049</v>
      </c>
      <c r="Q115" s="1" t="s">
        <v>1050</v>
      </c>
      <c r="R115" s="1" t="s">
        <v>1759</v>
      </c>
      <c r="S115" s="1" t="s">
        <v>1052</v>
      </c>
      <c r="T115" s="1" t="s">
        <v>1053</v>
      </c>
      <c r="U115" s="1" t="s">
        <v>1230</v>
      </c>
      <c r="V115" s="1" t="s">
        <v>1198</v>
      </c>
    </row>
    <row r="116" s="1" customFormat="1" spans="1:22">
      <c r="A116" s="3">
        <v>999224380024353</v>
      </c>
      <c r="B116" s="1" t="s">
        <v>1747</v>
      </c>
      <c r="C116" s="1" t="s">
        <v>1760</v>
      </c>
      <c r="D116" s="1" t="s">
        <v>1761</v>
      </c>
      <c r="E116" s="1" t="s">
        <v>1762</v>
      </c>
      <c r="F116" s="1" t="s">
        <v>1135</v>
      </c>
      <c r="G116" s="1" t="s">
        <v>1043</v>
      </c>
      <c r="H116" s="1" t="s">
        <v>1044</v>
      </c>
      <c r="I116" s="1" t="s">
        <v>1763</v>
      </c>
      <c r="J116" s="1" t="s">
        <v>30</v>
      </c>
      <c r="K116" s="1" t="s">
        <v>1764</v>
      </c>
      <c r="L116" s="1" t="s">
        <v>1764</v>
      </c>
      <c r="M116" s="1" t="s">
        <v>1047</v>
      </c>
      <c r="N116" s="1" t="s">
        <v>1047</v>
      </c>
      <c r="O116" s="1" t="s">
        <v>1048</v>
      </c>
      <c r="P116" s="1" t="s">
        <v>1049</v>
      </c>
      <c r="Q116" s="1" t="s">
        <v>1050</v>
      </c>
      <c r="R116" s="1" t="s">
        <v>1765</v>
      </c>
      <c r="S116" s="1" t="s">
        <v>1052</v>
      </c>
      <c r="T116" s="1" t="s">
        <v>1053</v>
      </c>
      <c r="U116" s="1" t="s">
        <v>1054</v>
      </c>
      <c r="V116" s="1" t="s">
        <v>1055</v>
      </c>
    </row>
    <row r="117" s="1" customFormat="1" spans="1:22">
      <c r="A117" s="3">
        <v>999224379436646</v>
      </c>
      <c r="B117" s="1" t="s">
        <v>1747</v>
      </c>
      <c r="C117" s="1" t="s">
        <v>1766</v>
      </c>
      <c r="D117" s="1" t="s">
        <v>1767</v>
      </c>
      <c r="E117" s="1" t="s">
        <v>1768</v>
      </c>
      <c r="F117" s="1" t="s">
        <v>1039</v>
      </c>
      <c r="G117" s="1" t="s">
        <v>1043</v>
      </c>
      <c r="H117" s="1" t="s">
        <v>1044</v>
      </c>
      <c r="I117" s="1" t="s">
        <v>1769</v>
      </c>
      <c r="J117" s="1" t="s">
        <v>30</v>
      </c>
      <c r="K117" s="1" t="s">
        <v>1770</v>
      </c>
      <c r="L117" s="1" t="s">
        <v>1770</v>
      </c>
      <c r="M117" s="1" t="s">
        <v>1047</v>
      </c>
      <c r="N117" s="1" t="s">
        <v>1047</v>
      </c>
      <c r="O117" s="1" t="s">
        <v>1048</v>
      </c>
      <c r="P117" s="1" t="s">
        <v>1049</v>
      </c>
      <c r="Q117" s="1" t="s">
        <v>1050</v>
      </c>
      <c r="R117" s="1" t="s">
        <v>1771</v>
      </c>
      <c r="S117" s="1" t="s">
        <v>1052</v>
      </c>
      <c r="T117" s="1" t="s">
        <v>1053</v>
      </c>
      <c r="U117" s="1" t="s">
        <v>1054</v>
      </c>
      <c r="V117" s="1" t="s">
        <v>1405</v>
      </c>
    </row>
    <row r="118" s="1" customFormat="1" spans="1:22">
      <c r="A118" s="3">
        <v>999224365370446</v>
      </c>
      <c r="B118" s="1" t="s">
        <v>1772</v>
      </c>
      <c r="C118" s="1" t="s">
        <v>1773</v>
      </c>
      <c r="D118" s="1" t="s">
        <v>1774</v>
      </c>
      <c r="E118" s="1" t="s">
        <v>1775</v>
      </c>
      <c r="F118" s="1" t="s">
        <v>1231</v>
      </c>
      <c r="G118" s="1" t="s">
        <v>1043</v>
      </c>
      <c r="H118" s="1" t="s">
        <v>1044</v>
      </c>
      <c r="I118" s="1" t="s">
        <v>1776</v>
      </c>
      <c r="J118" s="1" t="s">
        <v>30</v>
      </c>
      <c r="K118" s="1" t="s">
        <v>1777</v>
      </c>
      <c r="L118" s="1" t="s">
        <v>1777</v>
      </c>
      <c r="M118" s="1" t="s">
        <v>1047</v>
      </c>
      <c r="N118" s="1" t="s">
        <v>1047</v>
      </c>
      <c r="O118" s="1" t="s">
        <v>1048</v>
      </c>
      <c r="P118" s="1" t="s">
        <v>1049</v>
      </c>
      <c r="Q118" s="1" t="s">
        <v>1050</v>
      </c>
      <c r="R118" s="1" t="s">
        <v>1778</v>
      </c>
      <c r="S118" s="1" t="s">
        <v>1052</v>
      </c>
      <c r="T118" s="1" t="s">
        <v>1053</v>
      </c>
      <c r="U118" s="1" t="s">
        <v>1054</v>
      </c>
      <c r="V118" s="1" t="s">
        <v>1482</v>
      </c>
    </row>
    <row r="119" s="1" customFormat="1" spans="1:22">
      <c r="A119" s="3">
        <v>999224363768675</v>
      </c>
      <c r="B119" s="1" t="s">
        <v>1772</v>
      </c>
      <c r="C119" s="1" t="s">
        <v>1779</v>
      </c>
      <c r="D119" s="1" t="s">
        <v>1780</v>
      </c>
      <c r="E119" s="1" t="s">
        <v>1781</v>
      </c>
      <c r="F119" s="1" t="s">
        <v>1039</v>
      </c>
      <c r="G119" s="1" t="s">
        <v>1043</v>
      </c>
      <c r="H119" s="1" t="s">
        <v>1044</v>
      </c>
      <c r="I119" s="1" t="s">
        <v>1782</v>
      </c>
      <c r="J119" s="1" t="s">
        <v>30</v>
      </c>
      <c r="K119" s="1" t="s">
        <v>1783</v>
      </c>
      <c r="L119" s="1" t="s">
        <v>1783</v>
      </c>
      <c r="M119" s="1" t="s">
        <v>1047</v>
      </c>
      <c r="N119" s="1" t="s">
        <v>1047</v>
      </c>
      <c r="O119" s="1" t="s">
        <v>1048</v>
      </c>
      <c r="P119" s="1" t="s">
        <v>1049</v>
      </c>
      <c r="Q119" s="1" t="s">
        <v>1050</v>
      </c>
      <c r="R119" s="1" t="s">
        <v>1784</v>
      </c>
      <c r="S119" s="1" t="s">
        <v>1052</v>
      </c>
      <c r="T119" s="1" t="s">
        <v>1053</v>
      </c>
      <c r="U119" s="1" t="s">
        <v>1054</v>
      </c>
      <c r="V119" s="1" t="s">
        <v>1062</v>
      </c>
    </row>
    <row r="120" s="1" customFormat="1" spans="1:22">
      <c r="A120" s="3">
        <v>999224360763228</v>
      </c>
      <c r="B120" s="1" t="s">
        <v>1772</v>
      </c>
      <c r="C120" s="1" t="s">
        <v>1785</v>
      </c>
      <c r="D120" s="1" t="s">
        <v>1786</v>
      </c>
      <c r="E120" s="1" t="s">
        <v>1787</v>
      </c>
      <c r="F120" s="1" t="s">
        <v>1398</v>
      </c>
      <c r="G120" s="1" t="s">
        <v>1043</v>
      </c>
      <c r="H120" s="1" t="s">
        <v>1044</v>
      </c>
      <c r="I120" s="1" t="s">
        <v>1788</v>
      </c>
      <c r="J120" s="1" t="s">
        <v>30</v>
      </c>
      <c r="K120" s="1" t="s">
        <v>1789</v>
      </c>
      <c r="L120" s="1" t="s">
        <v>1789</v>
      </c>
      <c r="M120" s="1" t="s">
        <v>1047</v>
      </c>
      <c r="N120" s="1" t="s">
        <v>1047</v>
      </c>
      <c r="O120" s="1" t="s">
        <v>1048</v>
      </c>
      <c r="P120" s="1" t="s">
        <v>1049</v>
      </c>
      <c r="Q120" s="1" t="s">
        <v>1050</v>
      </c>
      <c r="R120" s="1" t="s">
        <v>1790</v>
      </c>
      <c r="S120" s="1" t="s">
        <v>1052</v>
      </c>
      <c r="T120" s="1" t="s">
        <v>1053</v>
      </c>
      <c r="U120" s="1" t="s">
        <v>1230</v>
      </c>
      <c r="V120" s="1" t="s">
        <v>1238</v>
      </c>
    </row>
    <row r="121" s="1" customFormat="1" spans="1:22">
      <c r="A121" s="3">
        <v>999224355256570</v>
      </c>
      <c r="B121" s="1" t="s">
        <v>1791</v>
      </c>
      <c r="C121" s="1" t="s">
        <v>1792</v>
      </c>
      <c r="D121" s="1" t="s">
        <v>1793</v>
      </c>
      <c r="E121" s="1" t="s">
        <v>1794</v>
      </c>
      <c r="F121" s="1" t="s">
        <v>1298</v>
      </c>
      <c r="G121" s="1" t="s">
        <v>1043</v>
      </c>
      <c r="H121" s="1" t="s">
        <v>1044</v>
      </c>
      <c r="I121" s="1" t="s">
        <v>1795</v>
      </c>
      <c r="J121" s="1" t="s">
        <v>30</v>
      </c>
      <c r="K121" s="1" t="s">
        <v>1796</v>
      </c>
      <c r="L121" s="1" t="s">
        <v>1796</v>
      </c>
      <c r="M121" s="1" t="s">
        <v>1047</v>
      </c>
      <c r="N121" s="1" t="s">
        <v>1047</v>
      </c>
      <c r="O121" s="1" t="s">
        <v>1048</v>
      </c>
      <c r="P121" s="1" t="s">
        <v>1049</v>
      </c>
      <c r="Q121" s="1" t="s">
        <v>1050</v>
      </c>
      <c r="R121" s="1" t="s">
        <v>1797</v>
      </c>
      <c r="S121" s="1" t="s">
        <v>1052</v>
      </c>
      <c r="T121" s="1" t="s">
        <v>1053</v>
      </c>
      <c r="U121" s="1" t="s">
        <v>1054</v>
      </c>
      <c r="V121" s="1" t="s">
        <v>1482</v>
      </c>
    </row>
    <row r="122" s="1" customFormat="1" spans="1:22">
      <c r="A122" s="3">
        <v>999224354048164</v>
      </c>
      <c r="B122" s="1" t="s">
        <v>1791</v>
      </c>
      <c r="C122" s="1" t="s">
        <v>1798</v>
      </c>
      <c r="D122" s="1" t="s">
        <v>1761</v>
      </c>
      <c r="E122" s="1" t="s">
        <v>1799</v>
      </c>
      <c r="F122" s="1" t="s">
        <v>1135</v>
      </c>
      <c r="G122" s="1" t="s">
        <v>1043</v>
      </c>
      <c r="H122" s="1" t="s">
        <v>1044</v>
      </c>
      <c r="I122" s="1" t="s">
        <v>1800</v>
      </c>
      <c r="J122" s="1" t="s">
        <v>30</v>
      </c>
      <c r="K122" s="1" t="s">
        <v>1801</v>
      </c>
      <c r="L122" s="1" t="s">
        <v>1801</v>
      </c>
      <c r="M122" s="1" t="s">
        <v>1047</v>
      </c>
      <c r="N122" s="1" t="s">
        <v>1047</v>
      </c>
      <c r="O122" s="1" t="s">
        <v>1048</v>
      </c>
      <c r="P122" s="1" t="s">
        <v>1049</v>
      </c>
      <c r="Q122" s="1" t="s">
        <v>1050</v>
      </c>
      <c r="R122" s="1" t="s">
        <v>1802</v>
      </c>
      <c r="S122" s="1" t="s">
        <v>1052</v>
      </c>
      <c r="T122" s="1" t="s">
        <v>1053</v>
      </c>
      <c r="U122" s="1" t="s">
        <v>1054</v>
      </c>
      <c r="V122" s="1" t="s">
        <v>1055</v>
      </c>
    </row>
    <row r="123" s="1" customFormat="1" spans="1:22">
      <c r="A123" s="3">
        <v>999224337597988</v>
      </c>
      <c r="B123" s="1" t="s">
        <v>1791</v>
      </c>
      <c r="C123" s="1" t="s">
        <v>1803</v>
      </c>
      <c r="D123" s="1" t="s">
        <v>1804</v>
      </c>
      <c r="E123" s="1" t="s">
        <v>1805</v>
      </c>
      <c r="F123" s="1" t="s">
        <v>1039</v>
      </c>
      <c r="G123" s="1" t="s">
        <v>1043</v>
      </c>
      <c r="H123" s="1" t="s">
        <v>1044</v>
      </c>
      <c r="I123" s="1" t="s">
        <v>1806</v>
      </c>
      <c r="J123" s="1" t="s">
        <v>30</v>
      </c>
      <c r="K123" s="1" t="s">
        <v>1807</v>
      </c>
      <c r="L123" s="1" t="s">
        <v>1807</v>
      </c>
      <c r="M123" s="1" t="s">
        <v>1047</v>
      </c>
      <c r="N123" s="1" t="s">
        <v>1047</v>
      </c>
      <c r="O123" s="1" t="s">
        <v>1048</v>
      </c>
      <c r="P123" s="1" t="s">
        <v>1049</v>
      </c>
      <c r="Q123" s="1" t="s">
        <v>1050</v>
      </c>
      <c r="R123" s="1" t="s">
        <v>1808</v>
      </c>
      <c r="S123" s="1" t="s">
        <v>1052</v>
      </c>
      <c r="T123" s="1" t="s">
        <v>1053</v>
      </c>
      <c r="U123" s="1" t="s">
        <v>1054</v>
      </c>
      <c r="V123" s="1" t="s">
        <v>1809</v>
      </c>
    </row>
    <row r="124" s="1" customFormat="1" spans="1:22">
      <c r="A124" s="3">
        <v>999224326731863</v>
      </c>
      <c r="B124" s="1" t="s">
        <v>1810</v>
      </c>
      <c r="C124" s="1" t="s">
        <v>1811</v>
      </c>
      <c r="D124" s="1" t="s">
        <v>1812</v>
      </c>
      <c r="E124" s="1" t="s">
        <v>1813</v>
      </c>
      <c r="F124" s="1" t="s">
        <v>1231</v>
      </c>
      <c r="G124" s="1" t="s">
        <v>1043</v>
      </c>
      <c r="H124" s="1" t="s">
        <v>1044</v>
      </c>
      <c r="I124" s="1" t="s">
        <v>1814</v>
      </c>
      <c r="J124" s="1" t="s">
        <v>30</v>
      </c>
      <c r="K124" s="1" t="s">
        <v>1815</v>
      </c>
      <c r="L124" s="1" t="s">
        <v>1815</v>
      </c>
      <c r="M124" s="1" t="s">
        <v>1047</v>
      </c>
      <c r="N124" s="1" t="s">
        <v>1047</v>
      </c>
      <c r="O124" s="1" t="s">
        <v>1048</v>
      </c>
      <c r="P124" s="1" t="s">
        <v>1049</v>
      </c>
      <c r="Q124" s="1" t="s">
        <v>1050</v>
      </c>
      <c r="R124" s="1" t="s">
        <v>1816</v>
      </c>
      <c r="S124" s="1" t="s">
        <v>1052</v>
      </c>
      <c r="T124" s="1" t="s">
        <v>1053</v>
      </c>
      <c r="U124" s="1" t="s">
        <v>1054</v>
      </c>
      <c r="V124" s="1" t="s">
        <v>1198</v>
      </c>
    </row>
    <row r="125" s="1" customFormat="1" spans="1:22">
      <c r="A125" s="3">
        <v>999224318555678</v>
      </c>
      <c r="B125" s="1" t="s">
        <v>1810</v>
      </c>
      <c r="C125" s="1" t="s">
        <v>1817</v>
      </c>
      <c r="D125" s="1" t="s">
        <v>1577</v>
      </c>
      <c r="E125" s="1" t="s">
        <v>1818</v>
      </c>
      <c r="F125" s="1" t="s">
        <v>1135</v>
      </c>
      <c r="G125" s="1" t="s">
        <v>1043</v>
      </c>
      <c r="H125" s="1" t="s">
        <v>1044</v>
      </c>
      <c r="I125" s="1" t="s">
        <v>1819</v>
      </c>
      <c r="J125" s="1" t="s">
        <v>30</v>
      </c>
      <c r="K125" s="1" t="s">
        <v>1820</v>
      </c>
      <c r="L125" s="1" t="s">
        <v>1820</v>
      </c>
      <c r="M125" s="1" t="s">
        <v>1047</v>
      </c>
      <c r="N125" s="1" t="s">
        <v>1047</v>
      </c>
      <c r="O125" s="1" t="s">
        <v>1048</v>
      </c>
      <c r="P125" s="1" t="s">
        <v>1049</v>
      </c>
      <c r="Q125" s="1" t="s">
        <v>1050</v>
      </c>
      <c r="R125" s="1" t="s">
        <v>1821</v>
      </c>
      <c r="S125" s="1" t="s">
        <v>1052</v>
      </c>
      <c r="T125" s="1" t="s">
        <v>1053</v>
      </c>
      <c r="U125" s="1" t="s">
        <v>1054</v>
      </c>
      <c r="V125" s="1" t="s">
        <v>1198</v>
      </c>
    </row>
    <row r="126" s="1" customFormat="1" spans="1:22">
      <c r="A126" s="3">
        <v>999224314742341</v>
      </c>
      <c r="B126" s="1" t="s">
        <v>1822</v>
      </c>
      <c r="C126" s="1" t="s">
        <v>1823</v>
      </c>
      <c r="D126" s="1" t="s">
        <v>1812</v>
      </c>
      <c r="E126" s="1" t="s">
        <v>1824</v>
      </c>
      <c r="F126" s="1" t="s">
        <v>1298</v>
      </c>
      <c r="G126" s="1" t="s">
        <v>1043</v>
      </c>
      <c r="H126" s="1" t="s">
        <v>1044</v>
      </c>
      <c r="I126" s="1" t="s">
        <v>1825</v>
      </c>
      <c r="J126" s="1" t="s">
        <v>30</v>
      </c>
      <c r="K126" s="1" t="s">
        <v>1826</v>
      </c>
      <c r="L126" s="1" t="s">
        <v>1826</v>
      </c>
      <c r="M126" s="1" t="s">
        <v>1047</v>
      </c>
      <c r="N126" s="1" t="s">
        <v>1047</v>
      </c>
      <c r="O126" s="1" t="s">
        <v>1048</v>
      </c>
      <c r="P126" s="1" t="s">
        <v>1049</v>
      </c>
      <c r="Q126" s="1" t="s">
        <v>1050</v>
      </c>
      <c r="R126" s="1" t="s">
        <v>1827</v>
      </c>
      <c r="S126" s="1" t="s">
        <v>1052</v>
      </c>
      <c r="T126" s="1" t="s">
        <v>1053</v>
      </c>
      <c r="U126" s="1" t="s">
        <v>1054</v>
      </c>
      <c r="V126" s="1" t="s">
        <v>1198</v>
      </c>
    </row>
    <row r="127" s="1" customFormat="1" spans="1:22">
      <c r="A127" s="3">
        <v>999224306724451</v>
      </c>
      <c r="B127" s="1" t="s">
        <v>1822</v>
      </c>
      <c r="C127" s="1" t="s">
        <v>1828</v>
      </c>
      <c r="D127" s="1" t="s">
        <v>1829</v>
      </c>
      <c r="E127" s="1" t="s">
        <v>1830</v>
      </c>
      <c r="F127" s="1" t="s">
        <v>1039</v>
      </c>
      <c r="G127" s="1" t="s">
        <v>1043</v>
      </c>
      <c r="H127" s="1" t="s">
        <v>1044</v>
      </c>
      <c r="I127" s="1" t="s">
        <v>1831</v>
      </c>
      <c r="J127" s="1" t="s">
        <v>30</v>
      </c>
      <c r="K127" s="1" t="s">
        <v>1832</v>
      </c>
      <c r="L127" s="1" t="s">
        <v>1832</v>
      </c>
      <c r="M127" s="1" t="s">
        <v>1047</v>
      </c>
      <c r="N127" s="1" t="s">
        <v>1047</v>
      </c>
      <c r="O127" s="1" t="s">
        <v>1048</v>
      </c>
      <c r="P127" s="1" t="s">
        <v>1049</v>
      </c>
      <c r="Q127" s="1" t="s">
        <v>1050</v>
      </c>
      <c r="R127" s="1" t="s">
        <v>1833</v>
      </c>
      <c r="S127" s="1" t="s">
        <v>1052</v>
      </c>
      <c r="T127" s="1" t="s">
        <v>1053</v>
      </c>
      <c r="U127" s="1" t="s">
        <v>1054</v>
      </c>
      <c r="V127" s="1" t="s">
        <v>1055</v>
      </c>
    </row>
    <row r="128" s="1" customFormat="1" spans="1:22">
      <c r="A128" s="3">
        <v>999224301041633</v>
      </c>
      <c r="B128" s="1" t="s">
        <v>1834</v>
      </c>
      <c r="C128" s="1" t="s">
        <v>1835</v>
      </c>
      <c r="D128" s="1" t="s">
        <v>1471</v>
      </c>
      <c r="E128" s="1" t="s">
        <v>1836</v>
      </c>
      <c r="F128" s="1" t="s">
        <v>1343</v>
      </c>
      <c r="G128" s="1" t="s">
        <v>1043</v>
      </c>
      <c r="H128" s="1" t="s">
        <v>1044</v>
      </c>
      <c r="I128" s="1" t="s">
        <v>1837</v>
      </c>
      <c r="J128" s="1" t="s">
        <v>30</v>
      </c>
      <c r="K128" s="1" t="s">
        <v>1838</v>
      </c>
      <c r="L128" s="1" t="s">
        <v>1838</v>
      </c>
      <c r="M128" s="1" t="s">
        <v>1047</v>
      </c>
      <c r="N128" s="1" t="s">
        <v>1047</v>
      </c>
      <c r="O128" s="1" t="s">
        <v>1048</v>
      </c>
      <c r="P128" s="1" t="s">
        <v>1049</v>
      </c>
      <c r="Q128" s="1" t="s">
        <v>1050</v>
      </c>
      <c r="R128" s="1" t="s">
        <v>1839</v>
      </c>
      <c r="S128" s="1" t="s">
        <v>1052</v>
      </c>
      <c r="T128" s="1" t="s">
        <v>1053</v>
      </c>
      <c r="U128" s="1" t="s">
        <v>1054</v>
      </c>
      <c r="V128" s="1" t="s">
        <v>1356</v>
      </c>
    </row>
    <row r="129" s="1" customFormat="1" spans="1:22">
      <c r="A129" s="3">
        <v>999224292435426</v>
      </c>
      <c r="B129" s="1" t="s">
        <v>1834</v>
      </c>
      <c r="C129" s="1" t="s">
        <v>1840</v>
      </c>
      <c r="D129" s="1" t="s">
        <v>1841</v>
      </c>
      <c r="E129" s="1" t="s">
        <v>1842</v>
      </c>
      <c r="F129" s="1" t="s">
        <v>1039</v>
      </c>
      <c r="G129" s="1" t="s">
        <v>1043</v>
      </c>
      <c r="H129" s="1" t="s">
        <v>1044</v>
      </c>
      <c r="I129" s="1" t="s">
        <v>1843</v>
      </c>
      <c r="J129" s="1" t="s">
        <v>30</v>
      </c>
      <c r="K129" s="1" t="s">
        <v>1844</v>
      </c>
      <c r="L129" s="1" t="s">
        <v>1844</v>
      </c>
      <c r="M129" s="1" t="s">
        <v>1047</v>
      </c>
      <c r="N129" s="1" t="s">
        <v>1047</v>
      </c>
      <c r="O129" s="1" t="s">
        <v>1048</v>
      </c>
      <c r="P129" s="1" t="s">
        <v>1049</v>
      </c>
      <c r="Q129" s="1" t="s">
        <v>1050</v>
      </c>
      <c r="R129" s="1" t="s">
        <v>1845</v>
      </c>
      <c r="S129" s="1" t="s">
        <v>1052</v>
      </c>
      <c r="T129" s="1" t="s">
        <v>1053</v>
      </c>
      <c r="U129" s="1" t="s">
        <v>1054</v>
      </c>
      <c r="V129" s="1" t="s">
        <v>1198</v>
      </c>
    </row>
    <row r="130" s="1" customFormat="1" spans="1:22">
      <c r="A130" s="3">
        <v>999224286678360</v>
      </c>
      <c r="B130" s="1" t="s">
        <v>1834</v>
      </c>
      <c r="C130" s="1" t="s">
        <v>1846</v>
      </c>
      <c r="D130" s="1" t="s">
        <v>1847</v>
      </c>
      <c r="E130" s="1" t="s">
        <v>1848</v>
      </c>
      <c r="F130" s="1" t="s">
        <v>1298</v>
      </c>
      <c r="G130" s="1" t="s">
        <v>1043</v>
      </c>
      <c r="H130" s="1" t="s">
        <v>1044</v>
      </c>
      <c r="I130" s="1" t="s">
        <v>1849</v>
      </c>
      <c r="J130" s="1" t="s">
        <v>30</v>
      </c>
      <c r="K130" s="1" t="s">
        <v>1850</v>
      </c>
      <c r="L130" s="1" t="s">
        <v>1850</v>
      </c>
      <c r="M130" s="1" t="s">
        <v>1047</v>
      </c>
      <c r="N130" s="1" t="s">
        <v>1047</v>
      </c>
      <c r="O130" s="1" t="s">
        <v>1048</v>
      </c>
      <c r="P130" s="1" t="s">
        <v>1049</v>
      </c>
      <c r="Q130" s="1" t="s">
        <v>1050</v>
      </c>
      <c r="R130" s="1" t="s">
        <v>1851</v>
      </c>
      <c r="S130" s="1" t="s">
        <v>1052</v>
      </c>
      <c r="T130" s="1" t="s">
        <v>1053</v>
      </c>
      <c r="U130" s="1" t="s">
        <v>1054</v>
      </c>
      <c r="V130" s="1" t="s">
        <v>1198</v>
      </c>
    </row>
    <row r="131" s="1" customFormat="1" spans="1:22">
      <c r="A131" s="3">
        <v>999224269075559</v>
      </c>
      <c r="B131" s="1" t="s">
        <v>1852</v>
      </c>
      <c r="C131" s="1" t="s">
        <v>1853</v>
      </c>
      <c r="D131" s="1" t="s">
        <v>1854</v>
      </c>
      <c r="E131" s="1" t="s">
        <v>1855</v>
      </c>
      <c r="F131" s="1" t="s">
        <v>1135</v>
      </c>
      <c r="G131" s="1" t="s">
        <v>1043</v>
      </c>
      <c r="H131" s="1" t="s">
        <v>1044</v>
      </c>
      <c r="I131" s="1" t="s">
        <v>1856</v>
      </c>
      <c r="J131" s="1" t="s">
        <v>30</v>
      </c>
      <c r="K131" s="1" t="s">
        <v>1857</v>
      </c>
      <c r="L131" s="1" t="s">
        <v>1857</v>
      </c>
      <c r="M131" s="1" t="s">
        <v>1047</v>
      </c>
      <c r="N131" s="1" t="s">
        <v>1047</v>
      </c>
      <c r="O131" s="1" t="s">
        <v>1048</v>
      </c>
      <c r="P131" s="1" t="s">
        <v>1049</v>
      </c>
      <c r="Q131" s="1" t="s">
        <v>1050</v>
      </c>
      <c r="R131" s="1" t="s">
        <v>1858</v>
      </c>
      <c r="S131" s="1" t="s">
        <v>1052</v>
      </c>
      <c r="T131" s="1" t="s">
        <v>1053</v>
      </c>
      <c r="U131" s="1" t="s">
        <v>1054</v>
      </c>
      <c r="V131" s="1" t="s">
        <v>1091</v>
      </c>
    </row>
    <row r="132" s="1" customFormat="1" spans="1:22">
      <c r="A132" s="3">
        <v>999224263782426</v>
      </c>
      <c r="B132" s="1" t="s">
        <v>1852</v>
      </c>
      <c r="C132" s="1" t="s">
        <v>1859</v>
      </c>
      <c r="D132" s="1" t="s">
        <v>1860</v>
      </c>
      <c r="E132" s="1" t="s">
        <v>1861</v>
      </c>
      <c r="F132" s="1" t="s">
        <v>1039</v>
      </c>
      <c r="G132" s="1" t="s">
        <v>1043</v>
      </c>
      <c r="H132" s="1" t="s">
        <v>1044</v>
      </c>
      <c r="I132" s="1" t="s">
        <v>1862</v>
      </c>
      <c r="J132" s="1" t="s">
        <v>30</v>
      </c>
      <c r="K132" s="1" t="s">
        <v>1863</v>
      </c>
      <c r="L132" s="1" t="s">
        <v>1863</v>
      </c>
      <c r="M132" s="1" t="s">
        <v>1047</v>
      </c>
      <c r="N132" s="1" t="s">
        <v>1047</v>
      </c>
      <c r="O132" s="1" t="s">
        <v>1048</v>
      </c>
      <c r="P132" s="1" t="s">
        <v>1049</v>
      </c>
      <c r="Q132" s="1" t="s">
        <v>1050</v>
      </c>
      <c r="R132" s="1" t="s">
        <v>1864</v>
      </c>
      <c r="S132" s="1" t="s">
        <v>1052</v>
      </c>
      <c r="T132" s="1" t="s">
        <v>1053</v>
      </c>
      <c r="U132" s="1" t="s">
        <v>1054</v>
      </c>
      <c r="V132" s="1" t="s">
        <v>1482</v>
      </c>
    </row>
    <row r="133" s="1" customFormat="1" spans="1:22">
      <c r="A133" s="3">
        <v>999224262004211</v>
      </c>
      <c r="B133" s="1" t="s">
        <v>1865</v>
      </c>
      <c r="C133" s="1" t="s">
        <v>1866</v>
      </c>
      <c r="D133" s="1" t="s">
        <v>1867</v>
      </c>
      <c r="E133" s="1" t="s">
        <v>1868</v>
      </c>
      <c r="F133" s="1" t="s">
        <v>1135</v>
      </c>
      <c r="G133" s="1" t="s">
        <v>1043</v>
      </c>
      <c r="H133" s="1" t="s">
        <v>1044</v>
      </c>
      <c r="I133" s="1" t="s">
        <v>1869</v>
      </c>
      <c r="J133" s="1" t="s">
        <v>30</v>
      </c>
      <c r="K133" s="1" t="s">
        <v>1870</v>
      </c>
      <c r="L133" s="1" t="s">
        <v>1870</v>
      </c>
      <c r="M133" s="1" t="s">
        <v>1047</v>
      </c>
      <c r="N133" s="1" t="s">
        <v>1047</v>
      </c>
      <c r="O133" s="1" t="s">
        <v>1048</v>
      </c>
      <c r="P133" s="1" t="s">
        <v>1049</v>
      </c>
      <c r="Q133" s="1" t="s">
        <v>1050</v>
      </c>
      <c r="R133" s="1" t="s">
        <v>1871</v>
      </c>
      <c r="S133" s="1" t="s">
        <v>1052</v>
      </c>
      <c r="T133" s="1" t="s">
        <v>1053</v>
      </c>
      <c r="U133" s="1" t="s">
        <v>1054</v>
      </c>
      <c r="V133" s="1" t="s">
        <v>1198</v>
      </c>
    </row>
    <row r="134" s="1" customFormat="1" spans="1:22">
      <c r="A134" s="3">
        <v>999224261691322</v>
      </c>
      <c r="B134" s="1" t="s">
        <v>1865</v>
      </c>
      <c r="C134" s="1" t="s">
        <v>1872</v>
      </c>
      <c r="D134" s="1" t="s">
        <v>1873</v>
      </c>
      <c r="E134" s="1" t="s">
        <v>1874</v>
      </c>
      <c r="F134" s="1" t="s">
        <v>1039</v>
      </c>
      <c r="G134" s="1" t="s">
        <v>1043</v>
      </c>
      <c r="H134" s="1" t="s">
        <v>1044</v>
      </c>
      <c r="I134" s="1" t="s">
        <v>1875</v>
      </c>
      <c r="J134" s="1" t="s">
        <v>30</v>
      </c>
      <c r="K134" s="1" t="s">
        <v>1876</v>
      </c>
      <c r="L134" s="1" t="s">
        <v>1876</v>
      </c>
      <c r="M134" s="1" t="s">
        <v>1047</v>
      </c>
      <c r="N134" s="1" t="s">
        <v>1047</v>
      </c>
      <c r="O134" s="1" t="s">
        <v>1048</v>
      </c>
      <c r="P134" s="1" t="s">
        <v>1049</v>
      </c>
      <c r="Q134" s="1" t="s">
        <v>1050</v>
      </c>
      <c r="R134" s="1" t="s">
        <v>1877</v>
      </c>
      <c r="S134" s="1" t="s">
        <v>1052</v>
      </c>
      <c r="T134" s="1" t="s">
        <v>1053</v>
      </c>
      <c r="U134" s="1" t="s">
        <v>1054</v>
      </c>
      <c r="V134" s="1" t="s">
        <v>1238</v>
      </c>
    </row>
    <row r="135" s="1" customFormat="1" spans="1:22">
      <c r="A135" s="3">
        <v>999224195053566</v>
      </c>
      <c r="B135" s="1" t="s">
        <v>1865</v>
      </c>
      <c r="C135" s="1" t="s">
        <v>1878</v>
      </c>
      <c r="D135" s="1" t="s">
        <v>1879</v>
      </c>
      <c r="E135" s="1" t="s">
        <v>1880</v>
      </c>
      <c r="F135" s="1" t="s">
        <v>1135</v>
      </c>
      <c r="G135" s="1" t="s">
        <v>1043</v>
      </c>
      <c r="H135" s="1" t="s">
        <v>1044</v>
      </c>
      <c r="I135" s="1" t="s">
        <v>1881</v>
      </c>
      <c r="J135" s="1" t="s">
        <v>30</v>
      </c>
      <c r="K135" s="1" t="s">
        <v>1882</v>
      </c>
      <c r="L135" s="1" t="s">
        <v>1882</v>
      </c>
      <c r="M135" s="1" t="s">
        <v>1047</v>
      </c>
      <c r="N135" s="1" t="s">
        <v>1047</v>
      </c>
      <c r="O135" s="1" t="s">
        <v>1048</v>
      </c>
      <c r="P135" s="1" t="s">
        <v>1049</v>
      </c>
      <c r="Q135" s="1" t="s">
        <v>1050</v>
      </c>
      <c r="R135" s="1" t="s">
        <v>1883</v>
      </c>
      <c r="S135" s="1" t="s">
        <v>1052</v>
      </c>
      <c r="T135" s="1" t="s">
        <v>1053</v>
      </c>
      <c r="U135" s="1" t="s">
        <v>1054</v>
      </c>
      <c r="V135" s="1" t="s">
        <v>1062</v>
      </c>
    </row>
    <row r="136" s="1" customFormat="1" spans="1:22">
      <c r="A136" s="3">
        <v>999224193200188</v>
      </c>
      <c r="B136" s="1" t="s">
        <v>1865</v>
      </c>
      <c r="C136" s="1" t="s">
        <v>1884</v>
      </c>
      <c r="D136" s="1" t="s">
        <v>1885</v>
      </c>
      <c r="E136" s="1" t="s">
        <v>1886</v>
      </c>
      <c r="F136" s="1" t="s">
        <v>1298</v>
      </c>
      <c r="G136" s="1" t="s">
        <v>1043</v>
      </c>
      <c r="H136" s="1" t="s">
        <v>1044</v>
      </c>
      <c r="I136" s="1" t="s">
        <v>1887</v>
      </c>
      <c r="J136" s="1" t="s">
        <v>30</v>
      </c>
      <c r="K136" s="1" t="s">
        <v>1888</v>
      </c>
      <c r="L136" s="1" t="s">
        <v>1888</v>
      </c>
      <c r="M136" s="1" t="s">
        <v>1047</v>
      </c>
      <c r="N136" s="1" t="s">
        <v>1047</v>
      </c>
      <c r="O136" s="1" t="s">
        <v>1048</v>
      </c>
      <c r="P136" s="1" t="s">
        <v>1049</v>
      </c>
      <c r="Q136" s="1" t="s">
        <v>1050</v>
      </c>
      <c r="R136" s="1" t="s">
        <v>1889</v>
      </c>
      <c r="S136" s="1" t="s">
        <v>1052</v>
      </c>
      <c r="T136" s="1" t="s">
        <v>1053</v>
      </c>
      <c r="U136" s="1" t="s">
        <v>1054</v>
      </c>
      <c r="V136" s="1" t="s">
        <v>1062</v>
      </c>
    </row>
    <row r="137" s="1" customFormat="1" spans="1:22">
      <c r="A137" s="3">
        <v>999224184956020</v>
      </c>
      <c r="B137" s="1" t="s">
        <v>1890</v>
      </c>
      <c r="C137" s="1" t="s">
        <v>1891</v>
      </c>
      <c r="D137" s="1" t="s">
        <v>1571</v>
      </c>
      <c r="E137" s="1" t="s">
        <v>1892</v>
      </c>
      <c r="F137" s="1" t="s">
        <v>1039</v>
      </c>
      <c r="G137" s="1" t="s">
        <v>1043</v>
      </c>
      <c r="H137" s="1" t="s">
        <v>1044</v>
      </c>
      <c r="I137" s="1" t="s">
        <v>1893</v>
      </c>
      <c r="J137" s="1" t="s">
        <v>30</v>
      </c>
      <c r="K137" s="1" t="s">
        <v>1783</v>
      </c>
      <c r="L137" s="1" t="s">
        <v>1783</v>
      </c>
      <c r="M137" s="1" t="s">
        <v>1047</v>
      </c>
      <c r="N137" s="1" t="s">
        <v>1047</v>
      </c>
      <c r="O137" s="1" t="s">
        <v>1048</v>
      </c>
      <c r="P137" s="1" t="s">
        <v>1049</v>
      </c>
      <c r="Q137" s="1" t="s">
        <v>1050</v>
      </c>
      <c r="R137" s="1" t="s">
        <v>1894</v>
      </c>
      <c r="S137" s="1" t="s">
        <v>1052</v>
      </c>
      <c r="T137" s="1" t="s">
        <v>1053</v>
      </c>
      <c r="U137" s="1" t="s">
        <v>1054</v>
      </c>
      <c r="V137" s="1" t="s">
        <v>1055</v>
      </c>
    </row>
    <row r="138" s="1" customFormat="1" spans="1:22">
      <c r="A138" s="3">
        <v>999224165801863</v>
      </c>
      <c r="B138" s="1" t="s">
        <v>1890</v>
      </c>
      <c r="C138" s="1" t="s">
        <v>1895</v>
      </c>
      <c r="D138" s="1" t="s">
        <v>1896</v>
      </c>
      <c r="E138" s="1" t="s">
        <v>1897</v>
      </c>
      <c r="F138" s="1" t="s">
        <v>1039</v>
      </c>
      <c r="G138" s="1" t="s">
        <v>1043</v>
      </c>
      <c r="H138" s="1" t="s">
        <v>1044</v>
      </c>
      <c r="I138" s="1" t="s">
        <v>1898</v>
      </c>
      <c r="J138" s="1" t="s">
        <v>30</v>
      </c>
      <c r="K138" s="1" t="s">
        <v>1899</v>
      </c>
      <c r="L138" s="1" t="s">
        <v>1899</v>
      </c>
      <c r="M138" s="1" t="s">
        <v>1047</v>
      </c>
      <c r="N138" s="1" t="s">
        <v>1047</v>
      </c>
      <c r="O138" s="1" t="s">
        <v>1048</v>
      </c>
      <c r="P138" s="1" t="s">
        <v>1049</v>
      </c>
      <c r="Q138" s="1" t="s">
        <v>1050</v>
      </c>
      <c r="R138" s="1" t="s">
        <v>1900</v>
      </c>
      <c r="S138" s="1" t="s">
        <v>1052</v>
      </c>
      <c r="T138" s="1" t="s">
        <v>1053</v>
      </c>
      <c r="U138" s="1" t="s">
        <v>1054</v>
      </c>
      <c r="V138" s="1" t="s">
        <v>1055</v>
      </c>
    </row>
    <row r="139" s="1" customFormat="1" spans="1:22">
      <c r="A139" s="3">
        <v>999224162178348</v>
      </c>
      <c r="B139" s="1" t="s">
        <v>1901</v>
      </c>
      <c r="C139" s="1" t="s">
        <v>1902</v>
      </c>
      <c r="D139" s="1" t="s">
        <v>1903</v>
      </c>
      <c r="E139" s="1" t="s">
        <v>1904</v>
      </c>
      <c r="F139" s="1" t="s">
        <v>1039</v>
      </c>
      <c r="G139" s="1" t="s">
        <v>1043</v>
      </c>
      <c r="H139" s="1" t="s">
        <v>1044</v>
      </c>
      <c r="I139" s="1" t="s">
        <v>1905</v>
      </c>
      <c r="J139" s="1" t="s">
        <v>30</v>
      </c>
      <c r="K139" s="1" t="s">
        <v>1906</v>
      </c>
      <c r="L139" s="1" t="s">
        <v>1906</v>
      </c>
      <c r="M139" s="1" t="s">
        <v>1047</v>
      </c>
      <c r="N139" s="1" t="s">
        <v>1047</v>
      </c>
      <c r="O139" s="1" t="s">
        <v>1048</v>
      </c>
      <c r="P139" s="1" t="s">
        <v>1049</v>
      </c>
      <c r="Q139" s="1" t="s">
        <v>1050</v>
      </c>
      <c r="R139" s="1" t="s">
        <v>1907</v>
      </c>
      <c r="S139" s="1" t="s">
        <v>1052</v>
      </c>
      <c r="T139" s="1" t="s">
        <v>1053</v>
      </c>
      <c r="U139" s="1" t="s">
        <v>1054</v>
      </c>
      <c r="V139" s="1" t="s">
        <v>1238</v>
      </c>
    </row>
    <row r="140" s="1" customFormat="1" spans="1:22">
      <c r="A140" s="3">
        <v>999224141665648</v>
      </c>
      <c r="B140" s="1" t="s">
        <v>1908</v>
      </c>
      <c r="C140" s="1" t="s">
        <v>1909</v>
      </c>
      <c r="D140" s="1" t="s">
        <v>1910</v>
      </c>
      <c r="E140" s="1" t="s">
        <v>1911</v>
      </c>
      <c r="F140" s="1" t="s">
        <v>1135</v>
      </c>
      <c r="G140" s="1" t="s">
        <v>1043</v>
      </c>
      <c r="H140" s="1" t="s">
        <v>1044</v>
      </c>
      <c r="I140" s="1" t="s">
        <v>1912</v>
      </c>
      <c r="J140" s="1" t="s">
        <v>30</v>
      </c>
      <c r="K140" s="1" t="s">
        <v>1913</v>
      </c>
      <c r="L140" s="1" t="s">
        <v>1913</v>
      </c>
      <c r="M140" s="1" t="s">
        <v>1047</v>
      </c>
      <c r="N140" s="1" t="s">
        <v>1047</v>
      </c>
      <c r="O140" s="1" t="s">
        <v>1048</v>
      </c>
      <c r="P140" s="1" t="s">
        <v>1049</v>
      </c>
      <c r="Q140" s="1" t="s">
        <v>1050</v>
      </c>
      <c r="R140" s="1" t="s">
        <v>1914</v>
      </c>
      <c r="S140" s="1" t="s">
        <v>1052</v>
      </c>
      <c r="T140" s="1" t="s">
        <v>1053</v>
      </c>
      <c r="U140" s="1" t="s">
        <v>1054</v>
      </c>
      <c r="V140" s="1" t="s">
        <v>1637</v>
      </c>
    </row>
    <row r="141" s="1" customFormat="1" spans="1:22">
      <c r="A141" s="3">
        <v>999224140615625</v>
      </c>
      <c r="B141" s="1" t="s">
        <v>1908</v>
      </c>
      <c r="C141" s="1" t="s">
        <v>1915</v>
      </c>
      <c r="D141" s="1" t="s">
        <v>1916</v>
      </c>
      <c r="E141" s="1" t="s">
        <v>1917</v>
      </c>
      <c r="F141" s="1" t="s">
        <v>1298</v>
      </c>
      <c r="G141" s="1" t="s">
        <v>1043</v>
      </c>
      <c r="H141" s="1" t="s">
        <v>1044</v>
      </c>
      <c r="I141" s="1" t="s">
        <v>1918</v>
      </c>
      <c r="J141" s="1" t="s">
        <v>30</v>
      </c>
      <c r="K141" s="1" t="s">
        <v>1919</v>
      </c>
      <c r="L141" s="1" t="s">
        <v>1048</v>
      </c>
      <c r="M141" s="1" t="s">
        <v>1920</v>
      </c>
      <c r="N141" s="1" t="s">
        <v>1921</v>
      </c>
      <c r="O141" s="1" t="s">
        <v>1048</v>
      </c>
      <c r="P141" s="1" t="s">
        <v>1049</v>
      </c>
      <c r="Q141" s="1" t="s">
        <v>1050</v>
      </c>
      <c r="R141" s="1" t="s">
        <v>1922</v>
      </c>
      <c r="S141" s="1" t="s">
        <v>1052</v>
      </c>
      <c r="T141" s="1" t="s">
        <v>1053</v>
      </c>
      <c r="U141" s="1" t="s">
        <v>1054</v>
      </c>
      <c r="V141" s="1" t="s">
        <v>1198</v>
      </c>
    </row>
    <row r="142" s="1" customFormat="1" spans="1:22">
      <c r="A142" s="3">
        <v>999224137142259</v>
      </c>
      <c r="B142" s="1" t="s">
        <v>1908</v>
      </c>
      <c r="C142" s="1" t="s">
        <v>1923</v>
      </c>
      <c r="D142" s="1" t="s">
        <v>1924</v>
      </c>
      <c r="E142" s="1" t="s">
        <v>1925</v>
      </c>
      <c r="F142" s="1" t="s">
        <v>1135</v>
      </c>
      <c r="G142" s="1" t="s">
        <v>1043</v>
      </c>
      <c r="H142" s="1" t="s">
        <v>1044</v>
      </c>
      <c r="I142" s="1" t="s">
        <v>1926</v>
      </c>
      <c r="J142" s="1" t="s">
        <v>30</v>
      </c>
      <c r="K142" s="1" t="s">
        <v>1927</v>
      </c>
      <c r="L142" s="1" t="s">
        <v>1927</v>
      </c>
      <c r="M142" s="1" t="s">
        <v>1047</v>
      </c>
      <c r="N142" s="1" t="s">
        <v>1047</v>
      </c>
      <c r="O142" s="1" t="s">
        <v>1048</v>
      </c>
      <c r="P142" s="1" t="s">
        <v>1049</v>
      </c>
      <c r="Q142" s="1" t="s">
        <v>1050</v>
      </c>
      <c r="R142" s="1" t="s">
        <v>1928</v>
      </c>
      <c r="S142" s="1" t="s">
        <v>1052</v>
      </c>
      <c r="T142" s="1" t="s">
        <v>1053</v>
      </c>
      <c r="U142" s="1" t="s">
        <v>1054</v>
      </c>
      <c r="V142" s="1" t="s">
        <v>1062</v>
      </c>
    </row>
    <row r="143" s="1" customFormat="1" spans="1:22">
      <c r="A143" s="3">
        <v>999224131432442</v>
      </c>
      <c r="B143" s="1" t="s">
        <v>1929</v>
      </c>
      <c r="C143" s="1" t="s">
        <v>1930</v>
      </c>
      <c r="D143" s="1" t="s">
        <v>1931</v>
      </c>
      <c r="E143" s="1" t="s">
        <v>1932</v>
      </c>
      <c r="F143" s="1" t="s">
        <v>1298</v>
      </c>
      <c r="G143" s="1" t="s">
        <v>1043</v>
      </c>
      <c r="H143" s="1" t="s">
        <v>1044</v>
      </c>
      <c r="I143" s="1" t="s">
        <v>1933</v>
      </c>
      <c r="J143" s="1" t="s">
        <v>30</v>
      </c>
      <c r="K143" s="1" t="s">
        <v>1934</v>
      </c>
      <c r="L143" s="1" t="s">
        <v>1934</v>
      </c>
      <c r="M143" s="1" t="s">
        <v>1047</v>
      </c>
      <c r="N143" s="1" t="s">
        <v>1047</v>
      </c>
      <c r="O143" s="1" t="s">
        <v>1048</v>
      </c>
      <c r="P143" s="1" t="s">
        <v>1049</v>
      </c>
      <c r="Q143" s="1" t="s">
        <v>1050</v>
      </c>
      <c r="R143" s="1" t="s">
        <v>1935</v>
      </c>
      <c r="S143" s="1" t="s">
        <v>1052</v>
      </c>
      <c r="T143" s="1" t="s">
        <v>1053</v>
      </c>
      <c r="U143" s="1" t="s">
        <v>1230</v>
      </c>
      <c r="V143" s="1" t="s">
        <v>1198</v>
      </c>
    </row>
    <row r="144" s="1" customFormat="1" spans="1:22">
      <c r="A144" s="3">
        <v>999224121955920</v>
      </c>
      <c r="B144" s="1" t="s">
        <v>1929</v>
      </c>
      <c r="C144" s="1" t="s">
        <v>1936</v>
      </c>
      <c r="D144" s="1" t="s">
        <v>1937</v>
      </c>
      <c r="E144" s="1" t="s">
        <v>1938</v>
      </c>
      <c r="F144" s="1" t="s">
        <v>1039</v>
      </c>
      <c r="G144" s="1" t="s">
        <v>1043</v>
      </c>
      <c r="H144" s="1" t="s">
        <v>1044</v>
      </c>
      <c r="I144" s="1" t="s">
        <v>1939</v>
      </c>
      <c r="J144" s="1" t="s">
        <v>30</v>
      </c>
      <c r="K144" s="1" t="s">
        <v>1940</v>
      </c>
      <c r="L144" s="1" t="s">
        <v>1940</v>
      </c>
      <c r="M144" s="1" t="s">
        <v>1047</v>
      </c>
      <c r="N144" s="1" t="s">
        <v>1047</v>
      </c>
      <c r="O144" s="1" t="s">
        <v>1048</v>
      </c>
      <c r="P144" s="1" t="s">
        <v>1049</v>
      </c>
      <c r="Q144" s="1" t="s">
        <v>1050</v>
      </c>
      <c r="R144" s="1" t="s">
        <v>1941</v>
      </c>
      <c r="S144" s="1" t="s">
        <v>1052</v>
      </c>
      <c r="T144" s="1" t="s">
        <v>1053</v>
      </c>
      <c r="U144" s="1" t="s">
        <v>1054</v>
      </c>
      <c r="V144" s="1" t="s">
        <v>1055</v>
      </c>
    </row>
    <row r="145" s="1" customFormat="1" spans="1:22">
      <c r="A145" s="3">
        <v>999224110089146</v>
      </c>
      <c r="B145" s="1" t="s">
        <v>1942</v>
      </c>
      <c r="C145" s="1" t="s">
        <v>1943</v>
      </c>
      <c r="D145" s="1" t="s">
        <v>1944</v>
      </c>
      <c r="E145" s="1" t="s">
        <v>1945</v>
      </c>
      <c r="F145" s="1" t="s">
        <v>1135</v>
      </c>
      <c r="G145" s="1" t="s">
        <v>1043</v>
      </c>
      <c r="H145" s="1" t="s">
        <v>1044</v>
      </c>
      <c r="I145" s="1" t="s">
        <v>1946</v>
      </c>
      <c r="J145" s="1" t="s">
        <v>30</v>
      </c>
      <c r="K145" s="1" t="s">
        <v>1947</v>
      </c>
      <c r="L145" s="1" t="s">
        <v>1947</v>
      </c>
      <c r="M145" s="1" t="s">
        <v>1047</v>
      </c>
      <c r="N145" s="1" t="s">
        <v>1047</v>
      </c>
      <c r="O145" s="1" t="s">
        <v>1048</v>
      </c>
      <c r="P145" s="1" t="s">
        <v>1049</v>
      </c>
      <c r="Q145" s="1" t="s">
        <v>1050</v>
      </c>
      <c r="R145" s="1" t="s">
        <v>1948</v>
      </c>
      <c r="S145" s="1" t="s">
        <v>1052</v>
      </c>
      <c r="T145" s="1" t="s">
        <v>1053</v>
      </c>
      <c r="U145" s="1" t="s">
        <v>1230</v>
      </c>
      <c r="V145" s="1" t="s">
        <v>1055</v>
      </c>
    </row>
    <row r="146" s="1" customFormat="1" spans="1:22">
      <c r="A146" s="3">
        <v>999224093850987</v>
      </c>
      <c r="B146" s="1" t="s">
        <v>1949</v>
      </c>
      <c r="C146" s="1" t="s">
        <v>1950</v>
      </c>
      <c r="D146" s="1" t="s">
        <v>1951</v>
      </c>
      <c r="E146" s="1" t="s">
        <v>1952</v>
      </c>
      <c r="F146" s="1" t="s">
        <v>1135</v>
      </c>
      <c r="G146" s="1" t="s">
        <v>1043</v>
      </c>
      <c r="H146" s="1" t="s">
        <v>1044</v>
      </c>
      <c r="I146" s="1" t="s">
        <v>1953</v>
      </c>
      <c r="J146" s="1" t="s">
        <v>30</v>
      </c>
      <c r="K146" s="1" t="s">
        <v>1954</v>
      </c>
      <c r="L146" s="1" t="s">
        <v>1954</v>
      </c>
      <c r="M146" s="1" t="s">
        <v>1047</v>
      </c>
      <c r="N146" s="1" t="s">
        <v>1047</v>
      </c>
      <c r="O146" s="1" t="s">
        <v>1048</v>
      </c>
      <c r="P146" s="1" t="s">
        <v>1049</v>
      </c>
      <c r="Q146" s="1" t="s">
        <v>1050</v>
      </c>
      <c r="R146" s="1" t="s">
        <v>1955</v>
      </c>
      <c r="S146" s="1" t="s">
        <v>1052</v>
      </c>
      <c r="T146" s="1" t="s">
        <v>1053</v>
      </c>
      <c r="U146" s="1" t="s">
        <v>1054</v>
      </c>
      <c r="V146" s="1" t="s">
        <v>1062</v>
      </c>
    </row>
    <row r="147" s="1" customFormat="1" spans="1:22">
      <c r="A147" s="3">
        <v>999224076748403</v>
      </c>
      <c r="B147" s="1" t="s">
        <v>1956</v>
      </c>
      <c r="C147" s="1" t="s">
        <v>1957</v>
      </c>
      <c r="D147" s="1" t="s">
        <v>1958</v>
      </c>
      <c r="E147" s="1" t="s">
        <v>1959</v>
      </c>
      <c r="F147" s="1" t="s">
        <v>1039</v>
      </c>
      <c r="G147" s="1" t="s">
        <v>1043</v>
      </c>
      <c r="H147" s="1" t="s">
        <v>1044</v>
      </c>
      <c r="I147" s="1" t="s">
        <v>1960</v>
      </c>
      <c r="J147" s="1" t="s">
        <v>30</v>
      </c>
      <c r="K147" s="1" t="s">
        <v>1961</v>
      </c>
      <c r="L147" s="1" t="s">
        <v>1961</v>
      </c>
      <c r="M147" s="1" t="s">
        <v>1047</v>
      </c>
      <c r="N147" s="1" t="s">
        <v>1047</v>
      </c>
      <c r="O147" s="1" t="s">
        <v>1048</v>
      </c>
      <c r="P147" s="1" t="s">
        <v>1049</v>
      </c>
      <c r="Q147" s="1" t="s">
        <v>1050</v>
      </c>
      <c r="R147" s="1" t="s">
        <v>1962</v>
      </c>
      <c r="S147" s="1" t="s">
        <v>1052</v>
      </c>
      <c r="T147" s="1" t="s">
        <v>1053</v>
      </c>
      <c r="U147" s="1" t="s">
        <v>1054</v>
      </c>
      <c r="V147" s="1" t="s">
        <v>1062</v>
      </c>
    </row>
    <row r="148" s="1" customFormat="1" spans="1:22">
      <c r="A148" s="3">
        <v>999224057027830</v>
      </c>
      <c r="B148" s="1" t="s">
        <v>1963</v>
      </c>
      <c r="C148" s="1" t="s">
        <v>1964</v>
      </c>
      <c r="D148" s="1" t="s">
        <v>1965</v>
      </c>
      <c r="E148" s="1" t="s">
        <v>1966</v>
      </c>
      <c r="F148" s="1" t="s">
        <v>1135</v>
      </c>
      <c r="G148" s="1" t="s">
        <v>1043</v>
      </c>
      <c r="H148" s="1" t="s">
        <v>1044</v>
      </c>
      <c r="I148" s="1" t="s">
        <v>1967</v>
      </c>
      <c r="J148" s="1" t="s">
        <v>30</v>
      </c>
      <c r="K148" s="1" t="s">
        <v>1968</v>
      </c>
      <c r="L148" s="1" t="s">
        <v>1968</v>
      </c>
      <c r="M148" s="1" t="s">
        <v>1047</v>
      </c>
      <c r="N148" s="1" t="s">
        <v>1047</v>
      </c>
      <c r="O148" s="1" t="s">
        <v>1048</v>
      </c>
      <c r="P148" s="1" t="s">
        <v>1049</v>
      </c>
      <c r="Q148" s="1" t="s">
        <v>1050</v>
      </c>
      <c r="R148" s="1" t="s">
        <v>1969</v>
      </c>
      <c r="S148" s="1" t="s">
        <v>1052</v>
      </c>
      <c r="T148" s="1" t="s">
        <v>1053</v>
      </c>
      <c r="U148" s="1" t="s">
        <v>1054</v>
      </c>
      <c r="V148" s="1" t="s">
        <v>1405</v>
      </c>
    </row>
    <row r="149" s="1" customFormat="1" spans="1:22">
      <c r="A149" s="3">
        <v>999224034853707</v>
      </c>
      <c r="B149" s="1" t="s">
        <v>1970</v>
      </c>
      <c r="C149" s="1" t="s">
        <v>1971</v>
      </c>
      <c r="D149" s="1" t="s">
        <v>1972</v>
      </c>
      <c r="E149" s="1" t="s">
        <v>1973</v>
      </c>
      <c r="F149" s="1" t="s">
        <v>1135</v>
      </c>
      <c r="G149" s="1" t="s">
        <v>1043</v>
      </c>
      <c r="H149" s="1" t="s">
        <v>1044</v>
      </c>
      <c r="I149" s="1" t="s">
        <v>1974</v>
      </c>
      <c r="J149" s="1" t="s">
        <v>30</v>
      </c>
      <c r="K149" s="1" t="s">
        <v>1975</v>
      </c>
      <c r="L149" s="1" t="s">
        <v>1975</v>
      </c>
      <c r="M149" s="1" t="s">
        <v>1047</v>
      </c>
      <c r="N149" s="1" t="s">
        <v>1047</v>
      </c>
      <c r="O149" s="1" t="s">
        <v>1048</v>
      </c>
      <c r="P149" s="1" t="s">
        <v>1049</v>
      </c>
      <c r="Q149" s="1" t="s">
        <v>1050</v>
      </c>
      <c r="R149" s="1" t="s">
        <v>1976</v>
      </c>
      <c r="S149" s="1" t="s">
        <v>1052</v>
      </c>
      <c r="T149" s="1" t="s">
        <v>1053</v>
      </c>
      <c r="U149" s="1" t="s">
        <v>1230</v>
      </c>
      <c r="V149" s="1" t="s">
        <v>1198</v>
      </c>
    </row>
    <row r="150" s="1" customFormat="1" spans="1:22">
      <c r="A150" s="3">
        <v>999224032308794</v>
      </c>
      <c r="B150" s="1" t="s">
        <v>1977</v>
      </c>
      <c r="C150" s="1" t="s">
        <v>1978</v>
      </c>
      <c r="D150" s="1" t="s">
        <v>1972</v>
      </c>
      <c r="E150" s="1" t="s">
        <v>1979</v>
      </c>
      <c r="F150" s="1" t="s">
        <v>1135</v>
      </c>
      <c r="G150" s="1" t="s">
        <v>1043</v>
      </c>
      <c r="H150" s="1" t="s">
        <v>1044</v>
      </c>
      <c r="I150" s="1" t="s">
        <v>1980</v>
      </c>
      <c r="J150" s="1" t="s">
        <v>30</v>
      </c>
      <c r="K150" s="1" t="s">
        <v>1981</v>
      </c>
      <c r="L150" s="1" t="s">
        <v>1981</v>
      </c>
      <c r="M150" s="1" t="s">
        <v>1047</v>
      </c>
      <c r="N150" s="1" t="s">
        <v>1047</v>
      </c>
      <c r="O150" s="1" t="s">
        <v>1048</v>
      </c>
      <c r="P150" s="1" t="s">
        <v>1049</v>
      </c>
      <c r="Q150" s="1" t="s">
        <v>1050</v>
      </c>
      <c r="R150" s="1" t="s">
        <v>1982</v>
      </c>
      <c r="S150" s="1" t="s">
        <v>1052</v>
      </c>
      <c r="T150" s="1" t="s">
        <v>1053</v>
      </c>
      <c r="U150" s="1" t="s">
        <v>1230</v>
      </c>
      <c r="V150" s="1" t="s">
        <v>1198</v>
      </c>
    </row>
    <row r="151" s="1" customFormat="1" spans="1:22">
      <c r="A151" s="3">
        <v>999224030074360</v>
      </c>
      <c r="B151" s="1" t="s">
        <v>1977</v>
      </c>
      <c r="C151" s="1" t="s">
        <v>1983</v>
      </c>
      <c r="D151" s="1" t="s">
        <v>1972</v>
      </c>
      <c r="E151" s="1" t="s">
        <v>1984</v>
      </c>
      <c r="F151" s="1" t="s">
        <v>1231</v>
      </c>
      <c r="G151" s="1" t="s">
        <v>1043</v>
      </c>
      <c r="H151" s="1" t="s">
        <v>1044</v>
      </c>
      <c r="I151" s="1" t="s">
        <v>1985</v>
      </c>
      <c r="J151" s="1" t="s">
        <v>30</v>
      </c>
      <c r="K151" s="1" t="s">
        <v>1986</v>
      </c>
      <c r="L151" s="1" t="s">
        <v>1986</v>
      </c>
      <c r="M151" s="1" t="s">
        <v>1047</v>
      </c>
      <c r="N151" s="1" t="s">
        <v>1047</v>
      </c>
      <c r="O151" s="1" t="s">
        <v>1048</v>
      </c>
      <c r="P151" s="1" t="s">
        <v>1049</v>
      </c>
      <c r="Q151" s="1" t="s">
        <v>1050</v>
      </c>
      <c r="R151" s="1" t="s">
        <v>1987</v>
      </c>
      <c r="S151" s="1" t="s">
        <v>1052</v>
      </c>
      <c r="T151" s="1" t="s">
        <v>1053</v>
      </c>
      <c r="U151" s="1" t="s">
        <v>1230</v>
      </c>
      <c r="V151" s="1" t="s">
        <v>1198</v>
      </c>
    </row>
    <row r="152" s="1" customFormat="1" spans="1:22">
      <c r="A152" s="3">
        <v>999224026402043</v>
      </c>
      <c r="B152" s="1" t="s">
        <v>1977</v>
      </c>
      <c r="C152" s="1" t="s">
        <v>1988</v>
      </c>
      <c r="D152" s="1" t="s">
        <v>1471</v>
      </c>
      <c r="E152" s="1" t="s">
        <v>1989</v>
      </c>
      <c r="F152" s="1" t="s">
        <v>1231</v>
      </c>
      <c r="G152" s="1" t="s">
        <v>1043</v>
      </c>
      <c r="H152" s="1" t="s">
        <v>1044</v>
      </c>
      <c r="I152" s="1" t="s">
        <v>1990</v>
      </c>
      <c r="J152" s="1" t="s">
        <v>30</v>
      </c>
      <c r="K152" s="1" t="s">
        <v>1991</v>
      </c>
      <c r="L152" s="1" t="s">
        <v>1991</v>
      </c>
      <c r="M152" s="1" t="s">
        <v>1047</v>
      </c>
      <c r="N152" s="1" t="s">
        <v>1047</v>
      </c>
      <c r="O152" s="1" t="s">
        <v>1048</v>
      </c>
      <c r="P152" s="1" t="s">
        <v>1049</v>
      </c>
      <c r="Q152" s="1" t="s">
        <v>1050</v>
      </c>
      <c r="R152" s="1" t="s">
        <v>1992</v>
      </c>
      <c r="S152" s="1" t="s">
        <v>1052</v>
      </c>
      <c r="T152" s="1" t="s">
        <v>1053</v>
      </c>
      <c r="U152" s="1" t="s">
        <v>1054</v>
      </c>
      <c r="V152" s="1" t="s">
        <v>1356</v>
      </c>
    </row>
    <row r="153" s="1" customFormat="1" spans="1:22">
      <c r="A153" s="3">
        <v>999224017518873</v>
      </c>
      <c r="B153" s="1" t="s">
        <v>1977</v>
      </c>
      <c r="C153" s="1" t="s">
        <v>1993</v>
      </c>
      <c r="D153" s="1" t="s">
        <v>1994</v>
      </c>
      <c r="E153" s="1" t="s">
        <v>1995</v>
      </c>
      <c r="F153" s="1" t="s">
        <v>1039</v>
      </c>
      <c r="G153" s="1" t="s">
        <v>1043</v>
      </c>
      <c r="H153" s="1" t="s">
        <v>1044</v>
      </c>
      <c r="I153" s="1" t="s">
        <v>1996</v>
      </c>
      <c r="J153" s="1" t="s">
        <v>30</v>
      </c>
      <c r="K153" s="1" t="s">
        <v>1997</v>
      </c>
      <c r="L153" s="1" t="s">
        <v>1997</v>
      </c>
      <c r="M153" s="1" t="s">
        <v>1047</v>
      </c>
      <c r="N153" s="1" t="s">
        <v>1047</v>
      </c>
      <c r="O153" s="1" t="s">
        <v>1048</v>
      </c>
      <c r="P153" s="1" t="s">
        <v>1049</v>
      </c>
      <c r="Q153" s="1" t="s">
        <v>1050</v>
      </c>
      <c r="R153" s="1" t="s">
        <v>1998</v>
      </c>
      <c r="S153" s="1" t="s">
        <v>1052</v>
      </c>
      <c r="T153" s="1" t="s">
        <v>1053</v>
      </c>
      <c r="U153" s="1" t="s">
        <v>1054</v>
      </c>
      <c r="V153" s="1" t="s">
        <v>1709</v>
      </c>
    </row>
    <row r="154" s="1" customFormat="1" spans="1:22">
      <c r="A154" s="3">
        <v>999224017496939</v>
      </c>
      <c r="B154" s="1" t="s">
        <v>1977</v>
      </c>
      <c r="C154" s="1" t="s">
        <v>1999</v>
      </c>
      <c r="D154" s="1" t="s">
        <v>2000</v>
      </c>
      <c r="E154" s="1" t="s">
        <v>2001</v>
      </c>
      <c r="F154" s="1" t="s">
        <v>1231</v>
      </c>
      <c r="G154" s="1" t="s">
        <v>1043</v>
      </c>
      <c r="H154" s="1" t="s">
        <v>1044</v>
      </c>
      <c r="I154" s="1" t="s">
        <v>2002</v>
      </c>
      <c r="J154" s="1" t="s">
        <v>30</v>
      </c>
      <c r="K154" s="1" t="s">
        <v>2003</v>
      </c>
      <c r="L154" s="1" t="s">
        <v>2003</v>
      </c>
      <c r="M154" s="1" t="s">
        <v>1047</v>
      </c>
      <c r="N154" s="1" t="s">
        <v>1047</v>
      </c>
      <c r="O154" s="1" t="s">
        <v>1048</v>
      </c>
      <c r="P154" s="1" t="s">
        <v>1049</v>
      </c>
      <c r="Q154" s="1" t="s">
        <v>1050</v>
      </c>
      <c r="R154" s="1" t="s">
        <v>2004</v>
      </c>
      <c r="S154" s="1" t="s">
        <v>1052</v>
      </c>
      <c r="T154" s="1" t="s">
        <v>1053</v>
      </c>
      <c r="U154" s="1" t="s">
        <v>1054</v>
      </c>
      <c r="V154" s="1" t="s">
        <v>1601</v>
      </c>
    </row>
    <row r="155" s="1" customFormat="1" spans="1:22">
      <c r="A155" s="3">
        <v>999224016412245</v>
      </c>
      <c r="B155" s="1" t="s">
        <v>2005</v>
      </c>
      <c r="C155" s="1" t="s">
        <v>2006</v>
      </c>
      <c r="D155" s="1" t="s">
        <v>1972</v>
      </c>
      <c r="E155" s="1" t="s">
        <v>2007</v>
      </c>
      <c r="F155" s="1" t="s">
        <v>1135</v>
      </c>
      <c r="G155" s="1" t="s">
        <v>1043</v>
      </c>
      <c r="H155" s="1" t="s">
        <v>1044</v>
      </c>
      <c r="I155" s="1" t="s">
        <v>2008</v>
      </c>
      <c r="J155" s="1" t="s">
        <v>30</v>
      </c>
      <c r="K155" s="1" t="s">
        <v>2009</v>
      </c>
      <c r="L155" s="1" t="s">
        <v>2009</v>
      </c>
      <c r="M155" s="1" t="s">
        <v>1047</v>
      </c>
      <c r="N155" s="1" t="s">
        <v>1047</v>
      </c>
      <c r="O155" s="1" t="s">
        <v>1048</v>
      </c>
      <c r="P155" s="1" t="s">
        <v>1049</v>
      </c>
      <c r="Q155" s="1" t="s">
        <v>1050</v>
      </c>
      <c r="R155" s="1" t="s">
        <v>2010</v>
      </c>
      <c r="S155" s="1" t="s">
        <v>1052</v>
      </c>
      <c r="T155" s="1" t="s">
        <v>1053</v>
      </c>
      <c r="U155" s="1" t="s">
        <v>1230</v>
      </c>
      <c r="V155" s="1" t="s">
        <v>1198</v>
      </c>
    </row>
    <row r="156" s="1" customFormat="1" spans="1:22">
      <c r="A156" s="3">
        <v>999223993049339</v>
      </c>
      <c r="B156" s="1" t="s">
        <v>2011</v>
      </c>
      <c r="C156" s="1" t="s">
        <v>2012</v>
      </c>
      <c r="D156" s="1" t="s">
        <v>2013</v>
      </c>
      <c r="E156" s="1" t="s">
        <v>2014</v>
      </c>
      <c r="F156" s="1" t="s">
        <v>1298</v>
      </c>
      <c r="G156" s="1" t="s">
        <v>1043</v>
      </c>
      <c r="H156" s="1" t="s">
        <v>1044</v>
      </c>
      <c r="I156" s="1" t="s">
        <v>2015</v>
      </c>
      <c r="J156" s="1" t="s">
        <v>30</v>
      </c>
      <c r="K156" s="1" t="s">
        <v>2016</v>
      </c>
      <c r="L156" s="1" t="s">
        <v>2016</v>
      </c>
      <c r="M156" s="1" t="s">
        <v>1047</v>
      </c>
      <c r="N156" s="1" t="s">
        <v>1047</v>
      </c>
      <c r="O156" s="1" t="s">
        <v>1048</v>
      </c>
      <c r="P156" s="1" t="s">
        <v>1049</v>
      </c>
      <c r="Q156" s="1" t="s">
        <v>1050</v>
      </c>
      <c r="R156" s="1" t="s">
        <v>2017</v>
      </c>
      <c r="S156" s="1" t="s">
        <v>1052</v>
      </c>
      <c r="T156" s="1" t="s">
        <v>1053</v>
      </c>
      <c r="U156" s="1" t="s">
        <v>1054</v>
      </c>
      <c r="V156" s="1" t="s">
        <v>1223</v>
      </c>
    </row>
    <row r="157" s="1" customFormat="1" spans="1:22">
      <c r="A157" s="3">
        <v>999223922898804</v>
      </c>
      <c r="B157" s="1" t="s">
        <v>2018</v>
      </c>
      <c r="C157" s="1" t="s">
        <v>2019</v>
      </c>
      <c r="D157" s="1" t="s">
        <v>2020</v>
      </c>
      <c r="E157" s="1" t="s">
        <v>2021</v>
      </c>
      <c r="F157" s="1" t="s">
        <v>1231</v>
      </c>
      <c r="G157" s="1" t="s">
        <v>1043</v>
      </c>
      <c r="H157" s="1" t="s">
        <v>1044</v>
      </c>
      <c r="I157" s="1" t="s">
        <v>2022</v>
      </c>
      <c r="J157" s="1" t="s">
        <v>30</v>
      </c>
      <c r="K157" s="1" t="s">
        <v>2023</v>
      </c>
      <c r="L157" s="1" t="s">
        <v>2023</v>
      </c>
      <c r="M157" s="1" t="s">
        <v>1047</v>
      </c>
      <c r="N157" s="1" t="s">
        <v>1047</v>
      </c>
      <c r="O157" s="1" t="s">
        <v>1048</v>
      </c>
      <c r="P157" s="1" t="s">
        <v>1049</v>
      </c>
      <c r="Q157" s="1" t="s">
        <v>1050</v>
      </c>
      <c r="R157" s="1" t="s">
        <v>2024</v>
      </c>
      <c r="S157" s="1" t="s">
        <v>1052</v>
      </c>
      <c r="T157" s="1" t="s">
        <v>1053</v>
      </c>
      <c r="U157" s="1" t="s">
        <v>1054</v>
      </c>
      <c r="V157" s="1" t="s">
        <v>1405</v>
      </c>
    </row>
    <row r="158" s="1" customFormat="1" spans="1:22">
      <c r="A158" s="3">
        <v>999223918552785</v>
      </c>
      <c r="B158" s="1" t="s">
        <v>2018</v>
      </c>
      <c r="C158" s="1" t="s">
        <v>2025</v>
      </c>
      <c r="D158" s="1" t="s">
        <v>2026</v>
      </c>
      <c r="E158" s="1" t="s">
        <v>2027</v>
      </c>
      <c r="F158" s="1" t="s">
        <v>1039</v>
      </c>
      <c r="G158" s="1" t="s">
        <v>1043</v>
      </c>
      <c r="H158" s="1" t="s">
        <v>1044</v>
      </c>
      <c r="I158" s="1" t="s">
        <v>2028</v>
      </c>
      <c r="J158" s="1" t="s">
        <v>30</v>
      </c>
      <c r="K158" s="1" t="s">
        <v>2029</v>
      </c>
      <c r="L158" s="1" t="s">
        <v>2029</v>
      </c>
      <c r="M158" s="1" t="s">
        <v>1047</v>
      </c>
      <c r="N158" s="1" t="s">
        <v>1047</v>
      </c>
      <c r="O158" s="1" t="s">
        <v>1048</v>
      </c>
      <c r="P158" s="1" t="s">
        <v>1049</v>
      </c>
      <c r="Q158" s="1" t="s">
        <v>1050</v>
      </c>
      <c r="R158" s="1" t="s">
        <v>2030</v>
      </c>
      <c r="S158" s="1" t="s">
        <v>1052</v>
      </c>
      <c r="T158" s="1" t="s">
        <v>1053</v>
      </c>
      <c r="U158" s="1" t="s">
        <v>1054</v>
      </c>
      <c r="V158" s="1" t="s">
        <v>1657</v>
      </c>
    </row>
    <row r="159" s="1" customFormat="1" spans="1:22">
      <c r="A159" s="3">
        <v>999223901503710</v>
      </c>
      <c r="B159" s="1" t="s">
        <v>2031</v>
      </c>
      <c r="C159" s="1" t="s">
        <v>2032</v>
      </c>
      <c r="D159" s="1" t="s">
        <v>2033</v>
      </c>
      <c r="E159" s="1" t="s">
        <v>2034</v>
      </c>
      <c r="F159" s="1" t="s">
        <v>1135</v>
      </c>
      <c r="G159" s="1" t="s">
        <v>1043</v>
      </c>
      <c r="H159" s="1" t="s">
        <v>1044</v>
      </c>
      <c r="I159" s="1" t="s">
        <v>2035</v>
      </c>
      <c r="J159" s="1" t="s">
        <v>30</v>
      </c>
      <c r="K159" s="1" t="s">
        <v>2036</v>
      </c>
      <c r="L159" s="1" t="s">
        <v>2036</v>
      </c>
      <c r="M159" s="1" t="s">
        <v>1047</v>
      </c>
      <c r="N159" s="1" t="s">
        <v>1047</v>
      </c>
      <c r="O159" s="1" t="s">
        <v>1048</v>
      </c>
      <c r="P159" s="1" t="s">
        <v>1049</v>
      </c>
      <c r="Q159" s="1" t="s">
        <v>1050</v>
      </c>
      <c r="R159" s="1" t="s">
        <v>2037</v>
      </c>
      <c r="S159" s="1" t="s">
        <v>1052</v>
      </c>
      <c r="T159" s="1" t="s">
        <v>1053</v>
      </c>
      <c r="U159" s="1" t="s">
        <v>1230</v>
      </c>
      <c r="V159" s="1" t="s">
        <v>1198</v>
      </c>
    </row>
    <row r="160" s="1" customFormat="1" spans="1:22">
      <c r="A160" s="3">
        <v>999223799877578</v>
      </c>
      <c r="B160" s="1" t="s">
        <v>2038</v>
      </c>
      <c r="C160" s="1" t="s">
        <v>2039</v>
      </c>
      <c r="D160" s="1" t="s">
        <v>2026</v>
      </c>
      <c r="E160" s="1" t="s">
        <v>2040</v>
      </c>
      <c r="F160" s="1" t="s">
        <v>1039</v>
      </c>
      <c r="G160" s="1" t="s">
        <v>1043</v>
      </c>
      <c r="H160" s="1" t="s">
        <v>1044</v>
      </c>
      <c r="I160" s="1" t="s">
        <v>2041</v>
      </c>
      <c r="J160" s="1" t="s">
        <v>30</v>
      </c>
      <c r="K160" s="1" t="s">
        <v>2042</v>
      </c>
      <c r="L160" s="1" t="s">
        <v>2042</v>
      </c>
      <c r="M160" s="1" t="s">
        <v>1047</v>
      </c>
      <c r="N160" s="1" t="s">
        <v>1047</v>
      </c>
      <c r="O160" s="1" t="s">
        <v>1048</v>
      </c>
      <c r="P160" s="1" t="s">
        <v>1049</v>
      </c>
      <c r="Q160" s="1" t="s">
        <v>1050</v>
      </c>
      <c r="R160" s="1" t="s">
        <v>2043</v>
      </c>
      <c r="S160" s="1" t="s">
        <v>1052</v>
      </c>
      <c r="T160" s="1" t="s">
        <v>1053</v>
      </c>
      <c r="U160" s="1" t="s">
        <v>1054</v>
      </c>
      <c r="V160" s="1" t="s">
        <v>1657</v>
      </c>
    </row>
    <row r="161" s="1" customFormat="1" spans="1:22">
      <c r="A161" s="3">
        <v>23658771831</v>
      </c>
      <c r="B161" s="1" t="s">
        <v>2044</v>
      </c>
      <c r="C161" s="1" t="s">
        <v>2045</v>
      </c>
      <c r="D161" s="1" t="s">
        <v>1755</v>
      </c>
      <c r="E161" s="1" t="s">
        <v>2046</v>
      </c>
      <c r="F161" s="1" t="s">
        <v>1135</v>
      </c>
      <c r="G161" s="1" t="s">
        <v>1043</v>
      </c>
      <c r="H161" s="1" t="s">
        <v>1044</v>
      </c>
      <c r="I161" s="1" t="s">
        <v>2047</v>
      </c>
      <c r="J161" s="1" t="s">
        <v>30</v>
      </c>
      <c r="K161" s="1" t="s">
        <v>2048</v>
      </c>
      <c r="L161" s="1" t="s">
        <v>2048</v>
      </c>
      <c r="M161" s="1" t="s">
        <v>1047</v>
      </c>
      <c r="N161" s="1" t="s">
        <v>1047</v>
      </c>
      <c r="O161" s="1" t="s">
        <v>1048</v>
      </c>
      <c r="P161" s="1" t="s">
        <v>1049</v>
      </c>
      <c r="Q161" s="1" t="s">
        <v>1050</v>
      </c>
      <c r="R161" s="1" t="s">
        <v>2049</v>
      </c>
      <c r="S161" s="1" t="s">
        <v>1052</v>
      </c>
      <c r="T161" s="1" t="s">
        <v>1053</v>
      </c>
      <c r="U161" s="1" t="s">
        <v>1230</v>
      </c>
      <c r="V161" s="1" t="s">
        <v>1198</v>
      </c>
    </row>
    <row r="162" s="1" customFormat="1" spans="1:22">
      <c r="A162" s="3">
        <v>999223644232885</v>
      </c>
      <c r="B162" s="1" t="s">
        <v>2050</v>
      </c>
      <c r="C162" s="1" t="s">
        <v>2051</v>
      </c>
      <c r="D162" s="1" t="s">
        <v>2052</v>
      </c>
      <c r="E162" s="1" t="s">
        <v>2053</v>
      </c>
      <c r="F162" s="1" t="s">
        <v>1298</v>
      </c>
      <c r="G162" s="1" t="s">
        <v>1043</v>
      </c>
      <c r="H162" s="1" t="s">
        <v>1044</v>
      </c>
      <c r="I162" s="1" t="s">
        <v>2054</v>
      </c>
      <c r="J162" s="1" t="s">
        <v>30</v>
      </c>
      <c r="K162" s="1" t="s">
        <v>2055</v>
      </c>
      <c r="L162" s="1" t="s">
        <v>2055</v>
      </c>
      <c r="M162" s="1" t="s">
        <v>1047</v>
      </c>
      <c r="N162" s="1" t="s">
        <v>1047</v>
      </c>
      <c r="O162" s="1" t="s">
        <v>1048</v>
      </c>
      <c r="P162" s="1" t="s">
        <v>1049</v>
      </c>
      <c r="Q162" s="1" t="s">
        <v>1050</v>
      </c>
      <c r="R162" s="1" t="s">
        <v>2056</v>
      </c>
      <c r="S162" s="1" t="s">
        <v>1052</v>
      </c>
      <c r="T162" s="1" t="s">
        <v>1053</v>
      </c>
      <c r="U162" s="1" t="s">
        <v>1230</v>
      </c>
      <c r="V162" s="1" t="s">
        <v>1198</v>
      </c>
    </row>
    <row r="163" s="1" customFormat="1" spans="1:22">
      <c r="A163" s="3">
        <v>999223636644288</v>
      </c>
      <c r="B163" s="1" t="s">
        <v>2057</v>
      </c>
      <c r="C163" s="1" t="s">
        <v>2058</v>
      </c>
      <c r="D163" s="1" t="s">
        <v>2059</v>
      </c>
      <c r="E163" s="1" t="s">
        <v>2060</v>
      </c>
      <c r="F163" s="1" t="s">
        <v>1039</v>
      </c>
      <c r="G163" s="1" t="s">
        <v>1043</v>
      </c>
      <c r="H163" s="1" t="s">
        <v>1044</v>
      </c>
      <c r="I163" s="1" t="s">
        <v>2061</v>
      </c>
      <c r="J163" s="1" t="s">
        <v>30</v>
      </c>
      <c r="K163" s="1" t="s">
        <v>2062</v>
      </c>
      <c r="L163" s="1" t="s">
        <v>2062</v>
      </c>
      <c r="M163" s="1" t="s">
        <v>1047</v>
      </c>
      <c r="N163" s="1" t="s">
        <v>1047</v>
      </c>
      <c r="O163" s="1" t="s">
        <v>1048</v>
      </c>
      <c r="P163" s="1" t="s">
        <v>1049</v>
      </c>
      <c r="Q163" s="1" t="s">
        <v>1050</v>
      </c>
      <c r="R163" s="1" t="s">
        <v>2063</v>
      </c>
      <c r="S163" s="1" t="s">
        <v>1052</v>
      </c>
      <c r="T163" s="1" t="s">
        <v>1053</v>
      </c>
      <c r="U163" s="1" t="s">
        <v>1054</v>
      </c>
      <c r="V163" s="1" t="s">
        <v>1084</v>
      </c>
    </row>
    <row r="164" s="1" customFormat="1" spans="1:22">
      <c r="A164" s="3">
        <v>999223459235917</v>
      </c>
      <c r="B164" s="1" t="s">
        <v>2064</v>
      </c>
      <c r="C164" s="1" t="s">
        <v>2065</v>
      </c>
      <c r="D164" s="1" t="s">
        <v>2066</v>
      </c>
      <c r="E164" s="1" t="s">
        <v>2067</v>
      </c>
      <c r="F164" s="1" t="s">
        <v>1039</v>
      </c>
      <c r="G164" s="1" t="s">
        <v>1043</v>
      </c>
      <c r="H164" s="1" t="s">
        <v>1044</v>
      </c>
      <c r="I164" s="1" t="s">
        <v>2068</v>
      </c>
      <c r="J164" s="1" t="s">
        <v>30</v>
      </c>
      <c r="K164" s="1" t="s">
        <v>2069</v>
      </c>
      <c r="L164" s="1" t="s">
        <v>2069</v>
      </c>
      <c r="M164" s="1" t="s">
        <v>1047</v>
      </c>
      <c r="N164" s="1" t="s">
        <v>1047</v>
      </c>
      <c r="O164" s="1" t="s">
        <v>1048</v>
      </c>
      <c r="P164" s="1" t="s">
        <v>1049</v>
      </c>
      <c r="Q164" s="1" t="s">
        <v>1050</v>
      </c>
      <c r="R164" s="1" t="s">
        <v>2070</v>
      </c>
      <c r="S164" s="1" t="s">
        <v>1052</v>
      </c>
      <c r="T164" s="1" t="s">
        <v>1053</v>
      </c>
      <c r="U164" s="1" t="s">
        <v>1054</v>
      </c>
      <c r="V164" s="1" t="s">
        <v>1601</v>
      </c>
    </row>
    <row r="165" s="1" customFormat="1" spans="1:22">
      <c r="A165" s="3">
        <v>999223307760659</v>
      </c>
      <c r="B165" s="1" t="s">
        <v>2071</v>
      </c>
      <c r="C165" s="1" t="s">
        <v>2072</v>
      </c>
      <c r="D165" s="1" t="s">
        <v>2073</v>
      </c>
      <c r="E165" s="1" t="s">
        <v>2074</v>
      </c>
      <c r="F165" s="1" t="s">
        <v>1039</v>
      </c>
      <c r="G165" s="1" t="s">
        <v>1043</v>
      </c>
      <c r="H165" s="1" t="s">
        <v>1044</v>
      </c>
      <c r="I165" s="1" t="s">
        <v>2075</v>
      </c>
      <c r="J165" s="1" t="s">
        <v>30</v>
      </c>
      <c r="K165" s="1" t="s">
        <v>2076</v>
      </c>
      <c r="L165" s="1" t="s">
        <v>2076</v>
      </c>
      <c r="M165" s="1" t="s">
        <v>1047</v>
      </c>
      <c r="N165" s="1" t="s">
        <v>1047</v>
      </c>
      <c r="O165" s="1" t="s">
        <v>1048</v>
      </c>
      <c r="P165" s="1" t="s">
        <v>1049</v>
      </c>
      <c r="Q165" s="1" t="s">
        <v>1050</v>
      </c>
      <c r="R165" s="1" t="s">
        <v>2077</v>
      </c>
      <c r="S165" s="1" t="s">
        <v>1052</v>
      </c>
      <c r="T165" s="1" t="s">
        <v>1053</v>
      </c>
      <c r="U165" s="1" t="s">
        <v>1230</v>
      </c>
      <c r="V165" s="1" t="s">
        <v>1055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2023-06-14T01:14:14Z</dcterms:created>
  <dcterms:modified xsi:type="dcterms:W3CDTF">2023-06-14T01:28:27Z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377765F5289C4CB0971688A39E4D35D9_12</vt:lpwstr>
  </property>
  <property fmtid="{D5CDD505-2E9C-101B-9397-08002B2CF9AE}" pid="3" name="KSOProductBuildVer">
    <vt:lpwstr>2052-11.1.0.14309</vt:lpwstr>
  </property>
</Properties>
</file>