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对账!$A$1:$X$102</definedName>
  </definedNames>
  <calcPr calcId="144525"/>
</workbook>
</file>

<file path=xl/sharedStrings.xml><?xml version="1.0" encoding="utf-8"?>
<sst xmlns="http://schemas.openxmlformats.org/spreadsheetml/2006/main" count="3319" uniqueCount="1227">
  <si>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</si>
  <si>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</si>
  <si>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</si>
  <si>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</si>
  <si>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</si>
  <si>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</si>
  <si>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</si>
  <si>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</si>
  <si>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</si>
  <si>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</si>
  <si>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</si>
  <si>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</si>
  <si>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</si>
  <si>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</si>
  <si>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</si>
  <si>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</si>
  <si>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</si>
  <si>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</si>
  <si>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</si>
  <si>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</si>
  <si>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</si>
  <si>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</si>
  <si>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</si>
  <si>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</si>
  <si>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</si>
  <si>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999223473623474	</t>
  </si>
  <si>
    <t>Ctrip</t>
  </si>
  <si>
    <t>正常</t>
  </si>
  <si>
    <t>[斗亚兰]哥打京那巴鲁香格里拉莎利雅度假酒店(Shangri-la's Rasa Ria Resort &amp; Spa Kota Kinabalu)(55932608)</t>
  </si>
  <si>
    <t>花园翼豪华房&lt;2人入住&gt;&lt;不退款&gt;&lt;早餐&gt;</t>
  </si>
  <si>
    <t>HKD</t>
  </si>
  <si>
    <t>LIAO/U HON</t>
  </si>
  <si>
    <t>CA13030230615HKD</t>
  </si>
  <si>
    <t>未提现</t>
  </si>
  <si>
    <t>携程开票</t>
  </si>
  <si>
    <t xml:space="preserve">3195390	</t>
  </si>
  <si>
    <t xml:space="preserve">11585247653	</t>
  </si>
  <si>
    <t xml:space="preserve">999223572311318	</t>
  </si>
  <si>
    <t>[斯德哥尔摩]城堡庄园酒店(Castle House Inn)(55841934)</t>
  </si>
  <si>
    <t>经济型房（公共浴室）&lt;2人入住&gt;&lt;不退款&gt;</t>
  </si>
  <si>
    <t>esguerra/paulina nichole</t>
  </si>
  <si>
    <t xml:space="preserve">3212751	</t>
  </si>
  <si>
    <t xml:space="preserve">72351	</t>
  </si>
  <si>
    <t xml:space="preserve">999223780437283	</t>
  </si>
  <si>
    <t>[柏林]利希腾贝格舒适酒店(Comfort Hotel Lichtenberg)(55320601)</t>
  </si>
  <si>
    <t>标准房&lt;2人入住&gt;&lt;不退款&gt;</t>
  </si>
  <si>
    <t>CLAES/NOE ZACCHARIE</t>
  </si>
  <si>
    <t xml:space="preserve">3269635	</t>
  </si>
  <si>
    <t xml:space="preserve">200758	</t>
  </si>
  <si>
    <t xml:space="preserve">999223847589876	</t>
  </si>
  <si>
    <t>[格雷梅]爱丽舍洞穴酒店(Elysee Cave House)(90356720)</t>
  </si>
  <si>
    <t>经济双人床或双床房&lt;2人入住&gt;&lt;早餐&gt;</t>
  </si>
  <si>
    <t>KIMURA/YU</t>
  </si>
  <si>
    <t xml:space="preserve">3289310	</t>
  </si>
  <si>
    <t xml:space="preserve">2300626	</t>
  </si>
  <si>
    <t xml:space="preserve">999223890429490	</t>
  </si>
  <si>
    <t>[曼谷]曼谷奇迹大酒店(Miracle Grand Convention Hotel)(55465043)</t>
  </si>
  <si>
    <t>豪华双床房&lt;2人入住&gt;&lt;不退款&gt;</t>
  </si>
  <si>
    <t>CHEN/MOZHU,ZHU/RUODAN</t>
  </si>
  <si>
    <t xml:space="preserve">3299611	</t>
  </si>
  <si>
    <t xml:space="preserve">570028	</t>
  </si>
  <si>
    <t xml:space="preserve">999223979807856	</t>
  </si>
  <si>
    <t>[曼谷]曼谷廊曼机场阿玛瑞酒店(Amari Don Muang Airport Bangkok)(55280787)</t>
  </si>
  <si>
    <t>豪华双床房&lt;2人入住&gt;&lt;不退款&gt;&lt;早餐&gt;</t>
  </si>
  <si>
    <t>FENG/JINGSHI,CHENG/YIHAN</t>
  </si>
  <si>
    <t xml:space="preserve">3318378	</t>
  </si>
  <si>
    <t xml:space="preserve">7143257	</t>
  </si>
  <si>
    <t xml:space="preserve">999224011472206	</t>
  </si>
  <si>
    <t>[巴黎]卡斯蒂尼奥那酒店(Hotel de Castiglione Paris)(55290112)</t>
  </si>
  <si>
    <t>高级双床房&lt;2人入住&gt;&lt;不退款&gt;&lt;早餐&gt;</t>
  </si>
  <si>
    <t>CHOU/YI TE</t>
  </si>
  <si>
    <t xml:space="preserve">3328815	</t>
  </si>
  <si>
    <t xml:space="preserve">	</t>
  </si>
  <si>
    <t xml:space="preserve">999224025475625	</t>
  </si>
  <si>
    <t>[雪邦]国际机场 KLIA-KLIA2途恩酒店(Tune Hotel KLIA-KLIA2)(60514018)</t>
  </si>
  <si>
    <t>大床房&lt;2人入住&gt;&lt;不退款&gt;</t>
  </si>
  <si>
    <t>CHEN/CHIEN YU</t>
  </si>
  <si>
    <t xml:space="preserve">3333346	</t>
  </si>
  <si>
    <t xml:space="preserve">266040361	</t>
  </si>
  <si>
    <t>取消</t>
  </si>
  <si>
    <t xml:space="preserve">999224066600191	</t>
  </si>
  <si>
    <t>[曼谷]曼谷新德霍恩凯宾斯基酒店(Sindhorn Kempinski Hotel Bangkok)(91812382)</t>
  </si>
  <si>
    <t>至尊豪华特大床房&lt;2人入住&gt;&lt;不退款&gt;&lt;早餐&gt;</t>
  </si>
  <si>
    <t>WANG/HAO</t>
  </si>
  <si>
    <t xml:space="preserve">3345766	</t>
  </si>
  <si>
    <t xml:space="preserve">5400150	</t>
  </si>
  <si>
    <t xml:space="preserve">999224066620510	</t>
  </si>
  <si>
    <t>至尊豪华双床房&lt;2人入住&gt;&lt;不退款&gt;&lt;早餐&gt;</t>
  </si>
  <si>
    <t>CUI/JIAQI</t>
  </si>
  <si>
    <t xml:space="preserve">3345775	</t>
  </si>
  <si>
    <t xml:space="preserve">5399650	</t>
  </si>
  <si>
    <t xml:space="preserve">999224101785909	</t>
  </si>
  <si>
    <t>[佛罗伦萨]法兰奇酒店(Hotel Franchi)(55626299)</t>
  </si>
  <si>
    <t>客房&lt;2人入住&gt;</t>
  </si>
  <si>
    <t>LI/YEE SHEUNG,WAN/TSZ YAN</t>
  </si>
  <si>
    <t xml:space="preserve">3358205	</t>
  </si>
  <si>
    <t xml:space="preserve">7130711	</t>
  </si>
  <si>
    <t xml:space="preserve">999224119553540	</t>
  </si>
  <si>
    <t>[普吉岛]客莱福巴东普吉岛酒店(Hotel Clover Patong Phuket - Sha Plus)(69427712)</t>
  </si>
  <si>
    <t>豪华房(按摩浴缸)（禁烟）&lt;2人入住&gt;&lt;不退款&gt;&lt;早餐&gt;</t>
  </si>
  <si>
    <t>ZHU/YI,CHU/XIAOLE</t>
  </si>
  <si>
    <t xml:space="preserve">3362327	</t>
  </si>
  <si>
    <t xml:space="preserve">292475	</t>
  </si>
  <si>
    <t xml:space="preserve">999224129187258	</t>
  </si>
  <si>
    <t>[河内]黄金传奇钻石酒店(Golden Legend Diamond Hotel)(55666274)</t>
  </si>
  <si>
    <t>豪华城景双人床房&lt;2人入住&gt;&lt;早餐&gt;</t>
  </si>
  <si>
    <t>ASAKA/YUMI</t>
  </si>
  <si>
    <t xml:space="preserve">3366083	</t>
  </si>
  <si>
    <t xml:space="preserve">8188088	</t>
  </si>
  <si>
    <t xml:space="preserve">999224129585542	</t>
  </si>
  <si>
    <t>XIAO/CHAORAN,WANG/YIQING</t>
  </si>
  <si>
    <t xml:space="preserve">3366281	</t>
  </si>
  <si>
    <t xml:space="preserve">572454	</t>
  </si>
  <si>
    <t xml:space="preserve">999224160086750	</t>
  </si>
  <si>
    <t>[普吉岛]开普西恩纳美食别墅度假酒店(Cape Sienna Gourmet Hotel &amp; Villas)(55451840)</t>
  </si>
  <si>
    <t>海景一室房&lt;2人入住&gt;</t>
  </si>
  <si>
    <t>EDWARDS/MITCHELL,LYCENKO/MICHAEL</t>
  </si>
  <si>
    <t xml:space="preserve">3377117	</t>
  </si>
  <si>
    <t xml:space="preserve">9140207887943	</t>
  </si>
  <si>
    <t xml:space="preserve">999224185135590	</t>
  </si>
  <si>
    <t>[朗根哈根]玛丽蒂姆汉诺威酒店(Maritim Airport Hotel Hannover)(60480414)</t>
  </si>
  <si>
    <t>经典家庭房&lt;2人入住&gt;&lt;不退款&gt;&lt;早餐&gt;</t>
  </si>
  <si>
    <t>CHI/DONG DONG</t>
  </si>
  <si>
    <t xml:space="preserve">3382012	</t>
  </si>
  <si>
    <t xml:space="preserve">130663129	</t>
  </si>
  <si>
    <t xml:space="preserve">999224194135152	</t>
  </si>
  <si>
    <t>[首尔]明洞大使宜必思酒店(Ibis Ambassador Myeongdong)(54503350)</t>
  </si>
  <si>
    <t>标准双人床房&lt;2人入住&gt;</t>
  </si>
  <si>
    <t>OBA/YURI</t>
  </si>
  <si>
    <t xml:space="preserve">3384240	</t>
  </si>
  <si>
    <t xml:space="preserve">1222842	</t>
  </si>
  <si>
    <t xml:space="preserve">999224257542394	</t>
  </si>
  <si>
    <t>[洛桑]洛桑瑞享酒店(Mövenpick Hotel Lausanne)(55465343)</t>
  </si>
  <si>
    <t>高级双人房&lt;2人入住&gt;&lt;早餐&gt;</t>
  </si>
  <si>
    <t>Kong/Haiyan</t>
  </si>
  <si>
    <t xml:space="preserve">3386430	</t>
  </si>
  <si>
    <t xml:space="preserve">298169492	</t>
  </si>
  <si>
    <t xml:space="preserve">999224261843801	</t>
  </si>
  <si>
    <t>[多伦多]多伦多机场东假日酒店(Holiday Inn Toronto Airport East, an IHG Hotel)(55611878)</t>
  </si>
  <si>
    <t>Standard Room, 1 King Bed, Accessible (Communications)&lt;2人入住&gt;&lt;不退款&gt;&lt;早餐&gt;</t>
  </si>
  <si>
    <t>Visweswariah/Chandramouli</t>
  </si>
  <si>
    <t xml:space="preserve">3387716	</t>
  </si>
  <si>
    <t xml:space="preserve">25827094	</t>
  </si>
  <si>
    <t xml:space="preserve">999224271512713	</t>
  </si>
  <si>
    <t>[南雅加达]Sofyan Hotel Soepomo(95139443)</t>
  </si>
  <si>
    <t>标准间&lt;2人入住&gt;</t>
  </si>
  <si>
    <t>CHEN/XIAOFEN,LIANG/ZHIBIAO,CAI/YUFAN</t>
  </si>
  <si>
    <t xml:space="preserve">3390723	</t>
  </si>
  <si>
    <t xml:space="preserve">999224283817343	</t>
  </si>
  <si>
    <t>[曼谷]曼谷大仓新颐酒店(The Okura Prestige Bangkok)(55289790)</t>
  </si>
  <si>
    <t>大仓俱乐部客房&lt;2人入住&gt;&lt;不退款&gt;</t>
  </si>
  <si>
    <t>SUN/WEIYI,Ding/Jingling</t>
  </si>
  <si>
    <t xml:space="preserve">3392716	</t>
  </si>
  <si>
    <t xml:space="preserve">999224285548059	</t>
  </si>
  <si>
    <t>[马尼拉]艾米塔格欧酒店(Go Hotels Ermita, Manila)(92030472)</t>
  </si>
  <si>
    <t>标准双床房&lt;2人入住&gt;</t>
  </si>
  <si>
    <t>Li/Yongmei</t>
  </si>
  <si>
    <t xml:space="preserve">3393234	</t>
  </si>
  <si>
    <t xml:space="preserve">Cancellation FOC and approved via email #4131747	</t>
  </si>
  <si>
    <t xml:space="preserve">999224318010850	</t>
  </si>
  <si>
    <t>[华盛顿]州广场酒店(State Plaza Hotel)(77368844)</t>
  </si>
  <si>
    <t>州特大床房&lt;2人入住&gt;</t>
  </si>
  <si>
    <t>WANG/YAODE</t>
  </si>
  <si>
    <t xml:space="preserve">3400807	</t>
  </si>
  <si>
    <t xml:space="preserve">39233872532	</t>
  </si>
  <si>
    <t xml:space="preserve">999224330604417	</t>
  </si>
  <si>
    <t>[仁川]仁川君悦大酒店(Grand Hyatt Incheon)(89918362)</t>
  </si>
  <si>
    <t>双床房（高层）&lt;2人入住&gt;&lt;不退款&gt;&lt;早餐&gt;</t>
  </si>
  <si>
    <t>Choi/Woohyuk</t>
  </si>
  <si>
    <t xml:space="preserve">3402395	</t>
  </si>
  <si>
    <t xml:space="preserve">999224336542346	</t>
  </si>
  <si>
    <t>[卡斯特鲁普]丹品质机场酒店(Best Western Plus Airport Hotel)(60467332)</t>
  </si>
  <si>
    <t>标准双人房&lt;2人入住&gt;&lt;早餐&gt;</t>
  </si>
  <si>
    <t>MOXON/DAZ</t>
  </si>
  <si>
    <t xml:space="preserve">3403890	</t>
  </si>
  <si>
    <t xml:space="preserve">164875	</t>
  </si>
  <si>
    <t xml:space="preserve">999224358633984	</t>
  </si>
  <si>
    <t>[陈厝港]KSL温泉度假酒店(KSL Hot Spring Resort)(95138801)</t>
  </si>
  <si>
    <t>高级大床房&lt;2人入住&gt;&lt;早餐&gt;</t>
  </si>
  <si>
    <t>ALI/NUR KHALIDAH BINTE</t>
  </si>
  <si>
    <t xml:space="preserve">3407893	</t>
  </si>
  <si>
    <t xml:space="preserve">27283458	</t>
  </si>
  <si>
    <t xml:space="preserve">999224359786582	</t>
  </si>
  <si>
    <t>[哥本哈根]帝国酒店(Imperial Hotel)(55707601)</t>
  </si>
  <si>
    <t>高级双人房&lt;2人入住&gt;&lt;不退款&gt;&lt;早餐&gt;</t>
  </si>
  <si>
    <t>ZHAO/LIPING</t>
  </si>
  <si>
    <t xml:space="preserve">3408374	</t>
  </si>
  <si>
    <t xml:space="preserve">RZ-13788677	</t>
  </si>
  <si>
    <t xml:space="preserve">999224363013191	</t>
  </si>
  <si>
    <t>[Tanjong Surat]迪沙鲁阿曼萨里酒店(Amansari Hotel Desaru)(91808934)</t>
  </si>
  <si>
    <t>超豪华客房&lt;2人入住&gt;&lt;不退款&gt;&lt;早餐&gt;</t>
  </si>
  <si>
    <t>HUSSAIN/AHMAD JOHARI</t>
  </si>
  <si>
    <t xml:space="preserve">3409513	</t>
  </si>
  <si>
    <t xml:space="preserve">N0080659	</t>
  </si>
  <si>
    <t xml:space="preserve">999224367101617	</t>
  </si>
  <si>
    <t>[马德里]塔奇马德里机场酒店(Tach Madrid Airport)(55280554)</t>
  </si>
  <si>
    <t>双人房 1张双人床&lt;2人入住&gt;&lt;不退款&gt;</t>
  </si>
  <si>
    <t>XIONG/NANA</t>
  </si>
  <si>
    <t xml:space="preserve">3410770	</t>
  </si>
  <si>
    <t xml:space="preserve">EX-14233283-2825882	</t>
  </si>
  <si>
    <t xml:space="preserve">999224370421195	</t>
  </si>
  <si>
    <t>[新加坡]新加坡大太平洋酒店(Hotel Grand Pacific (SG Clean))(55851900)</t>
  </si>
  <si>
    <t>ZHANG/YUANJIANG,CHEN/HUAQING</t>
  </si>
  <si>
    <t xml:space="preserve">3411933	</t>
  </si>
  <si>
    <t xml:space="preserve">826156	</t>
  </si>
  <si>
    <t xml:space="preserve">999224377569612	</t>
  </si>
  <si>
    <t>[迪沙鲁]迪沙鲁海滩桑德及桑德尔斯Spa度假酒店(Sand &amp; Sandals Desaru Beach Resort &amp; Spa)(55733234)</t>
  </si>
  <si>
    <t>园景豪华房&lt;2人入住&gt;&lt;早餐&gt;</t>
  </si>
  <si>
    <t>LEE/HENG CHERN</t>
  </si>
  <si>
    <t xml:space="preserve">3412877	</t>
  </si>
  <si>
    <t xml:space="preserve">-14414202	</t>
  </si>
  <si>
    <t xml:space="preserve">999224378434081	</t>
  </si>
  <si>
    <t>[曼谷]曼谷暹罗智选假日酒店(Holiday Inn Express Bangkok Siam, an IHG Hotel)(55312484)</t>
  </si>
  <si>
    <t>Standard Room&lt;2人入住&gt;&lt;早餐&gt;</t>
  </si>
  <si>
    <t>FAN/YUTING</t>
  </si>
  <si>
    <t xml:space="preserve">3413084	</t>
  </si>
  <si>
    <t xml:space="preserve">HTL-WBD-410761375#86711489	</t>
  </si>
  <si>
    <t xml:space="preserve">999224383958784	</t>
  </si>
  <si>
    <t>[曼谷]曼谷素坤逸 15 瑞享饭店(Mövenpick Hotel Sukhumvit 15 Bangkok)(55666067)</t>
  </si>
  <si>
    <t>高级特大床房 禁烟&lt;2人入住&gt;&lt;不退款&gt;&lt;早餐&gt;</t>
  </si>
  <si>
    <t>Cardneas/Alison Jane</t>
  </si>
  <si>
    <t xml:space="preserve">3414519	</t>
  </si>
  <si>
    <t xml:space="preserve">717102	</t>
  </si>
  <si>
    <t xml:space="preserve">999224393760582	</t>
  </si>
  <si>
    <t>[圣保罗]圣保罗蒂沃丽莫法热酒店(Tivoli Mofarrej São Paulo)(55720081)</t>
  </si>
  <si>
    <t>豪华房&lt;2人入住&gt;&lt;早餐&gt;</t>
  </si>
  <si>
    <t>BARBOSA/ALEXANDRE PORTELA</t>
  </si>
  <si>
    <t xml:space="preserve">3417686	</t>
  </si>
  <si>
    <t xml:space="preserve">75630SE068657	</t>
  </si>
  <si>
    <t xml:space="preserve">999224394648278	</t>
  </si>
  <si>
    <t>[首尔]三井酒店(Hotel Samjung)(55337145)</t>
  </si>
  <si>
    <t>标准双床房&lt;2人入住&gt;&lt;不退款&gt;</t>
  </si>
  <si>
    <t>ZOU/YIDAN,ZHU/YIFAN</t>
  </si>
  <si>
    <t xml:space="preserve">3418023	</t>
  </si>
  <si>
    <t xml:space="preserve">23045445	</t>
  </si>
  <si>
    <t xml:space="preserve">999224412231391	</t>
  </si>
  <si>
    <t>[本那瓦镇]迪沙鲁海岸硬石酒店(Hard Rock Hotel Desaru Coast)(68031178)</t>
  </si>
  <si>
    <t>高级双人床房&lt;2人入住&gt;&lt;早餐&gt;</t>
  </si>
  <si>
    <t>NGOO/WUI NELLIE</t>
  </si>
  <si>
    <t xml:space="preserve">3421512	</t>
  </si>
  <si>
    <t xml:space="preserve">999224412270759	</t>
  </si>
  <si>
    <t>NGOO/LIK HOW</t>
  </si>
  <si>
    <t xml:space="preserve">3421527	</t>
  </si>
  <si>
    <t xml:space="preserve">999224414156756	</t>
  </si>
  <si>
    <t>[芭堤雅]阿斯特公寓式酒店(Aster Hotel and Residence)(55414468)</t>
  </si>
  <si>
    <t>豪华房&lt;2人入住&gt;&lt;不退款&gt;</t>
  </si>
  <si>
    <t>LIANG/YUTIAN</t>
  </si>
  <si>
    <t xml:space="preserve">3422273	</t>
  </si>
  <si>
    <t xml:space="preserve">999224447591017	</t>
  </si>
  <si>
    <t>[吉隆坡]吉隆坡唐人街旅客酒店(Travelodge Chinatown Kuala Lumpur)(56163236)</t>
  </si>
  <si>
    <t>高级双床房, 2 张单人床&lt;2人入住&gt;&lt;不退款&gt;</t>
  </si>
  <si>
    <t>WONGKALASIN/PATCHARIN</t>
  </si>
  <si>
    <t xml:space="preserve">3429887	</t>
  </si>
  <si>
    <t xml:space="preserve">86626	</t>
  </si>
  <si>
    <t xml:space="preserve">999224451477562	</t>
  </si>
  <si>
    <t>[苏黎世]苏黎世皇冠假日酒店 - IHG 旗下酒店(Crowne Plaza Zürich, an IHG Hotel)(55626379)</t>
  </si>
  <si>
    <t>尊荣客房, 1 张大床, 无烟房&lt;2人入住&gt;&lt;不退款&gt;</t>
  </si>
  <si>
    <t>XIE/WEIGUO,XIE/WEIMIN</t>
  </si>
  <si>
    <t xml:space="preserve">3431154	</t>
  </si>
  <si>
    <t xml:space="preserve">29250135	</t>
  </si>
  <si>
    <t xml:space="preserve">999224453285459	</t>
  </si>
  <si>
    <t>[芽庄]芽庄阿米亚娜度假村(Amiana Resort Nha Trang)(55439349)</t>
  </si>
  <si>
    <t>尊贵豪华大床园景别墅&lt;2人入住&gt;&lt;不退款&gt;&lt;早餐&gt;</t>
  </si>
  <si>
    <t>LEE/JIYEON,SON/SEONGIN</t>
  </si>
  <si>
    <t xml:space="preserve">3431710	</t>
  </si>
  <si>
    <t xml:space="preserve">P469482	</t>
  </si>
  <si>
    <t xml:space="preserve">999224453544121	</t>
  </si>
  <si>
    <t>[马尼拉]马尼拉中央温德姆华美达酒店(Ramada by Wyndham Manila Central)(55694663)</t>
  </si>
  <si>
    <t>Executive Room(Executive Room)&lt;2人入住&gt;&lt;早餐&gt;</t>
  </si>
  <si>
    <t>Chen/Xiuli,Zhang/Junjie</t>
  </si>
  <si>
    <t xml:space="preserve">3431761	</t>
  </si>
  <si>
    <t>RZ-17294563</t>
  </si>
  <si>
    <t xml:space="preserve">RZ-17294566	</t>
  </si>
  <si>
    <t xml:space="preserve">999224257599465	</t>
  </si>
  <si>
    <t>PEI/TINGTING,DING/YUFAN</t>
  </si>
  <si>
    <t xml:space="preserve">3386445	</t>
  </si>
  <si>
    <t xml:space="preserve">HTL-WBD-408458055#61208177	</t>
  </si>
  <si>
    <t xml:space="preserve">999224467900785	</t>
  </si>
  <si>
    <t>[甲米]甲米奥南格洛 - SHA Extra Plus 认证(Glow Ao Nang Krabi - Sha Extra Plus Certified)(60480375)</t>
  </si>
  <si>
    <t>标准双床房 (可通过楼梯抵达)&lt;2人入住&gt;&lt;不退款&gt;&lt;早餐&gt;</t>
  </si>
  <si>
    <t>MOHAPATRA/AYUSH,MOHAPATRA/AYUSH</t>
  </si>
  <si>
    <t xml:space="preserve">3434269	</t>
  </si>
  <si>
    <t xml:space="preserve">32907	</t>
  </si>
  <si>
    <t xml:space="preserve">999224472299482	</t>
  </si>
  <si>
    <t>[爱丁堡]戴玛荷酒店及乡村俱乐部(Dalmahoy Hotel &amp; Country Club)(89919519)</t>
  </si>
  <si>
    <t>Classic Twin Room&lt;2人入住&gt;&lt;不退款&gt;</t>
  </si>
  <si>
    <t>WU/BIAN,WANG/YURONG,DU/JUAN,SHANG/FENGLING,ZHAO/JINGHAN</t>
  </si>
  <si>
    <t xml:space="preserve">3435327	</t>
  </si>
  <si>
    <t xml:space="preserve">17820938	</t>
  </si>
  <si>
    <t xml:space="preserve">999224494600322	</t>
  </si>
  <si>
    <t>[怡保]超级 OYO 首都 O 804 平吉酒店(Super OYO Capital O 804 Hotel Pinji)(90402496)</t>
  </si>
  <si>
    <t>豪华双人间 - 带双人床&lt;2人入住&gt;</t>
  </si>
  <si>
    <t>TSE/FAI FAI</t>
  </si>
  <si>
    <t xml:space="preserve">3438963	</t>
  </si>
  <si>
    <t xml:space="preserve">999224502962144	</t>
  </si>
  <si>
    <t>[釜山]釜山格兰德朝鲜酒店(Grand Josun Busan)(90199470)</t>
  </si>
  <si>
    <t>城景高级双人床房&lt;2人入住&gt;</t>
  </si>
  <si>
    <t>PARK/MIN HO</t>
  </si>
  <si>
    <t xml:space="preserve">3442469	</t>
  </si>
  <si>
    <t xml:space="preserve">TL077325891	</t>
  </si>
  <si>
    <t xml:space="preserve">999224522308145	</t>
  </si>
  <si>
    <t>[普吉岛]普吉岛麦考棕榈滩度假村(Maikhao Palm Beach Resort)(56174700)</t>
  </si>
  <si>
    <t>至尊豪华海景房&lt;2人入住&gt;&lt;不退款&gt;&lt;早餐&gt;</t>
  </si>
  <si>
    <t>CHOTIPORNRAT/NUTSUWEE</t>
  </si>
  <si>
    <t xml:space="preserve">3447045	</t>
  </si>
  <si>
    <t xml:space="preserve">75889	</t>
  </si>
  <si>
    <t xml:space="preserve">999224522596274	</t>
  </si>
  <si>
    <t>[曼谷]COMO曼谷大都会酒店(COMO Metropolitan Bangkok)(55439547)</t>
  </si>
  <si>
    <t>大都会双床房&lt;2人入住&gt;&lt;不退款&gt;</t>
  </si>
  <si>
    <t>KWAK/YEJI</t>
  </si>
  <si>
    <t xml:space="preserve">3447091	</t>
  </si>
  <si>
    <t xml:space="preserve">1309271	</t>
  </si>
  <si>
    <t xml:space="preserve">999224524602843	</t>
  </si>
  <si>
    <t>[Racha Thewa]德维拉素万那普酒店(Dwella Suvarnabhumi)(55465025)</t>
  </si>
  <si>
    <t>Superior Double Bed No Airport Transfer&lt;2人入住&gt;</t>
  </si>
  <si>
    <t>BOUPAIN/SUTASINEE</t>
  </si>
  <si>
    <t xml:space="preserve">3447665	</t>
  </si>
  <si>
    <t xml:space="preserve">HGUConf19749236	</t>
  </si>
  <si>
    <t xml:space="preserve">999224524741207	</t>
  </si>
  <si>
    <t>[马德里]新马德里酒店(Hotel Nuevo Madrid)(55312495)</t>
  </si>
  <si>
    <t>标准双人或双床房&lt;2人入住&gt;&lt;不退款&gt;</t>
  </si>
  <si>
    <t>Herrera Viano/Jose Javier</t>
  </si>
  <si>
    <t xml:space="preserve">3447697	</t>
  </si>
  <si>
    <t xml:space="preserve">-19755728	</t>
  </si>
  <si>
    <t xml:space="preserve">999224534825255	</t>
  </si>
  <si>
    <t>[曼谷]曼谷瑞吉酒店(The St Regis Bangkok)(55402711)</t>
  </si>
  <si>
    <t>尊贵豪华城景特大床房&lt;2人入住&gt;&lt;不退款&gt;&lt;早餐&gt;</t>
  </si>
  <si>
    <t>Williams/Stephen</t>
  </si>
  <si>
    <t xml:space="preserve">3448079	</t>
  </si>
  <si>
    <t xml:space="preserve">79748565	</t>
  </si>
  <si>
    <t xml:space="preserve">999224576391425	</t>
  </si>
  <si>
    <t>[首尔]WD酒店(WD Hotel)(55254487)</t>
  </si>
  <si>
    <t>CHEN/XIAOQING</t>
  </si>
  <si>
    <t xml:space="preserve">3455939	</t>
  </si>
  <si>
    <t xml:space="preserve">23073262	</t>
  </si>
  <si>
    <t xml:space="preserve">999224585601602	</t>
  </si>
  <si>
    <t>[伊斯特利区]麦克唐纳波特利公园Spa酒店(Macdonald Botley Park Hotel &amp; Spa)(55626279)</t>
  </si>
  <si>
    <t>超级豪华房 1张特大床&lt;2人入住&gt;&lt;不退款&gt;&lt;早餐&gt;</t>
  </si>
  <si>
    <t>Whaley/Nicholas</t>
  </si>
  <si>
    <t xml:space="preserve">3458592	</t>
  </si>
  <si>
    <t xml:space="preserve">2292SE089070	</t>
  </si>
  <si>
    <t xml:space="preserve">999224586430704	</t>
  </si>
  <si>
    <t>[吉隆坡]吉隆坡盛贸饭店(Traders Hotel, Kuala Lumpur)(55852081)</t>
  </si>
  <si>
    <t>奢华客房, 1 张特大床&lt;2人入住&gt;&lt;不退款&gt;&lt;早餐&gt;</t>
  </si>
  <si>
    <t>MAN/KA CHON</t>
  </si>
  <si>
    <t xml:space="preserve">3458869	</t>
  </si>
  <si>
    <t xml:space="preserve">11646946225	</t>
  </si>
  <si>
    <t xml:space="preserve">999224473594263	</t>
  </si>
  <si>
    <t>[威斯巴登]威斯巴登市美居酒店(Mercure Hotel Wiesbaden City)(55402939)</t>
  </si>
  <si>
    <t>标准特大床房（不可退款）&lt;2人入住&gt;&lt;早餐&gt;</t>
  </si>
  <si>
    <t>Zhou/Hao</t>
  </si>
  <si>
    <t xml:space="preserve">3435615	</t>
  </si>
  <si>
    <t xml:space="preserve">T04260208	</t>
  </si>
  <si>
    <t xml:space="preserve">999224605814852	</t>
  </si>
  <si>
    <t>[拉斯维加斯]OYO拉斯维加斯娱乐场酒店(OYO Hotel and Casino Las Vegas)(60493870)</t>
  </si>
  <si>
    <t>Standard Room with King Bed&lt;2人入住&gt;</t>
  </si>
  <si>
    <t>ELIZONDO/JASMINE RAYE</t>
  </si>
  <si>
    <t xml:space="preserve">3463282	</t>
  </si>
  <si>
    <t xml:space="preserve">999224612770649	</t>
  </si>
  <si>
    <t>[马卡蒂]马卡蒂钻石公寓式酒店(Makati Diamond Residences)(56206432)</t>
  </si>
  <si>
    <t>一室公寓&lt;2人入住&gt;&lt;不退款&gt;&lt;早餐&gt;</t>
  </si>
  <si>
    <t>SHEN/HONGFEI,CONG/HAICHEN</t>
  </si>
  <si>
    <t xml:space="preserve">3465494	</t>
  </si>
  <si>
    <t xml:space="preserve">495276	</t>
  </si>
  <si>
    <t xml:space="preserve">999224613931960	</t>
  </si>
  <si>
    <t>[曼谷]曼谷京华大酒店(Hotel Royal Bangkok@Chinatown)(55932568)</t>
  </si>
  <si>
    <t>高级房&lt;2人入住&gt;&lt;不退款&gt;</t>
  </si>
  <si>
    <t>PEAMPATHOM/NATTAMON</t>
  </si>
  <si>
    <t xml:space="preserve">3466430	</t>
  </si>
  <si>
    <t xml:space="preserve">357084	</t>
  </si>
  <si>
    <t xml:space="preserve">999224614371314	</t>
  </si>
  <si>
    <t>[巴黎]原创精品酒店 - 巴黎宅邸蒙玛特酒店(The Originals Boutique, Hotel Maison Montmartre, Paris)(80331609)</t>
  </si>
  <si>
    <t>甄选房 1张双人床&lt;2人入住&gt;&lt;不退款&gt;</t>
  </si>
  <si>
    <t>MOBIAN BALLON/HELENE</t>
  </si>
  <si>
    <t xml:space="preserve">3467128	</t>
  </si>
  <si>
    <t xml:space="preserve">131848241	</t>
  </si>
  <si>
    <t xml:space="preserve">999224617644626	</t>
  </si>
  <si>
    <t>[曼谷]曼谷素坤逸奥克伍德华庭工作室酒店(Oakwood Studios Sukhumvit Bangkok)(103956658)</t>
  </si>
  <si>
    <t>至尊一室房&lt;2人入住&gt;&lt;不退款&gt;&lt;早餐&gt;</t>
  </si>
  <si>
    <t>LI/ANQI,WANG/XIANLONG</t>
  </si>
  <si>
    <t xml:space="preserve">3468275	</t>
  </si>
  <si>
    <t xml:space="preserve">9307076	</t>
  </si>
  <si>
    <t xml:space="preserve">999224626988894	</t>
  </si>
  <si>
    <t>[曼谷]曼谷林布兰套房酒店(Rembrandt Hotel and Suites Bangkok)(55452251)</t>
  </si>
  <si>
    <t>SINGH/RUBALPREET</t>
  </si>
  <si>
    <t xml:space="preserve">3470498	</t>
  </si>
  <si>
    <t xml:space="preserve">125755507	</t>
  </si>
  <si>
    <t xml:space="preserve">999224628109587	</t>
  </si>
  <si>
    <t>[克拉科夫]克拉特夫卡兹米尔三世酒店(Puro Kraków Kazimierz)(55779786)</t>
  </si>
  <si>
    <t>独立浴室经典双床房&lt;2人入住&gt;&lt;不退款&gt;</t>
  </si>
  <si>
    <t>MULLER/THOMAS</t>
  </si>
  <si>
    <t xml:space="preserve">3470859	</t>
  </si>
  <si>
    <t xml:space="preserve">70328484(Room1)70328482(Room2)70328485(Room3)	</t>
  </si>
  <si>
    <t xml:space="preserve">999224635310103	</t>
  </si>
  <si>
    <t>[依斯干达公主城]特立尼达公主港套房酒店(Trinidad Suites Puteri Harbour)(94358580)</t>
  </si>
  <si>
    <t>至尊工作室&lt;2人入住&gt;&lt;不退款&gt;&lt;早餐&gt;</t>
  </si>
  <si>
    <t>LOH/TECK JING</t>
  </si>
  <si>
    <t xml:space="preserve">3471177	</t>
  </si>
  <si>
    <t xml:space="preserve">14877	</t>
  </si>
  <si>
    <t xml:space="preserve">999224636701301	</t>
  </si>
  <si>
    <t>[坦帕]戈弗雷酒店及卡巴纳斯坦帕(The Godfrey Hotel &amp; Cabanas Tampa)(91142243)</t>
  </si>
  <si>
    <t>Room, 2 Queen Beds, City View&lt;2人入住&gt;&lt;不退款&gt;</t>
  </si>
  <si>
    <t>GARCIA/MIGUEL</t>
  </si>
  <si>
    <t xml:space="preserve">3471394	</t>
  </si>
  <si>
    <t xml:space="preserve">999224640460525	</t>
  </si>
  <si>
    <t>[巴厘岛]普拉玛沙努尔海滩巴厘岛酒店(Prama Sanur Beach Bali)(55312404)</t>
  </si>
  <si>
    <t>高级双床房&lt;2人入住&gt;&lt;早餐&gt;</t>
  </si>
  <si>
    <t>Bossche/Sylvia,in den Bosc/Ricky,Bossche/Jeanette,Bossche/Finn Luca</t>
  </si>
  <si>
    <t xml:space="preserve">3472001	</t>
  </si>
  <si>
    <t xml:space="preserve">999224642229810	</t>
  </si>
  <si>
    <t>[中雅加达]阿什莉丹娜阿邦酒店(Ashley Tanah Abang)(102880841)</t>
  </si>
  <si>
    <t>TONG/YIBIN,CHEN/FANG</t>
  </si>
  <si>
    <t xml:space="preserve">3472521	</t>
  </si>
  <si>
    <t xml:space="preserve">999224643425827	</t>
  </si>
  <si>
    <t>[西雅加达]阿斯顿卡里塔格罗果酒店及会议中心(Aston Kartika Grogol Hotel &amp; Conference Center)(92030300)</t>
  </si>
  <si>
    <t>优选一室特大床房&lt;2人入住&gt;&lt;不退款&gt;&lt;早餐&gt;</t>
  </si>
  <si>
    <t>TEH/VICTOR</t>
  </si>
  <si>
    <t xml:space="preserve">3472806	</t>
  </si>
  <si>
    <t xml:space="preserve">101.23.8BVPK46L.1	</t>
  </si>
  <si>
    <t xml:space="preserve">999224650859621	</t>
  </si>
  <si>
    <t>[仰光]仰光美利亚酒店(Melia Yangon)(55666238)</t>
  </si>
  <si>
    <t>豪华特大床房&lt;2人入住&gt;&lt;不退款&gt;</t>
  </si>
  <si>
    <t>Kang/Richard</t>
  </si>
  <si>
    <t xml:space="preserve">3475037	</t>
  </si>
  <si>
    <t xml:space="preserve">335972	</t>
  </si>
  <si>
    <t xml:space="preserve">999224658190563	</t>
  </si>
  <si>
    <t>[巴黎]圣马丁运河利贝尔特酒店(Libertel Canal Saint Martin)(70392067)</t>
  </si>
  <si>
    <t>俱乐部双人床房&lt;2人入住&gt;&lt;不退款&gt;</t>
  </si>
  <si>
    <t>DOLLIN/ANNEFRANTZ,LAFQUIRI/ANAS</t>
  </si>
  <si>
    <t xml:space="preserve">3475910	</t>
  </si>
  <si>
    <t xml:space="preserve">23914211	</t>
  </si>
  <si>
    <t xml:space="preserve">999224659717639	</t>
  </si>
  <si>
    <t>[吉隆坡]斯里佩塔灵 H 精品酒店(H Boutique Hotel Sri Petaling)(90367474)</t>
  </si>
  <si>
    <t>高级房, 1 张大床, 无窗&lt;2人入住&gt;&lt;不退款&gt;</t>
  </si>
  <si>
    <t>ZHI WEI/CHIN,NIL/NIL</t>
  </si>
  <si>
    <t xml:space="preserve">3476371	</t>
  </si>
  <si>
    <t xml:space="preserve">DEB230608100133956	</t>
  </si>
  <si>
    <t xml:space="preserve">999224662360101	</t>
  </si>
  <si>
    <t>[普吉岛]塞卡精品度假酒店(Seeka Boutique Resort)(90400384)</t>
  </si>
  <si>
    <t>标准房&lt;2人入住&gt;</t>
  </si>
  <si>
    <t>SAECHEUENG/ANITA</t>
  </si>
  <si>
    <t xml:space="preserve">3477012	</t>
  </si>
  <si>
    <t xml:space="preserve">42909318	</t>
  </si>
  <si>
    <t xml:space="preserve">999224663072741	</t>
  </si>
  <si>
    <t>豪华特大床房&lt;2人入住&gt;&lt;不退款&gt;&lt;早餐&gt;</t>
  </si>
  <si>
    <t>HAN/CHENGUANG</t>
  </si>
  <si>
    <t xml:space="preserve">3477227	</t>
  </si>
  <si>
    <t xml:space="preserve">335998	</t>
  </si>
  <si>
    <t xml:space="preserve">999224665431513	</t>
  </si>
  <si>
    <t>[南甘马粦]纳加顶峰酒店(Summit Hotel Naga)(104397310)</t>
  </si>
  <si>
    <t>Lorica/Maria Angelica</t>
  </si>
  <si>
    <t xml:space="preserve">3477705	</t>
  </si>
  <si>
    <t xml:space="preserve">24666909644	</t>
  </si>
  <si>
    <t>[帕赛市]马尼拉萨沃伊酒店(Savoy Hotel Manila)(56140523)</t>
  </si>
  <si>
    <t>基本双床房2&lt;2人入住&gt;&lt;不退款&gt;&lt;早餐&gt;</t>
  </si>
  <si>
    <t>CHEN/GANG</t>
  </si>
  <si>
    <t xml:space="preserve">3478003	</t>
  </si>
  <si>
    <t xml:space="preserve">报客人姓名办理入住	</t>
  </si>
  <si>
    <t xml:space="preserve">999224674679571	</t>
  </si>
  <si>
    <t>[坎昆]金哈海滨风景别墅&amp;套房酒店(Beachscape KIN Ha Villas &amp; Suites)(56196605)</t>
  </si>
  <si>
    <t>Huang/Aiqun</t>
  </si>
  <si>
    <t xml:space="preserve">3478327	</t>
  </si>
  <si>
    <t xml:space="preserve">999224677698712	</t>
  </si>
  <si>
    <t>[八打灵再也]阿万特酒店(Avante Hotel)(103763329)</t>
  </si>
  <si>
    <t>YE/DANHUA</t>
  </si>
  <si>
    <t xml:space="preserve">3479044	</t>
  </si>
  <si>
    <t xml:space="preserve">165232	</t>
  </si>
  <si>
    <t xml:space="preserve">999224679682905	</t>
  </si>
  <si>
    <t>[迈尔斯堡]迈尔斯堡 - I-75 凯艺全套房酒店(Quality Suites Fort Myers Airport I-75)(90361086)</t>
  </si>
  <si>
    <t>带2张大号床的标准大号床间&lt;2人入住&gt;&lt;不退款&gt;&lt;早餐&gt;</t>
  </si>
  <si>
    <t>CORTES/CARMIN</t>
  </si>
  <si>
    <t xml:space="preserve">3479698	</t>
  </si>
  <si>
    <t xml:space="preserve">GN681927H8Y0L0#72671396	</t>
  </si>
  <si>
    <t xml:space="preserve">999224681982179	</t>
  </si>
  <si>
    <t>[威尼斯]大运河皮萨尼宫酒店(Palazzetto Pisani Grand Canal)(55733483)</t>
  </si>
  <si>
    <t>福斯科洛宫高级套房&lt;2人入住&gt;&lt;不退款&gt;</t>
  </si>
  <si>
    <t>Kashif/Mehrunnisa,Kashif/Rania</t>
  </si>
  <si>
    <t xml:space="preserve">3480435	</t>
  </si>
  <si>
    <t xml:space="preserve">24774612	</t>
  </si>
  <si>
    <t xml:space="preserve">999224683211655	</t>
  </si>
  <si>
    <t>[普吉岛]普吉岛芭东心爱度假酒店(Duangjitt Resort &amp; Spa)(56196619)</t>
  </si>
  <si>
    <t>Double Or Twin Deluxe Premium&lt;2人入住&gt;&lt;不退款&gt;&lt;早餐&gt;</t>
  </si>
  <si>
    <t>QIAN/QIAN</t>
  </si>
  <si>
    <t xml:space="preserve">3480726	</t>
  </si>
  <si>
    <t xml:space="preserve">999224692286055	</t>
  </si>
  <si>
    <t>[罗马]巴瑟罗阿伦玛堤娜酒店(Barceló Aran Mantegna)(55478358)</t>
  </si>
  <si>
    <t>DHARIWAL/LATA</t>
  </si>
  <si>
    <t xml:space="preserve">3482775	</t>
  </si>
  <si>
    <t xml:space="preserve">7317SE074684-14	</t>
  </si>
  <si>
    <t xml:space="preserve">999224697302270	</t>
  </si>
  <si>
    <t>[斯内克斯坦]布鲁普加德克伦威尔酒店(Comwell Borupgaard)(90200765)</t>
  </si>
  <si>
    <t>双床房&lt;2人入住&gt;&lt;不退款&gt;&lt;早餐&gt;</t>
  </si>
  <si>
    <t>JACOBSEN/LINE ALSING</t>
  </si>
  <si>
    <t xml:space="preserve">3484509	</t>
  </si>
  <si>
    <t xml:space="preserve">25162758	</t>
  </si>
  <si>
    <t xml:space="preserve">999224697661735	</t>
  </si>
  <si>
    <t>[爱丁堡]先瑞滑铁卢普雷斯酒店(Apex Waterloo Place Hotel)(55542862)</t>
  </si>
  <si>
    <t>家庭房&lt;2人入住&gt;&lt;不退款&gt;</t>
  </si>
  <si>
    <t>SHAO/WU</t>
  </si>
  <si>
    <t xml:space="preserve">3484687	</t>
  </si>
  <si>
    <t xml:space="preserve">3SAT16K7X	</t>
  </si>
  <si>
    <t xml:space="preserve">999224697662423	</t>
  </si>
  <si>
    <t>[布拉格]胡利安酒店(Hotel Julian)(90354927)</t>
  </si>
  <si>
    <t>标准双人房/双床房&lt;2人入住&gt;&lt;不退款&gt;&lt;早餐&gt;</t>
  </si>
  <si>
    <t>GAERTNER/JULIAN BENEDIKT</t>
  </si>
  <si>
    <t xml:space="preserve">3484688	</t>
  </si>
  <si>
    <t xml:space="preserve">25290680	</t>
  </si>
  <si>
    <t xml:space="preserve">999224698755073	</t>
  </si>
  <si>
    <t>[Khu Khot]亚洲机场饭店(Asia Airport Hotel)(56206304)</t>
  </si>
  <si>
    <t>Trakunpattanakhiri/Saijai</t>
  </si>
  <si>
    <t xml:space="preserve">3485226	</t>
  </si>
  <si>
    <t xml:space="preserve">999224711520943	</t>
  </si>
  <si>
    <t>[默夫里斯伯勒]贝蒙特套房酒店 - 默夫里斯伯勒(Baymont by Wyndham Murfreesboro)(70792470)</t>
  </si>
  <si>
    <t>Room, 1 Double Bed, Accessible, Non Smoking&lt;2人入住&gt;&lt;不退款&gt;&lt;早餐&gt;</t>
  </si>
  <si>
    <t>TRAUGHBER/DYLAN</t>
  </si>
  <si>
    <t xml:space="preserve">3488582	</t>
  </si>
  <si>
    <t xml:space="preserve">999224712036945	</t>
  </si>
  <si>
    <t>[哥打巴鲁]大宏酒店(Grand Riverview Hotel)(55254373)</t>
  </si>
  <si>
    <t>尊贵房&lt;2人入住&gt;&lt;不退款&gt;&lt;早餐&gt;</t>
  </si>
  <si>
    <t>AZMI /Zulfan</t>
  </si>
  <si>
    <t xml:space="preserve">3488909	</t>
  </si>
  <si>
    <t xml:space="preserve">247777	</t>
  </si>
  <si>
    <t xml:space="preserve">999224712099468	</t>
  </si>
  <si>
    <t>[曼谷]曼谷帕那空盛泰乐中心酒店(Centra by Centara Hotel Bangkok Phra Nakhon)(109174758)</t>
  </si>
  <si>
    <t>豪华房（双床）&lt;2人入住&gt;&lt;不退款&gt;</t>
  </si>
  <si>
    <t>LIN/TING,LIN/liangxin</t>
  </si>
  <si>
    <t xml:space="preserve">3488926	</t>
  </si>
  <si>
    <t xml:space="preserve">SH16536235	</t>
  </si>
  <si>
    <t xml:space="preserve">999224712088494	</t>
  </si>
  <si>
    <t>[巴淡岛]星球度假酒店(Planet Holiday Hotel &amp; Residence)(55380408)</t>
  </si>
  <si>
    <t>豪华客房&lt;2人入住&gt;&lt;不退款&gt;</t>
  </si>
  <si>
    <t>CHINTA/CHAITHANYA</t>
  </si>
  <si>
    <t xml:space="preserve">3488925	</t>
  </si>
  <si>
    <t xml:space="preserve">100950	</t>
  </si>
  <si>
    <t xml:space="preserve">999224712469211	</t>
  </si>
  <si>
    <t>[费城]费城会议中心戴斯酒店(Days Inn by Wyndham Philadelphia Convention Center)(60467042)</t>
  </si>
  <si>
    <t>Standard Room, 1 Queen Bed, Accessible, Non Smoking&lt;2人入住&gt;&lt;不退款&gt;&lt;早餐&gt;</t>
  </si>
  <si>
    <t>SHEN/YAOYAO</t>
  </si>
  <si>
    <t xml:space="preserve">3489192	</t>
  </si>
  <si>
    <t xml:space="preserve">999224713793623	</t>
  </si>
  <si>
    <t>[纽约]时代广场百老汇千禧酒店(Millennium Hotel Broadway Times Square)(60532363)</t>
  </si>
  <si>
    <t>客房, 1 张大床&lt;2人入住&gt;&lt;不退款&gt;</t>
  </si>
  <si>
    <t>blount/junea alyce</t>
  </si>
  <si>
    <t xml:space="preserve">3489701	</t>
  </si>
  <si>
    <t xml:space="preserve">999224718468356	</t>
  </si>
  <si>
    <t>MN/RUSYAIDI,DANIAL/SHAFIQ</t>
  </si>
  <si>
    <t xml:space="preserve">3490905	</t>
  </si>
  <si>
    <t xml:space="preserve">999224720519776	</t>
  </si>
  <si>
    <t>[泗水]泗水提木尔沙马托诺富特酒店(Novotel Samator Surabaya Timur)(70391820)</t>
  </si>
  <si>
    <t>高级特大床房&lt;2人入住&gt;&lt;不退款&gt;</t>
  </si>
  <si>
    <t>WANG/HONGEN</t>
  </si>
  <si>
    <t xml:space="preserve">3491222	</t>
  </si>
  <si>
    <t xml:space="preserve">999224721517246	</t>
  </si>
  <si>
    <t>[展玉]西安朱尔西帕纳斯酒店(Hotel Cianjur Cipanas)(69451912)</t>
  </si>
  <si>
    <t>标准房&lt;2人入住&gt;&lt;不退款&gt;&lt;早餐&gt;</t>
  </si>
  <si>
    <t>AL FARUQI/AZMI</t>
  </si>
  <si>
    <t xml:space="preserve">3491529	</t>
  </si>
  <si>
    <t xml:space="preserve">999224721784353	</t>
  </si>
  <si>
    <t>2张双人床房&lt;2人入住&gt;&lt;不退款&gt;</t>
  </si>
  <si>
    <t>Thompson/Robert</t>
  </si>
  <si>
    <t xml:space="preserve">3491697	</t>
  </si>
  <si>
    <t xml:space="preserve">999224723024103	</t>
  </si>
  <si>
    <t>[迪拜]迪拜德伊勒温德姆华美达酒店(Ramada by Wyndham Dubai Deira)(60467430)</t>
  </si>
  <si>
    <t>特大床房&lt;2人入住&gt;&lt;不退款&gt;</t>
  </si>
  <si>
    <t>GUAN/JIEPEI</t>
  </si>
  <si>
    <t xml:space="preserve">3492032	</t>
  </si>
  <si>
    <t xml:space="preserve">From Allocation	</t>
  </si>
  <si>
    <t xml:space="preserve">999224725564346	</t>
  </si>
  <si>
    <t>[理查森]蔚景温德姆理查森酒店(Wingate by Wyndham Richardson)(55733218)</t>
  </si>
  <si>
    <t>特大号床间&lt;2人入住&gt;&lt;不退款&gt;&lt;早餐&gt;</t>
  </si>
  <si>
    <t>McAllister/Nickolas</t>
  </si>
  <si>
    <t xml:space="preserve">3492635	</t>
  </si>
  <si>
    <t xml:space="preserve">999224725588640	</t>
  </si>
  <si>
    <t>[大山脚]槟城标致酒店(Iconic Hotel Penang (PenangFightCovid-19 Certified))(55665954)</t>
  </si>
  <si>
    <t>LIU/NING</t>
  </si>
  <si>
    <t xml:space="preserve">3492636	</t>
  </si>
  <si>
    <t xml:space="preserve">408341	</t>
  </si>
  <si>
    <t xml:space="preserve">999224725796962	</t>
  </si>
  <si>
    <t>[里约热内卢]温莎欧逊尼可酒店(Windsor Oceanico Hotel)(56185669)</t>
  </si>
  <si>
    <t>标准双人床房&lt;2人入住&gt;&lt;不退款&gt;</t>
  </si>
  <si>
    <t>Abreu/Flavio</t>
  </si>
  <si>
    <t xml:space="preserve">3492688	</t>
  </si>
  <si>
    <t xml:space="preserve">RES091638-4522	</t>
  </si>
  <si>
    <t xml:space="preserve">999224726457612	</t>
  </si>
  <si>
    <t>[North Bogor]帕贾贾兰酒店(Padjadjaran Hotel)(109175364)</t>
  </si>
  <si>
    <t>高级房&lt;2人入住&gt;&lt;不退款&gt;&lt;早餐&gt;</t>
  </si>
  <si>
    <t>NAZELIA/SALSA</t>
  </si>
  <si>
    <t xml:space="preserve">3492859	</t>
  </si>
  <si>
    <t xml:space="preserve">999224726719488	</t>
  </si>
  <si>
    <t>Williams/Derynet</t>
  </si>
  <si>
    <t xml:space="preserve">3492933	</t>
  </si>
  <si>
    <t>,</t>
  </si>
  <si>
    <t>HKD 162340</t>
  </si>
  <si>
    <t>A230615101927911</t>
  </si>
  <si>
    <t>A230615102013911</t>
  </si>
  <si>
    <t>总计：HKD 162340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</si>
  <si>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</si>
  <si>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</si>
  <si>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</si>
  <si>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</si>
  <si>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</si>
  <si>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</si>
  <si>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</si>
  <si>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</si>
  <si>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</si>
  <si>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</si>
  <si>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</si>
  <si>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</si>
  <si>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</si>
  <si>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</si>
  <si>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</si>
  <si>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</si>
  <si>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</si>
  <si>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</si>
  <si>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</si>
  <si>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2023-06-11</t>
  </si>
  <si>
    <t>3492933</t>
  </si>
  <si>
    <t>OYO拉斯维加斯娱乐场酒店</t>
  </si>
  <si>
    <t>Williams Derynet</t>
  </si>
  <si>
    <t>2023-06-12</t>
  </si>
  <si>
    <t>退房日周结</t>
  </si>
  <si>
    <t>100.29</t>
  </si>
  <si>
    <t>110.00</t>
  </si>
  <si>
    <t>0</t>
  </si>
  <si>
    <t>0.00</t>
  </si>
  <si>
    <t>携程汇智国际直连</t>
  </si>
  <si>
    <t>925</t>
  </si>
  <si>
    <t>2023-06-11 22:52:41</t>
  </si>
  <si>
    <t>否</t>
  </si>
  <si>
    <t>汇智国际旅游发展有限公司</t>
  </si>
  <si>
    <t>直连</t>
  </si>
  <si>
    <t>美国</t>
  </si>
  <si>
    <t>3492859</t>
  </si>
  <si>
    <t>帕贾贾兰酒店</t>
  </si>
  <si>
    <t>NAZELIA SALSA</t>
  </si>
  <si>
    <t>255.28</t>
  </si>
  <si>
    <t>280.00</t>
  </si>
  <si>
    <t>2023-06-11 22:28:12</t>
  </si>
  <si>
    <t>印度尼西亚</t>
  </si>
  <si>
    <t>3492688</t>
  </si>
  <si>
    <t>温莎欧逊尼可酒店</t>
  </si>
  <si>
    <t>Abreu Flavio</t>
  </si>
  <si>
    <t>542.46</t>
  </si>
  <si>
    <t>595.00</t>
  </si>
  <si>
    <t>2023-06-11 21:29:12</t>
  </si>
  <si>
    <t>巴西</t>
  </si>
  <si>
    <t>3492636</t>
  </si>
  <si>
    <t>槟城标致酒店 (槟城对抗新冠肺炎认证)</t>
  </si>
  <si>
    <t>LIU NING</t>
  </si>
  <si>
    <t>539.73</t>
  </si>
  <si>
    <t>592.00</t>
  </si>
  <si>
    <t>2023-06-11 21:11:57</t>
  </si>
  <si>
    <t>马来西亚</t>
  </si>
  <si>
    <t>3492635</t>
  </si>
  <si>
    <t>蔚景温德姆理查森酒店</t>
  </si>
  <si>
    <t>McAllister Nickolas</t>
  </si>
  <si>
    <t>516.02</t>
  </si>
  <si>
    <t>566.00</t>
  </si>
  <si>
    <t>2023-06-11 21:09:47</t>
  </si>
  <si>
    <t>3492032</t>
  </si>
  <si>
    <t>迪拜德伊勒温德姆华美达酒店</t>
  </si>
  <si>
    <t>GUAN JIEPEI</t>
  </si>
  <si>
    <t>290.83</t>
  </si>
  <si>
    <t>319.00</t>
  </si>
  <si>
    <t>2023-06-11 17:50:58</t>
  </si>
  <si>
    <t>阿拉伯联合酋长国</t>
  </si>
  <si>
    <t>3491697</t>
  </si>
  <si>
    <t>Thompson Robert</t>
  </si>
  <si>
    <t>2023-06-11 16:13:32</t>
  </si>
  <si>
    <t>3491529</t>
  </si>
  <si>
    <t>西安朱尔西帕纳斯酒店</t>
  </si>
  <si>
    <t>AL FARUQI AZMI</t>
  </si>
  <si>
    <t>164.11</t>
  </si>
  <si>
    <t>180.00</t>
  </si>
  <si>
    <t>2023-06-11 15:52:50</t>
  </si>
  <si>
    <t>3491222</t>
  </si>
  <si>
    <t>萨马托尔泗水帖木儿诺富特酒店</t>
  </si>
  <si>
    <t>WANG HONGEN</t>
  </si>
  <si>
    <t>264.39</t>
  </si>
  <si>
    <t>290.00</t>
  </si>
  <si>
    <t>2023-06-11 14:36:32</t>
  </si>
  <si>
    <t>3490905</t>
  </si>
  <si>
    <t>星球度假酒店</t>
  </si>
  <si>
    <t>MN RUSYAIDI,DANIAL SHAFIQ</t>
  </si>
  <si>
    <t>450.38</t>
  </si>
  <si>
    <t>494.00</t>
  </si>
  <si>
    <t>2023-06-11 13:13:35</t>
  </si>
  <si>
    <t>3489701</t>
  </si>
  <si>
    <t>时代广场百老汇千禧酒店</t>
  </si>
  <si>
    <t>blount junea alyce</t>
  </si>
  <si>
    <t>831.47</t>
  </si>
  <si>
    <t>912.00</t>
  </si>
  <si>
    <t>2023-06-11 03:19:06</t>
  </si>
  <si>
    <t>2023-06-10</t>
  </si>
  <si>
    <t>3489192</t>
  </si>
  <si>
    <t>费城会议中心戴斯酒店</t>
  </si>
  <si>
    <t>SHEN YAOYAO</t>
  </si>
  <si>
    <t>638.82</t>
  </si>
  <si>
    <t>701.00</t>
  </si>
  <si>
    <t>2023-06-10 23:05:13</t>
  </si>
  <si>
    <t>3488926</t>
  </si>
  <si>
    <t>Centra by Centara Hotel Bangkok Phra Nakhon</t>
  </si>
  <si>
    <t>LIN TING,LIN liangxin</t>
  </si>
  <si>
    <t>462.03</t>
  </si>
  <si>
    <t>507.00</t>
  </si>
  <si>
    <t>2023-06-10 22:33:56</t>
  </si>
  <si>
    <t>泰国</t>
  </si>
  <si>
    <t>3488925</t>
  </si>
  <si>
    <t>CHINTA CHAITHANYA</t>
  </si>
  <si>
    <t>450.18</t>
  </si>
  <si>
    <t>2023-06-10 22:33:03</t>
  </si>
  <si>
    <t>3488909</t>
  </si>
  <si>
    <t>大宏酒店</t>
  </si>
  <si>
    <t>AZMI Zulfan</t>
  </si>
  <si>
    <t>306.20</t>
  </si>
  <si>
    <t>336.00</t>
  </si>
  <si>
    <t>2023-06-11 10:59:49</t>
  </si>
  <si>
    <t>直采</t>
  </si>
  <si>
    <t>3485226</t>
  </si>
  <si>
    <t>亚洲机场饭店</t>
  </si>
  <si>
    <t>Trakunpattanakhiri Saijai</t>
  </si>
  <si>
    <t>198.66</t>
  </si>
  <si>
    <t>218.00</t>
  </si>
  <si>
    <t>2023-06-10 10:12:18</t>
  </si>
  <si>
    <t>3484688</t>
  </si>
  <si>
    <t>胡利安酒店</t>
  </si>
  <si>
    <t>GAERTNER JULIAN BENEDIKT</t>
  </si>
  <si>
    <t>604.19</t>
  </si>
  <si>
    <t>663.00</t>
  </si>
  <si>
    <t>2023-06-10 06:24:26</t>
  </si>
  <si>
    <t>捷克</t>
  </si>
  <si>
    <t>3484687</t>
  </si>
  <si>
    <t>先瑞滑铁卢普雷斯酒店</t>
  </si>
  <si>
    <t>SHAO WU</t>
  </si>
  <si>
    <t>2291.01</t>
  </si>
  <si>
    <t>2514.00</t>
  </si>
  <si>
    <t>2023-06-10 06:24:31</t>
  </si>
  <si>
    <t>英国</t>
  </si>
  <si>
    <t>3484509</t>
  </si>
  <si>
    <t>布鲁普加德克伦威尔酒店</t>
  </si>
  <si>
    <t>JACOBSEN LINE ALSING</t>
  </si>
  <si>
    <t>1052.55</t>
  </si>
  <si>
    <t>1155.00</t>
  </si>
  <si>
    <t>2023-06-10 02:24:22</t>
  </si>
  <si>
    <t>丹麦</t>
  </si>
  <si>
    <t>2023-06-09</t>
  </si>
  <si>
    <t>3482775</t>
  </si>
  <si>
    <t>巴瑟罗阿伦玛堤娜酒店</t>
  </si>
  <si>
    <t>DHARIWAL LATA</t>
  </si>
  <si>
    <t>1655.11</t>
  </si>
  <si>
    <t>1819.00</t>
  </si>
  <si>
    <t>2023-06-09 19:44:00</t>
  </si>
  <si>
    <t>意大利</t>
  </si>
  <si>
    <t>2023-06-08</t>
  </si>
  <si>
    <t>3479044</t>
  </si>
  <si>
    <t>阿万特酒店</t>
  </si>
  <si>
    <t>YE DANHUA</t>
  </si>
  <si>
    <t>921.63</t>
  </si>
  <si>
    <t>1012.00</t>
  </si>
  <si>
    <t>2023-06-09 15:29:08</t>
  </si>
  <si>
    <t>3478327</t>
  </si>
  <si>
    <t>金哈海滨风景别墅&amp;套房酒店</t>
  </si>
  <si>
    <t>Huang Aiqun</t>
  </si>
  <si>
    <t>1710.29</t>
  </si>
  <si>
    <t>1878.00</t>
  </si>
  <si>
    <t>2023-06-08 20:08:07</t>
  </si>
  <si>
    <t>墨西哥</t>
  </si>
  <si>
    <t>3478003</t>
  </si>
  <si>
    <t>马尼拉萨沃伊酒店</t>
  </si>
  <si>
    <t>CHEN GANG</t>
  </si>
  <si>
    <t>447.15</t>
  </si>
  <si>
    <t>491.00</t>
  </si>
  <si>
    <t>2023-06-08 17:52:43</t>
  </si>
  <si>
    <t>菲律宾</t>
  </si>
  <si>
    <t>3477705</t>
  </si>
  <si>
    <t>纳加顶峰酒店</t>
  </si>
  <si>
    <t>Lorica Maria Angelica</t>
  </si>
  <si>
    <t>335.14</t>
  </si>
  <si>
    <t>368.00</t>
  </si>
  <si>
    <t>2023-06-08 16:20:58</t>
  </si>
  <si>
    <t>3477227</t>
  </si>
  <si>
    <t>仰光美利亚酒店</t>
  </si>
  <si>
    <t>HAN CHENGUANG</t>
  </si>
  <si>
    <t>1125.63</t>
  </si>
  <si>
    <t>1236.00</t>
  </si>
  <si>
    <t>2023-06-08 15:04:01</t>
  </si>
  <si>
    <t>缅甸</t>
  </si>
  <si>
    <t>3477012</t>
  </si>
  <si>
    <t>塞卡精品度假酒店</t>
  </si>
  <si>
    <t>SAECHEUENG ANITA</t>
  </si>
  <si>
    <t>174.85</t>
  </si>
  <si>
    <t>192.00</t>
  </si>
  <si>
    <t>2023-06-08 12:56:41</t>
  </si>
  <si>
    <t>3476371</t>
  </si>
  <si>
    <t>吉隆坡H精品酒店</t>
  </si>
  <si>
    <t>ZHI WEI CHIN,NIL NIL</t>
  </si>
  <si>
    <t>128.41</t>
  </si>
  <si>
    <t>141.00</t>
  </si>
  <si>
    <t>2023-06-08 10:01:41</t>
  </si>
  <si>
    <t>3475910</t>
  </si>
  <si>
    <t>卡纳尔里贝德尔酒店</t>
  </si>
  <si>
    <t>DOLLIN ANNEFRANTZ,LAFQUIRI ANAS</t>
  </si>
  <si>
    <t>594.69</t>
  </si>
  <si>
    <t>653.00</t>
  </si>
  <si>
    <t>2023-06-08 04:51:11</t>
  </si>
  <si>
    <t>法国</t>
  </si>
  <si>
    <t>2023-06-07</t>
  </si>
  <si>
    <t>3475037</t>
  </si>
  <si>
    <t>Kang Richard</t>
  </si>
  <si>
    <t>1972.88</t>
  </si>
  <si>
    <t>2168.00</t>
  </si>
  <si>
    <t>2023-06-08 11:56:08</t>
  </si>
  <si>
    <t>3472806</t>
  </si>
  <si>
    <t>阿斯顿卡里塔格罗果酒店及会议中心</t>
  </si>
  <si>
    <t>TEH VICTOR</t>
  </si>
  <si>
    <t>1274.91</t>
  </si>
  <si>
    <t>1401.00</t>
  </si>
  <si>
    <t>2023-06-07 14:54:10</t>
  </si>
  <si>
    <t>3472521</t>
  </si>
  <si>
    <t>阿什莉丹娜阿邦酒店</t>
  </si>
  <si>
    <t>TONG YIBIN,CHEN FANG</t>
  </si>
  <si>
    <t>411.32</t>
  </si>
  <si>
    <t>452.00</t>
  </si>
  <si>
    <t>2023-06-07 13:35:52</t>
  </si>
  <si>
    <t>3472001</t>
  </si>
  <si>
    <t>普拉玛沙努尔海滩巴厘岛酒店</t>
  </si>
  <si>
    <t>Bossche Sylvia,in den Bosc Ricky,Bossche Jeanette,Bossche Finn Luca</t>
  </si>
  <si>
    <t>3727.36</t>
  </si>
  <si>
    <t>4096.00</t>
  </si>
  <si>
    <t>2023-06-07 11:47:27</t>
  </si>
  <si>
    <t>3471394</t>
  </si>
  <si>
    <t>坦帕戈弗雷酒店</t>
  </si>
  <si>
    <t>GARCIA MIGUEL</t>
  </si>
  <si>
    <t>1481.48</t>
  </si>
  <si>
    <t>1628.00</t>
  </si>
  <si>
    <t>2023-06-07 04:17:51</t>
  </si>
  <si>
    <t>3471177</t>
  </si>
  <si>
    <t>特立尼达公主港套房酒店</t>
  </si>
  <si>
    <t>LOH TECK JING</t>
  </si>
  <si>
    <t>625.12</t>
  </si>
  <si>
    <t>688.00</t>
  </si>
  <si>
    <t>2023-06-07 00:34:10</t>
  </si>
  <si>
    <t>2023-06-06</t>
  </si>
  <si>
    <t>3470859</t>
  </si>
  <si>
    <t>克拉特夫卡兹米尔三世酒店</t>
  </si>
  <si>
    <t>MULLER THOMAS</t>
  </si>
  <si>
    <t>5939.52</t>
  </si>
  <si>
    <t>6537.00</t>
  </si>
  <si>
    <t>2023-06-06 23:00:34</t>
  </si>
  <si>
    <t>波兰</t>
  </si>
  <si>
    <t>3470498</t>
  </si>
  <si>
    <t>曼谷瑞博朗得酒店</t>
  </si>
  <si>
    <t>SINGH RUBALPREET</t>
  </si>
  <si>
    <t>327.10</t>
  </si>
  <si>
    <t>360.00</t>
  </si>
  <si>
    <t>2023-06-07 10:31:27</t>
  </si>
  <si>
    <t>3468275</t>
  </si>
  <si>
    <t>曼谷素坤逸奥克伍德华庭工作室酒店</t>
  </si>
  <si>
    <t>LI ANQI,WANG XIANLONG</t>
  </si>
  <si>
    <t>771.40</t>
  </si>
  <si>
    <t>849.00</t>
  </si>
  <si>
    <t>2023-06-06 14:18:45</t>
  </si>
  <si>
    <t>3467128</t>
  </si>
  <si>
    <t>巴黎蒙马特原生酒店</t>
  </si>
  <si>
    <t>MOBIAN BALLON HELENE</t>
  </si>
  <si>
    <t>740.51</t>
  </si>
  <si>
    <t>815.00</t>
  </si>
  <si>
    <t>2023-06-06 07:58:39</t>
  </si>
  <si>
    <t>2023-06-05</t>
  </si>
  <si>
    <t>3466430</t>
  </si>
  <si>
    <t>曼谷京华大酒店 (SHA Plus+)</t>
  </si>
  <si>
    <t>PEAMPATHOM NATTAMON</t>
  </si>
  <si>
    <t>735.32</t>
  </si>
  <si>
    <t>810.00</t>
  </si>
  <si>
    <t>2023-06-06 09:49:37</t>
  </si>
  <si>
    <t>3465494</t>
  </si>
  <si>
    <t>马尼拉马卡蒂钻石公寓式酒店</t>
  </si>
  <si>
    <t>SHEN HONGFEI,CONG HAICHEN</t>
  </si>
  <si>
    <t>801.59</t>
  </si>
  <si>
    <t>883.00</t>
  </si>
  <si>
    <t>2023-06-05 19:20:48</t>
  </si>
  <si>
    <t>3463282</t>
  </si>
  <si>
    <t>ELIZONDO JASMINE RAYE</t>
  </si>
  <si>
    <t>147.97</t>
  </si>
  <si>
    <t>163.00</t>
  </si>
  <si>
    <t>2023-06-05 00:32:00</t>
  </si>
  <si>
    <t>2023-06-03</t>
  </si>
  <si>
    <t>3458869</t>
  </si>
  <si>
    <t>吉隆坡盛贸饭店</t>
  </si>
  <si>
    <t>MAN KA CHON</t>
  </si>
  <si>
    <t>2165.29</t>
  </si>
  <si>
    <t>2391.00</t>
  </si>
  <si>
    <t>2023-06-03 22:51:33</t>
  </si>
  <si>
    <t>3458592</t>
  </si>
  <si>
    <t>麦克唐纳博特利公园温泉酒店</t>
  </si>
  <si>
    <t>Whaley Nicholas</t>
  </si>
  <si>
    <t>924.62</t>
  </si>
  <si>
    <t>1021.00</t>
  </si>
  <si>
    <t>2023-06-03 22:03:06</t>
  </si>
  <si>
    <t>3455939</t>
  </si>
  <si>
    <t>WD酒店</t>
  </si>
  <si>
    <t>CHEN XIAOQING</t>
  </si>
  <si>
    <t>1577.56</t>
  </si>
  <si>
    <t>1742.00</t>
  </si>
  <si>
    <t>2023-06-03 12:25:55</t>
  </si>
  <si>
    <t>韩国</t>
  </si>
  <si>
    <t>2023-06-01</t>
  </si>
  <si>
    <t>3448079</t>
  </si>
  <si>
    <t>曼谷瑞吉酒店</t>
  </si>
  <si>
    <t>Williams Stephen</t>
  </si>
  <si>
    <t>1786.72</t>
  </si>
  <si>
    <t>1963.00</t>
  </si>
  <si>
    <t>2023-06-01 18:36:06</t>
  </si>
  <si>
    <t>3447697</t>
  </si>
  <si>
    <t>新马德里酒店</t>
  </si>
  <si>
    <t>Herrera Viano Jose Javier</t>
  </si>
  <si>
    <t>504.25</t>
  </si>
  <si>
    <t>554.00</t>
  </si>
  <si>
    <t>2023-06-01 16:12:27</t>
  </si>
  <si>
    <t>西班牙</t>
  </si>
  <si>
    <t>3447665</t>
  </si>
  <si>
    <t>德维拉素万那普酒店</t>
  </si>
  <si>
    <t>BOUPAIN SUTASINEE</t>
  </si>
  <si>
    <t>145.63</t>
  </si>
  <si>
    <t>160.00</t>
  </si>
  <si>
    <t>2023-06-01 15:51:56</t>
  </si>
  <si>
    <t>3447091</t>
  </si>
  <si>
    <t>曼谷大都会酒店</t>
  </si>
  <si>
    <t>KWAK YEJI</t>
  </si>
  <si>
    <t>1700.25</t>
  </si>
  <si>
    <t>1868.00</t>
  </si>
  <si>
    <t>2023-06-01 16:56:16</t>
  </si>
  <si>
    <t>3447045</t>
  </si>
  <si>
    <t>普吉岛麦考棕榈滩度假村(SHA Plus+)</t>
  </si>
  <si>
    <t>CHOTIPORNRAT NUTSUWEE</t>
  </si>
  <si>
    <t>688.11</t>
  </si>
  <si>
    <t>756.00</t>
  </si>
  <si>
    <t>2023-06-01 13:03:49</t>
  </si>
  <si>
    <t>2023-05-31</t>
  </si>
  <si>
    <t>3442469</t>
  </si>
  <si>
    <t>釜山格兰德朝鲜酒店</t>
  </si>
  <si>
    <t>PARK MIN HO</t>
  </si>
  <si>
    <t>1352.36</t>
  </si>
  <si>
    <t>1493.00</t>
  </si>
  <si>
    <t>2023-05-31 13:13:02</t>
  </si>
  <si>
    <t>2023-05-29</t>
  </si>
  <si>
    <t>3435615</t>
  </si>
  <si>
    <t>威斯巴登市美居酒店</t>
  </si>
  <si>
    <t>Zhou Hao</t>
  </si>
  <si>
    <t>867.84</t>
  </si>
  <si>
    <t>960.00</t>
  </si>
  <si>
    <t>2023-05-29 19:48:23</t>
  </si>
  <si>
    <t>德国</t>
  </si>
  <si>
    <t>3435327</t>
  </si>
  <si>
    <t>戴玛荷酒店及乡村俱乐部</t>
  </si>
  <si>
    <t>WU BIAN,WANG YURONG,DU JUAN,SHANG FENGLING,ZHAO JINGHAN</t>
  </si>
  <si>
    <t>3324.91</t>
  </si>
  <si>
    <t>3678.00</t>
  </si>
  <si>
    <t>2023-05-29 18:25:09</t>
  </si>
  <si>
    <t>3479698</t>
  </si>
  <si>
    <t>迈尔斯堡 - I-75 凯艺全套房酒店</t>
  </si>
  <si>
    <t>CORTES CARMIN</t>
  </si>
  <si>
    <t>1361.21</t>
  </si>
  <si>
    <t>1496.00</t>
  </si>
  <si>
    <t>2023-06-09 03:27:03</t>
  </si>
  <si>
    <t>3480435</t>
  </si>
  <si>
    <t>大运河皮萨尼宫酒店</t>
  </si>
  <si>
    <t>Kashif Mehrunnisa,Kashif Rania</t>
  </si>
  <si>
    <t>4631.39</t>
  </si>
  <si>
    <t>5090.00</t>
  </si>
  <si>
    <t>2023-06-09 11:04:57</t>
  </si>
  <si>
    <t>3488582</t>
  </si>
  <si>
    <t>贝蒙特套房酒店 - 默夫里斯伯勒</t>
  </si>
  <si>
    <t>TRAUGHBER DYLAN</t>
  </si>
  <si>
    <t>475.70</t>
  </si>
  <si>
    <t>522.00</t>
  </si>
  <si>
    <t>2023-06-10 21:48:44</t>
  </si>
  <si>
    <t>3434269</t>
  </si>
  <si>
    <t>甲米奥南辉光酒店</t>
  </si>
  <si>
    <t>MOHAPATRA AYUSH,MOHAPATRA AYUSH</t>
  </si>
  <si>
    <t>146.45</t>
  </si>
  <si>
    <t>162.00</t>
  </si>
  <si>
    <t>2023-05-29 12:51:59</t>
  </si>
  <si>
    <t>2023-05-28</t>
  </si>
  <si>
    <t>3431710</t>
  </si>
  <si>
    <t>芽庄阿米亚娜度假村</t>
  </si>
  <si>
    <t>LEE JIYEON,SON SEONGIN</t>
  </si>
  <si>
    <t>2549.28</t>
  </si>
  <si>
    <t>2820.00</t>
  </si>
  <si>
    <t>2023-05-28 15:04:02</t>
  </si>
  <si>
    <t>越南</t>
  </si>
  <si>
    <t>3431154</t>
  </si>
  <si>
    <t>苏黎世皇冠假日酒店 - IHG 旗下酒店</t>
  </si>
  <si>
    <t>XIE WEIGUO,XIE WEIMIN</t>
  </si>
  <si>
    <t>8291.51</t>
  </si>
  <si>
    <t>9172.02</t>
  </si>
  <si>
    <t>2023-05-28 12:35:40</t>
  </si>
  <si>
    <t>瑞士</t>
  </si>
  <si>
    <t>3429887</t>
  </si>
  <si>
    <t>吉隆坡城市中心彩鸿酒店</t>
  </si>
  <si>
    <t>WONGKALASIN PATCHARIN</t>
  </si>
  <si>
    <t>358.93</t>
  </si>
  <si>
    <t>397.00</t>
  </si>
  <si>
    <t>2023-05-29 15:28:38</t>
  </si>
  <si>
    <t>2023-05-26</t>
  </si>
  <si>
    <t>3422273</t>
  </si>
  <si>
    <t>紫苑公寓酒店</t>
  </si>
  <si>
    <t>LIANG YUTIAN</t>
  </si>
  <si>
    <t>519.64</t>
  </si>
  <si>
    <t>574.00</t>
  </si>
  <si>
    <t>2023-05-26 10:35:58</t>
  </si>
  <si>
    <t>3421527</t>
  </si>
  <si>
    <t>新山迪沙鲁海岸硬石酒店</t>
  </si>
  <si>
    <t>NGOO LIK HOW</t>
  </si>
  <si>
    <t>1110.28</t>
  </si>
  <si>
    <t>1229.00</t>
  </si>
  <si>
    <t>2023-05-26 00:46:11</t>
  </si>
  <si>
    <t>3421512</t>
  </si>
  <si>
    <t>NGOO WUI NELLIE</t>
  </si>
  <si>
    <t>2415.69</t>
  </si>
  <si>
    <t>2674.00</t>
  </si>
  <si>
    <t>2023-05-26 00:39:19</t>
  </si>
  <si>
    <t>2023-05-25</t>
  </si>
  <si>
    <t>3418023</t>
  </si>
  <si>
    <t>首尔三井酒店</t>
  </si>
  <si>
    <t>ZOU YIDAN,ZHU YIFAN</t>
  </si>
  <si>
    <t>1177.13</t>
  </si>
  <si>
    <t>1303.00</t>
  </si>
  <si>
    <t>2023-05-25 14:31:29</t>
  </si>
  <si>
    <t>2023-05-24</t>
  </si>
  <si>
    <t>3414519</t>
  </si>
  <si>
    <t>曼谷素坤逸 15 瑞享饭店 (SHA Plus+)</t>
  </si>
  <si>
    <t>Cardneas Alison Jane</t>
  </si>
  <si>
    <t>1779.96</t>
  </si>
  <si>
    <t>1974.00</t>
  </si>
  <si>
    <t>2023-05-24 17:33:43</t>
  </si>
  <si>
    <t>3413084</t>
  </si>
  <si>
    <t>曼谷暹罗智选假日酒店</t>
  </si>
  <si>
    <t>FAN YUTING</t>
  </si>
  <si>
    <t>1361.86</t>
  </si>
  <si>
    <t>1512.00</t>
  </si>
  <si>
    <t>2023-05-24 00:10:34</t>
  </si>
  <si>
    <t>2023-05-23</t>
  </si>
  <si>
    <t>3412877</t>
  </si>
  <si>
    <t>迪沙鲁沙洋海滩度假村</t>
  </si>
  <si>
    <t>LEE HENG CHERN</t>
  </si>
  <si>
    <t>747.58</t>
  </si>
  <si>
    <t>830.00</t>
  </si>
  <si>
    <t>2023-05-23 23:16:19</t>
  </si>
  <si>
    <t>3411933</t>
  </si>
  <si>
    <t>新加坡大太平洋酒店</t>
  </si>
  <si>
    <t>ZHANG YUANJIANG,CHEN HUAQING</t>
  </si>
  <si>
    <t>1596.04</t>
  </si>
  <si>
    <t>1772.00</t>
  </si>
  <si>
    <t>2023-05-23 20:23:32</t>
  </si>
  <si>
    <t>新加坡</t>
  </si>
  <si>
    <t>3410770</t>
  </si>
  <si>
    <t>塔奇马德里机场酒店</t>
  </si>
  <si>
    <t>XIONG NANA</t>
  </si>
  <si>
    <t>1476.25</t>
  </si>
  <si>
    <t>1639.00</t>
  </si>
  <si>
    <t>2023-05-23 16:20:00</t>
  </si>
  <si>
    <t>3409513</t>
  </si>
  <si>
    <t>迪沙鲁阿曼萨里酒店</t>
  </si>
  <si>
    <t>HUSSAIN AHMAD JOHARI</t>
  </si>
  <si>
    <t>380.10</t>
  </si>
  <si>
    <t>422.00</t>
  </si>
  <si>
    <t>2023-05-23 11:43:18</t>
  </si>
  <si>
    <t>3408374</t>
  </si>
  <si>
    <t>帝国酒店</t>
  </si>
  <si>
    <t>ZHAO LIPING</t>
  </si>
  <si>
    <t>5200.07</t>
  </si>
  <si>
    <t>5783.00</t>
  </si>
  <si>
    <t>2023-05-23 00:56:17</t>
  </si>
  <si>
    <t>2023-05-21</t>
  </si>
  <si>
    <t>3403890</t>
  </si>
  <si>
    <t>丹品质机场酒店</t>
  </si>
  <si>
    <t>MOXON DAZ</t>
  </si>
  <si>
    <t>2514.44</t>
  </si>
  <si>
    <t>2796.00</t>
  </si>
  <si>
    <t>2023-05-21 23:36:12</t>
  </si>
  <si>
    <t>3402395</t>
  </si>
  <si>
    <t>仁川君悦大酒店</t>
  </si>
  <si>
    <t>Choi Woohyuk</t>
  </si>
  <si>
    <t>1050.38</t>
  </si>
  <si>
    <t>1168.00</t>
  </si>
  <si>
    <t>2023-05-21 15:18:30</t>
  </si>
  <si>
    <t>2023-05-20</t>
  </si>
  <si>
    <t>3400807</t>
  </si>
  <si>
    <t>州广场酒店</t>
  </si>
  <si>
    <t>WANG YAODE</t>
  </si>
  <si>
    <t>5575.19</t>
  </si>
  <si>
    <t>6205.00</t>
  </si>
  <si>
    <t>2023-05-20 23:12:03</t>
  </si>
  <si>
    <t>2023-05-18</t>
  </si>
  <si>
    <t>3392716</t>
  </si>
  <si>
    <t>曼谷大仓新颐饭店</t>
  </si>
  <si>
    <t>SUN WEIYI,Ding Jingling</t>
  </si>
  <si>
    <t>3537.62</t>
  </si>
  <si>
    <t>3950.00</t>
  </si>
  <si>
    <t>2023-05-18 23:49:30</t>
  </si>
  <si>
    <t>2023-05-17</t>
  </si>
  <si>
    <t>3387716</t>
  </si>
  <si>
    <t>多伦多机场东假日酒店</t>
  </si>
  <si>
    <t>Visweswariah Chandramouli</t>
  </si>
  <si>
    <t>2541.31</t>
  </si>
  <si>
    <t>2849.00</t>
  </si>
  <si>
    <t>2023-05-17 22:05:04</t>
  </si>
  <si>
    <t>加拿大</t>
  </si>
  <si>
    <t>3386445</t>
  </si>
  <si>
    <t>PEI TINGTING,DING YUFAN</t>
  </si>
  <si>
    <t>1391.52</t>
  </si>
  <si>
    <t>1560.00</t>
  </si>
  <si>
    <t>2023-05-17 17:37:23</t>
  </si>
  <si>
    <t>3386430</t>
  </si>
  <si>
    <t>洛桑瑞享酒店</t>
  </si>
  <si>
    <t>Kong Haiyan</t>
  </si>
  <si>
    <t>4559.90</t>
  </si>
  <si>
    <t>5112.00</t>
  </si>
  <si>
    <t>2023-05-17 17:33:58</t>
  </si>
  <si>
    <t>3384240</t>
  </si>
  <si>
    <t>明洞大使宜必思酒店</t>
  </si>
  <si>
    <t>OBA YURI</t>
  </si>
  <si>
    <t>1395.09</t>
  </si>
  <si>
    <t>1564.00</t>
  </si>
  <si>
    <t>2023-05-17 08:30:11</t>
  </si>
  <si>
    <t>2023-05-16</t>
  </si>
  <si>
    <t>3382012</t>
  </si>
  <si>
    <t>玛丽蒂姆汉诺威酒店</t>
  </si>
  <si>
    <t>CHI DONG DONG</t>
  </si>
  <si>
    <t>958.23</t>
  </si>
  <si>
    <t>1078.00</t>
  </si>
  <si>
    <t>2023-05-16 19:05:51</t>
  </si>
  <si>
    <t>2023-05-15</t>
  </si>
  <si>
    <t>3377117</t>
  </si>
  <si>
    <t>开普西恩纳美食别墅度假酒店(SHA Plus+)</t>
  </si>
  <si>
    <t>EDWARDS MITCHELL,LYCENKO MICHAEL</t>
  </si>
  <si>
    <t>2390.98</t>
  </si>
  <si>
    <t>2688.00</t>
  </si>
  <si>
    <t>2023-05-15 19:36:34</t>
  </si>
  <si>
    <t>2023-05-13</t>
  </si>
  <si>
    <t>3366281</t>
  </si>
  <si>
    <t>奇迹大酒店</t>
  </si>
  <si>
    <t>XIAO CHAORAN,WAN YIQING</t>
  </si>
  <si>
    <t>984.23</t>
  </si>
  <si>
    <t>1107.00</t>
  </si>
  <si>
    <t>2023-05-13 15:15:15</t>
  </si>
  <si>
    <t>3366083</t>
  </si>
  <si>
    <t>黄金传奇钻石酒店</t>
  </si>
  <si>
    <t>ASAKA YUMI</t>
  </si>
  <si>
    <t>865.98</t>
  </si>
  <si>
    <t>974.00</t>
  </si>
  <si>
    <t>2023-05-13 14:45:55</t>
  </si>
  <si>
    <t>2023-05-12</t>
  </si>
  <si>
    <t>3362327</t>
  </si>
  <si>
    <t>客莱福巴东普吉岛酒店 (SHA Plus+)</t>
  </si>
  <si>
    <t>ZHU YI,CHU XIAOLE</t>
  </si>
  <si>
    <t>1470.08</t>
  </si>
  <si>
    <t>1654.00</t>
  </si>
  <si>
    <t>2023-05-13 17:15:26</t>
  </si>
  <si>
    <t>2023-05-11</t>
  </si>
  <si>
    <t>3358205</t>
  </si>
  <si>
    <t>弗兰奇酒店</t>
  </si>
  <si>
    <t>LI YEE SHEUNG,WAN TSZ YAN</t>
  </si>
  <si>
    <t>5200.16</t>
  </si>
  <si>
    <t>5860.00</t>
  </si>
  <si>
    <t>2023-05-11 23:27:14</t>
  </si>
  <si>
    <t>2023-05-09</t>
  </si>
  <si>
    <t>3345775</t>
  </si>
  <si>
    <t>曼谷辛德霍恩凯宾斯基</t>
  </si>
  <si>
    <t>CUI JIAQI</t>
  </si>
  <si>
    <t>5378.29</t>
  </si>
  <si>
    <t>6093.00</t>
  </si>
  <si>
    <t>2023-05-09 16:24:38</t>
  </si>
  <si>
    <t>3345766</t>
  </si>
  <si>
    <t>WANG HAO</t>
  </si>
  <si>
    <t>2023-05-09 16:38:52</t>
  </si>
  <si>
    <t>2023-05-06</t>
  </si>
  <si>
    <t>3333346</t>
  </si>
  <si>
    <t>国际机场 KLIA-KLIA2途恩酒店</t>
  </si>
  <si>
    <t>CHEN CHIEN YU</t>
  </si>
  <si>
    <t>410.46</t>
  </si>
  <si>
    <t>465.00</t>
  </si>
  <si>
    <t>2023-05-06 16:36:42</t>
  </si>
  <si>
    <t>2023-05-05</t>
  </si>
  <si>
    <t>3328815</t>
  </si>
  <si>
    <t>巴黎卡斯蒂尼奥那酒店</t>
  </si>
  <si>
    <t>CHOU YI TE</t>
  </si>
  <si>
    <t>6118.69</t>
  </si>
  <si>
    <t>6931.00</t>
  </si>
  <si>
    <t>2023-05-05 14:29:53</t>
  </si>
  <si>
    <t>2023-04-28</t>
  </si>
  <si>
    <t>3299611</t>
  </si>
  <si>
    <t>CHEN MOZHU,ZHU RUODAN</t>
  </si>
  <si>
    <t>957.81</t>
  </si>
  <si>
    <t>1083.00</t>
  </si>
  <si>
    <t>2023-04-28 11:51:36</t>
  </si>
  <si>
    <t>2023-04-25</t>
  </si>
  <si>
    <t>3289310</t>
  </si>
  <si>
    <t>爱丽舍洞穴酒店</t>
  </si>
  <si>
    <t>KIMURA YU</t>
  </si>
  <si>
    <t>875.22</t>
  </si>
  <si>
    <t>994.00</t>
  </si>
  <si>
    <t>2023-04-25 23:17:16</t>
  </si>
  <si>
    <t>土耳其</t>
  </si>
  <si>
    <t>2023-04-21</t>
  </si>
  <si>
    <t>3269635</t>
  </si>
  <si>
    <t>利希腾贝格舒适酒店</t>
  </si>
  <si>
    <t>CLAES NOE ZACCHARIE</t>
  </si>
  <si>
    <t>1255.85</t>
  </si>
  <si>
    <t>1431.00</t>
  </si>
  <si>
    <t>2023-04-21 20:50:28</t>
  </si>
  <si>
    <t>2023-04-10</t>
  </si>
  <si>
    <t>3212751</t>
  </si>
  <si>
    <t>城堡庄园酒店</t>
  </si>
  <si>
    <t>esguerra paulina nichole</t>
  </si>
  <si>
    <t>466.62</t>
  </si>
  <si>
    <t>532.00</t>
  </si>
  <si>
    <t>2023-04-10 06:21:52</t>
  </si>
  <si>
    <t>瑞典</t>
  </si>
  <si>
    <t>2023-04-03</t>
  </si>
  <si>
    <t>3195390</t>
  </si>
  <si>
    <t>哥打京那巴鲁香格里拉莎莉雅酒店</t>
  </si>
  <si>
    <t>LIAO U HON</t>
  </si>
  <si>
    <t>3968.99</t>
  </si>
  <si>
    <t>4521.00</t>
  </si>
  <si>
    <t>2023-04-03 19:17:18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</si>
</sst>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0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45086</v>
      </c>
      <c r="G2" s="6">
        <v>45089</v>
      </c>
      <c r="H2" s="4">
        <v>1</v>
      </c>
      <c r="I2" s="4">
        <v>3</v>
      </c>
      <c r="J2" s="4">
        <v>3</v>
      </c>
      <c r="K2" s="4" t="s">
        <v>30</v>
      </c>
      <c r="L2" s="4">
        <v>4521</v>
      </c>
      <c r="M2" s="4">
        <v>4521</v>
      </c>
      <c r="N2" s="4" t="s">
        <v>31</v>
      </c>
      <c r="O2" s="4" t="s">
        <v>32</v>
      </c>
      <c r="P2" s="4" t="s">
        <v>33</v>
      </c>
      <c r="Q2" s="4">
        <v>0</v>
      </c>
      <c r="R2" s="7">
        <v>45019</v>
      </c>
      <c r="S2" s="6">
        <v>45092</v>
      </c>
      <c r="T2" s="4" t="s">
        <v>34</v>
      </c>
      <c r="U2" s="4">
        <v>4521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45088</v>
      </c>
      <c r="G3" s="6">
        <v>45089</v>
      </c>
      <c r="H3" s="4">
        <v>1</v>
      </c>
      <c r="I3" s="4">
        <v>1</v>
      </c>
      <c r="J3" s="4">
        <v>1</v>
      </c>
      <c r="K3" s="4" t="s">
        <v>30</v>
      </c>
      <c r="L3" s="4">
        <v>532</v>
      </c>
      <c r="M3" s="4">
        <v>532</v>
      </c>
      <c r="N3" s="4" t="s">
        <v>40</v>
      </c>
      <c r="O3" s="4" t="s">
        <v>32</v>
      </c>
      <c r="P3" s="4" t="s">
        <v>33</v>
      </c>
      <c r="Q3" s="4">
        <v>0</v>
      </c>
      <c r="R3" s="7">
        <v>45026</v>
      </c>
      <c r="S3" s="6">
        <v>45092</v>
      </c>
      <c r="T3" s="4" t="s">
        <v>34</v>
      </c>
      <c r="U3" s="4">
        <v>532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45086</v>
      </c>
      <c r="G4" s="6">
        <v>45089</v>
      </c>
      <c r="H4" s="4">
        <v>1</v>
      </c>
      <c r="I4" s="4">
        <v>3</v>
      </c>
      <c r="J4" s="4">
        <v>3</v>
      </c>
      <c r="K4" s="4" t="s">
        <v>30</v>
      </c>
      <c r="L4" s="4">
        <v>1431</v>
      </c>
      <c r="M4" s="4">
        <v>1431</v>
      </c>
      <c r="N4" s="4" t="s">
        <v>46</v>
      </c>
      <c r="O4" s="4" t="s">
        <v>32</v>
      </c>
      <c r="P4" s="4" t="s">
        <v>33</v>
      </c>
      <c r="Q4" s="4">
        <v>0</v>
      </c>
      <c r="R4" s="7">
        <v>45037</v>
      </c>
      <c r="S4" s="6">
        <v>45092</v>
      </c>
      <c r="T4" s="4" t="s">
        <v>34</v>
      </c>
      <c r="U4" s="4">
        <v>1431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45087</v>
      </c>
      <c r="G5" s="6">
        <v>45089</v>
      </c>
      <c r="H5" s="4">
        <v>1</v>
      </c>
      <c r="I5" s="4">
        <v>2</v>
      </c>
      <c r="J5" s="4">
        <v>2</v>
      </c>
      <c r="K5" s="4" t="s">
        <v>30</v>
      </c>
      <c r="L5" s="4">
        <v>994</v>
      </c>
      <c r="M5" s="4">
        <v>994</v>
      </c>
      <c r="N5" s="4" t="s">
        <v>52</v>
      </c>
      <c r="O5" s="4" t="s">
        <v>32</v>
      </c>
      <c r="P5" s="4" t="s">
        <v>33</v>
      </c>
      <c r="Q5" s="4">
        <v>0</v>
      </c>
      <c r="R5" s="7">
        <v>45041</v>
      </c>
      <c r="S5" s="6">
        <v>45092</v>
      </c>
      <c r="T5" s="4" t="s">
        <v>34</v>
      </c>
      <c r="U5" s="4">
        <v>994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45086</v>
      </c>
      <c r="G6" s="6">
        <v>45089</v>
      </c>
      <c r="H6" s="4">
        <v>1</v>
      </c>
      <c r="I6" s="4">
        <v>3</v>
      </c>
      <c r="J6" s="4">
        <v>3</v>
      </c>
      <c r="K6" s="4" t="s">
        <v>30</v>
      </c>
      <c r="L6" s="4">
        <v>1083</v>
      </c>
      <c r="M6" s="4">
        <v>1083</v>
      </c>
      <c r="N6" s="4" t="s">
        <v>58</v>
      </c>
      <c r="O6" s="4" t="s">
        <v>32</v>
      </c>
      <c r="P6" s="4" t="s">
        <v>33</v>
      </c>
      <c r="Q6" s="4">
        <v>0</v>
      </c>
      <c r="R6" s="7">
        <v>45044</v>
      </c>
      <c r="S6" s="6">
        <v>45092</v>
      </c>
      <c r="T6" s="4" t="s">
        <v>34</v>
      </c>
      <c r="U6" s="4">
        <v>1083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45088</v>
      </c>
      <c r="G7" s="6">
        <v>45089</v>
      </c>
      <c r="H7" s="4">
        <v>1</v>
      </c>
      <c r="I7" s="4">
        <v>1</v>
      </c>
      <c r="J7" s="4">
        <v>1</v>
      </c>
      <c r="K7" s="4" t="s">
        <v>30</v>
      </c>
      <c r="L7" s="4">
        <v>552</v>
      </c>
      <c r="M7" s="4">
        <v>552</v>
      </c>
      <c r="N7" s="4" t="s">
        <v>64</v>
      </c>
      <c r="O7" s="4" t="s">
        <v>32</v>
      </c>
      <c r="P7" s="4" t="s">
        <v>33</v>
      </c>
      <c r="Q7" s="4">
        <v>0</v>
      </c>
      <c r="R7" s="7">
        <v>45048</v>
      </c>
      <c r="S7" s="6">
        <v>45092</v>
      </c>
      <c r="T7" s="4" t="s">
        <v>34</v>
      </c>
      <c r="U7" s="4">
        <v>552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45086</v>
      </c>
      <c r="G8" s="6">
        <v>45089</v>
      </c>
      <c r="H8" s="4">
        <v>1</v>
      </c>
      <c r="I8" s="4">
        <v>3</v>
      </c>
      <c r="J8" s="4">
        <v>3</v>
      </c>
      <c r="K8" s="4" t="s">
        <v>30</v>
      </c>
      <c r="L8" s="4">
        <v>6931</v>
      </c>
      <c r="M8" s="4">
        <v>6931</v>
      </c>
      <c r="N8" s="4" t="s">
        <v>70</v>
      </c>
      <c r="O8" s="4" t="s">
        <v>32</v>
      </c>
      <c r="P8" s="4" t="s">
        <v>33</v>
      </c>
      <c r="Q8" s="4">
        <v>0</v>
      </c>
      <c r="R8" s="7">
        <v>45051</v>
      </c>
      <c r="S8" s="6">
        <v>45092</v>
      </c>
      <c r="T8" s="4" t="s">
        <v>34</v>
      </c>
      <c r="U8" s="4">
        <v>6931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45088</v>
      </c>
      <c r="G9" s="6">
        <v>45089</v>
      </c>
      <c r="H9" s="4">
        <v>1</v>
      </c>
      <c r="I9" s="4">
        <v>1</v>
      </c>
      <c r="J9" s="4">
        <v>1</v>
      </c>
      <c r="K9" s="4" t="s">
        <v>30</v>
      </c>
      <c r="L9" s="4">
        <v>465</v>
      </c>
      <c r="M9" s="4">
        <v>465</v>
      </c>
      <c r="N9" s="4" t="s">
        <v>76</v>
      </c>
      <c r="O9" s="4" t="s">
        <v>32</v>
      </c>
      <c r="P9" s="4" t="s">
        <v>33</v>
      </c>
      <c r="Q9" s="4">
        <v>0</v>
      </c>
      <c r="R9" s="7">
        <v>45052</v>
      </c>
      <c r="S9" s="6">
        <v>45092</v>
      </c>
      <c r="T9" s="4" t="s">
        <v>34</v>
      </c>
      <c r="U9" s="4">
        <v>465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61</v>
      </c>
      <c r="B10" s="4" t="s">
        <v>26</v>
      </c>
      <c r="C10" s="4" t="s">
        <v>79</v>
      </c>
      <c r="D10" s="4" t="s">
        <v>62</v>
      </c>
      <c r="E10" s="4" t="s">
        <v>63</v>
      </c>
      <c r="F10" s="6">
        <v>45088</v>
      </c>
      <c r="G10" s="6">
        <v>45089</v>
      </c>
      <c r="H10" s="4">
        <v>1</v>
      </c>
      <c r="I10" s="4">
        <v>1</v>
      </c>
      <c r="J10" s="4">
        <v>1</v>
      </c>
      <c r="K10" s="4" t="s">
        <v>30</v>
      </c>
      <c r="L10" s="4">
        <v>-552</v>
      </c>
      <c r="M10" s="4">
        <v>-552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45048</v>
      </c>
      <c r="S10" s="6">
        <v>45092</v>
      </c>
      <c r="T10" s="4" t="s">
        <v>34</v>
      </c>
      <c r="U10" s="4">
        <v>-552</v>
      </c>
      <c r="V10" s="4">
        <v>0</v>
      </c>
      <c r="W10" s="4">
        <v>0</v>
      </c>
      <c r="X10" s="4" t="s">
        <v>65</v>
      </c>
      <c r="Y10" s="4" t="s">
        <v>66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45086</v>
      </c>
      <c r="G11" s="6">
        <v>45089</v>
      </c>
      <c r="H11" s="4">
        <v>1</v>
      </c>
      <c r="I11" s="4">
        <v>3</v>
      </c>
      <c r="J11" s="4">
        <v>3</v>
      </c>
      <c r="K11" s="4" t="s">
        <v>30</v>
      </c>
      <c r="L11" s="4">
        <v>6093</v>
      </c>
      <c r="M11" s="4">
        <v>6093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45055</v>
      </c>
      <c r="S11" s="6">
        <v>45092</v>
      </c>
      <c r="T11" s="4" t="s">
        <v>34</v>
      </c>
      <c r="U11" s="4">
        <v>6093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81</v>
      </c>
      <c r="E12" s="4" t="s">
        <v>87</v>
      </c>
      <c r="F12" s="6">
        <v>45086</v>
      </c>
      <c r="G12" s="6">
        <v>45089</v>
      </c>
      <c r="H12" s="4">
        <v>1</v>
      </c>
      <c r="I12" s="4">
        <v>3</v>
      </c>
      <c r="J12" s="4">
        <v>3</v>
      </c>
      <c r="K12" s="4" t="s">
        <v>30</v>
      </c>
      <c r="L12" s="4">
        <v>6093</v>
      </c>
      <c r="M12" s="4">
        <v>6093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45055</v>
      </c>
      <c r="S12" s="6">
        <v>45092</v>
      </c>
      <c r="T12" s="4" t="s">
        <v>34</v>
      </c>
      <c r="U12" s="4">
        <v>6093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45085</v>
      </c>
      <c r="G13" s="6">
        <v>45089</v>
      </c>
      <c r="H13" s="4">
        <v>1</v>
      </c>
      <c r="I13" s="4">
        <v>4</v>
      </c>
      <c r="J13" s="4">
        <v>4</v>
      </c>
      <c r="K13" s="4" t="s">
        <v>30</v>
      </c>
      <c r="L13" s="4">
        <v>5860</v>
      </c>
      <c r="M13" s="4">
        <v>5860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45057</v>
      </c>
      <c r="S13" s="6">
        <v>45092</v>
      </c>
      <c r="T13" s="4" t="s">
        <v>34</v>
      </c>
      <c r="U13" s="4">
        <v>5860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45087</v>
      </c>
      <c r="G14" s="6">
        <v>45089</v>
      </c>
      <c r="H14" s="4">
        <v>1</v>
      </c>
      <c r="I14" s="4">
        <v>2</v>
      </c>
      <c r="J14" s="4">
        <v>2</v>
      </c>
      <c r="K14" s="4" t="s">
        <v>30</v>
      </c>
      <c r="L14" s="4">
        <v>1654</v>
      </c>
      <c r="M14" s="4">
        <v>1654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45058</v>
      </c>
      <c r="S14" s="6">
        <v>45092</v>
      </c>
      <c r="T14" s="4" t="s">
        <v>34</v>
      </c>
      <c r="U14" s="4">
        <v>1654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45085</v>
      </c>
      <c r="G15" s="6">
        <v>45089</v>
      </c>
      <c r="H15" s="4">
        <v>1</v>
      </c>
      <c r="I15" s="4">
        <v>4</v>
      </c>
      <c r="J15" s="4">
        <v>4</v>
      </c>
      <c r="K15" s="4" t="s">
        <v>30</v>
      </c>
      <c r="L15" s="4">
        <v>974</v>
      </c>
      <c r="M15" s="4">
        <v>974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45059</v>
      </c>
      <c r="S15" s="6">
        <v>45092</v>
      </c>
      <c r="T15" s="4" t="s">
        <v>34</v>
      </c>
      <c r="U15" s="4">
        <v>974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56</v>
      </c>
      <c r="E16" s="4" t="s">
        <v>57</v>
      </c>
      <c r="F16" s="6">
        <v>45086</v>
      </c>
      <c r="G16" s="6">
        <v>45089</v>
      </c>
      <c r="H16" s="4">
        <v>1</v>
      </c>
      <c r="I16" s="4">
        <v>3</v>
      </c>
      <c r="J16" s="4">
        <v>3</v>
      </c>
      <c r="K16" s="4" t="s">
        <v>30</v>
      </c>
      <c r="L16" s="4">
        <v>1107</v>
      </c>
      <c r="M16" s="4">
        <v>1107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45059</v>
      </c>
      <c r="S16" s="6">
        <v>45092</v>
      </c>
      <c r="T16" s="4" t="s">
        <v>34</v>
      </c>
      <c r="U16" s="4">
        <v>1107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45087</v>
      </c>
      <c r="G17" s="6">
        <v>45089</v>
      </c>
      <c r="H17" s="4">
        <v>2</v>
      </c>
      <c r="I17" s="4">
        <v>2</v>
      </c>
      <c r="J17" s="4">
        <v>4</v>
      </c>
      <c r="K17" s="4" t="s">
        <v>30</v>
      </c>
      <c r="L17" s="4">
        <v>2688</v>
      </c>
      <c r="M17" s="4">
        <v>2688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45061</v>
      </c>
      <c r="S17" s="6">
        <v>45092</v>
      </c>
      <c r="T17" s="4" t="s">
        <v>34</v>
      </c>
      <c r="U17" s="4">
        <v>2688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45088</v>
      </c>
      <c r="G18" s="6">
        <v>45089</v>
      </c>
      <c r="H18" s="4">
        <v>1</v>
      </c>
      <c r="I18" s="4">
        <v>1</v>
      </c>
      <c r="J18" s="4">
        <v>1</v>
      </c>
      <c r="K18" s="4" t="s">
        <v>30</v>
      </c>
      <c r="L18" s="4">
        <v>1078</v>
      </c>
      <c r="M18" s="4">
        <v>1078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45062</v>
      </c>
      <c r="S18" s="6">
        <v>45092</v>
      </c>
      <c r="T18" s="4" t="s">
        <v>34</v>
      </c>
      <c r="U18" s="4">
        <v>1078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45088</v>
      </c>
      <c r="G19" s="6">
        <v>45089</v>
      </c>
      <c r="H19" s="4">
        <v>1</v>
      </c>
      <c r="I19" s="4">
        <v>1</v>
      </c>
      <c r="J19" s="4">
        <v>1</v>
      </c>
      <c r="K19" s="4" t="s">
        <v>30</v>
      </c>
      <c r="L19" s="4">
        <v>1564</v>
      </c>
      <c r="M19" s="4">
        <v>1564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45063</v>
      </c>
      <c r="S19" s="6">
        <v>45092</v>
      </c>
      <c r="T19" s="4" t="s">
        <v>34</v>
      </c>
      <c r="U19" s="4">
        <v>1564</v>
      </c>
      <c r="V19" s="4">
        <v>0</v>
      </c>
      <c r="W19" s="4">
        <v>0</v>
      </c>
      <c r="X19" s="4" t="s">
        <v>129</v>
      </c>
      <c r="Y19" s="4" t="s">
        <v>130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132</v>
      </c>
      <c r="E20" s="4" t="s">
        <v>133</v>
      </c>
      <c r="F20" s="6">
        <v>45086</v>
      </c>
      <c r="G20" s="6">
        <v>45089</v>
      </c>
      <c r="H20" s="4">
        <v>1</v>
      </c>
      <c r="I20" s="4">
        <v>3</v>
      </c>
      <c r="J20" s="4">
        <v>3</v>
      </c>
      <c r="K20" s="4" t="s">
        <v>30</v>
      </c>
      <c r="L20" s="4">
        <v>5112</v>
      </c>
      <c r="M20" s="4">
        <v>5112</v>
      </c>
      <c r="N20" s="4" t="s">
        <v>134</v>
      </c>
      <c r="O20" s="4" t="s">
        <v>32</v>
      </c>
      <c r="P20" s="4" t="s">
        <v>33</v>
      </c>
      <c r="Q20" s="4">
        <v>0</v>
      </c>
      <c r="R20" s="7">
        <v>45063</v>
      </c>
      <c r="S20" s="6">
        <v>45092</v>
      </c>
      <c r="T20" s="4" t="s">
        <v>34</v>
      </c>
      <c r="U20" s="4">
        <v>5112</v>
      </c>
      <c r="V20" s="4">
        <v>0</v>
      </c>
      <c r="W20" s="4">
        <v>0</v>
      </c>
      <c r="X20" s="4" t="s">
        <v>135</v>
      </c>
      <c r="Y20" s="4" t="s">
        <v>136</v>
      </c>
    </row>
    <row r="21" s="4" customFormat="1" spans="1:25">
      <c r="A21" s="4" t="s">
        <v>137</v>
      </c>
      <c r="B21" s="4" t="s">
        <v>26</v>
      </c>
      <c r="C21" s="4" t="s">
        <v>27</v>
      </c>
      <c r="D21" s="4" t="s">
        <v>138</v>
      </c>
      <c r="E21" s="4" t="s">
        <v>139</v>
      </c>
      <c r="F21" s="6">
        <v>45087</v>
      </c>
      <c r="G21" s="6">
        <v>45089</v>
      </c>
      <c r="H21" s="4">
        <v>1</v>
      </c>
      <c r="I21" s="4">
        <v>2</v>
      </c>
      <c r="J21" s="4">
        <v>2</v>
      </c>
      <c r="K21" s="4" t="s">
        <v>30</v>
      </c>
      <c r="L21" s="4">
        <v>2849</v>
      </c>
      <c r="M21" s="4">
        <v>2849</v>
      </c>
      <c r="N21" s="4" t="s">
        <v>140</v>
      </c>
      <c r="O21" s="4" t="s">
        <v>32</v>
      </c>
      <c r="P21" s="4" t="s">
        <v>33</v>
      </c>
      <c r="Q21" s="4">
        <v>0</v>
      </c>
      <c r="R21" s="7">
        <v>45063</v>
      </c>
      <c r="S21" s="6">
        <v>45092</v>
      </c>
      <c r="T21" s="4" t="s">
        <v>34</v>
      </c>
      <c r="U21" s="4">
        <v>2849</v>
      </c>
      <c r="V21" s="4">
        <v>0</v>
      </c>
      <c r="W21" s="4">
        <v>0</v>
      </c>
      <c r="X21" s="4" t="s">
        <v>141</v>
      </c>
      <c r="Y21" s="4" t="s">
        <v>142</v>
      </c>
    </row>
    <row r="22" s="4" customFormat="1" spans="1:25">
      <c r="A22" s="4" t="s">
        <v>143</v>
      </c>
      <c r="B22" s="4" t="s">
        <v>26</v>
      </c>
      <c r="C22" s="4" t="s">
        <v>27</v>
      </c>
      <c r="D22" s="4" t="s">
        <v>144</v>
      </c>
      <c r="E22" s="4" t="s">
        <v>145</v>
      </c>
      <c r="F22" s="6">
        <v>45084</v>
      </c>
      <c r="G22" s="6">
        <v>45089</v>
      </c>
      <c r="H22" s="4">
        <v>2</v>
      </c>
      <c r="I22" s="4">
        <v>5</v>
      </c>
      <c r="J22" s="4">
        <v>10</v>
      </c>
      <c r="K22" s="4" t="s">
        <v>30</v>
      </c>
      <c r="L22" s="4">
        <v>1460</v>
      </c>
      <c r="M22" s="4">
        <v>1460</v>
      </c>
      <c r="N22" s="4" t="s">
        <v>146</v>
      </c>
      <c r="O22" s="4" t="s">
        <v>32</v>
      </c>
      <c r="P22" s="4" t="s">
        <v>33</v>
      </c>
      <c r="Q22" s="4">
        <v>0</v>
      </c>
      <c r="R22" s="7">
        <v>45064</v>
      </c>
      <c r="S22" s="6">
        <v>45092</v>
      </c>
      <c r="T22" s="4" t="s">
        <v>34</v>
      </c>
      <c r="U22" s="4">
        <v>1460</v>
      </c>
      <c r="V22" s="4">
        <v>0</v>
      </c>
      <c r="W22" s="4">
        <v>0</v>
      </c>
      <c r="X22" s="4" t="s">
        <v>147</v>
      </c>
      <c r="Y22" s="4" t="s">
        <v>72</v>
      </c>
    </row>
    <row r="23" s="4" customFormat="1" spans="1:25">
      <c r="A23" s="4" t="s">
        <v>148</v>
      </c>
      <c r="B23" s="4" t="s">
        <v>26</v>
      </c>
      <c r="C23" s="4" t="s">
        <v>27</v>
      </c>
      <c r="D23" s="4" t="s">
        <v>149</v>
      </c>
      <c r="E23" s="4" t="s">
        <v>150</v>
      </c>
      <c r="F23" s="6">
        <v>45083</v>
      </c>
      <c r="G23" s="6">
        <v>45089</v>
      </c>
      <c r="H23" s="4">
        <v>1</v>
      </c>
      <c r="I23" s="4">
        <v>6</v>
      </c>
      <c r="J23" s="4">
        <v>6</v>
      </c>
      <c r="K23" s="4" t="s">
        <v>30</v>
      </c>
      <c r="L23" s="4">
        <v>3950</v>
      </c>
      <c r="M23" s="4">
        <v>3950</v>
      </c>
      <c r="N23" s="4" t="s">
        <v>151</v>
      </c>
      <c r="O23" s="4" t="s">
        <v>32</v>
      </c>
      <c r="P23" s="4" t="s">
        <v>33</v>
      </c>
      <c r="Q23" s="4">
        <v>0</v>
      </c>
      <c r="R23" s="7">
        <v>45064</v>
      </c>
      <c r="S23" s="6">
        <v>45092</v>
      </c>
      <c r="T23" s="4" t="s">
        <v>34</v>
      </c>
      <c r="U23" s="4">
        <v>3950</v>
      </c>
      <c r="V23" s="4">
        <v>0</v>
      </c>
      <c r="W23" s="4">
        <v>0</v>
      </c>
      <c r="X23" s="4" t="s">
        <v>152</v>
      </c>
      <c r="Y23" s="4" t="s">
        <v>72</v>
      </c>
    </row>
    <row r="24" s="4" customFormat="1" spans="1:25">
      <c r="A24" s="4" t="s">
        <v>153</v>
      </c>
      <c r="B24" s="4" t="s">
        <v>26</v>
      </c>
      <c r="C24" s="4" t="s">
        <v>27</v>
      </c>
      <c r="D24" s="4" t="s">
        <v>154</v>
      </c>
      <c r="E24" s="4" t="s">
        <v>155</v>
      </c>
      <c r="F24" s="6">
        <v>45088</v>
      </c>
      <c r="G24" s="6">
        <v>45089</v>
      </c>
      <c r="H24" s="4">
        <v>1</v>
      </c>
      <c r="I24" s="4">
        <v>1</v>
      </c>
      <c r="J24" s="4">
        <v>1</v>
      </c>
      <c r="K24" s="4" t="s">
        <v>30</v>
      </c>
      <c r="L24" s="4">
        <v>260</v>
      </c>
      <c r="M24" s="4">
        <v>260</v>
      </c>
      <c r="N24" s="4" t="s">
        <v>156</v>
      </c>
      <c r="O24" s="4" t="s">
        <v>32</v>
      </c>
      <c r="P24" s="4" t="s">
        <v>33</v>
      </c>
      <c r="Q24" s="4">
        <v>0</v>
      </c>
      <c r="R24" s="7">
        <v>45065</v>
      </c>
      <c r="S24" s="6">
        <v>45092</v>
      </c>
      <c r="T24" s="4" t="s">
        <v>34</v>
      </c>
      <c r="U24" s="4">
        <v>260</v>
      </c>
      <c r="V24" s="4">
        <v>0</v>
      </c>
      <c r="W24" s="4">
        <v>0</v>
      </c>
      <c r="X24" s="4" t="s">
        <v>157</v>
      </c>
      <c r="Y24" s="4" t="s">
        <v>158</v>
      </c>
    </row>
    <row r="25" s="4" customFormat="1" spans="1:25">
      <c r="A25" s="4" t="s">
        <v>159</v>
      </c>
      <c r="B25" s="4" t="s">
        <v>26</v>
      </c>
      <c r="C25" s="4" t="s">
        <v>27</v>
      </c>
      <c r="D25" s="4" t="s">
        <v>160</v>
      </c>
      <c r="E25" s="4" t="s">
        <v>161</v>
      </c>
      <c r="F25" s="6">
        <v>45085</v>
      </c>
      <c r="G25" s="6">
        <v>45089</v>
      </c>
      <c r="H25" s="4">
        <v>1</v>
      </c>
      <c r="I25" s="4">
        <v>4</v>
      </c>
      <c r="J25" s="4">
        <v>4</v>
      </c>
      <c r="K25" s="4" t="s">
        <v>30</v>
      </c>
      <c r="L25" s="4">
        <v>6205</v>
      </c>
      <c r="M25" s="4">
        <v>6205</v>
      </c>
      <c r="N25" s="4" t="s">
        <v>162</v>
      </c>
      <c r="O25" s="4" t="s">
        <v>32</v>
      </c>
      <c r="P25" s="4" t="s">
        <v>33</v>
      </c>
      <c r="Q25" s="4">
        <v>0</v>
      </c>
      <c r="R25" s="7">
        <v>45066</v>
      </c>
      <c r="S25" s="6">
        <v>45092</v>
      </c>
      <c r="T25" s="4" t="s">
        <v>34</v>
      </c>
      <c r="U25" s="4">
        <v>6205</v>
      </c>
      <c r="V25" s="4">
        <v>0</v>
      </c>
      <c r="W25" s="4">
        <v>0</v>
      </c>
      <c r="X25" s="4" t="s">
        <v>163</v>
      </c>
      <c r="Y25" s="4" t="s">
        <v>164</v>
      </c>
    </row>
    <row r="26" s="4" customFormat="1" spans="1:25">
      <c r="A26" s="4" t="s">
        <v>165</v>
      </c>
      <c r="B26" s="4" t="s">
        <v>26</v>
      </c>
      <c r="C26" s="4" t="s">
        <v>27</v>
      </c>
      <c r="D26" s="4" t="s">
        <v>166</v>
      </c>
      <c r="E26" s="4" t="s">
        <v>167</v>
      </c>
      <c r="F26" s="6">
        <v>45088</v>
      </c>
      <c r="G26" s="6">
        <v>45089</v>
      </c>
      <c r="H26" s="4">
        <v>1</v>
      </c>
      <c r="I26" s="4">
        <v>1</v>
      </c>
      <c r="J26" s="4">
        <v>1</v>
      </c>
      <c r="K26" s="4" t="s">
        <v>30</v>
      </c>
      <c r="L26" s="4">
        <v>1168</v>
      </c>
      <c r="M26" s="4">
        <v>1168</v>
      </c>
      <c r="N26" s="4" t="s">
        <v>168</v>
      </c>
      <c r="O26" s="4" t="s">
        <v>32</v>
      </c>
      <c r="P26" s="4" t="s">
        <v>33</v>
      </c>
      <c r="Q26" s="4">
        <v>0</v>
      </c>
      <c r="R26" s="7">
        <v>45067</v>
      </c>
      <c r="S26" s="6">
        <v>45092</v>
      </c>
      <c r="T26" s="4" t="s">
        <v>34</v>
      </c>
      <c r="U26" s="4">
        <v>1168</v>
      </c>
      <c r="V26" s="4">
        <v>0</v>
      </c>
      <c r="W26" s="4">
        <v>0</v>
      </c>
      <c r="X26" s="4" t="s">
        <v>169</v>
      </c>
      <c r="Y26" s="4" t="s">
        <v>72</v>
      </c>
    </row>
    <row r="27" s="4" customFormat="1" spans="1:25">
      <c r="A27" s="4" t="s">
        <v>170</v>
      </c>
      <c r="B27" s="4" t="s">
        <v>26</v>
      </c>
      <c r="C27" s="4" t="s">
        <v>27</v>
      </c>
      <c r="D27" s="4" t="s">
        <v>171</v>
      </c>
      <c r="E27" s="4" t="s">
        <v>172</v>
      </c>
      <c r="F27" s="6">
        <v>45086</v>
      </c>
      <c r="G27" s="6">
        <v>45089</v>
      </c>
      <c r="H27" s="4">
        <v>1</v>
      </c>
      <c r="I27" s="4">
        <v>3</v>
      </c>
      <c r="J27" s="4">
        <v>3</v>
      </c>
      <c r="K27" s="4" t="s">
        <v>30</v>
      </c>
      <c r="L27" s="4">
        <v>2796</v>
      </c>
      <c r="M27" s="4">
        <v>2796</v>
      </c>
      <c r="N27" s="4" t="s">
        <v>173</v>
      </c>
      <c r="O27" s="4" t="s">
        <v>32</v>
      </c>
      <c r="P27" s="4" t="s">
        <v>33</v>
      </c>
      <c r="Q27" s="4">
        <v>0</v>
      </c>
      <c r="R27" s="7">
        <v>45067</v>
      </c>
      <c r="S27" s="6">
        <v>45092</v>
      </c>
      <c r="T27" s="4" t="s">
        <v>34</v>
      </c>
      <c r="U27" s="4">
        <v>2796</v>
      </c>
      <c r="V27" s="4">
        <v>0</v>
      </c>
      <c r="W27" s="4">
        <v>0</v>
      </c>
      <c r="X27" s="4" t="s">
        <v>174</v>
      </c>
      <c r="Y27" s="4" t="s">
        <v>175</v>
      </c>
    </row>
    <row r="28" s="4" customFormat="1" spans="1:25">
      <c r="A28" s="4" t="s">
        <v>176</v>
      </c>
      <c r="B28" s="4" t="s">
        <v>26</v>
      </c>
      <c r="C28" s="4" t="s">
        <v>27</v>
      </c>
      <c r="D28" s="4" t="s">
        <v>177</v>
      </c>
      <c r="E28" s="4" t="s">
        <v>178</v>
      </c>
      <c r="F28" s="6">
        <v>45088</v>
      </c>
      <c r="G28" s="6">
        <v>45089</v>
      </c>
      <c r="H28" s="4">
        <v>1</v>
      </c>
      <c r="I28" s="4">
        <v>1</v>
      </c>
      <c r="J28" s="4">
        <v>1</v>
      </c>
      <c r="K28" s="4" t="s">
        <v>30</v>
      </c>
      <c r="L28" s="4">
        <v>287</v>
      </c>
      <c r="M28" s="4">
        <v>287</v>
      </c>
      <c r="N28" s="4" t="s">
        <v>179</v>
      </c>
      <c r="O28" s="4" t="s">
        <v>32</v>
      </c>
      <c r="P28" s="4" t="s">
        <v>33</v>
      </c>
      <c r="Q28" s="4">
        <v>0</v>
      </c>
      <c r="R28" s="7">
        <v>45068</v>
      </c>
      <c r="S28" s="6">
        <v>45092</v>
      </c>
      <c r="T28" s="4" t="s">
        <v>34</v>
      </c>
      <c r="U28" s="4">
        <v>287</v>
      </c>
      <c r="V28" s="4">
        <v>0</v>
      </c>
      <c r="W28" s="4">
        <v>0</v>
      </c>
      <c r="X28" s="4" t="s">
        <v>180</v>
      </c>
      <c r="Y28" s="4" t="s">
        <v>181</v>
      </c>
    </row>
    <row r="29" s="4" customFormat="1" spans="1:25">
      <c r="A29" s="4" t="s">
        <v>182</v>
      </c>
      <c r="B29" s="4" t="s">
        <v>26</v>
      </c>
      <c r="C29" s="4" t="s">
        <v>27</v>
      </c>
      <c r="D29" s="4" t="s">
        <v>183</v>
      </c>
      <c r="E29" s="4" t="s">
        <v>184</v>
      </c>
      <c r="F29" s="6">
        <v>45086</v>
      </c>
      <c r="G29" s="6">
        <v>45089</v>
      </c>
      <c r="H29" s="4">
        <v>1</v>
      </c>
      <c r="I29" s="4">
        <v>3</v>
      </c>
      <c r="J29" s="4">
        <v>3</v>
      </c>
      <c r="K29" s="4" t="s">
        <v>30</v>
      </c>
      <c r="L29" s="4">
        <v>5783</v>
      </c>
      <c r="M29" s="4">
        <v>5783</v>
      </c>
      <c r="N29" s="4" t="s">
        <v>185</v>
      </c>
      <c r="O29" s="4" t="s">
        <v>32</v>
      </c>
      <c r="P29" s="4" t="s">
        <v>33</v>
      </c>
      <c r="Q29" s="4">
        <v>0</v>
      </c>
      <c r="R29" s="7">
        <v>45069</v>
      </c>
      <c r="S29" s="6">
        <v>45092</v>
      </c>
      <c r="T29" s="4" t="s">
        <v>34</v>
      </c>
      <c r="U29" s="4">
        <v>5783</v>
      </c>
      <c r="V29" s="4">
        <v>0</v>
      </c>
      <c r="W29" s="4">
        <v>0</v>
      </c>
      <c r="X29" s="4" t="s">
        <v>186</v>
      </c>
      <c r="Y29" s="4" t="s">
        <v>187</v>
      </c>
    </row>
    <row r="30" s="4" customFormat="1" spans="1:25">
      <c r="A30" s="4" t="s">
        <v>188</v>
      </c>
      <c r="B30" s="4" t="s">
        <v>26</v>
      </c>
      <c r="C30" s="4" t="s">
        <v>27</v>
      </c>
      <c r="D30" s="4" t="s">
        <v>189</v>
      </c>
      <c r="E30" s="4" t="s">
        <v>190</v>
      </c>
      <c r="F30" s="6">
        <v>45088</v>
      </c>
      <c r="G30" s="6">
        <v>45089</v>
      </c>
      <c r="H30" s="4">
        <v>1</v>
      </c>
      <c r="I30" s="4">
        <v>1</v>
      </c>
      <c r="J30" s="4">
        <v>1</v>
      </c>
      <c r="K30" s="4" t="s">
        <v>30</v>
      </c>
      <c r="L30" s="4">
        <v>422</v>
      </c>
      <c r="M30" s="4">
        <v>422</v>
      </c>
      <c r="N30" s="4" t="s">
        <v>191</v>
      </c>
      <c r="O30" s="4" t="s">
        <v>32</v>
      </c>
      <c r="P30" s="4" t="s">
        <v>33</v>
      </c>
      <c r="Q30" s="4">
        <v>0</v>
      </c>
      <c r="R30" s="7">
        <v>45069</v>
      </c>
      <c r="S30" s="6">
        <v>45092</v>
      </c>
      <c r="T30" s="4" t="s">
        <v>34</v>
      </c>
      <c r="U30" s="4">
        <v>422</v>
      </c>
      <c r="V30" s="4">
        <v>0</v>
      </c>
      <c r="W30" s="4">
        <v>0</v>
      </c>
      <c r="X30" s="4" t="s">
        <v>192</v>
      </c>
      <c r="Y30" s="4" t="s">
        <v>193</v>
      </c>
    </row>
    <row r="31" s="4" customFormat="1" spans="1:25">
      <c r="A31" s="4" t="s">
        <v>194</v>
      </c>
      <c r="B31" s="4" t="s">
        <v>26</v>
      </c>
      <c r="C31" s="4" t="s">
        <v>27</v>
      </c>
      <c r="D31" s="4" t="s">
        <v>195</v>
      </c>
      <c r="E31" s="4" t="s">
        <v>196</v>
      </c>
      <c r="F31" s="6">
        <v>45087</v>
      </c>
      <c r="G31" s="6">
        <v>45089</v>
      </c>
      <c r="H31" s="4">
        <v>1</v>
      </c>
      <c r="I31" s="4">
        <v>2</v>
      </c>
      <c r="J31" s="4">
        <v>2</v>
      </c>
      <c r="K31" s="4" t="s">
        <v>30</v>
      </c>
      <c r="L31" s="4">
        <v>1639</v>
      </c>
      <c r="M31" s="4">
        <v>1639</v>
      </c>
      <c r="N31" s="4" t="s">
        <v>197</v>
      </c>
      <c r="O31" s="4" t="s">
        <v>32</v>
      </c>
      <c r="P31" s="4" t="s">
        <v>33</v>
      </c>
      <c r="Q31" s="4">
        <v>0</v>
      </c>
      <c r="R31" s="7">
        <v>45069</v>
      </c>
      <c r="S31" s="6">
        <v>45092</v>
      </c>
      <c r="T31" s="4" t="s">
        <v>34</v>
      </c>
      <c r="U31" s="4">
        <v>1639</v>
      </c>
      <c r="V31" s="4">
        <v>0</v>
      </c>
      <c r="W31" s="4">
        <v>0</v>
      </c>
      <c r="X31" s="4" t="s">
        <v>198</v>
      </c>
      <c r="Y31" s="4" t="s">
        <v>199</v>
      </c>
    </row>
    <row r="32" s="4" customFormat="1" spans="1:25">
      <c r="A32" s="4" t="s">
        <v>200</v>
      </c>
      <c r="B32" s="4" t="s">
        <v>26</v>
      </c>
      <c r="C32" s="4" t="s">
        <v>27</v>
      </c>
      <c r="D32" s="4" t="s">
        <v>201</v>
      </c>
      <c r="E32" s="4" t="s">
        <v>57</v>
      </c>
      <c r="F32" s="6">
        <v>45087</v>
      </c>
      <c r="G32" s="6">
        <v>45089</v>
      </c>
      <c r="H32" s="4">
        <v>1</v>
      </c>
      <c r="I32" s="4">
        <v>2</v>
      </c>
      <c r="J32" s="4">
        <v>2</v>
      </c>
      <c r="K32" s="4" t="s">
        <v>30</v>
      </c>
      <c r="L32" s="4">
        <v>1772</v>
      </c>
      <c r="M32" s="4">
        <v>1772</v>
      </c>
      <c r="N32" s="4" t="s">
        <v>202</v>
      </c>
      <c r="O32" s="4" t="s">
        <v>32</v>
      </c>
      <c r="P32" s="4" t="s">
        <v>33</v>
      </c>
      <c r="Q32" s="4">
        <v>0</v>
      </c>
      <c r="R32" s="7">
        <v>45069</v>
      </c>
      <c r="S32" s="6">
        <v>45092</v>
      </c>
      <c r="T32" s="4" t="s">
        <v>34</v>
      </c>
      <c r="U32" s="4">
        <v>1772</v>
      </c>
      <c r="V32" s="4">
        <v>0</v>
      </c>
      <c r="W32" s="4">
        <v>0</v>
      </c>
      <c r="X32" s="4" t="s">
        <v>203</v>
      </c>
      <c r="Y32" s="4" t="s">
        <v>204</v>
      </c>
    </row>
    <row r="33" s="4" customFormat="1" spans="1:25">
      <c r="A33" s="4" t="s">
        <v>205</v>
      </c>
      <c r="B33" s="4" t="s">
        <v>26</v>
      </c>
      <c r="C33" s="4" t="s">
        <v>27</v>
      </c>
      <c r="D33" s="4" t="s">
        <v>206</v>
      </c>
      <c r="E33" s="4" t="s">
        <v>207</v>
      </c>
      <c r="F33" s="6">
        <v>45088</v>
      </c>
      <c r="G33" s="6">
        <v>45089</v>
      </c>
      <c r="H33" s="4">
        <v>1</v>
      </c>
      <c r="I33" s="4">
        <v>1</v>
      </c>
      <c r="J33" s="4">
        <v>1</v>
      </c>
      <c r="K33" s="4" t="s">
        <v>30</v>
      </c>
      <c r="L33" s="4">
        <v>830</v>
      </c>
      <c r="M33" s="4">
        <v>830</v>
      </c>
      <c r="N33" s="4" t="s">
        <v>208</v>
      </c>
      <c r="O33" s="4" t="s">
        <v>32</v>
      </c>
      <c r="P33" s="4" t="s">
        <v>33</v>
      </c>
      <c r="Q33" s="4">
        <v>0</v>
      </c>
      <c r="R33" s="7">
        <v>45069</v>
      </c>
      <c r="S33" s="6">
        <v>45092</v>
      </c>
      <c r="T33" s="4" t="s">
        <v>34</v>
      </c>
      <c r="U33" s="4">
        <v>830</v>
      </c>
      <c r="V33" s="4">
        <v>0</v>
      </c>
      <c r="W33" s="4">
        <v>0</v>
      </c>
      <c r="X33" s="4" t="s">
        <v>209</v>
      </c>
      <c r="Y33" s="4" t="s">
        <v>210</v>
      </c>
    </row>
    <row r="34" s="4" customFormat="1" spans="1:25">
      <c r="A34" s="4" t="s">
        <v>211</v>
      </c>
      <c r="B34" s="4" t="s">
        <v>26</v>
      </c>
      <c r="C34" s="4" t="s">
        <v>27</v>
      </c>
      <c r="D34" s="4" t="s">
        <v>212</v>
      </c>
      <c r="E34" s="4" t="s">
        <v>213</v>
      </c>
      <c r="F34" s="6">
        <v>45086</v>
      </c>
      <c r="G34" s="6">
        <v>45089</v>
      </c>
      <c r="H34" s="4">
        <v>1</v>
      </c>
      <c r="I34" s="4">
        <v>3</v>
      </c>
      <c r="J34" s="4">
        <v>3</v>
      </c>
      <c r="K34" s="4" t="s">
        <v>30</v>
      </c>
      <c r="L34" s="4">
        <v>1512</v>
      </c>
      <c r="M34" s="4">
        <v>1512</v>
      </c>
      <c r="N34" s="4" t="s">
        <v>214</v>
      </c>
      <c r="O34" s="4" t="s">
        <v>32</v>
      </c>
      <c r="P34" s="4" t="s">
        <v>33</v>
      </c>
      <c r="Q34" s="4">
        <v>0</v>
      </c>
      <c r="R34" s="7">
        <v>45070</v>
      </c>
      <c r="S34" s="6">
        <v>45092</v>
      </c>
      <c r="T34" s="4" t="s">
        <v>34</v>
      </c>
      <c r="U34" s="4">
        <v>1512</v>
      </c>
      <c r="V34" s="4">
        <v>0</v>
      </c>
      <c r="W34" s="4">
        <v>0</v>
      </c>
      <c r="X34" s="4" t="s">
        <v>215</v>
      </c>
      <c r="Y34" s="4" t="s">
        <v>216</v>
      </c>
    </row>
    <row r="35" s="4" customFormat="1" spans="1:25">
      <c r="A35" s="4" t="s">
        <v>217</v>
      </c>
      <c r="B35" s="4" t="s">
        <v>26</v>
      </c>
      <c r="C35" s="4" t="s">
        <v>27</v>
      </c>
      <c r="D35" s="4" t="s">
        <v>218</v>
      </c>
      <c r="E35" s="4" t="s">
        <v>219</v>
      </c>
      <c r="F35" s="6">
        <v>45088</v>
      </c>
      <c r="G35" s="6">
        <v>45089</v>
      </c>
      <c r="H35" s="4">
        <v>3</v>
      </c>
      <c r="I35" s="4">
        <v>1</v>
      </c>
      <c r="J35" s="4">
        <v>3</v>
      </c>
      <c r="K35" s="4" t="s">
        <v>30</v>
      </c>
      <c r="L35" s="4">
        <v>1974</v>
      </c>
      <c r="M35" s="4">
        <v>1974</v>
      </c>
      <c r="N35" s="4" t="s">
        <v>220</v>
      </c>
      <c r="O35" s="4" t="s">
        <v>32</v>
      </c>
      <c r="P35" s="4" t="s">
        <v>33</v>
      </c>
      <c r="Q35" s="4">
        <v>0</v>
      </c>
      <c r="R35" s="7">
        <v>45070</v>
      </c>
      <c r="S35" s="6">
        <v>45092</v>
      </c>
      <c r="T35" s="4" t="s">
        <v>34</v>
      </c>
      <c r="U35" s="4">
        <v>1974</v>
      </c>
      <c r="V35" s="4">
        <v>0</v>
      </c>
      <c r="W35" s="4">
        <v>0</v>
      </c>
      <c r="X35" s="4" t="s">
        <v>221</v>
      </c>
      <c r="Y35" s="4" t="s">
        <v>222</v>
      </c>
    </row>
    <row r="36" s="4" customFormat="1" spans="1:25">
      <c r="A36" s="4" t="s">
        <v>223</v>
      </c>
      <c r="B36" s="4" t="s">
        <v>26</v>
      </c>
      <c r="C36" s="4" t="s">
        <v>27</v>
      </c>
      <c r="D36" s="4" t="s">
        <v>224</v>
      </c>
      <c r="E36" s="4" t="s">
        <v>225</v>
      </c>
      <c r="F36" s="6">
        <v>45088</v>
      </c>
      <c r="G36" s="6">
        <v>45089</v>
      </c>
      <c r="H36" s="4">
        <v>1</v>
      </c>
      <c r="I36" s="4">
        <v>1</v>
      </c>
      <c r="J36" s="4">
        <v>1</v>
      </c>
      <c r="K36" s="4" t="s">
        <v>30</v>
      </c>
      <c r="L36" s="4">
        <v>2317</v>
      </c>
      <c r="M36" s="4">
        <v>2317</v>
      </c>
      <c r="N36" s="4" t="s">
        <v>226</v>
      </c>
      <c r="O36" s="4" t="s">
        <v>32</v>
      </c>
      <c r="P36" s="4" t="s">
        <v>33</v>
      </c>
      <c r="Q36" s="4">
        <v>0</v>
      </c>
      <c r="R36" s="7">
        <v>45071</v>
      </c>
      <c r="S36" s="6">
        <v>45092</v>
      </c>
      <c r="T36" s="4" t="s">
        <v>34</v>
      </c>
      <c r="U36" s="4">
        <v>2317</v>
      </c>
      <c r="V36" s="4">
        <v>0</v>
      </c>
      <c r="W36" s="4">
        <v>0</v>
      </c>
      <c r="X36" s="4" t="s">
        <v>227</v>
      </c>
      <c r="Y36" s="4" t="s">
        <v>228</v>
      </c>
    </row>
    <row r="37" s="4" customFormat="1" spans="1:25">
      <c r="A37" s="4" t="s">
        <v>229</v>
      </c>
      <c r="B37" s="4" t="s">
        <v>26</v>
      </c>
      <c r="C37" s="4" t="s">
        <v>27</v>
      </c>
      <c r="D37" s="4" t="s">
        <v>230</v>
      </c>
      <c r="E37" s="4" t="s">
        <v>231</v>
      </c>
      <c r="F37" s="6">
        <v>45087</v>
      </c>
      <c r="G37" s="6">
        <v>45089</v>
      </c>
      <c r="H37" s="4">
        <v>1</v>
      </c>
      <c r="I37" s="4">
        <v>2</v>
      </c>
      <c r="J37" s="4">
        <v>2</v>
      </c>
      <c r="K37" s="4" t="s">
        <v>30</v>
      </c>
      <c r="L37" s="4">
        <v>1303</v>
      </c>
      <c r="M37" s="4">
        <v>1303</v>
      </c>
      <c r="N37" s="4" t="s">
        <v>232</v>
      </c>
      <c r="O37" s="4" t="s">
        <v>32</v>
      </c>
      <c r="P37" s="4" t="s">
        <v>33</v>
      </c>
      <c r="Q37" s="4">
        <v>0</v>
      </c>
      <c r="R37" s="7">
        <v>45071</v>
      </c>
      <c r="S37" s="6">
        <v>45092</v>
      </c>
      <c r="T37" s="4" t="s">
        <v>34</v>
      </c>
      <c r="U37" s="4">
        <v>1303</v>
      </c>
      <c r="V37" s="4">
        <v>0</v>
      </c>
      <c r="W37" s="4">
        <v>0</v>
      </c>
      <c r="X37" s="4" t="s">
        <v>233</v>
      </c>
      <c r="Y37" s="4" t="s">
        <v>234</v>
      </c>
    </row>
    <row r="38" s="4" customFormat="1" spans="1:25">
      <c r="A38" s="4" t="s">
        <v>143</v>
      </c>
      <c r="B38" s="4" t="s">
        <v>26</v>
      </c>
      <c r="C38" s="4" t="s">
        <v>79</v>
      </c>
      <c r="D38" s="4" t="s">
        <v>144</v>
      </c>
      <c r="E38" s="4" t="s">
        <v>145</v>
      </c>
      <c r="F38" s="6">
        <v>45084</v>
      </c>
      <c r="G38" s="6">
        <v>45089</v>
      </c>
      <c r="H38" s="4">
        <v>2</v>
      </c>
      <c r="I38" s="4">
        <v>5</v>
      </c>
      <c r="J38" s="4">
        <v>10</v>
      </c>
      <c r="K38" s="4" t="s">
        <v>30</v>
      </c>
      <c r="L38" s="4">
        <v>-1460</v>
      </c>
      <c r="M38" s="4">
        <v>-1460</v>
      </c>
      <c r="N38" s="4" t="s">
        <v>146</v>
      </c>
      <c r="O38" s="4" t="s">
        <v>32</v>
      </c>
      <c r="P38" s="4" t="s">
        <v>33</v>
      </c>
      <c r="Q38" s="4">
        <v>0</v>
      </c>
      <c r="R38" s="7">
        <v>45064</v>
      </c>
      <c r="S38" s="6">
        <v>45092</v>
      </c>
      <c r="T38" s="4" t="s">
        <v>34</v>
      </c>
      <c r="U38" s="4">
        <v>-1460</v>
      </c>
      <c r="V38" s="4">
        <v>0</v>
      </c>
      <c r="W38" s="4">
        <v>0</v>
      </c>
      <c r="X38" s="4" t="s">
        <v>147</v>
      </c>
      <c r="Y38" s="4" t="s">
        <v>72</v>
      </c>
    </row>
    <row r="39" s="4" customFormat="1" spans="1:25">
      <c r="A39" s="4" t="s">
        <v>235</v>
      </c>
      <c r="B39" s="4" t="s">
        <v>26</v>
      </c>
      <c r="C39" s="4" t="s">
        <v>27</v>
      </c>
      <c r="D39" s="4" t="s">
        <v>236</v>
      </c>
      <c r="E39" s="4" t="s">
        <v>237</v>
      </c>
      <c r="F39" s="6">
        <v>45087</v>
      </c>
      <c r="G39" s="6">
        <v>45089</v>
      </c>
      <c r="H39" s="4">
        <v>1</v>
      </c>
      <c r="I39" s="4">
        <v>2</v>
      </c>
      <c r="J39" s="4">
        <v>2</v>
      </c>
      <c r="K39" s="4" t="s">
        <v>30</v>
      </c>
      <c r="L39" s="4">
        <v>2674</v>
      </c>
      <c r="M39" s="4">
        <v>2674</v>
      </c>
      <c r="N39" s="4" t="s">
        <v>238</v>
      </c>
      <c r="O39" s="4" t="s">
        <v>32</v>
      </c>
      <c r="P39" s="4" t="s">
        <v>33</v>
      </c>
      <c r="Q39" s="4">
        <v>0</v>
      </c>
      <c r="R39" s="7">
        <v>45072</v>
      </c>
      <c r="S39" s="6">
        <v>45092</v>
      </c>
      <c r="T39" s="4" t="s">
        <v>34</v>
      </c>
      <c r="U39" s="4">
        <v>2674</v>
      </c>
      <c r="V39" s="4">
        <v>0</v>
      </c>
      <c r="W39" s="4">
        <v>0</v>
      </c>
      <c r="X39" s="4" t="s">
        <v>239</v>
      </c>
      <c r="Y39" s="4" t="s">
        <v>72</v>
      </c>
    </row>
    <row r="40" s="4" customFormat="1" spans="1:25">
      <c r="A40" s="4" t="s">
        <v>240</v>
      </c>
      <c r="B40" s="4" t="s">
        <v>26</v>
      </c>
      <c r="C40" s="4" t="s">
        <v>27</v>
      </c>
      <c r="D40" s="4" t="s">
        <v>236</v>
      </c>
      <c r="E40" s="4" t="s">
        <v>237</v>
      </c>
      <c r="F40" s="6">
        <v>45088</v>
      </c>
      <c r="G40" s="6">
        <v>45089</v>
      </c>
      <c r="H40" s="4">
        <v>1</v>
      </c>
      <c r="I40" s="4">
        <v>1</v>
      </c>
      <c r="J40" s="4">
        <v>1</v>
      </c>
      <c r="K40" s="4" t="s">
        <v>30</v>
      </c>
      <c r="L40" s="4">
        <v>1229</v>
      </c>
      <c r="M40" s="4">
        <v>1229</v>
      </c>
      <c r="N40" s="4" t="s">
        <v>241</v>
      </c>
      <c r="O40" s="4" t="s">
        <v>32</v>
      </c>
      <c r="P40" s="4" t="s">
        <v>33</v>
      </c>
      <c r="Q40" s="4">
        <v>0</v>
      </c>
      <c r="R40" s="7">
        <v>45072</v>
      </c>
      <c r="S40" s="6">
        <v>45092</v>
      </c>
      <c r="T40" s="4" t="s">
        <v>34</v>
      </c>
      <c r="U40" s="4">
        <v>1229</v>
      </c>
      <c r="V40" s="4">
        <v>0</v>
      </c>
      <c r="W40" s="4">
        <v>0</v>
      </c>
      <c r="X40" s="4" t="s">
        <v>242</v>
      </c>
      <c r="Y40" s="4" t="s">
        <v>72</v>
      </c>
    </row>
    <row r="41" s="4" customFormat="1" spans="1:25">
      <c r="A41" s="4" t="s">
        <v>243</v>
      </c>
      <c r="B41" s="4" t="s">
        <v>26</v>
      </c>
      <c r="C41" s="4" t="s">
        <v>27</v>
      </c>
      <c r="D41" s="4" t="s">
        <v>244</v>
      </c>
      <c r="E41" s="4" t="s">
        <v>245</v>
      </c>
      <c r="F41" s="6">
        <v>45087</v>
      </c>
      <c r="G41" s="6">
        <v>45089</v>
      </c>
      <c r="H41" s="4">
        <v>1</v>
      </c>
      <c r="I41" s="4">
        <v>2</v>
      </c>
      <c r="J41" s="4">
        <v>2</v>
      </c>
      <c r="K41" s="4" t="s">
        <v>30</v>
      </c>
      <c r="L41" s="4">
        <v>574</v>
      </c>
      <c r="M41" s="4">
        <v>574</v>
      </c>
      <c r="N41" s="4" t="s">
        <v>246</v>
      </c>
      <c r="O41" s="4" t="s">
        <v>32</v>
      </c>
      <c r="P41" s="4" t="s">
        <v>33</v>
      </c>
      <c r="Q41" s="4">
        <v>0</v>
      </c>
      <c r="R41" s="7">
        <v>45072</v>
      </c>
      <c r="S41" s="6">
        <v>45092</v>
      </c>
      <c r="T41" s="4" t="s">
        <v>34</v>
      </c>
      <c r="U41" s="4">
        <v>574</v>
      </c>
      <c r="V41" s="4">
        <v>0</v>
      </c>
      <c r="W41" s="4">
        <v>0</v>
      </c>
      <c r="X41" s="4" t="s">
        <v>247</v>
      </c>
      <c r="Y41" s="4" t="s">
        <v>72</v>
      </c>
    </row>
    <row r="42" s="4" customFormat="1" spans="1:25">
      <c r="A42" s="4" t="s">
        <v>223</v>
      </c>
      <c r="B42" s="4" t="s">
        <v>26</v>
      </c>
      <c r="C42" s="4" t="s">
        <v>79</v>
      </c>
      <c r="D42" s="4" t="s">
        <v>224</v>
      </c>
      <c r="E42" s="4" t="s">
        <v>225</v>
      </c>
      <c r="F42" s="6">
        <v>45088</v>
      </c>
      <c r="G42" s="6">
        <v>45089</v>
      </c>
      <c r="H42" s="4">
        <v>1</v>
      </c>
      <c r="I42" s="4">
        <v>1</v>
      </c>
      <c r="J42" s="4">
        <v>1</v>
      </c>
      <c r="K42" s="4" t="s">
        <v>30</v>
      </c>
      <c r="L42" s="4">
        <v>-2317</v>
      </c>
      <c r="M42" s="4">
        <v>-2317</v>
      </c>
      <c r="N42" s="4" t="s">
        <v>226</v>
      </c>
      <c r="O42" s="4" t="s">
        <v>32</v>
      </c>
      <c r="P42" s="4" t="s">
        <v>33</v>
      </c>
      <c r="Q42" s="4">
        <v>0</v>
      </c>
      <c r="R42" s="7">
        <v>45071</v>
      </c>
      <c r="S42" s="6">
        <v>45092</v>
      </c>
      <c r="T42" s="4" t="s">
        <v>34</v>
      </c>
      <c r="U42" s="4">
        <v>-2317</v>
      </c>
      <c r="V42" s="4">
        <v>0</v>
      </c>
      <c r="W42" s="4">
        <v>0</v>
      </c>
      <c r="X42" s="4" t="s">
        <v>227</v>
      </c>
      <c r="Y42" s="4" t="s">
        <v>228</v>
      </c>
    </row>
    <row r="43" s="4" customFormat="1" spans="1:25">
      <c r="A43" s="4" t="s">
        <v>248</v>
      </c>
      <c r="B43" s="4" t="s">
        <v>26</v>
      </c>
      <c r="C43" s="4" t="s">
        <v>27</v>
      </c>
      <c r="D43" s="4" t="s">
        <v>249</v>
      </c>
      <c r="E43" s="4" t="s">
        <v>250</v>
      </c>
      <c r="F43" s="6">
        <v>45087</v>
      </c>
      <c r="G43" s="6">
        <v>45089</v>
      </c>
      <c r="H43" s="4">
        <v>1</v>
      </c>
      <c r="I43" s="4">
        <v>2</v>
      </c>
      <c r="J43" s="4">
        <v>2</v>
      </c>
      <c r="K43" s="4" t="s">
        <v>30</v>
      </c>
      <c r="L43" s="4">
        <v>397</v>
      </c>
      <c r="M43" s="4">
        <v>397</v>
      </c>
      <c r="N43" s="4" t="s">
        <v>251</v>
      </c>
      <c r="O43" s="4" t="s">
        <v>32</v>
      </c>
      <c r="P43" s="4" t="s">
        <v>33</v>
      </c>
      <c r="Q43" s="4">
        <v>0</v>
      </c>
      <c r="R43" s="7">
        <v>45074</v>
      </c>
      <c r="S43" s="6">
        <v>45092</v>
      </c>
      <c r="T43" s="4" t="s">
        <v>34</v>
      </c>
      <c r="U43" s="4">
        <v>397</v>
      </c>
      <c r="V43" s="4">
        <v>0</v>
      </c>
      <c r="W43" s="4">
        <v>0</v>
      </c>
      <c r="X43" s="4" t="s">
        <v>252</v>
      </c>
      <c r="Y43" s="4" t="s">
        <v>253</v>
      </c>
    </row>
    <row r="44" s="4" customFormat="1" spans="1:26">
      <c r="A44" s="4" t="s">
        <v>254</v>
      </c>
      <c r="B44" s="4" t="s">
        <v>26</v>
      </c>
      <c r="C44" s="4" t="s">
        <v>27</v>
      </c>
      <c r="D44" s="4" t="s">
        <v>255</v>
      </c>
      <c r="E44" s="4" t="s">
        <v>256</v>
      </c>
      <c r="F44" s="6">
        <v>45086</v>
      </c>
      <c r="G44" s="6">
        <v>45089</v>
      </c>
      <c r="H44" s="4">
        <v>2</v>
      </c>
      <c r="I44" s="4">
        <v>3</v>
      </c>
      <c r="J44" s="4">
        <v>6</v>
      </c>
      <c r="K44" s="4" t="s">
        <v>30</v>
      </c>
      <c r="L44" s="4">
        <v>9172</v>
      </c>
      <c r="M44" s="4">
        <v>9172</v>
      </c>
      <c r="N44" s="4" t="s">
        <v>257</v>
      </c>
      <c r="O44" s="4" t="s">
        <v>32</v>
      </c>
      <c r="P44" s="4" t="s">
        <v>33</v>
      </c>
      <c r="Q44" s="4">
        <v>0</v>
      </c>
      <c r="R44" s="7">
        <v>45074</v>
      </c>
      <c r="S44" s="6">
        <v>45092</v>
      </c>
      <c r="T44" s="4" t="s">
        <v>34</v>
      </c>
      <c r="U44" s="4">
        <v>9172</v>
      </c>
      <c r="V44" s="4">
        <v>0</v>
      </c>
      <c r="W44" s="4">
        <v>0</v>
      </c>
      <c r="X44" s="4" t="s">
        <v>258</v>
      </c>
      <c r="Y44" s="4">
        <v>81733817</v>
      </c>
      <c r="Z44" s="4" t="s">
        <v>259</v>
      </c>
    </row>
    <row r="45" s="4" customFormat="1" spans="1:25">
      <c r="A45" s="4" t="s">
        <v>260</v>
      </c>
      <c r="B45" s="4" t="s">
        <v>26</v>
      </c>
      <c r="C45" s="4" t="s">
        <v>27</v>
      </c>
      <c r="D45" s="4" t="s">
        <v>261</v>
      </c>
      <c r="E45" s="4" t="s">
        <v>262</v>
      </c>
      <c r="F45" s="6">
        <v>45088</v>
      </c>
      <c r="G45" s="6">
        <v>45089</v>
      </c>
      <c r="H45" s="4">
        <v>2</v>
      </c>
      <c r="I45" s="4">
        <v>1</v>
      </c>
      <c r="J45" s="4">
        <v>2</v>
      </c>
      <c r="K45" s="4" t="s">
        <v>30</v>
      </c>
      <c r="L45" s="4">
        <v>2820</v>
      </c>
      <c r="M45" s="4">
        <v>2820</v>
      </c>
      <c r="N45" s="4" t="s">
        <v>263</v>
      </c>
      <c r="O45" s="4" t="s">
        <v>32</v>
      </c>
      <c r="P45" s="4" t="s">
        <v>33</v>
      </c>
      <c r="Q45" s="4">
        <v>0</v>
      </c>
      <c r="R45" s="7">
        <v>45074</v>
      </c>
      <c r="S45" s="6">
        <v>45092</v>
      </c>
      <c r="T45" s="4" t="s">
        <v>34</v>
      </c>
      <c r="U45" s="4">
        <v>2820</v>
      </c>
      <c r="V45" s="4">
        <v>0</v>
      </c>
      <c r="W45" s="4">
        <v>0</v>
      </c>
      <c r="X45" s="4" t="s">
        <v>264</v>
      </c>
      <c r="Y45" s="4" t="s">
        <v>265</v>
      </c>
    </row>
    <row r="46" s="4" customFormat="1" spans="1:26">
      <c r="A46" s="4" t="s">
        <v>266</v>
      </c>
      <c r="B46" s="4" t="s">
        <v>26</v>
      </c>
      <c r="C46" s="4" t="s">
        <v>27</v>
      </c>
      <c r="D46" s="4" t="s">
        <v>267</v>
      </c>
      <c r="E46" s="4" t="s">
        <v>268</v>
      </c>
      <c r="F46" s="6">
        <v>45085</v>
      </c>
      <c r="G46" s="6">
        <v>45089</v>
      </c>
      <c r="H46" s="4">
        <v>2</v>
      </c>
      <c r="I46" s="4">
        <v>4</v>
      </c>
      <c r="J46" s="4">
        <v>8</v>
      </c>
      <c r="K46" s="4" t="s">
        <v>30</v>
      </c>
      <c r="L46" s="4">
        <v>4752</v>
      </c>
      <c r="M46" s="4">
        <v>4752</v>
      </c>
      <c r="N46" s="4" t="s">
        <v>269</v>
      </c>
      <c r="O46" s="4" t="s">
        <v>32</v>
      </c>
      <c r="P46" s="4" t="s">
        <v>33</v>
      </c>
      <c r="Q46" s="4">
        <v>0</v>
      </c>
      <c r="R46" s="7">
        <v>45074</v>
      </c>
      <c r="S46" s="6">
        <v>45092</v>
      </c>
      <c r="T46" s="4" t="s">
        <v>34</v>
      </c>
      <c r="U46" s="4">
        <v>4752</v>
      </c>
      <c r="V46" s="4">
        <v>0</v>
      </c>
      <c r="W46" s="4">
        <v>0</v>
      </c>
      <c r="X46" s="4" t="s">
        <v>270</v>
      </c>
      <c r="Y46" s="4" t="s">
        <v>271</v>
      </c>
      <c r="Z46" s="4" t="s">
        <v>272</v>
      </c>
    </row>
    <row r="47" s="4" customFormat="1" spans="1:25">
      <c r="A47" s="4" t="s">
        <v>273</v>
      </c>
      <c r="B47" s="4" t="s">
        <v>26</v>
      </c>
      <c r="C47" s="4" t="s">
        <v>27</v>
      </c>
      <c r="D47" s="4" t="s">
        <v>212</v>
      </c>
      <c r="E47" s="4" t="s">
        <v>213</v>
      </c>
      <c r="F47" s="6">
        <v>45086</v>
      </c>
      <c r="G47" s="6">
        <v>45089</v>
      </c>
      <c r="H47" s="4">
        <v>1</v>
      </c>
      <c r="I47" s="4">
        <v>3</v>
      </c>
      <c r="J47" s="4">
        <v>3</v>
      </c>
      <c r="K47" s="4" t="s">
        <v>30</v>
      </c>
      <c r="L47" s="4">
        <v>1560</v>
      </c>
      <c r="M47" s="4">
        <v>1560</v>
      </c>
      <c r="N47" s="4" t="s">
        <v>274</v>
      </c>
      <c r="O47" s="4" t="s">
        <v>32</v>
      </c>
      <c r="P47" s="4" t="s">
        <v>33</v>
      </c>
      <c r="Q47" s="4">
        <v>0</v>
      </c>
      <c r="R47" s="7">
        <v>45063</v>
      </c>
      <c r="S47" s="6">
        <v>45092</v>
      </c>
      <c r="T47" s="4" t="s">
        <v>34</v>
      </c>
      <c r="U47" s="4">
        <v>1560</v>
      </c>
      <c r="V47" s="4">
        <v>0</v>
      </c>
      <c r="W47" s="4">
        <v>0</v>
      </c>
      <c r="X47" s="4" t="s">
        <v>275</v>
      </c>
      <c r="Y47" s="4" t="s">
        <v>276</v>
      </c>
    </row>
    <row r="48" s="4" customFormat="1" spans="1:26">
      <c r="A48" s="4" t="s">
        <v>266</v>
      </c>
      <c r="B48" s="4" t="s">
        <v>26</v>
      </c>
      <c r="C48" s="4" t="s">
        <v>79</v>
      </c>
      <c r="D48" s="4" t="s">
        <v>267</v>
      </c>
      <c r="E48" s="4" t="s">
        <v>268</v>
      </c>
      <c r="F48" s="6">
        <v>45085</v>
      </c>
      <c r="G48" s="6">
        <v>45089</v>
      </c>
      <c r="H48" s="4">
        <v>2</v>
      </c>
      <c r="I48" s="4">
        <v>4</v>
      </c>
      <c r="J48" s="4">
        <v>8</v>
      </c>
      <c r="K48" s="4" t="s">
        <v>30</v>
      </c>
      <c r="L48" s="4">
        <v>-4752</v>
      </c>
      <c r="M48" s="4">
        <v>-4752</v>
      </c>
      <c r="N48" s="4" t="s">
        <v>269</v>
      </c>
      <c r="O48" s="4" t="s">
        <v>32</v>
      </c>
      <c r="P48" s="4" t="s">
        <v>33</v>
      </c>
      <c r="Q48" s="4">
        <v>0</v>
      </c>
      <c r="R48" s="7">
        <v>45074</v>
      </c>
      <c r="S48" s="6">
        <v>45092</v>
      </c>
      <c r="T48" s="4" t="s">
        <v>34</v>
      </c>
      <c r="U48" s="4">
        <v>-4752</v>
      </c>
      <c r="V48" s="4">
        <v>0</v>
      </c>
      <c r="W48" s="4">
        <v>0</v>
      </c>
      <c r="X48" s="4" t="s">
        <v>270</v>
      </c>
      <c r="Y48" s="4" t="s">
        <v>271</v>
      </c>
      <c r="Z48" s="4" t="s">
        <v>272</v>
      </c>
    </row>
    <row r="49" s="4" customFormat="1" spans="1:25">
      <c r="A49" s="4" t="s">
        <v>277</v>
      </c>
      <c r="B49" s="4" t="s">
        <v>26</v>
      </c>
      <c r="C49" s="4" t="s">
        <v>27</v>
      </c>
      <c r="D49" s="4" t="s">
        <v>278</v>
      </c>
      <c r="E49" s="4" t="s">
        <v>279</v>
      </c>
      <c r="F49" s="6">
        <v>45088</v>
      </c>
      <c r="G49" s="6">
        <v>45089</v>
      </c>
      <c r="H49" s="4">
        <v>1</v>
      </c>
      <c r="I49" s="4">
        <v>1</v>
      </c>
      <c r="J49" s="4">
        <v>1</v>
      </c>
      <c r="K49" s="4" t="s">
        <v>30</v>
      </c>
      <c r="L49" s="4">
        <v>162</v>
      </c>
      <c r="M49" s="4">
        <v>162</v>
      </c>
      <c r="N49" s="4" t="s">
        <v>280</v>
      </c>
      <c r="O49" s="4" t="s">
        <v>32</v>
      </c>
      <c r="P49" s="4" t="s">
        <v>33</v>
      </c>
      <c r="Q49" s="4">
        <v>0</v>
      </c>
      <c r="R49" s="7">
        <v>45075</v>
      </c>
      <c r="S49" s="6">
        <v>45092</v>
      </c>
      <c r="T49" s="4" t="s">
        <v>34</v>
      </c>
      <c r="U49" s="4">
        <v>162</v>
      </c>
      <c r="V49" s="4">
        <v>0</v>
      </c>
      <c r="W49" s="4">
        <v>0</v>
      </c>
      <c r="X49" s="4" t="s">
        <v>281</v>
      </c>
      <c r="Y49" s="4" t="s">
        <v>282</v>
      </c>
    </row>
    <row r="50" s="4" customFormat="1" spans="1:27">
      <c r="A50" s="4" t="s">
        <v>283</v>
      </c>
      <c r="B50" s="4" t="s">
        <v>26</v>
      </c>
      <c r="C50" s="4" t="s">
        <v>27</v>
      </c>
      <c r="D50" s="4" t="s">
        <v>284</v>
      </c>
      <c r="E50" s="4" t="s">
        <v>285</v>
      </c>
      <c r="F50" s="6">
        <v>45088</v>
      </c>
      <c r="G50" s="6">
        <v>45089</v>
      </c>
      <c r="H50" s="4">
        <v>3</v>
      </c>
      <c r="I50" s="4">
        <v>1</v>
      </c>
      <c r="J50" s="4">
        <v>3</v>
      </c>
      <c r="K50" s="4" t="s">
        <v>30</v>
      </c>
      <c r="L50" s="4">
        <v>3678</v>
      </c>
      <c r="M50" s="4">
        <v>3678</v>
      </c>
      <c r="N50" s="4" t="s">
        <v>286</v>
      </c>
      <c r="O50" s="4" t="s">
        <v>32</v>
      </c>
      <c r="P50" s="4" t="s">
        <v>33</v>
      </c>
      <c r="Q50" s="4">
        <v>0</v>
      </c>
      <c r="R50" s="7">
        <v>45075</v>
      </c>
      <c r="S50" s="6">
        <v>45092</v>
      </c>
      <c r="T50" s="4" t="s">
        <v>34</v>
      </c>
      <c r="U50" s="4">
        <v>3678</v>
      </c>
      <c r="V50" s="4">
        <v>0</v>
      </c>
      <c r="W50" s="4">
        <v>0</v>
      </c>
      <c r="X50" s="4" t="s">
        <v>287</v>
      </c>
      <c r="Y50" s="4">
        <v>17820935</v>
      </c>
      <c r="Z50" s="4">
        <v>17820936</v>
      </c>
      <c r="AA50" s="4" t="s">
        <v>288</v>
      </c>
    </row>
    <row r="51" s="4" customFormat="1" spans="1:25">
      <c r="A51" s="4" t="s">
        <v>289</v>
      </c>
      <c r="B51" s="4" t="s">
        <v>26</v>
      </c>
      <c r="C51" s="4" t="s">
        <v>27</v>
      </c>
      <c r="D51" s="4" t="s">
        <v>290</v>
      </c>
      <c r="E51" s="4" t="s">
        <v>291</v>
      </c>
      <c r="F51" s="6">
        <v>45087</v>
      </c>
      <c r="G51" s="6">
        <v>45089</v>
      </c>
      <c r="H51" s="4">
        <v>1</v>
      </c>
      <c r="I51" s="4">
        <v>2</v>
      </c>
      <c r="J51" s="4">
        <v>2</v>
      </c>
      <c r="K51" s="4" t="s">
        <v>30</v>
      </c>
      <c r="L51" s="4">
        <v>318</v>
      </c>
      <c r="M51" s="4">
        <v>318</v>
      </c>
      <c r="N51" s="4" t="s">
        <v>292</v>
      </c>
      <c r="O51" s="4" t="s">
        <v>32</v>
      </c>
      <c r="P51" s="4" t="s">
        <v>33</v>
      </c>
      <c r="Q51" s="4">
        <v>0</v>
      </c>
      <c r="R51" s="7">
        <v>45076</v>
      </c>
      <c r="S51" s="6">
        <v>45092</v>
      </c>
      <c r="T51" s="4" t="s">
        <v>34</v>
      </c>
      <c r="U51" s="4">
        <v>318</v>
      </c>
      <c r="V51" s="4">
        <v>0</v>
      </c>
      <c r="W51" s="4">
        <v>0</v>
      </c>
      <c r="X51" s="4" t="s">
        <v>293</v>
      </c>
      <c r="Y51" s="4" t="s">
        <v>72</v>
      </c>
    </row>
    <row r="52" s="4" customFormat="1" spans="1:25">
      <c r="A52" s="4" t="s">
        <v>294</v>
      </c>
      <c r="B52" s="4" t="s">
        <v>26</v>
      </c>
      <c r="C52" s="4" t="s">
        <v>27</v>
      </c>
      <c r="D52" s="4" t="s">
        <v>295</v>
      </c>
      <c r="E52" s="4" t="s">
        <v>296</v>
      </c>
      <c r="F52" s="6">
        <v>45088</v>
      </c>
      <c r="G52" s="6">
        <v>45089</v>
      </c>
      <c r="H52" s="4">
        <v>1</v>
      </c>
      <c r="I52" s="4">
        <v>1</v>
      </c>
      <c r="J52" s="4">
        <v>1</v>
      </c>
      <c r="K52" s="4" t="s">
        <v>30</v>
      </c>
      <c r="L52" s="4">
        <v>1493</v>
      </c>
      <c r="M52" s="4">
        <v>1493</v>
      </c>
      <c r="N52" s="4" t="s">
        <v>297</v>
      </c>
      <c r="O52" s="4" t="s">
        <v>32</v>
      </c>
      <c r="P52" s="4" t="s">
        <v>33</v>
      </c>
      <c r="Q52" s="4">
        <v>0</v>
      </c>
      <c r="R52" s="7">
        <v>45077</v>
      </c>
      <c r="S52" s="6">
        <v>45092</v>
      </c>
      <c r="T52" s="4" t="s">
        <v>34</v>
      </c>
      <c r="U52" s="4">
        <v>1493</v>
      </c>
      <c r="V52" s="4">
        <v>0</v>
      </c>
      <c r="W52" s="4">
        <v>0</v>
      </c>
      <c r="X52" s="4" t="s">
        <v>298</v>
      </c>
      <c r="Y52" s="4" t="s">
        <v>299</v>
      </c>
    </row>
    <row r="53" s="4" customFormat="1" spans="1:25">
      <c r="A53" s="4" t="s">
        <v>300</v>
      </c>
      <c r="B53" s="4" t="s">
        <v>26</v>
      </c>
      <c r="C53" s="4" t="s">
        <v>27</v>
      </c>
      <c r="D53" s="4" t="s">
        <v>301</v>
      </c>
      <c r="E53" s="4" t="s">
        <v>302</v>
      </c>
      <c r="F53" s="6">
        <v>45087</v>
      </c>
      <c r="G53" s="6">
        <v>45089</v>
      </c>
      <c r="H53" s="4">
        <v>1</v>
      </c>
      <c r="I53" s="4">
        <v>2</v>
      </c>
      <c r="J53" s="4">
        <v>2</v>
      </c>
      <c r="K53" s="4" t="s">
        <v>30</v>
      </c>
      <c r="L53" s="4">
        <v>756</v>
      </c>
      <c r="M53" s="4">
        <v>756</v>
      </c>
      <c r="N53" s="4" t="s">
        <v>303</v>
      </c>
      <c r="O53" s="4" t="s">
        <v>32</v>
      </c>
      <c r="P53" s="4" t="s">
        <v>33</v>
      </c>
      <c r="Q53" s="4">
        <v>0</v>
      </c>
      <c r="R53" s="7">
        <v>45078</v>
      </c>
      <c r="S53" s="6">
        <v>45092</v>
      </c>
      <c r="T53" s="4" t="s">
        <v>34</v>
      </c>
      <c r="U53" s="4">
        <v>756</v>
      </c>
      <c r="V53" s="4">
        <v>0</v>
      </c>
      <c r="W53" s="4">
        <v>0</v>
      </c>
      <c r="X53" s="4" t="s">
        <v>304</v>
      </c>
      <c r="Y53" s="4" t="s">
        <v>305</v>
      </c>
    </row>
    <row r="54" s="4" customFormat="1" spans="1:25">
      <c r="A54" s="4" t="s">
        <v>306</v>
      </c>
      <c r="B54" s="4" t="s">
        <v>26</v>
      </c>
      <c r="C54" s="4" t="s">
        <v>27</v>
      </c>
      <c r="D54" s="4" t="s">
        <v>307</v>
      </c>
      <c r="E54" s="4" t="s">
        <v>308</v>
      </c>
      <c r="F54" s="6">
        <v>45087</v>
      </c>
      <c r="G54" s="6">
        <v>45089</v>
      </c>
      <c r="H54" s="4">
        <v>1</v>
      </c>
      <c r="I54" s="4">
        <v>2</v>
      </c>
      <c r="J54" s="4">
        <v>2</v>
      </c>
      <c r="K54" s="4" t="s">
        <v>30</v>
      </c>
      <c r="L54" s="4">
        <v>1868</v>
      </c>
      <c r="M54" s="4">
        <v>1868</v>
      </c>
      <c r="N54" s="4" t="s">
        <v>309</v>
      </c>
      <c r="O54" s="4" t="s">
        <v>32</v>
      </c>
      <c r="P54" s="4" t="s">
        <v>33</v>
      </c>
      <c r="Q54" s="4">
        <v>0</v>
      </c>
      <c r="R54" s="7">
        <v>45078</v>
      </c>
      <c r="S54" s="6">
        <v>45092</v>
      </c>
      <c r="T54" s="4" t="s">
        <v>34</v>
      </c>
      <c r="U54" s="4">
        <v>1868</v>
      </c>
      <c r="V54" s="4">
        <v>0</v>
      </c>
      <c r="W54" s="4">
        <v>0</v>
      </c>
      <c r="X54" s="4" t="s">
        <v>310</v>
      </c>
      <c r="Y54" s="4" t="s">
        <v>311</v>
      </c>
    </row>
    <row r="55" s="4" customFormat="1" spans="1:25">
      <c r="A55" s="4" t="s">
        <v>312</v>
      </c>
      <c r="B55" s="4" t="s">
        <v>26</v>
      </c>
      <c r="C55" s="4" t="s">
        <v>27</v>
      </c>
      <c r="D55" s="4" t="s">
        <v>313</v>
      </c>
      <c r="E55" s="4" t="s">
        <v>314</v>
      </c>
      <c r="F55" s="6">
        <v>45088</v>
      </c>
      <c r="G55" s="6">
        <v>45089</v>
      </c>
      <c r="H55" s="4">
        <v>1</v>
      </c>
      <c r="I55" s="4">
        <v>1</v>
      </c>
      <c r="J55" s="4">
        <v>1</v>
      </c>
      <c r="K55" s="4" t="s">
        <v>30</v>
      </c>
      <c r="L55" s="4">
        <v>160</v>
      </c>
      <c r="M55" s="4">
        <v>160</v>
      </c>
      <c r="N55" s="4" t="s">
        <v>315</v>
      </c>
      <c r="O55" s="4" t="s">
        <v>32</v>
      </c>
      <c r="P55" s="4" t="s">
        <v>33</v>
      </c>
      <c r="Q55" s="4">
        <v>0</v>
      </c>
      <c r="R55" s="7">
        <v>45078</v>
      </c>
      <c r="S55" s="6">
        <v>45092</v>
      </c>
      <c r="T55" s="4" t="s">
        <v>34</v>
      </c>
      <c r="U55" s="4">
        <v>160</v>
      </c>
      <c r="V55" s="4">
        <v>0</v>
      </c>
      <c r="W55" s="4">
        <v>0</v>
      </c>
      <c r="X55" s="4" t="s">
        <v>316</v>
      </c>
      <c r="Y55" s="4" t="s">
        <v>317</v>
      </c>
    </row>
    <row r="56" s="4" customFormat="1" spans="1:25">
      <c r="A56" s="4" t="s">
        <v>318</v>
      </c>
      <c r="B56" s="4" t="s">
        <v>26</v>
      </c>
      <c r="C56" s="4" t="s">
        <v>27</v>
      </c>
      <c r="D56" s="4" t="s">
        <v>319</v>
      </c>
      <c r="E56" s="4" t="s">
        <v>320</v>
      </c>
      <c r="F56" s="6">
        <v>45088</v>
      </c>
      <c r="G56" s="6">
        <v>45089</v>
      </c>
      <c r="H56" s="4">
        <v>1</v>
      </c>
      <c r="I56" s="4">
        <v>1</v>
      </c>
      <c r="J56" s="4">
        <v>1</v>
      </c>
      <c r="K56" s="4" t="s">
        <v>30</v>
      </c>
      <c r="L56" s="4">
        <v>554</v>
      </c>
      <c r="M56" s="4">
        <v>554</v>
      </c>
      <c r="N56" s="4" t="s">
        <v>321</v>
      </c>
      <c r="O56" s="4" t="s">
        <v>32</v>
      </c>
      <c r="P56" s="4" t="s">
        <v>33</v>
      </c>
      <c r="Q56" s="4">
        <v>0</v>
      </c>
      <c r="R56" s="7">
        <v>45078</v>
      </c>
      <c r="S56" s="6">
        <v>45092</v>
      </c>
      <c r="T56" s="4" t="s">
        <v>34</v>
      </c>
      <c r="U56" s="4">
        <v>554</v>
      </c>
      <c r="V56" s="4">
        <v>0</v>
      </c>
      <c r="W56" s="4">
        <v>0</v>
      </c>
      <c r="X56" s="4" t="s">
        <v>322</v>
      </c>
      <c r="Y56" s="4" t="s">
        <v>323</v>
      </c>
    </row>
    <row r="57" s="4" customFormat="1" spans="1:25">
      <c r="A57" s="4" t="s">
        <v>324</v>
      </c>
      <c r="B57" s="4" t="s">
        <v>26</v>
      </c>
      <c r="C57" s="4" t="s">
        <v>27</v>
      </c>
      <c r="D57" s="4" t="s">
        <v>325</v>
      </c>
      <c r="E57" s="4" t="s">
        <v>326</v>
      </c>
      <c r="F57" s="6">
        <v>45088</v>
      </c>
      <c r="G57" s="6">
        <v>45089</v>
      </c>
      <c r="H57" s="4">
        <v>1</v>
      </c>
      <c r="I57" s="4">
        <v>1</v>
      </c>
      <c r="J57" s="4">
        <v>1</v>
      </c>
      <c r="K57" s="4" t="s">
        <v>30</v>
      </c>
      <c r="L57" s="4">
        <v>1963</v>
      </c>
      <c r="M57" s="4">
        <v>1963</v>
      </c>
      <c r="N57" s="4" t="s">
        <v>327</v>
      </c>
      <c r="O57" s="4" t="s">
        <v>32</v>
      </c>
      <c r="P57" s="4" t="s">
        <v>33</v>
      </c>
      <c r="Q57" s="4">
        <v>0</v>
      </c>
      <c r="R57" s="7">
        <v>45078</v>
      </c>
      <c r="S57" s="6">
        <v>45092</v>
      </c>
      <c r="T57" s="4" t="s">
        <v>34</v>
      </c>
      <c r="U57" s="4">
        <v>1963</v>
      </c>
      <c r="V57" s="4">
        <v>0</v>
      </c>
      <c r="W57" s="4">
        <v>0</v>
      </c>
      <c r="X57" s="4" t="s">
        <v>328</v>
      </c>
      <c r="Y57" s="4" t="s">
        <v>329</v>
      </c>
    </row>
    <row r="58" s="4" customFormat="1" spans="1:25">
      <c r="A58" s="4" t="s">
        <v>330</v>
      </c>
      <c r="B58" s="4" t="s">
        <v>26</v>
      </c>
      <c r="C58" s="4" t="s">
        <v>27</v>
      </c>
      <c r="D58" s="4" t="s">
        <v>331</v>
      </c>
      <c r="E58" s="4" t="s">
        <v>155</v>
      </c>
      <c r="F58" s="6">
        <v>45086</v>
      </c>
      <c r="G58" s="6">
        <v>45089</v>
      </c>
      <c r="H58" s="4">
        <v>1</v>
      </c>
      <c r="I58" s="4">
        <v>3</v>
      </c>
      <c r="J58" s="4">
        <v>3</v>
      </c>
      <c r="K58" s="4" t="s">
        <v>30</v>
      </c>
      <c r="L58" s="4">
        <v>1742</v>
      </c>
      <c r="M58" s="4">
        <v>1742</v>
      </c>
      <c r="N58" s="4" t="s">
        <v>332</v>
      </c>
      <c r="O58" s="4" t="s">
        <v>32</v>
      </c>
      <c r="P58" s="4" t="s">
        <v>33</v>
      </c>
      <c r="Q58" s="4">
        <v>0</v>
      </c>
      <c r="R58" s="7">
        <v>45080</v>
      </c>
      <c r="S58" s="6">
        <v>45092</v>
      </c>
      <c r="T58" s="4" t="s">
        <v>34</v>
      </c>
      <c r="U58" s="4">
        <v>1742</v>
      </c>
      <c r="V58" s="4">
        <v>0</v>
      </c>
      <c r="W58" s="4">
        <v>0</v>
      </c>
      <c r="X58" s="4" t="s">
        <v>333</v>
      </c>
      <c r="Y58" s="4" t="s">
        <v>334</v>
      </c>
    </row>
    <row r="59" s="4" customFormat="1" spans="1:25">
      <c r="A59" s="4" t="s">
        <v>335</v>
      </c>
      <c r="B59" s="4" t="s">
        <v>26</v>
      </c>
      <c r="C59" s="4" t="s">
        <v>27</v>
      </c>
      <c r="D59" s="4" t="s">
        <v>336</v>
      </c>
      <c r="E59" s="4" t="s">
        <v>337</v>
      </c>
      <c r="F59" s="6">
        <v>45088</v>
      </c>
      <c r="G59" s="6">
        <v>45089</v>
      </c>
      <c r="H59" s="4">
        <v>1</v>
      </c>
      <c r="I59" s="4">
        <v>1</v>
      </c>
      <c r="J59" s="4">
        <v>1</v>
      </c>
      <c r="K59" s="4" t="s">
        <v>30</v>
      </c>
      <c r="L59" s="4">
        <v>1021</v>
      </c>
      <c r="M59" s="4">
        <v>1021</v>
      </c>
      <c r="N59" s="4" t="s">
        <v>338</v>
      </c>
      <c r="O59" s="4" t="s">
        <v>32</v>
      </c>
      <c r="P59" s="4" t="s">
        <v>33</v>
      </c>
      <c r="Q59" s="4">
        <v>0</v>
      </c>
      <c r="R59" s="7">
        <v>45080</v>
      </c>
      <c r="S59" s="6">
        <v>45092</v>
      </c>
      <c r="T59" s="4" t="s">
        <v>34</v>
      </c>
      <c r="U59" s="4">
        <v>1021</v>
      </c>
      <c r="V59" s="4">
        <v>0</v>
      </c>
      <c r="W59" s="4">
        <v>0</v>
      </c>
      <c r="X59" s="4" t="s">
        <v>339</v>
      </c>
      <c r="Y59" s="4" t="s">
        <v>340</v>
      </c>
    </row>
    <row r="60" s="4" customFormat="1" spans="1:25">
      <c r="A60" s="4" t="s">
        <v>341</v>
      </c>
      <c r="B60" s="4" t="s">
        <v>26</v>
      </c>
      <c r="C60" s="4" t="s">
        <v>27</v>
      </c>
      <c r="D60" s="4" t="s">
        <v>342</v>
      </c>
      <c r="E60" s="4" t="s">
        <v>343</v>
      </c>
      <c r="F60" s="6">
        <v>45086</v>
      </c>
      <c r="G60" s="6">
        <v>45089</v>
      </c>
      <c r="H60" s="4">
        <v>1</v>
      </c>
      <c r="I60" s="4">
        <v>3</v>
      </c>
      <c r="J60" s="4">
        <v>3</v>
      </c>
      <c r="K60" s="4" t="s">
        <v>30</v>
      </c>
      <c r="L60" s="4">
        <v>2391</v>
      </c>
      <c r="M60" s="4">
        <v>2391</v>
      </c>
      <c r="N60" s="4" t="s">
        <v>344</v>
      </c>
      <c r="O60" s="4" t="s">
        <v>32</v>
      </c>
      <c r="P60" s="4" t="s">
        <v>33</v>
      </c>
      <c r="Q60" s="4">
        <v>0</v>
      </c>
      <c r="R60" s="7">
        <v>45080</v>
      </c>
      <c r="S60" s="6">
        <v>45092</v>
      </c>
      <c r="T60" s="4" t="s">
        <v>34</v>
      </c>
      <c r="U60" s="4">
        <v>2391</v>
      </c>
      <c r="V60" s="4">
        <v>0</v>
      </c>
      <c r="W60" s="4">
        <v>0</v>
      </c>
      <c r="X60" s="4" t="s">
        <v>345</v>
      </c>
      <c r="Y60" s="4" t="s">
        <v>346</v>
      </c>
    </row>
    <row r="61" s="4" customFormat="1" spans="1:25">
      <c r="A61" s="4" t="s">
        <v>347</v>
      </c>
      <c r="B61" s="4" t="s">
        <v>26</v>
      </c>
      <c r="C61" s="4" t="s">
        <v>27</v>
      </c>
      <c r="D61" s="4" t="s">
        <v>348</v>
      </c>
      <c r="E61" s="4" t="s">
        <v>349</v>
      </c>
      <c r="F61" s="6">
        <v>45088</v>
      </c>
      <c r="G61" s="6">
        <v>45089</v>
      </c>
      <c r="H61" s="4">
        <v>1</v>
      </c>
      <c r="I61" s="4">
        <v>1</v>
      </c>
      <c r="J61" s="4">
        <v>1</v>
      </c>
      <c r="K61" s="4" t="s">
        <v>30</v>
      </c>
      <c r="L61" s="4">
        <v>960</v>
      </c>
      <c r="M61" s="4">
        <v>960</v>
      </c>
      <c r="N61" s="4" t="s">
        <v>350</v>
      </c>
      <c r="O61" s="4" t="s">
        <v>32</v>
      </c>
      <c r="P61" s="4" t="s">
        <v>33</v>
      </c>
      <c r="Q61" s="4">
        <v>0</v>
      </c>
      <c r="R61" s="7">
        <v>45075</v>
      </c>
      <c r="S61" s="6">
        <v>45092</v>
      </c>
      <c r="T61" s="4" t="s">
        <v>34</v>
      </c>
      <c r="U61" s="4">
        <v>960</v>
      </c>
      <c r="V61" s="4">
        <v>0</v>
      </c>
      <c r="W61" s="4">
        <v>0</v>
      </c>
      <c r="X61" s="4" t="s">
        <v>351</v>
      </c>
      <c r="Y61" s="4" t="s">
        <v>352</v>
      </c>
    </row>
    <row r="62" s="4" customFormat="1" spans="1:25">
      <c r="A62" s="4" t="s">
        <v>176</v>
      </c>
      <c r="B62" s="4" t="s">
        <v>26</v>
      </c>
      <c r="C62" s="4" t="s">
        <v>79</v>
      </c>
      <c r="D62" s="4" t="s">
        <v>177</v>
      </c>
      <c r="E62" s="4" t="s">
        <v>178</v>
      </c>
      <c r="F62" s="6">
        <v>45088</v>
      </c>
      <c r="G62" s="6">
        <v>45089</v>
      </c>
      <c r="H62" s="4">
        <v>1</v>
      </c>
      <c r="I62" s="4">
        <v>1</v>
      </c>
      <c r="J62" s="4">
        <v>1</v>
      </c>
      <c r="K62" s="4" t="s">
        <v>30</v>
      </c>
      <c r="L62" s="4">
        <v>-287</v>
      </c>
      <c r="M62" s="4">
        <v>-287</v>
      </c>
      <c r="N62" s="4" t="s">
        <v>179</v>
      </c>
      <c r="O62" s="4" t="s">
        <v>32</v>
      </c>
      <c r="P62" s="4" t="s">
        <v>33</v>
      </c>
      <c r="Q62" s="4">
        <v>0</v>
      </c>
      <c r="R62" s="7">
        <v>45068</v>
      </c>
      <c r="S62" s="6">
        <v>45092</v>
      </c>
      <c r="T62" s="4" t="s">
        <v>34</v>
      </c>
      <c r="U62" s="4">
        <v>-287</v>
      </c>
      <c r="V62" s="4">
        <v>0</v>
      </c>
      <c r="W62" s="4">
        <v>0</v>
      </c>
      <c r="X62" s="4" t="s">
        <v>180</v>
      </c>
      <c r="Y62" s="4" t="s">
        <v>181</v>
      </c>
    </row>
    <row r="63" s="4" customFormat="1" spans="1:25">
      <c r="A63" s="4" t="s">
        <v>353</v>
      </c>
      <c r="B63" s="4" t="s">
        <v>26</v>
      </c>
      <c r="C63" s="4" t="s">
        <v>27</v>
      </c>
      <c r="D63" s="4" t="s">
        <v>354</v>
      </c>
      <c r="E63" s="4" t="s">
        <v>355</v>
      </c>
      <c r="F63" s="6">
        <v>45088</v>
      </c>
      <c r="G63" s="6">
        <v>45089</v>
      </c>
      <c r="H63" s="4">
        <v>1</v>
      </c>
      <c r="I63" s="4">
        <v>1</v>
      </c>
      <c r="J63" s="4">
        <v>1</v>
      </c>
      <c r="K63" s="4" t="s">
        <v>30</v>
      </c>
      <c r="L63" s="4">
        <v>163</v>
      </c>
      <c r="M63" s="4">
        <v>163</v>
      </c>
      <c r="N63" s="4" t="s">
        <v>356</v>
      </c>
      <c r="O63" s="4" t="s">
        <v>32</v>
      </c>
      <c r="P63" s="4" t="s">
        <v>33</v>
      </c>
      <c r="Q63" s="4">
        <v>0</v>
      </c>
      <c r="R63" s="7">
        <v>45082</v>
      </c>
      <c r="S63" s="6">
        <v>45092</v>
      </c>
      <c r="T63" s="4" t="s">
        <v>34</v>
      </c>
      <c r="U63" s="4">
        <v>163</v>
      </c>
      <c r="V63" s="4">
        <v>0</v>
      </c>
      <c r="W63" s="4">
        <v>0</v>
      </c>
      <c r="X63" s="4" t="s">
        <v>357</v>
      </c>
      <c r="Y63" s="4" t="s">
        <v>72</v>
      </c>
    </row>
    <row r="64" s="4" customFormat="1" spans="1:25">
      <c r="A64" s="4" t="s">
        <v>358</v>
      </c>
      <c r="B64" s="4" t="s">
        <v>26</v>
      </c>
      <c r="C64" s="4" t="s">
        <v>27</v>
      </c>
      <c r="D64" s="4" t="s">
        <v>359</v>
      </c>
      <c r="E64" s="4" t="s">
        <v>360</v>
      </c>
      <c r="F64" s="6">
        <v>45088</v>
      </c>
      <c r="G64" s="6">
        <v>45089</v>
      </c>
      <c r="H64" s="4">
        <v>1</v>
      </c>
      <c r="I64" s="4">
        <v>1</v>
      </c>
      <c r="J64" s="4">
        <v>1</v>
      </c>
      <c r="K64" s="4" t="s">
        <v>30</v>
      </c>
      <c r="L64" s="4">
        <v>883</v>
      </c>
      <c r="M64" s="4">
        <v>883</v>
      </c>
      <c r="N64" s="4" t="s">
        <v>361</v>
      </c>
      <c r="O64" s="4" t="s">
        <v>32</v>
      </c>
      <c r="P64" s="4" t="s">
        <v>33</v>
      </c>
      <c r="Q64" s="4">
        <v>0</v>
      </c>
      <c r="R64" s="7">
        <v>45082.0000115741</v>
      </c>
      <c r="S64" s="6">
        <v>45092</v>
      </c>
      <c r="T64" s="4" t="s">
        <v>34</v>
      </c>
      <c r="U64" s="4">
        <v>883</v>
      </c>
      <c r="V64" s="4">
        <v>0</v>
      </c>
      <c r="W64" s="4">
        <v>0</v>
      </c>
      <c r="X64" s="4" t="s">
        <v>362</v>
      </c>
      <c r="Y64" s="4" t="s">
        <v>363</v>
      </c>
    </row>
    <row r="65" s="4" customFormat="1" spans="1:25">
      <c r="A65" s="4" t="s">
        <v>289</v>
      </c>
      <c r="B65" s="4" t="s">
        <v>26</v>
      </c>
      <c r="C65" s="4" t="s">
        <v>79</v>
      </c>
      <c r="D65" s="4" t="s">
        <v>290</v>
      </c>
      <c r="E65" s="4" t="s">
        <v>291</v>
      </c>
      <c r="F65" s="6">
        <v>45087</v>
      </c>
      <c r="G65" s="6">
        <v>45089</v>
      </c>
      <c r="H65" s="4">
        <v>1</v>
      </c>
      <c r="I65" s="4">
        <v>2</v>
      </c>
      <c r="J65" s="4">
        <v>2</v>
      </c>
      <c r="K65" s="4" t="s">
        <v>30</v>
      </c>
      <c r="L65" s="4">
        <v>-318</v>
      </c>
      <c r="M65" s="4">
        <v>-318</v>
      </c>
      <c r="N65" s="4" t="s">
        <v>292</v>
      </c>
      <c r="O65" s="4" t="s">
        <v>32</v>
      </c>
      <c r="P65" s="4" t="s">
        <v>33</v>
      </c>
      <c r="Q65" s="4">
        <v>0</v>
      </c>
      <c r="R65" s="7">
        <v>45076</v>
      </c>
      <c r="S65" s="6">
        <v>45092</v>
      </c>
      <c r="T65" s="4" t="s">
        <v>34</v>
      </c>
      <c r="U65" s="4">
        <v>-318</v>
      </c>
      <c r="V65" s="4">
        <v>0</v>
      </c>
      <c r="W65" s="4">
        <v>0</v>
      </c>
      <c r="X65" s="4" t="s">
        <v>293</v>
      </c>
      <c r="Y65" s="4" t="s">
        <v>72</v>
      </c>
    </row>
    <row r="66" s="4" customFormat="1" spans="1:25">
      <c r="A66" s="4" t="s">
        <v>364</v>
      </c>
      <c r="B66" s="4" t="s">
        <v>26</v>
      </c>
      <c r="C66" s="4" t="s">
        <v>27</v>
      </c>
      <c r="D66" s="4" t="s">
        <v>365</v>
      </c>
      <c r="E66" s="4" t="s">
        <v>366</v>
      </c>
      <c r="F66" s="6">
        <v>45086</v>
      </c>
      <c r="G66" s="6">
        <v>45089</v>
      </c>
      <c r="H66" s="4">
        <v>1</v>
      </c>
      <c r="I66" s="4">
        <v>3</v>
      </c>
      <c r="J66" s="4">
        <v>3</v>
      </c>
      <c r="K66" s="4" t="s">
        <v>30</v>
      </c>
      <c r="L66" s="4">
        <v>810</v>
      </c>
      <c r="M66" s="4">
        <v>810</v>
      </c>
      <c r="N66" s="4" t="s">
        <v>367</v>
      </c>
      <c r="O66" s="4" t="s">
        <v>32</v>
      </c>
      <c r="P66" s="4" t="s">
        <v>33</v>
      </c>
      <c r="Q66" s="4">
        <v>0</v>
      </c>
      <c r="R66" s="7">
        <v>45082</v>
      </c>
      <c r="S66" s="6">
        <v>45092</v>
      </c>
      <c r="T66" s="4" t="s">
        <v>34</v>
      </c>
      <c r="U66" s="4">
        <v>810</v>
      </c>
      <c r="V66" s="4">
        <v>0</v>
      </c>
      <c r="W66" s="4">
        <v>0</v>
      </c>
      <c r="X66" s="4" t="s">
        <v>368</v>
      </c>
      <c r="Y66" s="4" t="s">
        <v>369</v>
      </c>
    </row>
    <row r="67" s="4" customFormat="1" spans="1:25">
      <c r="A67" s="4" t="s">
        <v>370</v>
      </c>
      <c r="B67" s="4" t="s">
        <v>26</v>
      </c>
      <c r="C67" s="4" t="s">
        <v>27</v>
      </c>
      <c r="D67" s="4" t="s">
        <v>371</v>
      </c>
      <c r="E67" s="4" t="s">
        <v>372</v>
      </c>
      <c r="F67" s="6">
        <v>45088</v>
      </c>
      <c r="G67" s="6">
        <v>45089</v>
      </c>
      <c r="H67" s="4">
        <v>1</v>
      </c>
      <c r="I67" s="4">
        <v>1</v>
      </c>
      <c r="J67" s="4">
        <v>1</v>
      </c>
      <c r="K67" s="4" t="s">
        <v>30</v>
      </c>
      <c r="L67" s="4">
        <v>815</v>
      </c>
      <c r="M67" s="4">
        <v>815</v>
      </c>
      <c r="N67" s="4" t="s">
        <v>373</v>
      </c>
      <c r="O67" s="4" t="s">
        <v>32</v>
      </c>
      <c r="P67" s="4" t="s">
        <v>33</v>
      </c>
      <c r="Q67" s="4">
        <v>0</v>
      </c>
      <c r="R67" s="7">
        <v>45083</v>
      </c>
      <c r="S67" s="6">
        <v>45092</v>
      </c>
      <c r="T67" s="4" t="s">
        <v>34</v>
      </c>
      <c r="U67" s="4">
        <v>815</v>
      </c>
      <c r="V67" s="4">
        <v>0</v>
      </c>
      <c r="W67" s="4">
        <v>0</v>
      </c>
      <c r="X67" s="4" t="s">
        <v>374</v>
      </c>
      <c r="Y67" s="4" t="s">
        <v>375</v>
      </c>
    </row>
    <row r="68" s="4" customFormat="1" spans="1:25">
      <c r="A68" s="4" t="s">
        <v>376</v>
      </c>
      <c r="B68" s="4" t="s">
        <v>26</v>
      </c>
      <c r="C68" s="4" t="s">
        <v>27</v>
      </c>
      <c r="D68" s="4" t="s">
        <v>377</v>
      </c>
      <c r="E68" s="4" t="s">
        <v>378</v>
      </c>
      <c r="F68" s="6">
        <v>45088</v>
      </c>
      <c r="G68" s="6">
        <v>45089</v>
      </c>
      <c r="H68" s="4">
        <v>1</v>
      </c>
      <c r="I68" s="4">
        <v>1</v>
      </c>
      <c r="J68" s="4">
        <v>1</v>
      </c>
      <c r="K68" s="4" t="s">
        <v>30</v>
      </c>
      <c r="L68" s="4">
        <v>849</v>
      </c>
      <c r="M68" s="4">
        <v>849</v>
      </c>
      <c r="N68" s="4" t="s">
        <v>379</v>
      </c>
      <c r="O68" s="4" t="s">
        <v>32</v>
      </c>
      <c r="P68" s="4" t="s">
        <v>33</v>
      </c>
      <c r="Q68" s="4">
        <v>0</v>
      </c>
      <c r="R68" s="7">
        <v>45083</v>
      </c>
      <c r="S68" s="6">
        <v>45092</v>
      </c>
      <c r="T68" s="4" t="s">
        <v>34</v>
      </c>
      <c r="U68" s="4">
        <v>849</v>
      </c>
      <c r="V68" s="4">
        <v>0</v>
      </c>
      <c r="W68" s="4">
        <v>0</v>
      </c>
      <c r="X68" s="4" t="s">
        <v>380</v>
      </c>
      <c r="Y68" s="4" t="s">
        <v>381</v>
      </c>
    </row>
    <row r="69" s="4" customFormat="1" spans="1:25">
      <c r="A69" s="4" t="s">
        <v>382</v>
      </c>
      <c r="B69" s="4" t="s">
        <v>26</v>
      </c>
      <c r="C69" s="4" t="s">
        <v>27</v>
      </c>
      <c r="D69" s="4" t="s">
        <v>383</v>
      </c>
      <c r="E69" s="4" t="s">
        <v>366</v>
      </c>
      <c r="F69" s="6">
        <v>45088</v>
      </c>
      <c r="G69" s="6">
        <v>45089</v>
      </c>
      <c r="H69" s="4">
        <v>1</v>
      </c>
      <c r="I69" s="4">
        <v>1</v>
      </c>
      <c r="J69" s="4">
        <v>1</v>
      </c>
      <c r="K69" s="4" t="s">
        <v>30</v>
      </c>
      <c r="L69" s="4">
        <v>360</v>
      </c>
      <c r="M69" s="4">
        <v>360</v>
      </c>
      <c r="N69" s="4" t="s">
        <v>384</v>
      </c>
      <c r="O69" s="4" t="s">
        <v>32</v>
      </c>
      <c r="P69" s="4" t="s">
        <v>33</v>
      </c>
      <c r="Q69" s="4">
        <v>0</v>
      </c>
      <c r="R69" s="7">
        <v>45083.0000115741</v>
      </c>
      <c r="S69" s="6">
        <v>45092</v>
      </c>
      <c r="T69" s="4" t="s">
        <v>34</v>
      </c>
      <c r="U69" s="4">
        <v>360</v>
      </c>
      <c r="V69" s="4">
        <v>0</v>
      </c>
      <c r="W69" s="4">
        <v>0</v>
      </c>
      <c r="X69" s="4" t="s">
        <v>385</v>
      </c>
      <c r="Y69" s="4" t="s">
        <v>386</v>
      </c>
    </row>
    <row r="70" s="4" customFormat="1" spans="1:25">
      <c r="A70" s="4" t="s">
        <v>387</v>
      </c>
      <c r="B70" s="4" t="s">
        <v>26</v>
      </c>
      <c r="C70" s="4" t="s">
        <v>27</v>
      </c>
      <c r="D70" s="4" t="s">
        <v>388</v>
      </c>
      <c r="E70" s="4" t="s">
        <v>389</v>
      </c>
      <c r="F70" s="6">
        <v>45086</v>
      </c>
      <c r="G70" s="6">
        <v>45089</v>
      </c>
      <c r="H70" s="4">
        <v>3</v>
      </c>
      <c r="I70" s="4">
        <v>3</v>
      </c>
      <c r="J70" s="4">
        <v>9</v>
      </c>
      <c r="K70" s="4" t="s">
        <v>30</v>
      </c>
      <c r="L70" s="4">
        <v>6537</v>
      </c>
      <c r="M70" s="4">
        <v>6537</v>
      </c>
      <c r="N70" s="4" t="s">
        <v>390</v>
      </c>
      <c r="O70" s="4" t="s">
        <v>32</v>
      </c>
      <c r="P70" s="4" t="s">
        <v>33</v>
      </c>
      <c r="Q70" s="4">
        <v>0</v>
      </c>
      <c r="R70" s="7">
        <v>45083.0000115741</v>
      </c>
      <c r="S70" s="6">
        <v>45092</v>
      </c>
      <c r="T70" s="4" t="s">
        <v>34</v>
      </c>
      <c r="U70" s="4">
        <v>6537</v>
      </c>
      <c r="V70" s="4">
        <v>0</v>
      </c>
      <c r="W70" s="4">
        <v>0</v>
      </c>
      <c r="X70" s="4" t="s">
        <v>391</v>
      </c>
      <c r="Y70" s="4" t="s">
        <v>392</v>
      </c>
    </row>
    <row r="71" s="4" customFormat="1" spans="1:25">
      <c r="A71" s="4" t="s">
        <v>393</v>
      </c>
      <c r="B71" s="4" t="s">
        <v>26</v>
      </c>
      <c r="C71" s="4" t="s">
        <v>27</v>
      </c>
      <c r="D71" s="4" t="s">
        <v>394</v>
      </c>
      <c r="E71" s="4" t="s">
        <v>395</v>
      </c>
      <c r="F71" s="6">
        <v>45087</v>
      </c>
      <c r="G71" s="6">
        <v>45089</v>
      </c>
      <c r="H71" s="4">
        <v>1</v>
      </c>
      <c r="I71" s="4">
        <v>2</v>
      </c>
      <c r="J71" s="4">
        <v>2</v>
      </c>
      <c r="K71" s="4" t="s">
        <v>30</v>
      </c>
      <c r="L71" s="4">
        <v>688</v>
      </c>
      <c r="M71" s="4">
        <v>688</v>
      </c>
      <c r="N71" s="4" t="s">
        <v>396</v>
      </c>
      <c r="O71" s="4" t="s">
        <v>32</v>
      </c>
      <c r="P71" s="4" t="s">
        <v>33</v>
      </c>
      <c r="Q71" s="4">
        <v>0</v>
      </c>
      <c r="R71" s="7">
        <v>45084</v>
      </c>
      <c r="S71" s="6">
        <v>45092</v>
      </c>
      <c r="T71" s="4" t="s">
        <v>34</v>
      </c>
      <c r="U71" s="4">
        <v>688</v>
      </c>
      <c r="V71" s="4">
        <v>0</v>
      </c>
      <c r="W71" s="4">
        <v>0</v>
      </c>
      <c r="X71" s="4" t="s">
        <v>397</v>
      </c>
      <c r="Y71" s="4" t="s">
        <v>398</v>
      </c>
    </row>
    <row r="72" s="4" customFormat="1" spans="1:25">
      <c r="A72" s="4" t="s">
        <v>399</v>
      </c>
      <c r="B72" s="4" t="s">
        <v>26</v>
      </c>
      <c r="C72" s="4" t="s">
        <v>27</v>
      </c>
      <c r="D72" s="4" t="s">
        <v>400</v>
      </c>
      <c r="E72" s="4" t="s">
        <v>401</v>
      </c>
      <c r="F72" s="6">
        <v>45087</v>
      </c>
      <c r="G72" s="6">
        <v>45089</v>
      </c>
      <c r="H72" s="4">
        <v>1</v>
      </c>
      <c r="I72" s="4">
        <v>2</v>
      </c>
      <c r="J72" s="4">
        <v>2</v>
      </c>
      <c r="K72" s="4" t="s">
        <v>30</v>
      </c>
      <c r="L72" s="4">
        <v>1628</v>
      </c>
      <c r="M72" s="4">
        <v>1628</v>
      </c>
      <c r="N72" s="4" t="s">
        <v>402</v>
      </c>
      <c r="O72" s="4" t="s">
        <v>32</v>
      </c>
      <c r="P72" s="4" t="s">
        <v>33</v>
      </c>
      <c r="Q72" s="4">
        <v>0</v>
      </c>
      <c r="R72" s="7">
        <v>45084.0000115741</v>
      </c>
      <c r="S72" s="6">
        <v>45092</v>
      </c>
      <c r="T72" s="4" t="s">
        <v>34</v>
      </c>
      <c r="U72" s="4">
        <v>1628</v>
      </c>
      <c r="V72" s="4">
        <v>0</v>
      </c>
      <c r="W72" s="4">
        <v>0</v>
      </c>
      <c r="X72" s="4" t="s">
        <v>403</v>
      </c>
      <c r="Y72" s="4" t="s">
        <v>72</v>
      </c>
    </row>
    <row r="73" s="4" customFormat="1" spans="1:25">
      <c r="A73" s="4" t="s">
        <v>404</v>
      </c>
      <c r="B73" s="4" t="s">
        <v>26</v>
      </c>
      <c r="C73" s="4" t="s">
        <v>27</v>
      </c>
      <c r="D73" s="4" t="s">
        <v>405</v>
      </c>
      <c r="E73" s="4" t="s">
        <v>406</v>
      </c>
      <c r="F73" s="6">
        <v>45085</v>
      </c>
      <c r="G73" s="6">
        <v>45089</v>
      </c>
      <c r="H73" s="4">
        <v>2</v>
      </c>
      <c r="I73" s="4">
        <v>4</v>
      </c>
      <c r="J73" s="4">
        <v>8</v>
      </c>
      <c r="K73" s="4" t="s">
        <v>30</v>
      </c>
      <c r="L73" s="4">
        <v>4096</v>
      </c>
      <c r="M73" s="4">
        <v>4096</v>
      </c>
      <c r="N73" s="4" t="s">
        <v>407</v>
      </c>
      <c r="O73" s="4" t="s">
        <v>32</v>
      </c>
      <c r="P73" s="4" t="s">
        <v>33</v>
      </c>
      <c r="Q73" s="4">
        <v>0</v>
      </c>
      <c r="R73" s="7">
        <v>45084.0000115741</v>
      </c>
      <c r="S73" s="6">
        <v>45092</v>
      </c>
      <c r="T73" s="4" t="s">
        <v>34</v>
      </c>
      <c r="U73" s="4">
        <v>4096</v>
      </c>
      <c r="V73" s="4">
        <v>0</v>
      </c>
      <c r="W73" s="4">
        <v>0</v>
      </c>
      <c r="X73" s="4" t="s">
        <v>408</v>
      </c>
      <c r="Y73" s="4" t="s">
        <v>72</v>
      </c>
    </row>
    <row r="74" s="4" customFormat="1" spans="1:25">
      <c r="A74" s="4" t="s">
        <v>409</v>
      </c>
      <c r="B74" s="4" t="s">
        <v>26</v>
      </c>
      <c r="C74" s="4" t="s">
        <v>27</v>
      </c>
      <c r="D74" s="4" t="s">
        <v>410</v>
      </c>
      <c r="E74" s="4" t="s">
        <v>69</v>
      </c>
      <c r="F74" s="6">
        <v>45088</v>
      </c>
      <c r="G74" s="6">
        <v>45089</v>
      </c>
      <c r="H74" s="4">
        <v>1</v>
      </c>
      <c r="I74" s="4">
        <v>1</v>
      </c>
      <c r="J74" s="4">
        <v>1</v>
      </c>
      <c r="K74" s="4" t="s">
        <v>30</v>
      </c>
      <c r="L74" s="4">
        <v>452</v>
      </c>
      <c r="M74" s="4">
        <v>452</v>
      </c>
      <c r="N74" s="4" t="s">
        <v>411</v>
      </c>
      <c r="O74" s="4" t="s">
        <v>32</v>
      </c>
      <c r="P74" s="4" t="s">
        <v>33</v>
      </c>
      <c r="Q74" s="4">
        <v>0</v>
      </c>
      <c r="R74" s="7">
        <v>45084</v>
      </c>
      <c r="S74" s="6">
        <v>45092</v>
      </c>
      <c r="T74" s="4" t="s">
        <v>34</v>
      </c>
      <c r="U74" s="4">
        <v>452</v>
      </c>
      <c r="V74" s="4">
        <v>0</v>
      </c>
      <c r="W74" s="4">
        <v>0</v>
      </c>
      <c r="X74" s="4" t="s">
        <v>412</v>
      </c>
      <c r="Y74" s="4" t="s">
        <v>72</v>
      </c>
    </row>
    <row r="75" s="4" customFormat="1" spans="1:25">
      <c r="A75" s="4" t="s">
        <v>413</v>
      </c>
      <c r="B75" s="4" t="s">
        <v>26</v>
      </c>
      <c r="C75" s="4" t="s">
        <v>27</v>
      </c>
      <c r="D75" s="4" t="s">
        <v>414</v>
      </c>
      <c r="E75" s="4" t="s">
        <v>415</v>
      </c>
      <c r="F75" s="6">
        <v>45086</v>
      </c>
      <c r="G75" s="6">
        <v>45089</v>
      </c>
      <c r="H75" s="4">
        <v>1</v>
      </c>
      <c r="I75" s="4">
        <v>3</v>
      </c>
      <c r="J75" s="4">
        <v>3</v>
      </c>
      <c r="K75" s="4" t="s">
        <v>30</v>
      </c>
      <c r="L75" s="4">
        <v>1401</v>
      </c>
      <c r="M75" s="4">
        <v>1401</v>
      </c>
      <c r="N75" s="4" t="s">
        <v>416</v>
      </c>
      <c r="O75" s="4" t="s">
        <v>32</v>
      </c>
      <c r="P75" s="4" t="s">
        <v>33</v>
      </c>
      <c r="Q75" s="4">
        <v>0</v>
      </c>
      <c r="R75" s="7">
        <v>45084.0000115741</v>
      </c>
      <c r="S75" s="6">
        <v>45092</v>
      </c>
      <c r="T75" s="4" t="s">
        <v>34</v>
      </c>
      <c r="U75" s="4">
        <v>1401</v>
      </c>
      <c r="V75" s="4">
        <v>0</v>
      </c>
      <c r="W75" s="4">
        <v>0</v>
      </c>
      <c r="X75" s="4" t="s">
        <v>417</v>
      </c>
      <c r="Y75" s="4" t="s">
        <v>418</v>
      </c>
    </row>
    <row r="76" s="4" customFormat="1" spans="1:25">
      <c r="A76" s="4" t="s">
        <v>419</v>
      </c>
      <c r="B76" s="4" t="s">
        <v>26</v>
      </c>
      <c r="C76" s="4" t="s">
        <v>27</v>
      </c>
      <c r="D76" s="4" t="s">
        <v>420</v>
      </c>
      <c r="E76" s="4" t="s">
        <v>421</v>
      </c>
      <c r="F76" s="6">
        <v>45085</v>
      </c>
      <c r="G76" s="6">
        <v>45089</v>
      </c>
      <c r="H76" s="4">
        <v>1</v>
      </c>
      <c r="I76" s="4">
        <v>4</v>
      </c>
      <c r="J76" s="4">
        <v>4</v>
      </c>
      <c r="K76" s="4" t="s">
        <v>30</v>
      </c>
      <c r="L76" s="4">
        <v>2168</v>
      </c>
      <c r="M76" s="4">
        <v>2168</v>
      </c>
      <c r="N76" s="4" t="s">
        <v>422</v>
      </c>
      <c r="O76" s="4" t="s">
        <v>32</v>
      </c>
      <c r="P76" s="4" t="s">
        <v>33</v>
      </c>
      <c r="Q76" s="4">
        <v>0</v>
      </c>
      <c r="R76" s="7">
        <v>45084</v>
      </c>
      <c r="S76" s="6">
        <v>45092</v>
      </c>
      <c r="T76" s="4" t="s">
        <v>34</v>
      </c>
      <c r="U76" s="4">
        <v>2168</v>
      </c>
      <c r="V76" s="4">
        <v>0</v>
      </c>
      <c r="W76" s="4">
        <v>0</v>
      </c>
      <c r="X76" s="4" t="s">
        <v>423</v>
      </c>
      <c r="Y76" s="4" t="s">
        <v>424</v>
      </c>
    </row>
    <row r="77" s="4" customFormat="1" spans="1:25">
      <c r="A77" s="4" t="s">
        <v>425</v>
      </c>
      <c r="B77" s="4" t="s">
        <v>26</v>
      </c>
      <c r="C77" s="4" t="s">
        <v>27</v>
      </c>
      <c r="D77" s="4" t="s">
        <v>426</v>
      </c>
      <c r="E77" s="4" t="s">
        <v>427</v>
      </c>
      <c r="F77" s="6">
        <v>45088</v>
      </c>
      <c r="G77" s="6">
        <v>45089</v>
      </c>
      <c r="H77" s="4">
        <v>1</v>
      </c>
      <c r="I77" s="4">
        <v>1</v>
      </c>
      <c r="J77" s="4">
        <v>1</v>
      </c>
      <c r="K77" s="4" t="s">
        <v>30</v>
      </c>
      <c r="L77" s="4">
        <v>653</v>
      </c>
      <c r="M77" s="4">
        <v>653</v>
      </c>
      <c r="N77" s="4" t="s">
        <v>428</v>
      </c>
      <c r="O77" s="4" t="s">
        <v>32</v>
      </c>
      <c r="P77" s="4" t="s">
        <v>33</v>
      </c>
      <c r="Q77" s="4">
        <v>0</v>
      </c>
      <c r="R77" s="7">
        <v>45085.0000115741</v>
      </c>
      <c r="S77" s="6">
        <v>45092</v>
      </c>
      <c r="T77" s="4" t="s">
        <v>34</v>
      </c>
      <c r="U77" s="4">
        <v>653</v>
      </c>
      <c r="V77" s="4">
        <v>0</v>
      </c>
      <c r="W77" s="4">
        <v>0</v>
      </c>
      <c r="X77" s="4" t="s">
        <v>429</v>
      </c>
      <c r="Y77" s="4" t="s">
        <v>430</v>
      </c>
    </row>
    <row r="78" s="4" customFormat="1" spans="1:25">
      <c r="A78" s="4" t="s">
        <v>431</v>
      </c>
      <c r="B78" s="4" t="s">
        <v>26</v>
      </c>
      <c r="C78" s="4" t="s">
        <v>27</v>
      </c>
      <c r="D78" s="4" t="s">
        <v>432</v>
      </c>
      <c r="E78" s="4" t="s">
        <v>433</v>
      </c>
      <c r="F78" s="6">
        <v>45088</v>
      </c>
      <c r="G78" s="6">
        <v>45089</v>
      </c>
      <c r="H78" s="4">
        <v>1</v>
      </c>
      <c r="I78" s="4">
        <v>1</v>
      </c>
      <c r="J78" s="4">
        <v>1</v>
      </c>
      <c r="K78" s="4" t="s">
        <v>30</v>
      </c>
      <c r="L78" s="4">
        <v>141</v>
      </c>
      <c r="M78" s="4">
        <v>141</v>
      </c>
      <c r="N78" s="4" t="s">
        <v>434</v>
      </c>
      <c r="O78" s="4" t="s">
        <v>32</v>
      </c>
      <c r="P78" s="4" t="s">
        <v>33</v>
      </c>
      <c r="Q78" s="4">
        <v>0</v>
      </c>
      <c r="R78" s="7">
        <v>45085.0000115741</v>
      </c>
      <c r="S78" s="6">
        <v>45092</v>
      </c>
      <c r="T78" s="4" t="s">
        <v>34</v>
      </c>
      <c r="U78" s="4">
        <v>141</v>
      </c>
      <c r="V78" s="4">
        <v>0</v>
      </c>
      <c r="W78" s="4">
        <v>0</v>
      </c>
      <c r="X78" s="4" t="s">
        <v>435</v>
      </c>
      <c r="Y78" s="4" t="s">
        <v>436</v>
      </c>
    </row>
    <row r="79" s="4" customFormat="1" spans="1:26">
      <c r="A79" s="4" t="s">
        <v>437</v>
      </c>
      <c r="B79" s="4" t="s">
        <v>26</v>
      </c>
      <c r="C79" s="4" t="s">
        <v>27</v>
      </c>
      <c r="D79" s="4" t="s">
        <v>438</v>
      </c>
      <c r="E79" s="4" t="s">
        <v>439</v>
      </c>
      <c r="F79" s="6">
        <v>45088</v>
      </c>
      <c r="G79" s="6">
        <v>45089</v>
      </c>
      <c r="H79" s="4">
        <v>2</v>
      </c>
      <c r="I79" s="4">
        <v>1</v>
      </c>
      <c r="J79" s="4">
        <v>2</v>
      </c>
      <c r="K79" s="4" t="s">
        <v>30</v>
      </c>
      <c r="L79" s="4">
        <v>192</v>
      </c>
      <c r="M79" s="4">
        <v>192</v>
      </c>
      <c r="N79" s="4" t="s">
        <v>440</v>
      </c>
      <c r="O79" s="4" t="s">
        <v>32</v>
      </c>
      <c r="P79" s="4" t="s">
        <v>33</v>
      </c>
      <c r="Q79" s="4">
        <v>0</v>
      </c>
      <c r="R79" s="7">
        <v>45085.0000115741</v>
      </c>
      <c r="S79" s="6">
        <v>45092</v>
      </c>
      <c r="T79" s="4" t="s">
        <v>34</v>
      </c>
      <c r="U79" s="4">
        <v>192</v>
      </c>
      <c r="V79" s="4">
        <v>0</v>
      </c>
      <c r="W79" s="4">
        <v>0</v>
      </c>
      <c r="X79" s="4" t="s">
        <v>441</v>
      </c>
      <c r="Y79" s="4">
        <v>42909317</v>
      </c>
      <c r="Z79" s="4" t="s">
        <v>442</v>
      </c>
    </row>
    <row r="80" s="4" customFormat="1" spans="1:25">
      <c r="A80" s="4" t="s">
        <v>443</v>
      </c>
      <c r="B80" s="4" t="s">
        <v>26</v>
      </c>
      <c r="C80" s="4" t="s">
        <v>27</v>
      </c>
      <c r="D80" s="4" t="s">
        <v>420</v>
      </c>
      <c r="E80" s="4" t="s">
        <v>444</v>
      </c>
      <c r="F80" s="6">
        <v>45087</v>
      </c>
      <c r="G80" s="6">
        <v>45089</v>
      </c>
      <c r="H80" s="4">
        <v>1</v>
      </c>
      <c r="I80" s="4">
        <v>2</v>
      </c>
      <c r="J80" s="4">
        <v>2</v>
      </c>
      <c r="K80" s="4" t="s">
        <v>30</v>
      </c>
      <c r="L80" s="4">
        <v>1236</v>
      </c>
      <c r="M80" s="4">
        <v>1236</v>
      </c>
      <c r="N80" s="4" t="s">
        <v>445</v>
      </c>
      <c r="O80" s="4" t="s">
        <v>32</v>
      </c>
      <c r="P80" s="4" t="s">
        <v>33</v>
      </c>
      <c r="Q80" s="4">
        <v>0</v>
      </c>
      <c r="R80" s="7">
        <v>45085</v>
      </c>
      <c r="S80" s="6">
        <v>45092</v>
      </c>
      <c r="T80" s="4" t="s">
        <v>34</v>
      </c>
      <c r="U80" s="4">
        <v>1236</v>
      </c>
      <c r="V80" s="4">
        <v>0</v>
      </c>
      <c r="W80" s="4">
        <v>0</v>
      </c>
      <c r="X80" s="4" t="s">
        <v>446</v>
      </c>
      <c r="Y80" s="4" t="s">
        <v>447</v>
      </c>
    </row>
    <row r="81" s="4" customFormat="1" spans="1:25">
      <c r="A81" s="4" t="s">
        <v>448</v>
      </c>
      <c r="B81" s="4" t="s">
        <v>26</v>
      </c>
      <c r="C81" s="4" t="s">
        <v>27</v>
      </c>
      <c r="D81" s="4" t="s">
        <v>449</v>
      </c>
      <c r="E81" s="4" t="s">
        <v>57</v>
      </c>
      <c r="F81" s="6">
        <v>45088</v>
      </c>
      <c r="G81" s="6">
        <v>45089</v>
      </c>
      <c r="H81" s="4">
        <v>1</v>
      </c>
      <c r="I81" s="4">
        <v>1</v>
      </c>
      <c r="J81" s="4">
        <v>1</v>
      </c>
      <c r="K81" s="4" t="s">
        <v>30</v>
      </c>
      <c r="L81" s="4">
        <v>368</v>
      </c>
      <c r="M81" s="4">
        <v>368</v>
      </c>
      <c r="N81" s="4" t="s">
        <v>450</v>
      </c>
      <c r="O81" s="4" t="s">
        <v>32</v>
      </c>
      <c r="P81" s="4" t="s">
        <v>33</v>
      </c>
      <c r="Q81" s="4">
        <v>0</v>
      </c>
      <c r="R81" s="7">
        <v>45085</v>
      </c>
      <c r="S81" s="6">
        <v>45092</v>
      </c>
      <c r="T81" s="4" t="s">
        <v>34</v>
      </c>
      <c r="U81" s="4">
        <v>368</v>
      </c>
      <c r="V81" s="4">
        <v>0</v>
      </c>
      <c r="W81" s="4">
        <v>0</v>
      </c>
      <c r="X81" s="4" t="s">
        <v>451</v>
      </c>
      <c r="Y81" s="4" t="s">
        <v>72</v>
      </c>
    </row>
    <row r="82" s="4" customFormat="1" spans="1:25">
      <c r="A82" s="4" t="s">
        <v>452</v>
      </c>
      <c r="B82" s="4" t="s">
        <v>26</v>
      </c>
      <c r="C82" s="4" t="s">
        <v>27</v>
      </c>
      <c r="D82" s="4" t="s">
        <v>453</v>
      </c>
      <c r="E82" s="4" t="s">
        <v>454</v>
      </c>
      <c r="F82" s="6">
        <v>45088</v>
      </c>
      <c r="G82" s="6">
        <v>45089</v>
      </c>
      <c r="H82" s="4">
        <v>1</v>
      </c>
      <c r="I82" s="4">
        <v>1</v>
      </c>
      <c r="J82" s="4">
        <v>1</v>
      </c>
      <c r="K82" s="4" t="s">
        <v>30</v>
      </c>
      <c r="L82" s="4">
        <v>491</v>
      </c>
      <c r="M82" s="4">
        <v>491</v>
      </c>
      <c r="N82" s="4" t="s">
        <v>455</v>
      </c>
      <c r="O82" s="4" t="s">
        <v>32</v>
      </c>
      <c r="P82" s="4" t="s">
        <v>33</v>
      </c>
      <c r="Q82" s="4">
        <v>0</v>
      </c>
      <c r="R82" s="7">
        <v>45085</v>
      </c>
      <c r="S82" s="6">
        <v>45092</v>
      </c>
      <c r="T82" s="4" t="s">
        <v>34</v>
      </c>
      <c r="U82" s="4">
        <v>491</v>
      </c>
      <c r="V82" s="4">
        <v>0</v>
      </c>
      <c r="W82" s="4">
        <v>0</v>
      </c>
      <c r="X82" s="4" t="s">
        <v>456</v>
      </c>
      <c r="Y82" s="4" t="s">
        <v>457</v>
      </c>
    </row>
    <row r="83" s="4" customFormat="1" spans="1:25">
      <c r="A83" s="4" t="s">
        <v>458</v>
      </c>
      <c r="B83" s="4" t="s">
        <v>26</v>
      </c>
      <c r="C83" s="4" t="s">
        <v>27</v>
      </c>
      <c r="D83" s="4" t="s">
        <v>459</v>
      </c>
      <c r="E83" s="4" t="s">
        <v>45</v>
      </c>
      <c r="F83" s="6">
        <v>45087</v>
      </c>
      <c r="G83" s="6">
        <v>45089</v>
      </c>
      <c r="H83" s="4">
        <v>1</v>
      </c>
      <c r="I83" s="4">
        <v>2</v>
      </c>
      <c r="J83" s="4">
        <v>2</v>
      </c>
      <c r="K83" s="4" t="s">
        <v>30</v>
      </c>
      <c r="L83" s="4">
        <v>1878</v>
      </c>
      <c r="M83" s="4">
        <v>1878</v>
      </c>
      <c r="N83" s="4" t="s">
        <v>460</v>
      </c>
      <c r="O83" s="4" t="s">
        <v>32</v>
      </c>
      <c r="P83" s="4" t="s">
        <v>33</v>
      </c>
      <c r="Q83" s="4">
        <v>0</v>
      </c>
      <c r="R83" s="7">
        <v>45085</v>
      </c>
      <c r="S83" s="6">
        <v>45092</v>
      </c>
      <c r="T83" s="4" t="s">
        <v>34</v>
      </c>
      <c r="U83" s="4">
        <v>1878</v>
      </c>
      <c r="V83" s="4">
        <v>0</v>
      </c>
      <c r="W83" s="4">
        <v>0</v>
      </c>
      <c r="X83" s="4" t="s">
        <v>461</v>
      </c>
      <c r="Y83" s="4" t="s">
        <v>72</v>
      </c>
    </row>
    <row r="84" s="4" customFormat="1" spans="1:25">
      <c r="A84" s="4" t="s">
        <v>462</v>
      </c>
      <c r="B84" s="4" t="s">
        <v>26</v>
      </c>
      <c r="C84" s="4" t="s">
        <v>27</v>
      </c>
      <c r="D84" s="4" t="s">
        <v>463</v>
      </c>
      <c r="E84" s="4" t="s">
        <v>421</v>
      </c>
      <c r="F84" s="6">
        <v>45087</v>
      </c>
      <c r="G84" s="6">
        <v>45089</v>
      </c>
      <c r="H84" s="4">
        <v>1</v>
      </c>
      <c r="I84" s="4">
        <v>2</v>
      </c>
      <c r="J84" s="4">
        <v>2</v>
      </c>
      <c r="K84" s="4" t="s">
        <v>30</v>
      </c>
      <c r="L84" s="4">
        <v>1012</v>
      </c>
      <c r="M84" s="4">
        <v>1012</v>
      </c>
      <c r="N84" s="4" t="s">
        <v>464</v>
      </c>
      <c r="O84" s="4" t="s">
        <v>32</v>
      </c>
      <c r="P84" s="4" t="s">
        <v>33</v>
      </c>
      <c r="Q84" s="4">
        <v>0</v>
      </c>
      <c r="R84" s="7">
        <v>45085.0000115741</v>
      </c>
      <c r="S84" s="6">
        <v>45092</v>
      </c>
      <c r="T84" s="4" t="s">
        <v>34</v>
      </c>
      <c r="U84" s="4">
        <v>1012</v>
      </c>
      <c r="V84" s="4">
        <v>0</v>
      </c>
      <c r="W84" s="4">
        <v>0</v>
      </c>
      <c r="X84" s="4" t="s">
        <v>465</v>
      </c>
      <c r="Y84" s="4" t="s">
        <v>466</v>
      </c>
    </row>
    <row r="85" s="4" customFormat="1" spans="1:25">
      <c r="A85" s="4" t="s">
        <v>467</v>
      </c>
      <c r="B85" s="4" t="s">
        <v>26</v>
      </c>
      <c r="C85" s="4" t="s">
        <v>27</v>
      </c>
      <c r="D85" s="4" t="s">
        <v>468</v>
      </c>
      <c r="E85" s="4" t="s">
        <v>469</v>
      </c>
      <c r="F85" s="6">
        <v>45087</v>
      </c>
      <c r="G85" s="6">
        <v>45089</v>
      </c>
      <c r="H85" s="4">
        <v>1</v>
      </c>
      <c r="I85" s="4">
        <v>2</v>
      </c>
      <c r="J85" s="4">
        <v>2</v>
      </c>
      <c r="K85" s="4" t="s">
        <v>30</v>
      </c>
      <c r="L85" s="4">
        <v>1496</v>
      </c>
      <c r="M85" s="4">
        <v>1496</v>
      </c>
      <c r="N85" s="4" t="s">
        <v>470</v>
      </c>
      <c r="O85" s="4" t="s">
        <v>32</v>
      </c>
      <c r="P85" s="4" t="s">
        <v>33</v>
      </c>
      <c r="Q85" s="4">
        <v>0</v>
      </c>
      <c r="R85" s="7">
        <v>45086</v>
      </c>
      <c r="S85" s="6">
        <v>45092</v>
      </c>
      <c r="T85" s="4" t="s">
        <v>34</v>
      </c>
      <c r="U85" s="4">
        <v>1496</v>
      </c>
      <c r="V85" s="4">
        <v>0</v>
      </c>
      <c r="W85" s="4">
        <v>0</v>
      </c>
      <c r="X85" s="4" t="s">
        <v>471</v>
      </c>
      <c r="Y85" s="4" t="s">
        <v>472</v>
      </c>
    </row>
    <row r="86" s="4" customFormat="1" spans="1:25">
      <c r="A86" s="4" t="s">
        <v>473</v>
      </c>
      <c r="B86" s="4" t="s">
        <v>26</v>
      </c>
      <c r="C86" s="4" t="s">
        <v>27</v>
      </c>
      <c r="D86" s="4" t="s">
        <v>474</v>
      </c>
      <c r="E86" s="4" t="s">
        <v>475</v>
      </c>
      <c r="F86" s="6">
        <v>45087</v>
      </c>
      <c r="G86" s="6">
        <v>45089</v>
      </c>
      <c r="H86" s="4">
        <v>1</v>
      </c>
      <c r="I86" s="4">
        <v>2</v>
      </c>
      <c r="J86" s="4">
        <v>2</v>
      </c>
      <c r="K86" s="4" t="s">
        <v>30</v>
      </c>
      <c r="L86" s="4">
        <v>5090</v>
      </c>
      <c r="M86" s="4">
        <v>5090</v>
      </c>
      <c r="N86" s="4" t="s">
        <v>476</v>
      </c>
      <c r="O86" s="4" t="s">
        <v>32</v>
      </c>
      <c r="P86" s="4" t="s">
        <v>33</v>
      </c>
      <c r="Q86" s="4">
        <v>0</v>
      </c>
      <c r="R86" s="7">
        <v>45086</v>
      </c>
      <c r="S86" s="6">
        <v>45092</v>
      </c>
      <c r="T86" s="4" t="s">
        <v>34</v>
      </c>
      <c r="U86" s="4">
        <v>5090</v>
      </c>
      <c r="V86" s="4">
        <v>0</v>
      </c>
      <c r="W86" s="4">
        <v>0</v>
      </c>
      <c r="X86" s="4" t="s">
        <v>477</v>
      </c>
      <c r="Y86" s="4" t="s">
        <v>478</v>
      </c>
    </row>
    <row r="87" s="4" customFormat="1" spans="1:25">
      <c r="A87" s="4" t="s">
        <v>479</v>
      </c>
      <c r="B87" s="4" t="s">
        <v>26</v>
      </c>
      <c r="C87" s="4" t="s">
        <v>27</v>
      </c>
      <c r="D87" s="4" t="s">
        <v>480</v>
      </c>
      <c r="E87" s="4" t="s">
        <v>481</v>
      </c>
      <c r="F87" s="6">
        <v>45087</v>
      </c>
      <c r="G87" s="6">
        <v>45089</v>
      </c>
      <c r="H87" s="4">
        <v>1</v>
      </c>
      <c r="I87" s="4">
        <v>2</v>
      </c>
      <c r="J87" s="4">
        <v>2</v>
      </c>
      <c r="K87" s="4" t="s">
        <v>30</v>
      </c>
      <c r="L87" s="4">
        <v>1154</v>
      </c>
      <c r="M87" s="4">
        <v>1154</v>
      </c>
      <c r="N87" s="4" t="s">
        <v>482</v>
      </c>
      <c r="O87" s="4" t="s">
        <v>32</v>
      </c>
      <c r="P87" s="4" t="s">
        <v>33</v>
      </c>
      <c r="Q87" s="4">
        <v>0</v>
      </c>
      <c r="R87" s="7">
        <v>45086</v>
      </c>
      <c r="S87" s="6">
        <v>45092</v>
      </c>
      <c r="T87" s="4" t="s">
        <v>34</v>
      </c>
      <c r="U87" s="4">
        <v>1154</v>
      </c>
      <c r="V87" s="4">
        <v>0</v>
      </c>
      <c r="W87" s="4">
        <v>0</v>
      </c>
      <c r="X87" s="4" t="s">
        <v>483</v>
      </c>
      <c r="Y87" s="4" t="s">
        <v>72</v>
      </c>
    </row>
    <row r="88" s="4" customFormat="1" spans="1:25">
      <c r="A88" s="4" t="s">
        <v>479</v>
      </c>
      <c r="B88" s="4" t="s">
        <v>26</v>
      </c>
      <c r="C88" s="4" t="s">
        <v>79</v>
      </c>
      <c r="D88" s="4" t="s">
        <v>480</v>
      </c>
      <c r="E88" s="4" t="s">
        <v>481</v>
      </c>
      <c r="F88" s="6">
        <v>45087</v>
      </c>
      <c r="G88" s="6">
        <v>45089</v>
      </c>
      <c r="H88" s="4">
        <v>1</v>
      </c>
      <c r="I88" s="4">
        <v>2</v>
      </c>
      <c r="J88" s="4">
        <v>2</v>
      </c>
      <c r="K88" s="4" t="s">
        <v>30</v>
      </c>
      <c r="L88" s="4">
        <v>-1154</v>
      </c>
      <c r="M88" s="4">
        <v>-1154</v>
      </c>
      <c r="N88" s="4" t="s">
        <v>482</v>
      </c>
      <c r="O88" s="4" t="s">
        <v>32</v>
      </c>
      <c r="P88" s="4" t="s">
        <v>33</v>
      </c>
      <c r="Q88" s="4">
        <v>0</v>
      </c>
      <c r="R88" s="7">
        <v>45086</v>
      </c>
      <c r="S88" s="6">
        <v>45092</v>
      </c>
      <c r="T88" s="4" t="s">
        <v>34</v>
      </c>
      <c r="U88" s="4">
        <v>-1154</v>
      </c>
      <c r="V88" s="4">
        <v>0</v>
      </c>
      <c r="W88" s="4">
        <v>0</v>
      </c>
      <c r="X88" s="4" t="s">
        <v>483</v>
      </c>
      <c r="Y88" s="4" t="s">
        <v>72</v>
      </c>
    </row>
    <row r="89" s="4" customFormat="1" spans="1:25">
      <c r="A89" s="4" t="s">
        <v>153</v>
      </c>
      <c r="B89" s="4" t="s">
        <v>26</v>
      </c>
      <c r="C89" s="4" t="s">
        <v>79</v>
      </c>
      <c r="D89" s="4" t="s">
        <v>154</v>
      </c>
      <c r="E89" s="4" t="s">
        <v>155</v>
      </c>
      <c r="F89" s="6">
        <v>45088</v>
      </c>
      <c r="G89" s="6">
        <v>45089</v>
      </c>
      <c r="H89" s="4">
        <v>1</v>
      </c>
      <c r="I89" s="4">
        <v>1</v>
      </c>
      <c r="J89" s="4">
        <v>1</v>
      </c>
      <c r="K89" s="4" t="s">
        <v>30</v>
      </c>
      <c r="L89" s="4">
        <v>-260</v>
      </c>
      <c r="M89" s="4">
        <v>-260</v>
      </c>
      <c r="N89" s="4" t="s">
        <v>156</v>
      </c>
      <c r="O89" s="4" t="s">
        <v>32</v>
      </c>
      <c r="P89" s="4" t="s">
        <v>33</v>
      </c>
      <c r="Q89" s="4">
        <v>0</v>
      </c>
      <c r="R89" s="7">
        <v>45065</v>
      </c>
      <c r="S89" s="6">
        <v>45092</v>
      </c>
      <c r="T89" s="4" t="s">
        <v>34</v>
      </c>
      <c r="U89" s="4">
        <v>-260</v>
      </c>
      <c r="V89" s="4">
        <v>0</v>
      </c>
      <c r="W89" s="4">
        <v>0</v>
      </c>
      <c r="X89" s="4" t="s">
        <v>157</v>
      </c>
      <c r="Y89" s="4" t="s">
        <v>158</v>
      </c>
    </row>
    <row r="90" s="4" customFormat="1" spans="1:25">
      <c r="A90" s="4" t="s">
        <v>484</v>
      </c>
      <c r="B90" s="4" t="s">
        <v>26</v>
      </c>
      <c r="C90" s="4" t="s">
        <v>27</v>
      </c>
      <c r="D90" s="4" t="s">
        <v>485</v>
      </c>
      <c r="E90" s="4" t="s">
        <v>366</v>
      </c>
      <c r="F90" s="6">
        <v>45087</v>
      </c>
      <c r="G90" s="6">
        <v>45089</v>
      </c>
      <c r="H90" s="4">
        <v>1</v>
      </c>
      <c r="I90" s="4">
        <v>2</v>
      </c>
      <c r="J90" s="4">
        <v>2</v>
      </c>
      <c r="K90" s="4" t="s">
        <v>30</v>
      </c>
      <c r="L90" s="4">
        <v>1818</v>
      </c>
      <c r="M90" s="4">
        <v>1818</v>
      </c>
      <c r="N90" s="4" t="s">
        <v>486</v>
      </c>
      <c r="O90" s="4" t="s">
        <v>32</v>
      </c>
      <c r="P90" s="4" t="s">
        <v>33</v>
      </c>
      <c r="Q90" s="4">
        <v>0</v>
      </c>
      <c r="R90" s="7">
        <v>45086</v>
      </c>
      <c r="S90" s="6">
        <v>45092</v>
      </c>
      <c r="T90" s="4" t="s">
        <v>34</v>
      </c>
      <c r="U90" s="4">
        <v>1818</v>
      </c>
      <c r="V90" s="4">
        <v>0</v>
      </c>
      <c r="W90" s="4">
        <v>0</v>
      </c>
      <c r="X90" s="4" t="s">
        <v>487</v>
      </c>
      <c r="Y90" s="4" t="s">
        <v>488</v>
      </c>
    </row>
    <row r="91" s="4" customFormat="1" spans="1:25">
      <c r="A91" s="4" t="s">
        <v>489</v>
      </c>
      <c r="B91" s="4" t="s">
        <v>26</v>
      </c>
      <c r="C91" s="4" t="s">
        <v>27</v>
      </c>
      <c r="D91" s="4" t="s">
        <v>490</v>
      </c>
      <c r="E91" s="4" t="s">
        <v>491</v>
      </c>
      <c r="F91" s="6">
        <v>45088</v>
      </c>
      <c r="G91" s="6">
        <v>45089</v>
      </c>
      <c r="H91" s="4">
        <v>1</v>
      </c>
      <c r="I91" s="4">
        <v>1</v>
      </c>
      <c r="J91" s="4">
        <v>1</v>
      </c>
      <c r="K91" s="4" t="s">
        <v>30</v>
      </c>
      <c r="L91" s="4">
        <v>1155</v>
      </c>
      <c r="M91" s="4">
        <v>1155</v>
      </c>
      <c r="N91" s="4" t="s">
        <v>492</v>
      </c>
      <c r="O91" s="4" t="s">
        <v>32</v>
      </c>
      <c r="P91" s="4" t="s">
        <v>33</v>
      </c>
      <c r="Q91" s="4">
        <v>0</v>
      </c>
      <c r="R91" s="7">
        <v>45087</v>
      </c>
      <c r="S91" s="6">
        <v>45092</v>
      </c>
      <c r="T91" s="4" t="s">
        <v>34</v>
      </c>
      <c r="U91" s="4">
        <v>1155</v>
      </c>
      <c r="V91" s="4">
        <v>0</v>
      </c>
      <c r="W91" s="4">
        <v>0</v>
      </c>
      <c r="X91" s="4" t="s">
        <v>493</v>
      </c>
      <c r="Y91" s="4" t="s">
        <v>494</v>
      </c>
    </row>
    <row r="92" s="4" customFormat="1" spans="1:25">
      <c r="A92" s="4" t="s">
        <v>495</v>
      </c>
      <c r="B92" s="4" t="s">
        <v>26</v>
      </c>
      <c r="C92" s="4" t="s">
        <v>27</v>
      </c>
      <c r="D92" s="4" t="s">
        <v>496</v>
      </c>
      <c r="E92" s="4" t="s">
        <v>497</v>
      </c>
      <c r="F92" s="6">
        <v>45088</v>
      </c>
      <c r="G92" s="6">
        <v>45089</v>
      </c>
      <c r="H92" s="4">
        <v>1</v>
      </c>
      <c r="I92" s="4">
        <v>1</v>
      </c>
      <c r="J92" s="4">
        <v>1</v>
      </c>
      <c r="K92" s="4" t="s">
        <v>30</v>
      </c>
      <c r="L92" s="4">
        <v>2514</v>
      </c>
      <c r="M92" s="4">
        <v>2514</v>
      </c>
      <c r="N92" s="4" t="s">
        <v>498</v>
      </c>
      <c r="O92" s="4" t="s">
        <v>32</v>
      </c>
      <c r="P92" s="4" t="s">
        <v>33</v>
      </c>
      <c r="Q92" s="4">
        <v>0</v>
      </c>
      <c r="R92" s="7">
        <v>45087.0000115741</v>
      </c>
      <c r="S92" s="6">
        <v>45092</v>
      </c>
      <c r="T92" s="4" t="s">
        <v>34</v>
      </c>
      <c r="U92" s="4">
        <v>2514</v>
      </c>
      <c r="V92" s="4">
        <v>0</v>
      </c>
      <c r="W92" s="4">
        <v>0</v>
      </c>
      <c r="X92" s="4" t="s">
        <v>499</v>
      </c>
      <c r="Y92" s="4" t="s">
        <v>500</v>
      </c>
    </row>
    <row r="93" s="4" customFormat="1" spans="1:25">
      <c r="A93" s="4" t="s">
        <v>501</v>
      </c>
      <c r="B93" s="4" t="s">
        <v>26</v>
      </c>
      <c r="C93" s="4" t="s">
        <v>27</v>
      </c>
      <c r="D93" s="4" t="s">
        <v>502</v>
      </c>
      <c r="E93" s="4" t="s">
        <v>503</v>
      </c>
      <c r="F93" s="6">
        <v>45088</v>
      </c>
      <c r="G93" s="6">
        <v>45089</v>
      </c>
      <c r="H93" s="4">
        <v>1</v>
      </c>
      <c r="I93" s="4">
        <v>1</v>
      </c>
      <c r="J93" s="4">
        <v>1</v>
      </c>
      <c r="K93" s="4" t="s">
        <v>30</v>
      </c>
      <c r="L93" s="4">
        <v>663</v>
      </c>
      <c r="M93" s="4">
        <v>663</v>
      </c>
      <c r="N93" s="4" t="s">
        <v>504</v>
      </c>
      <c r="O93" s="4" t="s">
        <v>32</v>
      </c>
      <c r="P93" s="4" t="s">
        <v>33</v>
      </c>
      <c r="Q93" s="4">
        <v>0</v>
      </c>
      <c r="R93" s="7">
        <v>45087</v>
      </c>
      <c r="S93" s="6">
        <v>45092</v>
      </c>
      <c r="T93" s="4" t="s">
        <v>34</v>
      </c>
      <c r="U93" s="4">
        <v>663</v>
      </c>
      <c r="V93" s="4">
        <v>0</v>
      </c>
      <c r="W93" s="4">
        <v>0</v>
      </c>
      <c r="X93" s="4" t="s">
        <v>505</v>
      </c>
      <c r="Y93" s="4" t="s">
        <v>506</v>
      </c>
    </row>
    <row r="94" s="4" customFormat="1" spans="1:25">
      <c r="A94" s="4" t="s">
        <v>507</v>
      </c>
      <c r="B94" s="4" t="s">
        <v>26</v>
      </c>
      <c r="C94" s="4" t="s">
        <v>27</v>
      </c>
      <c r="D94" s="4" t="s">
        <v>508</v>
      </c>
      <c r="E94" s="4" t="s">
        <v>366</v>
      </c>
      <c r="F94" s="6">
        <v>45088</v>
      </c>
      <c r="G94" s="6">
        <v>45089</v>
      </c>
      <c r="H94" s="4">
        <v>1</v>
      </c>
      <c r="I94" s="4">
        <v>1</v>
      </c>
      <c r="J94" s="4">
        <v>1</v>
      </c>
      <c r="K94" s="4" t="s">
        <v>30</v>
      </c>
      <c r="L94" s="4">
        <v>218</v>
      </c>
      <c r="M94" s="4">
        <v>218</v>
      </c>
      <c r="N94" s="4" t="s">
        <v>509</v>
      </c>
      <c r="O94" s="4" t="s">
        <v>32</v>
      </c>
      <c r="P94" s="4" t="s">
        <v>33</v>
      </c>
      <c r="Q94" s="4">
        <v>0</v>
      </c>
      <c r="R94" s="7">
        <v>45087.0000115741</v>
      </c>
      <c r="S94" s="6">
        <v>45092</v>
      </c>
      <c r="T94" s="4" t="s">
        <v>34</v>
      </c>
      <c r="U94" s="4">
        <v>218</v>
      </c>
      <c r="V94" s="4">
        <v>0</v>
      </c>
      <c r="W94" s="4">
        <v>0</v>
      </c>
      <c r="X94" s="4" t="s">
        <v>510</v>
      </c>
      <c r="Y94" s="4" t="s">
        <v>72</v>
      </c>
    </row>
    <row r="95" s="4" customFormat="1" spans="1:25">
      <c r="A95" s="4" t="s">
        <v>511</v>
      </c>
      <c r="B95" s="4" t="s">
        <v>26</v>
      </c>
      <c r="C95" s="4" t="s">
        <v>27</v>
      </c>
      <c r="D95" s="4" t="s">
        <v>512</v>
      </c>
      <c r="E95" s="4" t="s">
        <v>513</v>
      </c>
      <c r="F95" s="6">
        <v>45088</v>
      </c>
      <c r="G95" s="6">
        <v>45089</v>
      </c>
      <c r="H95" s="4">
        <v>1</v>
      </c>
      <c r="I95" s="4">
        <v>1</v>
      </c>
      <c r="J95" s="4">
        <v>1</v>
      </c>
      <c r="K95" s="4" t="s">
        <v>30</v>
      </c>
      <c r="L95" s="4">
        <v>522</v>
      </c>
      <c r="M95" s="4">
        <v>522</v>
      </c>
      <c r="N95" s="4" t="s">
        <v>514</v>
      </c>
      <c r="O95" s="4" t="s">
        <v>32</v>
      </c>
      <c r="P95" s="4" t="s">
        <v>33</v>
      </c>
      <c r="Q95" s="4">
        <v>0</v>
      </c>
      <c r="R95" s="7">
        <v>45087.0000115741</v>
      </c>
      <c r="S95" s="6">
        <v>45092</v>
      </c>
      <c r="T95" s="4" t="s">
        <v>34</v>
      </c>
      <c r="U95" s="4">
        <v>522</v>
      </c>
      <c r="V95" s="4">
        <v>0</v>
      </c>
      <c r="W95" s="4">
        <v>0</v>
      </c>
      <c r="X95" s="4" t="s">
        <v>515</v>
      </c>
      <c r="Y95" s="4" t="s">
        <v>72</v>
      </c>
    </row>
    <row r="96" s="4" customFormat="1" spans="1:25">
      <c r="A96" s="4" t="s">
        <v>516</v>
      </c>
      <c r="B96" s="4" t="s">
        <v>26</v>
      </c>
      <c r="C96" s="4" t="s">
        <v>27</v>
      </c>
      <c r="D96" s="4" t="s">
        <v>517</v>
      </c>
      <c r="E96" s="4" t="s">
        <v>518</v>
      </c>
      <c r="F96" s="6">
        <v>45088</v>
      </c>
      <c r="G96" s="6">
        <v>45089</v>
      </c>
      <c r="H96" s="4">
        <v>1</v>
      </c>
      <c r="I96" s="4">
        <v>1</v>
      </c>
      <c r="J96" s="4">
        <v>1</v>
      </c>
      <c r="K96" s="4" t="s">
        <v>30</v>
      </c>
      <c r="L96" s="4">
        <v>336</v>
      </c>
      <c r="M96" s="4">
        <v>336</v>
      </c>
      <c r="N96" s="4" t="s">
        <v>519</v>
      </c>
      <c r="O96" s="4" t="s">
        <v>32</v>
      </c>
      <c r="P96" s="4" t="s">
        <v>33</v>
      </c>
      <c r="Q96" s="4">
        <v>0</v>
      </c>
      <c r="R96" s="7">
        <v>45087.0000115741</v>
      </c>
      <c r="S96" s="6">
        <v>45092</v>
      </c>
      <c r="T96" s="4" t="s">
        <v>34</v>
      </c>
      <c r="U96" s="4">
        <v>336</v>
      </c>
      <c r="V96" s="4">
        <v>0</v>
      </c>
      <c r="W96" s="4">
        <v>0</v>
      </c>
      <c r="X96" s="4" t="s">
        <v>520</v>
      </c>
      <c r="Y96" s="4" t="s">
        <v>521</v>
      </c>
    </row>
    <row r="97" s="4" customFormat="1" spans="1:25">
      <c r="A97" s="4" t="s">
        <v>522</v>
      </c>
      <c r="B97" s="4" t="s">
        <v>26</v>
      </c>
      <c r="C97" s="4" t="s">
        <v>27</v>
      </c>
      <c r="D97" s="4" t="s">
        <v>523</v>
      </c>
      <c r="E97" s="4" t="s">
        <v>524</v>
      </c>
      <c r="F97" s="6">
        <v>45088</v>
      </c>
      <c r="G97" s="6">
        <v>45089</v>
      </c>
      <c r="H97" s="4">
        <v>1</v>
      </c>
      <c r="I97" s="4">
        <v>1</v>
      </c>
      <c r="J97" s="4">
        <v>1</v>
      </c>
      <c r="K97" s="4" t="s">
        <v>30</v>
      </c>
      <c r="L97" s="4">
        <v>507</v>
      </c>
      <c r="M97" s="4">
        <v>507</v>
      </c>
      <c r="N97" s="4" t="s">
        <v>525</v>
      </c>
      <c r="O97" s="4" t="s">
        <v>32</v>
      </c>
      <c r="P97" s="4" t="s">
        <v>33</v>
      </c>
      <c r="Q97" s="4">
        <v>0</v>
      </c>
      <c r="R97" s="7">
        <v>45087.0000115741</v>
      </c>
      <c r="S97" s="6">
        <v>45092</v>
      </c>
      <c r="T97" s="4" t="s">
        <v>34</v>
      </c>
      <c r="U97" s="4">
        <v>507</v>
      </c>
      <c r="V97" s="4">
        <v>0</v>
      </c>
      <c r="W97" s="4">
        <v>0</v>
      </c>
      <c r="X97" s="4" t="s">
        <v>526</v>
      </c>
      <c r="Y97" s="4" t="s">
        <v>527</v>
      </c>
    </row>
    <row r="98" s="4" customFormat="1" spans="1:25">
      <c r="A98" s="4" t="s">
        <v>528</v>
      </c>
      <c r="B98" s="4" t="s">
        <v>26</v>
      </c>
      <c r="C98" s="4" t="s">
        <v>27</v>
      </c>
      <c r="D98" s="4" t="s">
        <v>529</v>
      </c>
      <c r="E98" s="4" t="s">
        <v>530</v>
      </c>
      <c r="F98" s="6">
        <v>45088</v>
      </c>
      <c r="G98" s="6">
        <v>45089</v>
      </c>
      <c r="H98" s="4">
        <v>2</v>
      </c>
      <c r="I98" s="4">
        <v>1</v>
      </c>
      <c r="J98" s="4">
        <v>2</v>
      </c>
      <c r="K98" s="4" t="s">
        <v>30</v>
      </c>
      <c r="L98" s="4">
        <v>494</v>
      </c>
      <c r="M98" s="4">
        <v>494</v>
      </c>
      <c r="N98" s="4" t="s">
        <v>531</v>
      </c>
      <c r="O98" s="4" t="s">
        <v>32</v>
      </c>
      <c r="P98" s="4" t="s">
        <v>33</v>
      </c>
      <c r="Q98" s="4">
        <v>0</v>
      </c>
      <c r="R98" s="7">
        <v>45087.0000115741</v>
      </c>
      <c r="S98" s="6">
        <v>45092</v>
      </c>
      <c r="T98" s="4" t="s">
        <v>34</v>
      </c>
      <c r="U98" s="4">
        <v>494</v>
      </c>
      <c r="V98" s="4">
        <v>0</v>
      </c>
      <c r="W98" s="4">
        <v>0</v>
      </c>
      <c r="X98" s="4" t="s">
        <v>532</v>
      </c>
      <c r="Y98" s="4" t="s">
        <v>533</v>
      </c>
    </row>
    <row r="99" s="4" customFormat="1" spans="1:25">
      <c r="A99" s="4" t="s">
        <v>534</v>
      </c>
      <c r="B99" s="4" t="s">
        <v>26</v>
      </c>
      <c r="C99" s="4" t="s">
        <v>27</v>
      </c>
      <c r="D99" s="4" t="s">
        <v>535</v>
      </c>
      <c r="E99" s="4" t="s">
        <v>536</v>
      </c>
      <c r="F99" s="6">
        <v>45088</v>
      </c>
      <c r="G99" s="6">
        <v>45089</v>
      </c>
      <c r="H99" s="4">
        <v>1</v>
      </c>
      <c r="I99" s="4">
        <v>1</v>
      </c>
      <c r="J99" s="4">
        <v>1</v>
      </c>
      <c r="K99" s="4" t="s">
        <v>30</v>
      </c>
      <c r="L99" s="4">
        <v>701</v>
      </c>
      <c r="M99" s="4">
        <v>701</v>
      </c>
      <c r="N99" s="4" t="s">
        <v>537</v>
      </c>
      <c r="O99" s="4" t="s">
        <v>32</v>
      </c>
      <c r="P99" s="4" t="s">
        <v>33</v>
      </c>
      <c r="Q99" s="4">
        <v>0</v>
      </c>
      <c r="R99" s="7">
        <v>45087.0000115741</v>
      </c>
      <c r="S99" s="6">
        <v>45092</v>
      </c>
      <c r="T99" s="4" t="s">
        <v>34</v>
      </c>
      <c r="U99" s="4">
        <v>701</v>
      </c>
      <c r="V99" s="4">
        <v>0</v>
      </c>
      <c r="W99" s="4">
        <v>0</v>
      </c>
      <c r="X99" s="4" t="s">
        <v>538</v>
      </c>
      <c r="Y99" s="4" t="s">
        <v>72</v>
      </c>
    </row>
    <row r="100" s="4" customFormat="1" spans="1:25">
      <c r="A100" s="4" t="s">
        <v>539</v>
      </c>
      <c r="B100" s="4" t="s">
        <v>26</v>
      </c>
      <c r="C100" s="4" t="s">
        <v>27</v>
      </c>
      <c r="D100" s="4" t="s">
        <v>540</v>
      </c>
      <c r="E100" s="4" t="s">
        <v>541</v>
      </c>
      <c r="F100" s="6">
        <v>45088</v>
      </c>
      <c r="G100" s="6">
        <v>45089</v>
      </c>
      <c r="H100" s="4">
        <v>1</v>
      </c>
      <c r="I100" s="4">
        <v>1</v>
      </c>
      <c r="J100" s="4">
        <v>1</v>
      </c>
      <c r="K100" s="4" t="s">
        <v>30</v>
      </c>
      <c r="L100" s="4">
        <v>912</v>
      </c>
      <c r="M100" s="4">
        <v>912</v>
      </c>
      <c r="N100" s="4" t="s">
        <v>542</v>
      </c>
      <c r="O100" s="4" t="s">
        <v>32</v>
      </c>
      <c r="P100" s="4" t="s">
        <v>33</v>
      </c>
      <c r="Q100" s="4">
        <v>0</v>
      </c>
      <c r="R100" s="7">
        <v>45088</v>
      </c>
      <c r="S100" s="6">
        <v>45092</v>
      </c>
      <c r="T100" s="4" t="s">
        <v>34</v>
      </c>
      <c r="U100" s="4">
        <v>912</v>
      </c>
      <c r="V100" s="4">
        <v>0</v>
      </c>
      <c r="W100" s="4">
        <v>0</v>
      </c>
      <c r="X100" s="4" t="s">
        <v>543</v>
      </c>
      <c r="Y100" s="4" t="s">
        <v>72</v>
      </c>
    </row>
    <row r="101" s="4" customFormat="1" spans="1:25">
      <c r="A101" s="4" t="s">
        <v>544</v>
      </c>
      <c r="B101" s="4" t="s">
        <v>26</v>
      </c>
      <c r="C101" s="4" t="s">
        <v>27</v>
      </c>
      <c r="D101" s="4" t="s">
        <v>529</v>
      </c>
      <c r="E101" s="4" t="s">
        <v>530</v>
      </c>
      <c r="F101" s="6">
        <v>45088</v>
      </c>
      <c r="G101" s="6">
        <v>45089</v>
      </c>
      <c r="H101" s="4">
        <v>2</v>
      </c>
      <c r="I101" s="4">
        <v>1</v>
      </c>
      <c r="J101" s="4">
        <v>2</v>
      </c>
      <c r="K101" s="4" t="s">
        <v>30</v>
      </c>
      <c r="L101" s="4">
        <v>494</v>
      </c>
      <c r="M101" s="4">
        <v>494</v>
      </c>
      <c r="N101" s="4" t="s">
        <v>545</v>
      </c>
      <c r="O101" s="4" t="s">
        <v>32</v>
      </c>
      <c r="P101" s="4" t="s">
        <v>33</v>
      </c>
      <c r="Q101" s="4">
        <v>0</v>
      </c>
      <c r="R101" s="7">
        <v>45088.0000115741</v>
      </c>
      <c r="S101" s="6">
        <v>45092</v>
      </c>
      <c r="T101" s="4" t="s">
        <v>34</v>
      </c>
      <c r="U101" s="4">
        <v>494</v>
      </c>
      <c r="V101" s="4">
        <v>0</v>
      </c>
      <c r="W101" s="4">
        <v>0</v>
      </c>
      <c r="X101" s="4" t="s">
        <v>546</v>
      </c>
      <c r="Y101" s="4" t="s">
        <v>72</v>
      </c>
    </row>
    <row r="102" s="4" customFormat="1" spans="1:25">
      <c r="A102" s="4" t="s">
        <v>547</v>
      </c>
      <c r="B102" s="4" t="s">
        <v>26</v>
      </c>
      <c r="C102" s="4" t="s">
        <v>27</v>
      </c>
      <c r="D102" s="4" t="s">
        <v>548</v>
      </c>
      <c r="E102" s="4" t="s">
        <v>549</v>
      </c>
      <c r="F102" s="6">
        <v>45088</v>
      </c>
      <c r="G102" s="6">
        <v>45089</v>
      </c>
      <c r="H102" s="4">
        <v>1</v>
      </c>
      <c r="I102" s="4">
        <v>1</v>
      </c>
      <c r="J102" s="4">
        <v>1</v>
      </c>
      <c r="K102" s="4" t="s">
        <v>30</v>
      </c>
      <c r="L102" s="4">
        <v>290</v>
      </c>
      <c r="M102" s="4">
        <v>290</v>
      </c>
      <c r="N102" s="4" t="s">
        <v>550</v>
      </c>
      <c r="O102" s="4" t="s">
        <v>32</v>
      </c>
      <c r="P102" s="4" t="s">
        <v>33</v>
      </c>
      <c r="Q102" s="4">
        <v>0</v>
      </c>
      <c r="R102" s="7">
        <v>45088.0000115741</v>
      </c>
      <c r="S102" s="6">
        <v>45092</v>
      </c>
      <c r="T102" s="4" t="s">
        <v>34</v>
      </c>
      <c r="U102" s="4">
        <v>290</v>
      </c>
      <c r="V102" s="4">
        <v>0</v>
      </c>
      <c r="W102" s="4">
        <v>0</v>
      </c>
      <c r="X102" s="4" t="s">
        <v>551</v>
      </c>
      <c r="Y102" s="4" t="s">
        <v>72</v>
      </c>
    </row>
    <row r="103" s="4" customFormat="1" spans="1:25">
      <c r="A103" s="4" t="s">
        <v>552</v>
      </c>
      <c r="B103" s="4" t="s">
        <v>26</v>
      </c>
      <c r="C103" s="4" t="s">
        <v>27</v>
      </c>
      <c r="D103" s="4" t="s">
        <v>553</v>
      </c>
      <c r="E103" s="4" t="s">
        <v>554</v>
      </c>
      <c r="F103" s="6">
        <v>45088</v>
      </c>
      <c r="G103" s="6">
        <v>45089</v>
      </c>
      <c r="H103" s="4">
        <v>1</v>
      </c>
      <c r="I103" s="4">
        <v>1</v>
      </c>
      <c r="J103" s="4">
        <v>1</v>
      </c>
      <c r="K103" s="4" t="s">
        <v>30</v>
      </c>
      <c r="L103" s="4">
        <v>180</v>
      </c>
      <c r="M103" s="4">
        <v>180</v>
      </c>
      <c r="N103" s="4" t="s">
        <v>555</v>
      </c>
      <c r="O103" s="4" t="s">
        <v>32</v>
      </c>
      <c r="P103" s="4" t="s">
        <v>33</v>
      </c>
      <c r="Q103" s="4">
        <v>0</v>
      </c>
      <c r="R103" s="7">
        <v>45088</v>
      </c>
      <c r="S103" s="6">
        <v>45092</v>
      </c>
      <c r="T103" s="4" t="s">
        <v>34</v>
      </c>
      <c r="U103" s="4">
        <v>180</v>
      </c>
      <c r="V103" s="4">
        <v>0</v>
      </c>
      <c r="W103" s="4">
        <v>0</v>
      </c>
      <c r="X103" s="4" t="s">
        <v>556</v>
      </c>
      <c r="Y103" s="4" t="s">
        <v>72</v>
      </c>
    </row>
    <row r="104" s="4" customFormat="1" spans="1:25">
      <c r="A104" s="4" t="s">
        <v>557</v>
      </c>
      <c r="B104" s="4" t="s">
        <v>26</v>
      </c>
      <c r="C104" s="4" t="s">
        <v>27</v>
      </c>
      <c r="D104" s="4" t="s">
        <v>354</v>
      </c>
      <c r="E104" s="4" t="s">
        <v>558</v>
      </c>
      <c r="F104" s="6">
        <v>45088</v>
      </c>
      <c r="G104" s="6">
        <v>45089</v>
      </c>
      <c r="H104" s="4">
        <v>1</v>
      </c>
      <c r="I104" s="4">
        <v>1</v>
      </c>
      <c r="J104" s="4">
        <v>1</v>
      </c>
      <c r="K104" s="4" t="s">
        <v>30</v>
      </c>
      <c r="L104" s="4">
        <v>110</v>
      </c>
      <c r="M104" s="4">
        <v>110</v>
      </c>
      <c r="N104" s="4" t="s">
        <v>559</v>
      </c>
      <c r="O104" s="4" t="s">
        <v>32</v>
      </c>
      <c r="P104" s="4" t="s">
        <v>33</v>
      </c>
      <c r="Q104" s="4">
        <v>0</v>
      </c>
      <c r="R104" s="7">
        <v>45088</v>
      </c>
      <c r="S104" s="6">
        <v>45092</v>
      </c>
      <c r="T104" s="4" t="s">
        <v>34</v>
      </c>
      <c r="U104" s="4">
        <v>110</v>
      </c>
      <c r="V104" s="4">
        <v>0</v>
      </c>
      <c r="W104" s="4">
        <v>0</v>
      </c>
      <c r="X104" s="4" t="s">
        <v>560</v>
      </c>
      <c r="Y104" s="4" t="s">
        <v>72</v>
      </c>
    </row>
    <row r="105" s="4" customFormat="1" spans="1:25">
      <c r="A105" s="4" t="s">
        <v>561</v>
      </c>
      <c r="B105" s="4" t="s">
        <v>26</v>
      </c>
      <c r="C105" s="4" t="s">
        <v>27</v>
      </c>
      <c r="D105" s="4" t="s">
        <v>562</v>
      </c>
      <c r="E105" s="4" t="s">
        <v>563</v>
      </c>
      <c r="F105" s="6">
        <v>45088</v>
      </c>
      <c r="G105" s="6">
        <v>45089</v>
      </c>
      <c r="H105" s="4">
        <v>1</v>
      </c>
      <c r="I105" s="4">
        <v>1</v>
      </c>
      <c r="J105" s="4">
        <v>1</v>
      </c>
      <c r="K105" s="4" t="s">
        <v>30</v>
      </c>
      <c r="L105" s="4">
        <v>319</v>
      </c>
      <c r="M105" s="4">
        <v>319</v>
      </c>
      <c r="N105" s="4" t="s">
        <v>564</v>
      </c>
      <c r="O105" s="4" t="s">
        <v>32</v>
      </c>
      <c r="P105" s="4" t="s">
        <v>33</v>
      </c>
      <c r="Q105" s="4">
        <v>0</v>
      </c>
      <c r="R105" s="7">
        <v>45088.0000115741</v>
      </c>
      <c r="S105" s="6">
        <v>45092</v>
      </c>
      <c r="T105" s="4" t="s">
        <v>34</v>
      </c>
      <c r="U105" s="4">
        <v>319</v>
      </c>
      <c r="V105" s="4">
        <v>0</v>
      </c>
      <c r="W105" s="4">
        <v>0</v>
      </c>
      <c r="X105" s="4" t="s">
        <v>565</v>
      </c>
      <c r="Y105" s="4" t="s">
        <v>566</v>
      </c>
    </row>
    <row r="106" s="4" customFormat="1" spans="1:25">
      <c r="A106" s="4" t="s">
        <v>567</v>
      </c>
      <c r="B106" s="4" t="s">
        <v>26</v>
      </c>
      <c r="C106" s="4" t="s">
        <v>27</v>
      </c>
      <c r="D106" s="4" t="s">
        <v>568</v>
      </c>
      <c r="E106" s="4" t="s">
        <v>569</v>
      </c>
      <c r="F106" s="6">
        <v>45088</v>
      </c>
      <c r="G106" s="6">
        <v>45089</v>
      </c>
      <c r="H106" s="4">
        <v>1</v>
      </c>
      <c r="I106" s="4">
        <v>1</v>
      </c>
      <c r="J106" s="4">
        <v>1</v>
      </c>
      <c r="K106" s="4" t="s">
        <v>30</v>
      </c>
      <c r="L106" s="4">
        <v>566</v>
      </c>
      <c r="M106" s="4">
        <v>566</v>
      </c>
      <c r="N106" s="4" t="s">
        <v>570</v>
      </c>
      <c r="O106" s="4" t="s">
        <v>32</v>
      </c>
      <c r="P106" s="4" t="s">
        <v>33</v>
      </c>
      <c r="Q106" s="4">
        <v>0</v>
      </c>
      <c r="R106" s="7">
        <v>45088.0000115741</v>
      </c>
      <c r="S106" s="6">
        <v>45092</v>
      </c>
      <c r="T106" s="4" t="s">
        <v>34</v>
      </c>
      <c r="U106" s="4">
        <v>566</v>
      </c>
      <c r="V106" s="4">
        <v>0</v>
      </c>
      <c r="W106" s="4">
        <v>0</v>
      </c>
      <c r="X106" s="4" t="s">
        <v>571</v>
      </c>
      <c r="Y106" s="4" t="s">
        <v>72</v>
      </c>
    </row>
    <row r="107" s="4" customFormat="1" spans="1:25">
      <c r="A107" s="4" t="s">
        <v>572</v>
      </c>
      <c r="B107" s="4" t="s">
        <v>26</v>
      </c>
      <c r="C107" s="4" t="s">
        <v>27</v>
      </c>
      <c r="D107" s="4" t="s">
        <v>573</v>
      </c>
      <c r="E107" s="4" t="s">
        <v>366</v>
      </c>
      <c r="F107" s="6">
        <v>45088</v>
      </c>
      <c r="G107" s="6">
        <v>45089</v>
      </c>
      <c r="H107" s="4">
        <v>1</v>
      </c>
      <c r="I107" s="4">
        <v>1</v>
      </c>
      <c r="J107" s="4">
        <v>1</v>
      </c>
      <c r="K107" s="4" t="s">
        <v>30</v>
      </c>
      <c r="L107" s="4">
        <v>592</v>
      </c>
      <c r="M107" s="4">
        <v>592</v>
      </c>
      <c r="N107" s="4" t="s">
        <v>574</v>
      </c>
      <c r="O107" s="4" t="s">
        <v>32</v>
      </c>
      <c r="P107" s="4" t="s">
        <v>33</v>
      </c>
      <c r="Q107" s="4">
        <v>0</v>
      </c>
      <c r="R107" s="7">
        <v>45088</v>
      </c>
      <c r="S107" s="6">
        <v>45092</v>
      </c>
      <c r="T107" s="4" t="s">
        <v>34</v>
      </c>
      <c r="U107" s="4">
        <v>592</v>
      </c>
      <c r="V107" s="4">
        <v>0</v>
      </c>
      <c r="W107" s="4">
        <v>0</v>
      </c>
      <c r="X107" s="4" t="s">
        <v>575</v>
      </c>
      <c r="Y107" s="4" t="s">
        <v>576</v>
      </c>
    </row>
    <row r="108" s="4" customFormat="1" spans="1:25">
      <c r="A108" s="4" t="s">
        <v>577</v>
      </c>
      <c r="B108" s="4" t="s">
        <v>26</v>
      </c>
      <c r="C108" s="4" t="s">
        <v>27</v>
      </c>
      <c r="D108" s="4" t="s">
        <v>578</v>
      </c>
      <c r="E108" s="4" t="s">
        <v>579</v>
      </c>
      <c r="F108" s="6">
        <v>45088</v>
      </c>
      <c r="G108" s="6">
        <v>45089</v>
      </c>
      <c r="H108" s="4">
        <v>1</v>
      </c>
      <c r="I108" s="4">
        <v>1</v>
      </c>
      <c r="J108" s="4">
        <v>1</v>
      </c>
      <c r="K108" s="4" t="s">
        <v>30</v>
      </c>
      <c r="L108" s="4">
        <v>595</v>
      </c>
      <c r="M108" s="4">
        <v>595</v>
      </c>
      <c r="N108" s="4" t="s">
        <v>580</v>
      </c>
      <c r="O108" s="4" t="s">
        <v>32</v>
      </c>
      <c r="P108" s="4" t="s">
        <v>33</v>
      </c>
      <c r="Q108" s="4">
        <v>0</v>
      </c>
      <c r="R108" s="7">
        <v>45088</v>
      </c>
      <c r="S108" s="6">
        <v>45092</v>
      </c>
      <c r="T108" s="4" t="s">
        <v>34</v>
      </c>
      <c r="U108" s="4">
        <v>595</v>
      </c>
      <c r="V108" s="4">
        <v>0</v>
      </c>
      <c r="W108" s="4">
        <v>0</v>
      </c>
      <c r="X108" s="4" t="s">
        <v>581</v>
      </c>
      <c r="Y108" s="4" t="s">
        <v>582</v>
      </c>
    </row>
    <row r="109" s="4" customFormat="1" spans="1:25">
      <c r="A109" s="4" t="s">
        <v>583</v>
      </c>
      <c r="B109" s="4" t="s">
        <v>26</v>
      </c>
      <c r="C109" s="4" t="s">
        <v>27</v>
      </c>
      <c r="D109" s="4" t="s">
        <v>584</v>
      </c>
      <c r="E109" s="4" t="s">
        <v>585</v>
      </c>
      <c r="F109" s="6">
        <v>45088</v>
      </c>
      <c r="G109" s="6">
        <v>45089</v>
      </c>
      <c r="H109" s="4">
        <v>1</v>
      </c>
      <c r="I109" s="4">
        <v>1</v>
      </c>
      <c r="J109" s="4">
        <v>1</v>
      </c>
      <c r="K109" s="4" t="s">
        <v>30</v>
      </c>
      <c r="L109" s="4">
        <v>280</v>
      </c>
      <c r="M109" s="4">
        <v>280</v>
      </c>
      <c r="N109" s="4" t="s">
        <v>586</v>
      </c>
      <c r="O109" s="4" t="s">
        <v>32</v>
      </c>
      <c r="P109" s="4" t="s">
        <v>33</v>
      </c>
      <c r="Q109" s="4">
        <v>0</v>
      </c>
      <c r="R109" s="7">
        <v>45088.0000115741</v>
      </c>
      <c r="S109" s="6">
        <v>45092</v>
      </c>
      <c r="T109" s="4" t="s">
        <v>34</v>
      </c>
      <c r="U109" s="4">
        <v>280</v>
      </c>
      <c r="V109" s="4">
        <v>0</v>
      </c>
      <c r="W109" s="4">
        <v>0</v>
      </c>
      <c r="X109" s="4" t="s">
        <v>587</v>
      </c>
      <c r="Y109" s="4" t="s">
        <v>72</v>
      </c>
    </row>
    <row r="110" s="4" customFormat="1" spans="1:25">
      <c r="A110" s="4" t="s">
        <v>588</v>
      </c>
      <c r="B110" s="4" t="s">
        <v>26</v>
      </c>
      <c r="C110" s="4" t="s">
        <v>27</v>
      </c>
      <c r="D110" s="4" t="s">
        <v>354</v>
      </c>
      <c r="E110" s="4" t="s">
        <v>558</v>
      </c>
      <c r="F110" s="6">
        <v>45088</v>
      </c>
      <c r="G110" s="6">
        <v>45089</v>
      </c>
      <c r="H110" s="4">
        <v>1</v>
      </c>
      <c r="I110" s="4">
        <v>1</v>
      </c>
      <c r="J110" s="4">
        <v>1</v>
      </c>
      <c r="K110" s="4" t="s">
        <v>30</v>
      </c>
      <c r="L110" s="4">
        <v>110</v>
      </c>
      <c r="M110" s="4">
        <v>110</v>
      </c>
      <c r="N110" s="4" t="s">
        <v>589</v>
      </c>
      <c r="O110" s="4" t="s">
        <v>32</v>
      </c>
      <c r="P110" s="4" t="s">
        <v>33</v>
      </c>
      <c r="Q110" s="4">
        <v>0</v>
      </c>
      <c r="R110" s="7">
        <v>45088.0000115741</v>
      </c>
      <c r="S110" s="6">
        <v>45092</v>
      </c>
      <c r="T110" s="4" t="s">
        <v>34</v>
      </c>
      <c r="U110" s="4">
        <v>110</v>
      </c>
      <c r="V110" s="4">
        <v>0</v>
      </c>
      <c r="W110" s="4">
        <v>0</v>
      </c>
      <c r="X110" s="4" t="s">
        <v>590</v>
      </c>
      <c r="Y110" s="4" t="s">
        <v>72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0"/>
  <sheetViews>
    <sheetView tabSelected="1" topLeftCell="A95" workbookViewId="0">
      <selection activeCell="A108" sqref="A108:C110"/>
    </sheetView>
  </sheetViews>
  <sheetFormatPr defaultColWidth="10" defaultRowHeight="14.4"/>
  <cols>
    <col min="1" max="1" width="12.8888888888889" style="4"/>
    <col min="2" max="3" width="10.7777777777778" style="4"/>
    <col min="4" max="16358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591</v>
      </c>
    </row>
    <row r="2" s="4" customFormat="1" spans="1:9">
      <c r="A2" s="5">
        <v>999223473623474</v>
      </c>
      <c r="B2" s="6">
        <v>45086</v>
      </c>
      <c r="C2" s="6">
        <v>45089</v>
      </c>
      <c r="D2" s="4">
        <v>4521</v>
      </c>
      <c r="E2" s="4" t="str">
        <f>VLOOKUP(A2,HOP!A:L,12,0)</f>
        <v>4521.00</v>
      </c>
      <c r="F2" s="4" t="str">
        <f>VLOOKUP(A2,HOP!A:C,3,0)</f>
        <v>3195390</v>
      </c>
      <c r="G2" s="4">
        <f>D2-E2</f>
        <v>0</v>
      </c>
      <c r="H2" s="4" t="str">
        <f>$H$1&amp;F2</f>
        <v>,3195390</v>
      </c>
      <c r="I2" s="4" t="str">
        <f>VLOOKUP(A2,HOP!A:U,21,0)</f>
        <v>直连</v>
      </c>
    </row>
    <row r="3" s="4" customFormat="1" spans="1:9">
      <c r="A3" s="5">
        <v>999223572311318</v>
      </c>
      <c r="B3" s="6">
        <v>45088</v>
      </c>
      <c r="C3" s="6">
        <v>45089</v>
      </c>
      <c r="D3" s="4">
        <v>532</v>
      </c>
      <c r="E3" s="4" t="str">
        <f>VLOOKUP(A3,HOP!A:L,12,0)</f>
        <v>532.00</v>
      </c>
      <c r="F3" s="4" t="str">
        <f>VLOOKUP(A3,HOP!A:C,3,0)</f>
        <v>3212751</v>
      </c>
      <c r="G3" s="4">
        <f t="shared" ref="G3:G34" si="0">D3-E3</f>
        <v>0</v>
      </c>
      <c r="H3" s="4" t="str">
        <f t="shared" ref="H3:H34" si="1">$H$1&amp;F3</f>
        <v>,3212751</v>
      </c>
      <c r="I3" s="4" t="str">
        <f>VLOOKUP(A3,HOP!A:U,21,0)</f>
        <v>直连</v>
      </c>
    </row>
    <row r="4" s="4" customFormat="1" spans="1:9">
      <c r="A4" s="5">
        <v>999223780437283</v>
      </c>
      <c r="B4" s="6">
        <v>45086</v>
      </c>
      <c r="C4" s="6">
        <v>45089</v>
      </c>
      <c r="D4" s="4">
        <v>1431</v>
      </c>
      <c r="E4" s="4" t="str">
        <f>VLOOKUP(A4,HOP!A:L,12,0)</f>
        <v>1431.00</v>
      </c>
      <c r="F4" s="4" t="str">
        <f>VLOOKUP(A4,HOP!A:C,3,0)</f>
        <v>3269635</v>
      </c>
      <c r="G4" s="4">
        <f t="shared" si="0"/>
        <v>0</v>
      </c>
      <c r="H4" s="4" t="str">
        <f t="shared" si="1"/>
        <v>,3269635</v>
      </c>
      <c r="I4" s="4" t="str">
        <f>VLOOKUP(A4,HOP!A:U,21,0)</f>
        <v>直连</v>
      </c>
    </row>
    <row r="5" s="4" customFormat="1" spans="1:9">
      <c r="A5" s="5">
        <v>999223847589876</v>
      </c>
      <c r="B5" s="6">
        <v>45087</v>
      </c>
      <c r="C5" s="6">
        <v>45089</v>
      </c>
      <c r="D5" s="4">
        <v>994</v>
      </c>
      <c r="E5" s="4" t="str">
        <f>VLOOKUP(A5,HOP!A:L,12,0)</f>
        <v>994.00</v>
      </c>
      <c r="F5" s="4" t="str">
        <f>VLOOKUP(A5,HOP!A:C,3,0)</f>
        <v>3289310</v>
      </c>
      <c r="G5" s="4">
        <f t="shared" si="0"/>
        <v>0</v>
      </c>
      <c r="H5" s="4" t="str">
        <f t="shared" si="1"/>
        <v>,3289310</v>
      </c>
      <c r="I5" s="4" t="str">
        <f>VLOOKUP(A5,HOP!A:U,21,0)</f>
        <v>直连</v>
      </c>
    </row>
    <row r="6" s="4" customFormat="1" hidden="1" spans="1:9">
      <c r="A6" s="5">
        <v>999223890429490</v>
      </c>
      <c r="B6" s="6">
        <v>45086</v>
      </c>
      <c r="C6" s="6">
        <v>45089</v>
      </c>
      <c r="D6" s="4">
        <v>1083</v>
      </c>
      <c r="E6" s="4" t="str">
        <f>VLOOKUP(A6,HOP!A:L,12,0)</f>
        <v>1083.00</v>
      </c>
      <c r="F6" s="4" t="str">
        <f>VLOOKUP(A6,HOP!A:C,3,0)</f>
        <v>3299611</v>
      </c>
      <c r="G6" s="4">
        <f t="shared" si="0"/>
        <v>0</v>
      </c>
      <c r="H6" s="4" t="str">
        <f t="shared" si="1"/>
        <v>,3299611</v>
      </c>
      <c r="I6" s="4" t="str">
        <f>VLOOKUP(A6,HOP!A:U,21,0)</f>
        <v>直采</v>
      </c>
    </row>
    <row r="7" s="4" customFormat="1" hidden="1" spans="1:9">
      <c r="A7" s="5">
        <v>999223979807856</v>
      </c>
      <c r="B7" s="6">
        <v>45088</v>
      </c>
      <c r="C7" s="6">
        <v>45089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999224011472206</v>
      </c>
      <c r="B8" s="6">
        <v>45086</v>
      </c>
      <c r="C8" s="6">
        <v>45089</v>
      </c>
      <c r="D8" s="4">
        <v>6931</v>
      </c>
      <c r="E8" s="4" t="str">
        <f>VLOOKUP(A8,HOP!A:L,12,0)</f>
        <v>6931.00</v>
      </c>
      <c r="F8" s="4" t="str">
        <f>VLOOKUP(A8,HOP!A:C,3,0)</f>
        <v>3328815</v>
      </c>
      <c r="G8" s="4">
        <f t="shared" si="0"/>
        <v>0</v>
      </c>
      <c r="H8" s="4" t="str">
        <f t="shared" si="1"/>
        <v>,3328815</v>
      </c>
      <c r="I8" s="4" t="str">
        <f>VLOOKUP(A8,HOP!A:U,21,0)</f>
        <v>直采</v>
      </c>
    </row>
    <row r="9" s="4" customFormat="1" hidden="1" spans="1:9">
      <c r="A9" s="5">
        <v>999224025475625</v>
      </c>
      <c r="B9" s="6">
        <v>45088</v>
      </c>
      <c r="C9" s="6">
        <v>45089</v>
      </c>
      <c r="D9" s="4">
        <v>465</v>
      </c>
      <c r="E9" s="4" t="str">
        <f>VLOOKUP(A9,HOP!A:L,12,0)</f>
        <v>465.00</v>
      </c>
      <c r="F9" s="4" t="str">
        <f>VLOOKUP(A9,HOP!A:C,3,0)</f>
        <v>3333346</v>
      </c>
      <c r="G9" s="4">
        <f t="shared" si="0"/>
        <v>0</v>
      </c>
      <c r="H9" s="4" t="str">
        <f t="shared" si="1"/>
        <v>,3333346</v>
      </c>
      <c r="I9" s="4" t="str">
        <f>VLOOKUP(A9,HOP!A:U,21,0)</f>
        <v>直采</v>
      </c>
    </row>
    <row r="10" s="4" customFormat="1" hidden="1" spans="1:9">
      <c r="A10" s="5">
        <v>999224066600191</v>
      </c>
      <c r="B10" s="6">
        <v>45086</v>
      </c>
      <c r="C10" s="6">
        <v>45089</v>
      </c>
      <c r="D10" s="4">
        <v>6093</v>
      </c>
      <c r="E10" s="4" t="str">
        <f>VLOOKUP(A10,HOP!A:L,12,0)</f>
        <v>6093.00</v>
      </c>
      <c r="F10" s="4" t="str">
        <f>VLOOKUP(A10,HOP!A:C,3,0)</f>
        <v>3345766</v>
      </c>
      <c r="G10" s="4">
        <f t="shared" si="0"/>
        <v>0</v>
      </c>
      <c r="H10" s="4" t="str">
        <f t="shared" si="1"/>
        <v>,3345766</v>
      </c>
      <c r="I10" s="4" t="str">
        <f>VLOOKUP(A10,HOP!A:U,21,0)</f>
        <v>直采</v>
      </c>
    </row>
    <row r="11" s="4" customFormat="1" hidden="1" spans="1:9">
      <c r="A11" s="5">
        <v>999224066620510</v>
      </c>
      <c r="B11" s="6">
        <v>45086</v>
      </c>
      <c r="C11" s="6">
        <v>45089</v>
      </c>
      <c r="D11" s="4">
        <v>6093</v>
      </c>
      <c r="E11" s="4" t="str">
        <f>VLOOKUP(A11,HOP!A:L,12,0)</f>
        <v>6093.00</v>
      </c>
      <c r="F11" s="4" t="str">
        <f>VLOOKUP(A11,HOP!A:C,3,0)</f>
        <v>3345775</v>
      </c>
      <c r="G11" s="4">
        <f t="shared" si="0"/>
        <v>0</v>
      </c>
      <c r="H11" s="4" t="str">
        <f t="shared" si="1"/>
        <v>,3345775</v>
      </c>
      <c r="I11" s="4" t="str">
        <f>VLOOKUP(A11,HOP!A:U,21,0)</f>
        <v>直采</v>
      </c>
    </row>
    <row r="12" s="4" customFormat="1" spans="1:9">
      <c r="A12" s="5">
        <v>999224101785909</v>
      </c>
      <c r="B12" s="6">
        <v>45085</v>
      </c>
      <c r="C12" s="6">
        <v>45089</v>
      </c>
      <c r="D12" s="4">
        <v>5860</v>
      </c>
      <c r="E12" s="4" t="str">
        <f>VLOOKUP(A12,HOP!A:L,12,0)</f>
        <v>5860.00</v>
      </c>
      <c r="F12" s="4" t="str">
        <f>VLOOKUP(A12,HOP!A:C,3,0)</f>
        <v>3358205</v>
      </c>
      <c r="G12" s="4">
        <f t="shared" si="0"/>
        <v>0</v>
      </c>
      <c r="H12" s="4" t="str">
        <f t="shared" si="1"/>
        <v>,3358205</v>
      </c>
      <c r="I12" s="4" t="str">
        <f>VLOOKUP(A12,HOP!A:U,21,0)</f>
        <v>直连</v>
      </c>
    </row>
    <row r="13" s="4" customFormat="1" hidden="1" spans="1:9">
      <c r="A13" s="5">
        <v>999224119553540</v>
      </c>
      <c r="B13" s="6">
        <v>45087</v>
      </c>
      <c r="C13" s="6">
        <v>45089</v>
      </c>
      <c r="D13" s="4">
        <v>1654</v>
      </c>
      <c r="E13" s="4" t="str">
        <f>VLOOKUP(A13,HOP!A:L,12,0)</f>
        <v>1654.00</v>
      </c>
      <c r="F13" s="4" t="str">
        <f>VLOOKUP(A13,HOP!A:C,3,0)</f>
        <v>3362327</v>
      </c>
      <c r="G13" s="4">
        <f t="shared" si="0"/>
        <v>0</v>
      </c>
      <c r="H13" s="4" t="str">
        <f t="shared" si="1"/>
        <v>,3362327</v>
      </c>
      <c r="I13" s="4" t="str">
        <f>VLOOKUP(A13,HOP!A:U,21,0)</f>
        <v>直采</v>
      </c>
    </row>
    <row r="14" s="4" customFormat="1" spans="1:9">
      <c r="A14" s="5">
        <v>999224129187258</v>
      </c>
      <c r="B14" s="6">
        <v>45085</v>
      </c>
      <c r="C14" s="6">
        <v>45089</v>
      </c>
      <c r="D14" s="4">
        <v>974</v>
      </c>
      <c r="E14" s="4" t="str">
        <f>VLOOKUP(A14,HOP!A:L,12,0)</f>
        <v>974.00</v>
      </c>
      <c r="F14" s="4" t="str">
        <f>VLOOKUP(A14,HOP!A:C,3,0)</f>
        <v>3366083</v>
      </c>
      <c r="G14" s="4">
        <f t="shared" si="0"/>
        <v>0</v>
      </c>
      <c r="H14" s="4" t="str">
        <f t="shared" si="1"/>
        <v>,3366083</v>
      </c>
      <c r="I14" s="4" t="str">
        <f>VLOOKUP(A14,HOP!A:U,21,0)</f>
        <v>直连</v>
      </c>
    </row>
    <row r="15" s="4" customFormat="1" hidden="1" spans="1:9">
      <c r="A15" s="5">
        <v>999224129585542</v>
      </c>
      <c r="B15" s="6">
        <v>45086</v>
      </c>
      <c r="C15" s="6">
        <v>45089</v>
      </c>
      <c r="D15" s="4">
        <v>1107</v>
      </c>
      <c r="E15" s="4" t="str">
        <f>VLOOKUP(A15,HOP!A:L,12,0)</f>
        <v>1107.00</v>
      </c>
      <c r="F15" s="4" t="str">
        <f>VLOOKUP(A15,HOP!A:C,3,0)</f>
        <v>3366281</v>
      </c>
      <c r="G15" s="4">
        <f t="shared" si="0"/>
        <v>0</v>
      </c>
      <c r="H15" s="4" t="str">
        <f t="shared" si="1"/>
        <v>,3366281</v>
      </c>
      <c r="I15" s="4" t="str">
        <f>VLOOKUP(A15,HOP!A:U,21,0)</f>
        <v>直采</v>
      </c>
    </row>
    <row r="16" s="4" customFormat="1" spans="1:9">
      <c r="A16" s="5">
        <v>999224160086750</v>
      </c>
      <c r="B16" s="6">
        <v>45087</v>
      </c>
      <c r="C16" s="6">
        <v>45089</v>
      </c>
      <c r="D16" s="4">
        <v>2688</v>
      </c>
      <c r="E16" s="4" t="str">
        <f>VLOOKUP(A16,HOP!A:L,12,0)</f>
        <v>2688.00</v>
      </c>
      <c r="F16" s="4" t="str">
        <f>VLOOKUP(A16,HOP!A:C,3,0)</f>
        <v>3377117</v>
      </c>
      <c r="G16" s="4">
        <f t="shared" si="0"/>
        <v>0</v>
      </c>
      <c r="H16" s="4" t="str">
        <f t="shared" si="1"/>
        <v>,3377117</v>
      </c>
      <c r="I16" s="4" t="str">
        <f>VLOOKUP(A16,HOP!A:U,21,0)</f>
        <v>直连</v>
      </c>
    </row>
    <row r="17" s="4" customFormat="1" spans="1:9">
      <c r="A17" s="5">
        <v>999224185135590</v>
      </c>
      <c r="B17" s="6">
        <v>45088</v>
      </c>
      <c r="C17" s="6">
        <v>45089</v>
      </c>
      <c r="D17" s="4">
        <v>1078</v>
      </c>
      <c r="E17" s="4" t="str">
        <f>VLOOKUP(A17,HOP!A:L,12,0)</f>
        <v>1078.00</v>
      </c>
      <c r="F17" s="4" t="str">
        <f>VLOOKUP(A17,HOP!A:C,3,0)</f>
        <v>3382012</v>
      </c>
      <c r="G17" s="4">
        <f t="shared" si="0"/>
        <v>0</v>
      </c>
      <c r="H17" s="4" t="str">
        <f t="shared" si="1"/>
        <v>,3382012</v>
      </c>
      <c r="I17" s="4" t="str">
        <f>VLOOKUP(A17,HOP!A:U,21,0)</f>
        <v>直连</v>
      </c>
    </row>
    <row r="18" s="4" customFormat="1" spans="1:9">
      <c r="A18" s="5">
        <v>999224194135152</v>
      </c>
      <c r="B18" s="6">
        <v>45088</v>
      </c>
      <c r="C18" s="6">
        <v>45089</v>
      </c>
      <c r="D18" s="4">
        <v>1564</v>
      </c>
      <c r="E18" s="4" t="str">
        <f>VLOOKUP(A18,HOP!A:L,12,0)</f>
        <v>1564.00</v>
      </c>
      <c r="F18" s="4" t="str">
        <f>VLOOKUP(A18,HOP!A:C,3,0)</f>
        <v>3384240</v>
      </c>
      <c r="G18" s="4">
        <f t="shared" si="0"/>
        <v>0</v>
      </c>
      <c r="H18" s="4" t="str">
        <f t="shared" si="1"/>
        <v>,3384240</v>
      </c>
      <c r="I18" s="4" t="str">
        <f>VLOOKUP(A18,HOP!A:U,21,0)</f>
        <v>直连</v>
      </c>
    </row>
    <row r="19" s="4" customFormat="1" spans="1:9">
      <c r="A19" s="5">
        <v>999224257542394</v>
      </c>
      <c r="B19" s="6">
        <v>45086</v>
      </c>
      <c r="C19" s="6">
        <v>45089</v>
      </c>
      <c r="D19" s="4">
        <v>5112</v>
      </c>
      <c r="E19" s="4" t="str">
        <f>VLOOKUP(A19,HOP!A:L,12,0)</f>
        <v>5112.00</v>
      </c>
      <c r="F19" s="4" t="str">
        <f>VLOOKUP(A19,HOP!A:C,3,0)</f>
        <v>3386430</v>
      </c>
      <c r="G19" s="4">
        <f t="shared" si="0"/>
        <v>0</v>
      </c>
      <c r="H19" s="4" t="str">
        <f t="shared" si="1"/>
        <v>,3386430</v>
      </c>
      <c r="I19" s="4" t="str">
        <f>VLOOKUP(A19,HOP!A:U,21,0)</f>
        <v>直连</v>
      </c>
    </row>
    <row r="20" s="4" customFormat="1" spans="1:9">
      <c r="A20" s="5">
        <v>999224261843801</v>
      </c>
      <c r="B20" s="6">
        <v>45087</v>
      </c>
      <c r="C20" s="6">
        <v>45089</v>
      </c>
      <c r="D20" s="4">
        <v>2849</v>
      </c>
      <c r="E20" s="4" t="str">
        <f>VLOOKUP(A20,HOP!A:L,12,0)</f>
        <v>2849.00</v>
      </c>
      <c r="F20" s="4" t="str">
        <f>VLOOKUP(A20,HOP!A:C,3,0)</f>
        <v>3387716</v>
      </c>
      <c r="G20" s="4">
        <f t="shared" si="0"/>
        <v>0</v>
      </c>
      <c r="H20" s="4" t="str">
        <f t="shared" si="1"/>
        <v>,3387716</v>
      </c>
      <c r="I20" s="4" t="str">
        <f>VLOOKUP(A20,HOP!A:U,21,0)</f>
        <v>直连</v>
      </c>
    </row>
    <row r="21" s="4" customFormat="1" hidden="1" spans="1:9">
      <c r="A21" s="5">
        <v>999224271512713</v>
      </c>
      <c r="B21" s="6">
        <v>45084</v>
      </c>
      <c r="C21" s="6">
        <v>45089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999224283817343</v>
      </c>
      <c r="B22" s="6">
        <v>45083</v>
      </c>
      <c r="C22" s="6">
        <v>45089</v>
      </c>
      <c r="D22" s="4">
        <v>3950</v>
      </c>
      <c r="E22" s="4" t="str">
        <f>VLOOKUP(A22,HOP!A:L,12,0)</f>
        <v>3950.00</v>
      </c>
      <c r="F22" s="4" t="str">
        <f>VLOOKUP(A22,HOP!A:C,3,0)</f>
        <v>3392716</v>
      </c>
      <c r="G22" s="4">
        <f t="shared" si="0"/>
        <v>0</v>
      </c>
      <c r="H22" s="4" t="str">
        <f t="shared" si="1"/>
        <v>,3392716</v>
      </c>
      <c r="I22" s="4" t="str">
        <f>VLOOKUP(A22,HOP!A:U,21,0)</f>
        <v>直连</v>
      </c>
    </row>
    <row r="23" s="4" customFormat="1" hidden="1" spans="1:9">
      <c r="A23" s="5">
        <v>999224285548059</v>
      </c>
      <c r="B23" s="6">
        <v>45088</v>
      </c>
      <c r="C23" s="6">
        <v>45089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999224318010850</v>
      </c>
      <c r="B24" s="6">
        <v>45085</v>
      </c>
      <c r="C24" s="6">
        <v>45089</v>
      </c>
      <c r="D24" s="4">
        <v>6205</v>
      </c>
      <c r="E24" s="4" t="str">
        <f>VLOOKUP(A24,HOP!A:L,12,0)</f>
        <v>6205.00</v>
      </c>
      <c r="F24" s="4" t="str">
        <f>VLOOKUP(A24,HOP!A:C,3,0)</f>
        <v>3400807</v>
      </c>
      <c r="G24" s="4">
        <f t="shared" si="0"/>
        <v>0</v>
      </c>
      <c r="H24" s="4" t="str">
        <f t="shared" si="1"/>
        <v>,3400807</v>
      </c>
      <c r="I24" s="4" t="str">
        <f>VLOOKUP(A24,HOP!A:U,21,0)</f>
        <v>直连</v>
      </c>
    </row>
    <row r="25" s="4" customFormat="1" spans="1:9">
      <c r="A25" s="5">
        <v>999224330604417</v>
      </c>
      <c r="B25" s="6">
        <v>45088</v>
      </c>
      <c r="C25" s="6">
        <v>45089</v>
      </c>
      <c r="D25" s="4">
        <v>1168</v>
      </c>
      <c r="E25" s="4" t="str">
        <f>VLOOKUP(A25,HOP!A:L,12,0)</f>
        <v>1168.00</v>
      </c>
      <c r="F25" s="4" t="str">
        <f>VLOOKUP(A25,HOP!A:C,3,0)</f>
        <v>3402395</v>
      </c>
      <c r="G25" s="4">
        <f t="shared" si="0"/>
        <v>0</v>
      </c>
      <c r="H25" s="4" t="str">
        <f t="shared" si="1"/>
        <v>,3402395</v>
      </c>
      <c r="I25" s="4" t="str">
        <f>VLOOKUP(A25,HOP!A:U,21,0)</f>
        <v>直连</v>
      </c>
    </row>
    <row r="26" s="4" customFormat="1" spans="1:9">
      <c r="A26" s="5">
        <v>999224336542346</v>
      </c>
      <c r="B26" s="6">
        <v>45086</v>
      </c>
      <c r="C26" s="6">
        <v>45089</v>
      </c>
      <c r="D26" s="4">
        <v>2796</v>
      </c>
      <c r="E26" s="4" t="str">
        <f>VLOOKUP(A26,HOP!A:L,12,0)</f>
        <v>2796.00</v>
      </c>
      <c r="F26" s="4" t="str">
        <f>VLOOKUP(A26,HOP!A:C,3,0)</f>
        <v>3403890</v>
      </c>
      <c r="G26" s="4">
        <f t="shared" si="0"/>
        <v>0</v>
      </c>
      <c r="H26" s="4" t="str">
        <f t="shared" si="1"/>
        <v>,3403890</v>
      </c>
      <c r="I26" s="4" t="str">
        <f>VLOOKUP(A26,HOP!A:U,21,0)</f>
        <v>直连</v>
      </c>
    </row>
    <row r="27" s="4" customFormat="1" hidden="1" spans="1:9">
      <c r="A27" s="5">
        <v>999224358633984</v>
      </c>
      <c r="B27" s="6">
        <v>45088</v>
      </c>
      <c r="C27" s="6">
        <v>45089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999224359786582</v>
      </c>
      <c r="B28" s="6">
        <v>45086</v>
      </c>
      <c r="C28" s="6">
        <v>45089</v>
      </c>
      <c r="D28" s="4">
        <v>5783</v>
      </c>
      <c r="E28" s="4" t="str">
        <f>VLOOKUP(A28,HOP!A:L,12,0)</f>
        <v>5783.00</v>
      </c>
      <c r="F28" s="4" t="str">
        <f>VLOOKUP(A28,HOP!A:C,3,0)</f>
        <v>3408374</v>
      </c>
      <c r="G28" s="4">
        <f t="shared" si="0"/>
        <v>0</v>
      </c>
      <c r="H28" s="4" t="str">
        <f t="shared" si="1"/>
        <v>,3408374</v>
      </c>
      <c r="I28" s="4" t="str">
        <f>VLOOKUP(A28,HOP!A:U,21,0)</f>
        <v>直连</v>
      </c>
    </row>
    <row r="29" s="4" customFormat="1" hidden="1" spans="1:9">
      <c r="A29" s="5">
        <v>999224363013191</v>
      </c>
      <c r="B29" s="6">
        <v>45088</v>
      </c>
      <c r="C29" s="6">
        <v>45089</v>
      </c>
      <c r="D29" s="4">
        <v>422</v>
      </c>
      <c r="E29" s="4" t="str">
        <f>VLOOKUP(A29,HOP!A:L,12,0)</f>
        <v>422.00</v>
      </c>
      <c r="F29" s="4" t="str">
        <f>VLOOKUP(A29,HOP!A:C,3,0)</f>
        <v>3409513</v>
      </c>
      <c r="G29" s="4">
        <f t="shared" si="0"/>
        <v>0</v>
      </c>
      <c r="H29" s="4" t="str">
        <f t="shared" si="1"/>
        <v>,3409513</v>
      </c>
      <c r="I29" s="4" t="str">
        <f>VLOOKUP(A29,HOP!A:U,21,0)</f>
        <v>直采</v>
      </c>
    </row>
    <row r="30" s="4" customFormat="1" spans="1:9">
      <c r="A30" s="5">
        <v>999224367101617</v>
      </c>
      <c r="B30" s="6">
        <v>45087</v>
      </c>
      <c r="C30" s="6">
        <v>45089</v>
      </c>
      <c r="D30" s="4">
        <v>1639</v>
      </c>
      <c r="E30" s="4" t="str">
        <f>VLOOKUP(A30,HOP!A:L,12,0)</f>
        <v>1639.00</v>
      </c>
      <c r="F30" s="4" t="str">
        <f>VLOOKUP(A30,HOP!A:C,3,0)</f>
        <v>3410770</v>
      </c>
      <c r="G30" s="4">
        <f t="shared" si="0"/>
        <v>0</v>
      </c>
      <c r="H30" s="4" t="str">
        <f t="shared" si="1"/>
        <v>,3410770</v>
      </c>
      <c r="I30" s="4" t="str">
        <f>VLOOKUP(A30,HOP!A:U,21,0)</f>
        <v>直连</v>
      </c>
    </row>
    <row r="31" s="4" customFormat="1" spans="1:9">
      <c r="A31" s="5">
        <v>999224370421195</v>
      </c>
      <c r="B31" s="6">
        <v>45087</v>
      </c>
      <c r="C31" s="6">
        <v>45089</v>
      </c>
      <c r="D31" s="4">
        <v>1772</v>
      </c>
      <c r="E31" s="4" t="str">
        <f>VLOOKUP(A31,HOP!A:L,12,0)</f>
        <v>1772.00</v>
      </c>
      <c r="F31" s="4" t="str">
        <f>VLOOKUP(A31,HOP!A:C,3,0)</f>
        <v>3411933</v>
      </c>
      <c r="G31" s="4">
        <f t="shared" si="0"/>
        <v>0</v>
      </c>
      <c r="H31" s="4" t="str">
        <f t="shared" si="1"/>
        <v>,3411933</v>
      </c>
      <c r="I31" s="4" t="str">
        <f>VLOOKUP(A31,HOP!A:U,21,0)</f>
        <v>直连</v>
      </c>
    </row>
    <row r="32" s="4" customFormat="1" spans="1:9">
      <c r="A32" s="5">
        <v>999224377569612</v>
      </c>
      <c r="B32" s="6">
        <v>45088</v>
      </c>
      <c r="C32" s="6">
        <v>45089</v>
      </c>
      <c r="D32" s="4">
        <v>830</v>
      </c>
      <c r="E32" s="4" t="str">
        <f>VLOOKUP(A32,HOP!A:L,12,0)</f>
        <v>830.00</v>
      </c>
      <c r="F32" s="4" t="str">
        <f>VLOOKUP(A32,HOP!A:C,3,0)</f>
        <v>3412877</v>
      </c>
      <c r="G32" s="4">
        <f t="shared" si="0"/>
        <v>0</v>
      </c>
      <c r="H32" s="4" t="str">
        <f t="shared" si="1"/>
        <v>,3412877</v>
      </c>
      <c r="I32" s="4" t="str">
        <f>VLOOKUP(A32,HOP!A:U,21,0)</f>
        <v>直连</v>
      </c>
    </row>
    <row r="33" s="4" customFormat="1" spans="1:9">
      <c r="A33" s="5">
        <v>999224378434081</v>
      </c>
      <c r="B33" s="6">
        <v>45086</v>
      </c>
      <c r="C33" s="6">
        <v>45089</v>
      </c>
      <c r="D33" s="4">
        <v>1512</v>
      </c>
      <c r="E33" s="4" t="str">
        <f>VLOOKUP(A33,HOP!A:L,12,0)</f>
        <v>1512.00</v>
      </c>
      <c r="F33" s="4" t="str">
        <f>VLOOKUP(A33,HOP!A:C,3,0)</f>
        <v>3413084</v>
      </c>
      <c r="G33" s="4">
        <f t="shared" si="0"/>
        <v>0</v>
      </c>
      <c r="H33" s="4" t="str">
        <f t="shared" si="1"/>
        <v>,3413084</v>
      </c>
      <c r="I33" s="4" t="str">
        <f>VLOOKUP(A33,HOP!A:U,21,0)</f>
        <v>直连</v>
      </c>
    </row>
    <row r="34" s="4" customFormat="1" hidden="1" spans="1:9">
      <c r="A34" s="5">
        <v>999224383958784</v>
      </c>
      <c r="B34" s="6">
        <v>45088</v>
      </c>
      <c r="C34" s="6">
        <v>45089</v>
      </c>
      <c r="D34" s="4">
        <v>1974</v>
      </c>
      <c r="E34" s="4" t="str">
        <f>VLOOKUP(A34,HOP!A:L,12,0)</f>
        <v>1974.00</v>
      </c>
      <c r="F34" s="4" t="str">
        <f>VLOOKUP(A34,HOP!A:C,3,0)</f>
        <v>3414519</v>
      </c>
      <c r="G34" s="4">
        <f t="shared" si="0"/>
        <v>0</v>
      </c>
      <c r="H34" s="4" t="str">
        <f t="shared" si="1"/>
        <v>,3414519</v>
      </c>
      <c r="I34" s="4" t="str">
        <f>VLOOKUP(A34,HOP!A:U,21,0)</f>
        <v>直采</v>
      </c>
    </row>
    <row r="35" s="4" customFormat="1" hidden="1" spans="1:9">
      <c r="A35" s="5">
        <v>999224393760582</v>
      </c>
      <c r="B35" s="6">
        <v>45088</v>
      </c>
      <c r="C35" s="6">
        <v>45089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hidden="1" spans="1:9">
      <c r="A36" s="5">
        <v>999224394648278</v>
      </c>
      <c r="B36" s="6">
        <v>45087</v>
      </c>
      <c r="C36" s="6">
        <v>45089</v>
      </c>
      <c r="D36" s="4">
        <v>1303</v>
      </c>
      <c r="E36" s="4" t="str">
        <f>VLOOKUP(A36,HOP!A:L,12,0)</f>
        <v>1303.00</v>
      </c>
      <c r="F36" s="4" t="str">
        <f>VLOOKUP(A36,HOP!A:C,3,0)</f>
        <v>3418023</v>
      </c>
      <c r="G36" s="4">
        <f t="shared" si="2"/>
        <v>0</v>
      </c>
      <c r="H36" s="4" t="str">
        <f t="shared" si="3"/>
        <v>,3418023</v>
      </c>
      <c r="I36" s="4" t="str">
        <f>VLOOKUP(A36,HOP!A:U,21,0)</f>
        <v>直采</v>
      </c>
    </row>
    <row r="37" s="4" customFormat="1" spans="1:9">
      <c r="A37" s="5">
        <v>999224412231391</v>
      </c>
      <c r="B37" s="6">
        <v>45087</v>
      </c>
      <c r="C37" s="6">
        <v>45089</v>
      </c>
      <c r="D37" s="4">
        <v>2674</v>
      </c>
      <c r="E37" s="4" t="str">
        <f>VLOOKUP(A37,HOP!A:L,12,0)</f>
        <v>2674.00</v>
      </c>
      <c r="F37" s="4" t="str">
        <f>VLOOKUP(A37,HOP!A:C,3,0)</f>
        <v>3421512</v>
      </c>
      <c r="G37" s="4">
        <f t="shared" si="2"/>
        <v>0</v>
      </c>
      <c r="H37" s="4" t="str">
        <f t="shared" si="3"/>
        <v>,3421512</v>
      </c>
      <c r="I37" s="4" t="str">
        <f>VLOOKUP(A37,HOP!A:U,21,0)</f>
        <v>直连</v>
      </c>
    </row>
    <row r="38" s="4" customFormat="1" spans="1:9">
      <c r="A38" s="5">
        <v>999224412270759</v>
      </c>
      <c r="B38" s="6">
        <v>45088</v>
      </c>
      <c r="C38" s="6">
        <v>45089</v>
      </c>
      <c r="D38" s="4">
        <v>1229</v>
      </c>
      <c r="E38" s="4" t="str">
        <f>VLOOKUP(A38,HOP!A:L,12,0)</f>
        <v>1229.00</v>
      </c>
      <c r="F38" s="4" t="str">
        <f>VLOOKUP(A38,HOP!A:C,3,0)</f>
        <v>3421527</v>
      </c>
      <c r="G38" s="4">
        <f t="shared" si="2"/>
        <v>0</v>
      </c>
      <c r="H38" s="4" t="str">
        <f t="shared" si="3"/>
        <v>,3421527</v>
      </c>
      <c r="I38" s="4" t="str">
        <f>VLOOKUP(A38,HOP!A:U,21,0)</f>
        <v>直连</v>
      </c>
    </row>
    <row r="39" s="4" customFormat="1" spans="1:9">
      <c r="A39" s="5">
        <v>999224414156756</v>
      </c>
      <c r="B39" s="6">
        <v>45087</v>
      </c>
      <c r="C39" s="6">
        <v>45089</v>
      </c>
      <c r="D39" s="4">
        <v>574</v>
      </c>
      <c r="E39" s="4" t="str">
        <f>VLOOKUP(A39,HOP!A:L,12,0)</f>
        <v>574.00</v>
      </c>
      <c r="F39" s="4" t="str">
        <f>VLOOKUP(A39,HOP!A:C,3,0)</f>
        <v>3422273</v>
      </c>
      <c r="G39" s="4">
        <f t="shared" si="2"/>
        <v>0</v>
      </c>
      <c r="H39" s="4" t="str">
        <f t="shared" si="3"/>
        <v>,3422273</v>
      </c>
      <c r="I39" s="4" t="str">
        <f>VLOOKUP(A39,HOP!A:U,21,0)</f>
        <v>直连</v>
      </c>
    </row>
    <row r="40" s="4" customFormat="1" hidden="1" spans="1:9">
      <c r="A40" s="5">
        <v>999224447591017</v>
      </c>
      <c r="B40" s="6">
        <v>45087</v>
      </c>
      <c r="C40" s="6">
        <v>45089</v>
      </c>
      <c r="D40" s="4">
        <v>397</v>
      </c>
      <c r="E40" s="4" t="str">
        <f>VLOOKUP(A40,HOP!A:L,12,0)</f>
        <v>397.00</v>
      </c>
      <c r="F40" s="4" t="str">
        <f>VLOOKUP(A40,HOP!A:C,3,0)</f>
        <v>3429887</v>
      </c>
      <c r="G40" s="4">
        <f t="shared" si="2"/>
        <v>0</v>
      </c>
      <c r="H40" s="4" t="str">
        <f t="shared" si="3"/>
        <v>,3429887</v>
      </c>
      <c r="I40" s="4" t="str">
        <f>VLOOKUP(A40,HOP!A:U,21,0)</f>
        <v>直采</v>
      </c>
    </row>
    <row r="41" s="4" customFormat="1" spans="1:9">
      <c r="A41" s="5">
        <v>999224451477562</v>
      </c>
      <c r="B41" s="6">
        <v>45086</v>
      </c>
      <c r="C41" s="6">
        <v>45089</v>
      </c>
      <c r="D41" s="4">
        <v>9172</v>
      </c>
      <c r="E41" s="4" t="str">
        <f>VLOOKUP(A41,HOP!A:L,12,0)</f>
        <v>9172.02</v>
      </c>
      <c r="F41" s="4" t="str">
        <f>VLOOKUP(A41,HOP!A:C,3,0)</f>
        <v>3431154</v>
      </c>
      <c r="G41" s="4">
        <f t="shared" si="2"/>
        <v>-0.0200000000004366</v>
      </c>
      <c r="H41" s="4" t="str">
        <f t="shared" si="3"/>
        <v>,3431154</v>
      </c>
      <c r="I41" s="4" t="str">
        <f>VLOOKUP(A41,HOP!A:U,21,0)</f>
        <v>直连</v>
      </c>
    </row>
    <row r="42" s="4" customFormat="1" spans="1:9">
      <c r="A42" s="5">
        <v>999224453285459</v>
      </c>
      <c r="B42" s="6">
        <v>45088</v>
      </c>
      <c r="C42" s="6">
        <v>45089</v>
      </c>
      <c r="D42" s="4">
        <v>2820</v>
      </c>
      <c r="E42" s="4" t="str">
        <f>VLOOKUP(A42,HOP!A:L,12,0)</f>
        <v>2820.00</v>
      </c>
      <c r="F42" s="4" t="str">
        <f>VLOOKUP(A42,HOP!A:C,3,0)</f>
        <v>3431710</v>
      </c>
      <c r="G42" s="4">
        <f t="shared" si="2"/>
        <v>0</v>
      </c>
      <c r="H42" s="4" t="str">
        <f t="shared" si="3"/>
        <v>,3431710</v>
      </c>
      <c r="I42" s="4" t="str">
        <f>VLOOKUP(A42,HOP!A:U,21,0)</f>
        <v>直连</v>
      </c>
    </row>
    <row r="43" s="4" customFormat="1" hidden="1" spans="1:9">
      <c r="A43" s="5">
        <v>999224453544121</v>
      </c>
      <c r="B43" s="6">
        <v>45085</v>
      </c>
      <c r="C43" s="6">
        <v>45089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spans="1:9">
      <c r="A44" s="5">
        <v>999224257599465</v>
      </c>
      <c r="B44" s="6">
        <v>45086</v>
      </c>
      <c r="C44" s="6">
        <v>45089</v>
      </c>
      <c r="D44" s="4">
        <v>1560</v>
      </c>
      <c r="E44" s="4" t="str">
        <f>VLOOKUP(A44,HOP!A:L,12,0)</f>
        <v>1560.00</v>
      </c>
      <c r="F44" s="4" t="str">
        <f>VLOOKUP(A44,HOP!A:C,3,0)</f>
        <v>3386445</v>
      </c>
      <c r="G44" s="4">
        <f t="shared" si="2"/>
        <v>0</v>
      </c>
      <c r="H44" s="4" t="str">
        <f t="shared" si="3"/>
        <v>,3386445</v>
      </c>
      <c r="I44" s="4" t="str">
        <f>VLOOKUP(A44,HOP!A:U,21,0)</f>
        <v>直连</v>
      </c>
    </row>
    <row r="45" s="4" customFormat="1" spans="1:9">
      <c r="A45" s="5">
        <v>999224467900785</v>
      </c>
      <c r="B45" s="6">
        <v>45088</v>
      </c>
      <c r="C45" s="6">
        <v>45089</v>
      </c>
      <c r="D45" s="4">
        <v>162</v>
      </c>
      <c r="E45" s="4" t="str">
        <f>VLOOKUP(A45,HOP!A:L,12,0)</f>
        <v>162.00</v>
      </c>
      <c r="F45" s="4" t="str">
        <f>VLOOKUP(A45,HOP!A:C,3,0)</f>
        <v>3434269</v>
      </c>
      <c r="G45" s="4">
        <f t="shared" si="2"/>
        <v>0</v>
      </c>
      <c r="H45" s="4" t="str">
        <f t="shared" si="3"/>
        <v>,3434269</v>
      </c>
      <c r="I45" s="4" t="str">
        <f>VLOOKUP(A45,HOP!A:U,21,0)</f>
        <v>直连</v>
      </c>
    </row>
    <row r="46" s="4" customFormat="1" spans="1:9">
      <c r="A46" s="5">
        <v>999224472299482</v>
      </c>
      <c r="B46" s="6">
        <v>45088</v>
      </c>
      <c r="C46" s="6">
        <v>45089</v>
      </c>
      <c r="D46" s="4">
        <v>3678</v>
      </c>
      <c r="E46" s="4" t="str">
        <f>VLOOKUP(A46,HOP!A:L,12,0)</f>
        <v>3678.00</v>
      </c>
      <c r="F46" s="4" t="str">
        <f>VLOOKUP(A46,HOP!A:C,3,0)</f>
        <v>3435327</v>
      </c>
      <c r="G46" s="4">
        <f t="shared" si="2"/>
        <v>0</v>
      </c>
      <c r="H46" s="4" t="str">
        <f t="shared" si="3"/>
        <v>,3435327</v>
      </c>
      <c r="I46" s="4" t="str">
        <f>VLOOKUP(A46,HOP!A:U,21,0)</f>
        <v>直连</v>
      </c>
    </row>
    <row r="47" s="4" customFormat="1" hidden="1" spans="1:9">
      <c r="A47" s="5">
        <v>999224494600322</v>
      </c>
      <c r="B47" s="6">
        <v>45087</v>
      </c>
      <c r="C47" s="6">
        <v>45089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spans="1:9">
      <c r="A48" s="5">
        <v>999224502962144</v>
      </c>
      <c r="B48" s="6">
        <v>45088</v>
      </c>
      <c r="C48" s="6">
        <v>45089</v>
      </c>
      <c r="D48" s="4">
        <v>1493</v>
      </c>
      <c r="E48" s="4" t="str">
        <f>VLOOKUP(A48,HOP!A:L,12,0)</f>
        <v>1493.00</v>
      </c>
      <c r="F48" s="4" t="str">
        <f>VLOOKUP(A48,HOP!A:C,3,0)</f>
        <v>3442469</v>
      </c>
      <c r="G48" s="4">
        <f t="shared" si="2"/>
        <v>0</v>
      </c>
      <c r="H48" s="4" t="str">
        <f t="shared" si="3"/>
        <v>,3442469</v>
      </c>
      <c r="I48" s="4" t="str">
        <f>VLOOKUP(A48,HOP!A:U,21,0)</f>
        <v>直连</v>
      </c>
    </row>
    <row r="49" s="4" customFormat="1" spans="1:9">
      <c r="A49" s="5">
        <v>999224522308145</v>
      </c>
      <c r="B49" s="6">
        <v>45087</v>
      </c>
      <c r="C49" s="6">
        <v>45089</v>
      </c>
      <c r="D49" s="4">
        <v>756</v>
      </c>
      <c r="E49" s="4" t="str">
        <f>VLOOKUP(A49,HOP!A:L,12,0)</f>
        <v>756.00</v>
      </c>
      <c r="F49" s="4" t="str">
        <f>VLOOKUP(A49,HOP!A:C,3,0)</f>
        <v>3447045</v>
      </c>
      <c r="G49" s="4">
        <f t="shared" si="2"/>
        <v>0</v>
      </c>
      <c r="H49" s="4" t="str">
        <f t="shared" si="3"/>
        <v>,3447045</v>
      </c>
      <c r="I49" s="4" t="str">
        <f>VLOOKUP(A49,HOP!A:U,21,0)</f>
        <v>直连</v>
      </c>
    </row>
    <row r="50" s="4" customFormat="1" hidden="1" spans="1:9">
      <c r="A50" s="5">
        <v>999224522596274</v>
      </c>
      <c r="B50" s="6">
        <v>45087</v>
      </c>
      <c r="C50" s="6">
        <v>45089</v>
      </c>
      <c r="D50" s="4">
        <v>1868</v>
      </c>
      <c r="E50" s="4" t="str">
        <f>VLOOKUP(A50,HOP!A:L,12,0)</f>
        <v>1868.00</v>
      </c>
      <c r="F50" s="4" t="str">
        <f>VLOOKUP(A50,HOP!A:C,3,0)</f>
        <v>3447091</v>
      </c>
      <c r="G50" s="4">
        <f t="shared" si="2"/>
        <v>0</v>
      </c>
      <c r="H50" s="4" t="str">
        <f t="shared" si="3"/>
        <v>,3447091</v>
      </c>
      <c r="I50" s="4" t="str">
        <f>VLOOKUP(A50,HOP!A:U,21,0)</f>
        <v>直采</v>
      </c>
    </row>
    <row r="51" s="4" customFormat="1" spans="1:9">
      <c r="A51" s="5">
        <v>999224524602843</v>
      </c>
      <c r="B51" s="6">
        <v>45088</v>
      </c>
      <c r="C51" s="6">
        <v>45089</v>
      </c>
      <c r="D51" s="4">
        <v>160</v>
      </c>
      <c r="E51" s="4" t="str">
        <f>VLOOKUP(A51,HOP!A:L,12,0)</f>
        <v>160.00</v>
      </c>
      <c r="F51" s="4" t="str">
        <f>VLOOKUP(A51,HOP!A:C,3,0)</f>
        <v>3447665</v>
      </c>
      <c r="G51" s="4">
        <f t="shared" si="2"/>
        <v>0</v>
      </c>
      <c r="H51" s="4" t="str">
        <f t="shared" si="3"/>
        <v>,3447665</v>
      </c>
      <c r="I51" s="4" t="str">
        <f>VLOOKUP(A51,HOP!A:U,21,0)</f>
        <v>直连</v>
      </c>
    </row>
    <row r="52" s="4" customFormat="1" spans="1:9">
      <c r="A52" s="5">
        <v>999224524741207</v>
      </c>
      <c r="B52" s="6">
        <v>45088</v>
      </c>
      <c r="C52" s="6">
        <v>45089</v>
      </c>
      <c r="D52" s="4">
        <v>554</v>
      </c>
      <c r="E52" s="4" t="str">
        <f>VLOOKUP(A52,HOP!A:L,12,0)</f>
        <v>554.00</v>
      </c>
      <c r="F52" s="4" t="str">
        <f>VLOOKUP(A52,HOP!A:C,3,0)</f>
        <v>3447697</v>
      </c>
      <c r="G52" s="4">
        <f t="shared" si="2"/>
        <v>0</v>
      </c>
      <c r="H52" s="4" t="str">
        <f t="shared" si="3"/>
        <v>,3447697</v>
      </c>
      <c r="I52" s="4" t="str">
        <f>VLOOKUP(A52,HOP!A:U,21,0)</f>
        <v>直连</v>
      </c>
    </row>
    <row r="53" s="4" customFormat="1" hidden="1" spans="1:9">
      <c r="A53" s="5">
        <v>999224534825255</v>
      </c>
      <c r="B53" s="6">
        <v>45088</v>
      </c>
      <c r="C53" s="6">
        <v>45089</v>
      </c>
      <c r="D53" s="4">
        <v>1963</v>
      </c>
      <c r="E53" s="4" t="str">
        <f>VLOOKUP(A53,HOP!A:L,12,0)</f>
        <v>1963.00</v>
      </c>
      <c r="F53" s="4" t="str">
        <f>VLOOKUP(A53,HOP!A:C,3,0)</f>
        <v>3448079</v>
      </c>
      <c r="G53" s="4">
        <f t="shared" si="2"/>
        <v>0</v>
      </c>
      <c r="H53" s="4" t="str">
        <f t="shared" si="3"/>
        <v>,3448079</v>
      </c>
      <c r="I53" s="4" t="str">
        <f>VLOOKUP(A53,HOP!A:U,21,0)</f>
        <v>直采</v>
      </c>
    </row>
    <row r="54" s="4" customFormat="1" spans="1:9">
      <c r="A54" s="5">
        <v>999224576391425</v>
      </c>
      <c r="B54" s="6">
        <v>45086</v>
      </c>
      <c r="C54" s="6">
        <v>45089</v>
      </c>
      <c r="D54" s="4">
        <v>1742</v>
      </c>
      <c r="E54" s="4" t="str">
        <f>VLOOKUP(A54,HOP!A:L,12,0)</f>
        <v>1742.00</v>
      </c>
      <c r="F54" s="4" t="str">
        <f>VLOOKUP(A54,HOP!A:C,3,0)</f>
        <v>3455939</v>
      </c>
      <c r="G54" s="4">
        <f t="shared" si="2"/>
        <v>0</v>
      </c>
      <c r="H54" s="4" t="str">
        <f t="shared" si="3"/>
        <v>,3455939</v>
      </c>
      <c r="I54" s="4" t="str">
        <f>VLOOKUP(A54,HOP!A:U,21,0)</f>
        <v>直连</v>
      </c>
    </row>
    <row r="55" s="4" customFormat="1" spans="1:9">
      <c r="A55" s="5">
        <v>999224585601602</v>
      </c>
      <c r="B55" s="6">
        <v>45088</v>
      </c>
      <c r="C55" s="6">
        <v>45089</v>
      </c>
      <c r="D55" s="4">
        <v>1021</v>
      </c>
      <c r="E55" s="4" t="str">
        <f>VLOOKUP(A55,HOP!A:L,12,0)</f>
        <v>1021.00</v>
      </c>
      <c r="F55" s="4" t="str">
        <f>VLOOKUP(A55,HOP!A:C,3,0)</f>
        <v>3458592</v>
      </c>
      <c r="G55" s="4">
        <f t="shared" si="2"/>
        <v>0</v>
      </c>
      <c r="H55" s="4" t="str">
        <f t="shared" si="3"/>
        <v>,3458592</v>
      </c>
      <c r="I55" s="4" t="str">
        <f>VLOOKUP(A55,HOP!A:U,21,0)</f>
        <v>直连</v>
      </c>
    </row>
    <row r="56" s="4" customFormat="1" spans="1:9">
      <c r="A56" s="5">
        <v>999224586430704</v>
      </c>
      <c r="B56" s="6">
        <v>45086</v>
      </c>
      <c r="C56" s="6">
        <v>45089</v>
      </c>
      <c r="D56" s="4">
        <v>2391</v>
      </c>
      <c r="E56" s="4" t="str">
        <f>VLOOKUP(A56,HOP!A:L,12,0)</f>
        <v>2391.00</v>
      </c>
      <c r="F56" s="4" t="str">
        <f>VLOOKUP(A56,HOP!A:C,3,0)</f>
        <v>3458869</v>
      </c>
      <c r="G56" s="4">
        <f t="shared" si="2"/>
        <v>0</v>
      </c>
      <c r="H56" s="4" t="str">
        <f t="shared" si="3"/>
        <v>,3458869</v>
      </c>
      <c r="I56" s="4" t="str">
        <f>VLOOKUP(A56,HOP!A:U,21,0)</f>
        <v>直连</v>
      </c>
    </row>
    <row r="57" s="4" customFormat="1" spans="1:9">
      <c r="A57" s="5">
        <v>999224473594263</v>
      </c>
      <c r="B57" s="6">
        <v>45088</v>
      </c>
      <c r="C57" s="6">
        <v>45089</v>
      </c>
      <c r="D57" s="4">
        <v>960</v>
      </c>
      <c r="E57" s="4" t="str">
        <f>VLOOKUP(A57,HOP!A:L,12,0)</f>
        <v>960.00</v>
      </c>
      <c r="F57" s="4" t="str">
        <f>VLOOKUP(A57,HOP!A:C,3,0)</f>
        <v>3435615</v>
      </c>
      <c r="G57" s="4">
        <f t="shared" si="2"/>
        <v>0</v>
      </c>
      <c r="H57" s="4" t="str">
        <f t="shared" si="3"/>
        <v>,3435615</v>
      </c>
      <c r="I57" s="4" t="str">
        <f>VLOOKUP(A57,HOP!A:U,21,0)</f>
        <v>直连</v>
      </c>
    </row>
    <row r="58" s="4" customFormat="1" spans="1:9">
      <c r="A58" s="5">
        <v>999224605814852</v>
      </c>
      <c r="B58" s="6">
        <v>45088</v>
      </c>
      <c r="C58" s="6">
        <v>45089</v>
      </c>
      <c r="D58" s="4">
        <v>163</v>
      </c>
      <c r="E58" s="4" t="str">
        <f>VLOOKUP(A58,HOP!A:L,12,0)</f>
        <v>163.00</v>
      </c>
      <c r="F58" s="4" t="str">
        <f>VLOOKUP(A58,HOP!A:C,3,0)</f>
        <v>3463282</v>
      </c>
      <c r="G58" s="4">
        <f t="shared" si="2"/>
        <v>0</v>
      </c>
      <c r="H58" s="4" t="str">
        <f t="shared" si="3"/>
        <v>,3463282</v>
      </c>
      <c r="I58" s="4" t="str">
        <f>VLOOKUP(A58,HOP!A:U,21,0)</f>
        <v>直连</v>
      </c>
    </row>
    <row r="59" s="4" customFormat="1" spans="1:9">
      <c r="A59" s="5">
        <v>999224612770649</v>
      </c>
      <c r="B59" s="6">
        <v>45088</v>
      </c>
      <c r="C59" s="6">
        <v>45089</v>
      </c>
      <c r="D59" s="4">
        <v>883</v>
      </c>
      <c r="E59" s="4" t="str">
        <f>VLOOKUP(A59,HOP!A:L,12,0)</f>
        <v>883.00</v>
      </c>
      <c r="F59" s="4" t="str">
        <f>VLOOKUP(A59,HOP!A:C,3,0)</f>
        <v>3465494</v>
      </c>
      <c r="G59" s="4">
        <f t="shared" si="2"/>
        <v>0</v>
      </c>
      <c r="H59" s="4" t="str">
        <f t="shared" si="3"/>
        <v>,3465494</v>
      </c>
      <c r="I59" s="4" t="str">
        <f>VLOOKUP(A59,HOP!A:U,21,0)</f>
        <v>直连</v>
      </c>
    </row>
    <row r="60" s="4" customFormat="1" hidden="1" spans="1:9">
      <c r="A60" s="5">
        <v>999224613931960</v>
      </c>
      <c r="B60" s="6">
        <v>45086</v>
      </c>
      <c r="C60" s="6">
        <v>45089</v>
      </c>
      <c r="D60" s="4">
        <v>810</v>
      </c>
      <c r="E60" s="4" t="str">
        <f>VLOOKUP(A60,HOP!A:L,12,0)</f>
        <v>810.00</v>
      </c>
      <c r="F60" s="4" t="str">
        <f>VLOOKUP(A60,HOP!A:C,3,0)</f>
        <v>3466430</v>
      </c>
      <c r="G60" s="4">
        <f t="shared" si="2"/>
        <v>0</v>
      </c>
      <c r="H60" s="4" t="str">
        <f t="shared" si="3"/>
        <v>,3466430</v>
      </c>
      <c r="I60" s="4" t="str">
        <f>VLOOKUP(A60,HOP!A:U,21,0)</f>
        <v>直采</v>
      </c>
    </row>
    <row r="61" s="4" customFormat="1" spans="1:9">
      <c r="A61" s="5">
        <v>999224614371314</v>
      </c>
      <c r="B61" s="6">
        <v>45088</v>
      </c>
      <c r="C61" s="6">
        <v>45089</v>
      </c>
      <c r="D61" s="4">
        <v>815</v>
      </c>
      <c r="E61" s="4" t="str">
        <f>VLOOKUP(A61,HOP!A:L,12,0)</f>
        <v>815.00</v>
      </c>
      <c r="F61" s="4" t="str">
        <f>VLOOKUP(A61,HOP!A:C,3,0)</f>
        <v>3467128</v>
      </c>
      <c r="G61" s="4">
        <f t="shared" si="2"/>
        <v>0</v>
      </c>
      <c r="H61" s="4" t="str">
        <f t="shared" si="3"/>
        <v>,3467128</v>
      </c>
      <c r="I61" s="4" t="str">
        <f>VLOOKUP(A61,HOP!A:U,21,0)</f>
        <v>直连</v>
      </c>
    </row>
    <row r="62" s="4" customFormat="1" hidden="1" spans="1:9">
      <c r="A62" s="5">
        <v>999224617644626</v>
      </c>
      <c r="B62" s="6">
        <v>45088</v>
      </c>
      <c r="C62" s="6">
        <v>45089</v>
      </c>
      <c r="D62" s="4">
        <v>849</v>
      </c>
      <c r="E62" s="4" t="str">
        <f>VLOOKUP(A62,HOP!A:L,12,0)</f>
        <v>849.00</v>
      </c>
      <c r="F62" s="4" t="str">
        <f>VLOOKUP(A62,HOP!A:C,3,0)</f>
        <v>3468275</v>
      </c>
      <c r="G62" s="4">
        <f t="shared" si="2"/>
        <v>0</v>
      </c>
      <c r="H62" s="4" t="str">
        <f t="shared" si="3"/>
        <v>,3468275</v>
      </c>
      <c r="I62" s="4" t="str">
        <f>VLOOKUP(A62,HOP!A:U,21,0)</f>
        <v>直采</v>
      </c>
    </row>
    <row r="63" s="4" customFormat="1" hidden="1" spans="1:9">
      <c r="A63" s="5">
        <v>999224626988894</v>
      </c>
      <c r="B63" s="6">
        <v>45088</v>
      </c>
      <c r="C63" s="6">
        <v>45089</v>
      </c>
      <c r="D63" s="4">
        <v>360</v>
      </c>
      <c r="E63" s="4" t="str">
        <f>VLOOKUP(A63,HOP!A:L,12,0)</f>
        <v>360.00</v>
      </c>
      <c r="F63" s="4" t="str">
        <f>VLOOKUP(A63,HOP!A:C,3,0)</f>
        <v>3470498</v>
      </c>
      <c r="G63" s="4">
        <f t="shared" si="2"/>
        <v>0</v>
      </c>
      <c r="H63" s="4" t="str">
        <f t="shared" si="3"/>
        <v>,3470498</v>
      </c>
      <c r="I63" s="4" t="str">
        <f>VLOOKUP(A63,HOP!A:U,21,0)</f>
        <v>直采</v>
      </c>
    </row>
    <row r="64" s="4" customFormat="1" spans="1:9">
      <c r="A64" s="5">
        <v>999224628109587</v>
      </c>
      <c r="B64" s="6">
        <v>45086</v>
      </c>
      <c r="C64" s="6">
        <v>45089</v>
      </c>
      <c r="D64" s="4">
        <v>6537</v>
      </c>
      <c r="E64" s="4" t="str">
        <f>VLOOKUP(A64,HOP!A:L,12,0)</f>
        <v>6537.00</v>
      </c>
      <c r="F64" s="4" t="str">
        <f>VLOOKUP(A64,HOP!A:C,3,0)</f>
        <v>3470859</v>
      </c>
      <c r="G64" s="4">
        <f t="shared" si="2"/>
        <v>0</v>
      </c>
      <c r="H64" s="4" t="str">
        <f t="shared" si="3"/>
        <v>,3470859</v>
      </c>
      <c r="I64" s="4" t="str">
        <f>VLOOKUP(A64,HOP!A:U,21,0)</f>
        <v>直连</v>
      </c>
    </row>
    <row r="65" s="4" customFormat="1" spans="1:9">
      <c r="A65" s="5">
        <v>999224635310103</v>
      </c>
      <c r="B65" s="6">
        <v>45087</v>
      </c>
      <c r="C65" s="6">
        <v>45089</v>
      </c>
      <c r="D65" s="4">
        <v>688</v>
      </c>
      <c r="E65" s="4" t="str">
        <f>VLOOKUP(A65,HOP!A:L,12,0)</f>
        <v>688.00</v>
      </c>
      <c r="F65" s="4" t="str">
        <f>VLOOKUP(A65,HOP!A:C,3,0)</f>
        <v>3471177</v>
      </c>
      <c r="G65" s="4">
        <f t="shared" si="2"/>
        <v>0</v>
      </c>
      <c r="H65" s="4" t="str">
        <f t="shared" si="3"/>
        <v>,3471177</v>
      </c>
      <c r="I65" s="4" t="str">
        <f>VLOOKUP(A65,HOP!A:U,21,0)</f>
        <v>直连</v>
      </c>
    </row>
    <row r="66" s="4" customFormat="1" spans="1:9">
      <c r="A66" s="5">
        <v>999224636701301</v>
      </c>
      <c r="B66" s="6">
        <v>45087</v>
      </c>
      <c r="C66" s="6">
        <v>45089</v>
      </c>
      <c r="D66" s="4">
        <v>1628</v>
      </c>
      <c r="E66" s="4" t="str">
        <f>VLOOKUP(A66,HOP!A:L,12,0)</f>
        <v>1628.00</v>
      </c>
      <c r="F66" s="4" t="str">
        <f>VLOOKUP(A66,HOP!A:C,3,0)</f>
        <v>3471394</v>
      </c>
      <c r="G66" s="4">
        <f t="shared" si="2"/>
        <v>0</v>
      </c>
      <c r="H66" s="4" t="str">
        <f t="shared" si="3"/>
        <v>,3471394</v>
      </c>
      <c r="I66" s="4" t="str">
        <f>VLOOKUP(A66,HOP!A:U,21,0)</f>
        <v>直连</v>
      </c>
    </row>
    <row r="67" s="4" customFormat="1" spans="1:9">
      <c r="A67" s="5">
        <v>999224640460525</v>
      </c>
      <c r="B67" s="6">
        <v>45085</v>
      </c>
      <c r="C67" s="6">
        <v>45089</v>
      </c>
      <c r="D67" s="4">
        <v>4096</v>
      </c>
      <c r="E67" s="4" t="str">
        <f>VLOOKUP(A67,HOP!A:L,12,0)</f>
        <v>4096.00</v>
      </c>
      <c r="F67" s="4" t="str">
        <f>VLOOKUP(A67,HOP!A:C,3,0)</f>
        <v>3472001</v>
      </c>
      <c r="G67" s="4">
        <f t="shared" ref="G67:G98" si="4">D67-E67</f>
        <v>0</v>
      </c>
      <c r="H67" s="4" t="str">
        <f t="shared" ref="H67:H98" si="5">$H$1&amp;F67</f>
        <v>,3472001</v>
      </c>
      <c r="I67" s="4" t="str">
        <f>VLOOKUP(A67,HOP!A:U,21,0)</f>
        <v>直连</v>
      </c>
    </row>
    <row r="68" s="4" customFormat="1" spans="1:9">
      <c r="A68" s="5">
        <v>999224642229810</v>
      </c>
      <c r="B68" s="6">
        <v>45088</v>
      </c>
      <c r="C68" s="6">
        <v>45089</v>
      </c>
      <c r="D68" s="4">
        <v>452</v>
      </c>
      <c r="E68" s="4" t="str">
        <f>VLOOKUP(A68,HOP!A:L,12,0)</f>
        <v>452.00</v>
      </c>
      <c r="F68" s="4" t="str">
        <f>VLOOKUP(A68,HOP!A:C,3,0)</f>
        <v>3472521</v>
      </c>
      <c r="G68" s="4">
        <f t="shared" si="4"/>
        <v>0</v>
      </c>
      <c r="H68" s="4" t="str">
        <f t="shared" si="5"/>
        <v>,3472521</v>
      </c>
      <c r="I68" s="4" t="str">
        <f>VLOOKUP(A68,HOP!A:U,21,0)</f>
        <v>直连</v>
      </c>
    </row>
    <row r="69" s="4" customFormat="1" spans="1:9">
      <c r="A69" s="5">
        <v>999224643425827</v>
      </c>
      <c r="B69" s="6">
        <v>45086</v>
      </c>
      <c r="C69" s="6">
        <v>45089</v>
      </c>
      <c r="D69" s="4">
        <v>1401</v>
      </c>
      <c r="E69" s="4" t="str">
        <f>VLOOKUP(A69,HOP!A:L,12,0)</f>
        <v>1401.00</v>
      </c>
      <c r="F69" s="4" t="str">
        <f>VLOOKUP(A69,HOP!A:C,3,0)</f>
        <v>3472806</v>
      </c>
      <c r="G69" s="4">
        <f t="shared" si="4"/>
        <v>0</v>
      </c>
      <c r="H69" s="4" t="str">
        <f t="shared" si="5"/>
        <v>,3472806</v>
      </c>
      <c r="I69" s="4" t="str">
        <f>VLOOKUP(A69,HOP!A:U,21,0)</f>
        <v>直连</v>
      </c>
    </row>
    <row r="70" s="4" customFormat="1" hidden="1" spans="1:9">
      <c r="A70" s="5">
        <v>999224650859621</v>
      </c>
      <c r="B70" s="6">
        <v>45085</v>
      </c>
      <c r="C70" s="6">
        <v>45089</v>
      </c>
      <c r="D70" s="4">
        <v>2168</v>
      </c>
      <c r="E70" s="4" t="str">
        <f>VLOOKUP(A70,HOP!A:L,12,0)</f>
        <v>2168.00</v>
      </c>
      <c r="F70" s="4" t="str">
        <f>VLOOKUP(A70,HOP!A:C,3,0)</f>
        <v>3475037</v>
      </c>
      <c r="G70" s="4">
        <f t="shared" si="4"/>
        <v>0</v>
      </c>
      <c r="H70" s="4" t="str">
        <f t="shared" si="5"/>
        <v>,3475037</v>
      </c>
      <c r="I70" s="4" t="str">
        <f>VLOOKUP(A70,HOP!A:U,21,0)</f>
        <v>直采</v>
      </c>
    </row>
    <row r="71" s="4" customFormat="1" spans="1:9">
      <c r="A71" s="5">
        <v>999224658190563</v>
      </c>
      <c r="B71" s="6">
        <v>45088</v>
      </c>
      <c r="C71" s="6">
        <v>45089</v>
      </c>
      <c r="D71" s="4">
        <v>653</v>
      </c>
      <c r="E71" s="4" t="str">
        <f>VLOOKUP(A71,HOP!A:L,12,0)</f>
        <v>653.00</v>
      </c>
      <c r="F71" s="4" t="str">
        <f>VLOOKUP(A71,HOP!A:C,3,0)</f>
        <v>3475910</v>
      </c>
      <c r="G71" s="4">
        <f t="shared" si="4"/>
        <v>0</v>
      </c>
      <c r="H71" s="4" t="str">
        <f t="shared" si="5"/>
        <v>,3475910</v>
      </c>
      <c r="I71" s="4" t="str">
        <f>VLOOKUP(A71,HOP!A:U,21,0)</f>
        <v>直连</v>
      </c>
    </row>
    <row r="72" s="4" customFormat="1" spans="1:9">
      <c r="A72" s="5">
        <v>999224659717639</v>
      </c>
      <c r="B72" s="6">
        <v>45088</v>
      </c>
      <c r="C72" s="6">
        <v>45089</v>
      </c>
      <c r="D72" s="4">
        <v>141</v>
      </c>
      <c r="E72" s="4" t="str">
        <f>VLOOKUP(A72,HOP!A:L,12,0)</f>
        <v>141.00</v>
      </c>
      <c r="F72" s="4" t="str">
        <f>VLOOKUP(A72,HOP!A:C,3,0)</f>
        <v>3476371</v>
      </c>
      <c r="G72" s="4">
        <f t="shared" si="4"/>
        <v>0</v>
      </c>
      <c r="H72" s="4" t="str">
        <f t="shared" si="5"/>
        <v>,3476371</v>
      </c>
      <c r="I72" s="4" t="str">
        <f>VLOOKUP(A72,HOP!A:U,21,0)</f>
        <v>直连</v>
      </c>
    </row>
    <row r="73" s="4" customFormat="1" spans="1:9">
      <c r="A73" s="5">
        <v>999224662360101</v>
      </c>
      <c r="B73" s="6">
        <v>45088</v>
      </c>
      <c r="C73" s="6">
        <v>45089</v>
      </c>
      <c r="D73" s="4">
        <v>192</v>
      </c>
      <c r="E73" s="4" t="str">
        <f>VLOOKUP(A73,HOP!A:L,12,0)</f>
        <v>192.00</v>
      </c>
      <c r="F73" s="4" t="str">
        <f>VLOOKUP(A73,HOP!A:C,3,0)</f>
        <v>3477012</v>
      </c>
      <c r="G73" s="4">
        <f t="shared" si="4"/>
        <v>0</v>
      </c>
      <c r="H73" s="4" t="str">
        <f t="shared" si="5"/>
        <v>,3477012</v>
      </c>
      <c r="I73" s="4" t="str">
        <f>VLOOKUP(A73,HOP!A:U,21,0)</f>
        <v>直连</v>
      </c>
    </row>
    <row r="74" s="4" customFormat="1" hidden="1" spans="1:9">
      <c r="A74" s="5">
        <v>999224663072741</v>
      </c>
      <c r="B74" s="6">
        <v>45087</v>
      </c>
      <c r="C74" s="6">
        <v>45089</v>
      </c>
      <c r="D74" s="4">
        <v>1236</v>
      </c>
      <c r="E74" s="4" t="str">
        <f>VLOOKUP(A74,HOP!A:L,12,0)</f>
        <v>1236.00</v>
      </c>
      <c r="F74" s="4" t="str">
        <f>VLOOKUP(A74,HOP!A:C,3,0)</f>
        <v>3477227</v>
      </c>
      <c r="G74" s="4">
        <f t="shared" si="4"/>
        <v>0</v>
      </c>
      <c r="H74" s="4" t="str">
        <f t="shared" si="5"/>
        <v>,3477227</v>
      </c>
      <c r="I74" s="4" t="str">
        <f>VLOOKUP(A74,HOP!A:U,21,0)</f>
        <v>直采</v>
      </c>
    </row>
    <row r="75" s="4" customFormat="1" spans="1:9">
      <c r="A75" s="5">
        <v>999224665431513</v>
      </c>
      <c r="B75" s="6">
        <v>45088</v>
      </c>
      <c r="C75" s="6">
        <v>45089</v>
      </c>
      <c r="D75" s="4">
        <v>368</v>
      </c>
      <c r="E75" s="4" t="str">
        <f>VLOOKUP(A75,HOP!A:L,12,0)</f>
        <v>368.00</v>
      </c>
      <c r="F75" s="4" t="str">
        <f>VLOOKUP(A75,HOP!A:C,3,0)</f>
        <v>3477705</v>
      </c>
      <c r="G75" s="4">
        <f t="shared" si="4"/>
        <v>0</v>
      </c>
      <c r="H75" s="4" t="str">
        <f t="shared" si="5"/>
        <v>,3477705</v>
      </c>
      <c r="I75" s="4" t="str">
        <f>VLOOKUP(A75,HOP!A:U,21,0)</f>
        <v>直连</v>
      </c>
    </row>
    <row r="76" s="4" customFormat="1" spans="1:9">
      <c r="A76" s="5">
        <v>24666909644</v>
      </c>
      <c r="B76" s="6">
        <v>45088</v>
      </c>
      <c r="C76" s="6">
        <v>45089</v>
      </c>
      <c r="D76" s="4">
        <v>491</v>
      </c>
      <c r="E76" s="4" t="str">
        <f>VLOOKUP(A76,HOP!A:L,12,0)</f>
        <v>491.00</v>
      </c>
      <c r="F76" s="4" t="str">
        <f>VLOOKUP(A76,HOP!A:C,3,0)</f>
        <v>3478003</v>
      </c>
      <c r="G76" s="4">
        <f t="shared" si="4"/>
        <v>0</v>
      </c>
      <c r="H76" s="4" t="str">
        <f t="shared" si="5"/>
        <v>,3478003</v>
      </c>
      <c r="I76" s="4" t="str">
        <f>VLOOKUP(A76,HOP!A:U,21,0)</f>
        <v>直连</v>
      </c>
    </row>
    <row r="77" s="4" customFormat="1" spans="1:9">
      <c r="A77" s="5">
        <v>999224674679571</v>
      </c>
      <c r="B77" s="6">
        <v>45087</v>
      </c>
      <c r="C77" s="6">
        <v>45089</v>
      </c>
      <c r="D77" s="4">
        <v>1878</v>
      </c>
      <c r="E77" s="4" t="str">
        <f>VLOOKUP(A77,HOP!A:L,12,0)</f>
        <v>1878.00</v>
      </c>
      <c r="F77" s="4" t="str">
        <f>VLOOKUP(A77,HOP!A:C,3,0)</f>
        <v>3478327</v>
      </c>
      <c r="G77" s="4">
        <f t="shared" si="4"/>
        <v>0</v>
      </c>
      <c r="H77" s="4" t="str">
        <f t="shared" si="5"/>
        <v>,3478327</v>
      </c>
      <c r="I77" s="4" t="str">
        <f>VLOOKUP(A77,HOP!A:U,21,0)</f>
        <v>直连</v>
      </c>
    </row>
    <row r="78" s="4" customFormat="1" hidden="1" spans="1:9">
      <c r="A78" s="5">
        <v>999224677698712</v>
      </c>
      <c r="B78" s="6">
        <v>45087</v>
      </c>
      <c r="C78" s="6">
        <v>45089</v>
      </c>
      <c r="D78" s="4">
        <v>1012</v>
      </c>
      <c r="E78" s="4" t="str">
        <f>VLOOKUP(A78,HOP!A:L,12,0)</f>
        <v>1012.00</v>
      </c>
      <c r="F78" s="4" t="str">
        <f>VLOOKUP(A78,HOP!A:C,3,0)</f>
        <v>3479044</v>
      </c>
      <c r="G78" s="4">
        <f t="shared" si="4"/>
        <v>0</v>
      </c>
      <c r="H78" s="4" t="str">
        <f t="shared" si="5"/>
        <v>,3479044</v>
      </c>
      <c r="I78" s="4" t="str">
        <f>VLOOKUP(A78,HOP!A:U,21,0)</f>
        <v>直采</v>
      </c>
    </row>
    <row r="79" s="4" customFormat="1" spans="1:9">
      <c r="A79" s="5">
        <v>999224679682905</v>
      </c>
      <c r="B79" s="6">
        <v>45087</v>
      </c>
      <c r="C79" s="6">
        <v>45089</v>
      </c>
      <c r="D79" s="4">
        <v>1496</v>
      </c>
      <c r="E79" s="4" t="str">
        <f>VLOOKUP(A79,HOP!A:L,12,0)</f>
        <v>1496.00</v>
      </c>
      <c r="F79" s="4" t="str">
        <f>VLOOKUP(A79,HOP!A:C,3,0)</f>
        <v>3479698</v>
      </c>
      <c r="G79" s="4">
        <f t="shared" si="4"/>
        <v>0</v>
      </c>
      <c r="H79" s="4" t="str">
        <f t="shared" si="5"/>
        <v>,3479698</v>
      </c>
      <c r="I79" s="4" t="str">
        <f>VLOOKUP(A79,HOP!A:U,21,0)</f>
        <v>直连</v>
      </c>
    </row>
    <row r="80" s="4" customFormat="1" spans="1:9">
      <c r="A80" s="5">
        <v>999224681982179</v>
      </c>
      <c r="B80" s="6">
        <v>45087</v>
      </c>
      <c r="C80" s="6">
        <v>45089</v>
      </c>
      <c r="D80" s="4">
        <v>5090</v>
      </c>
      <c r="E80" s="4" t="str">
        <f>VLOOKUP(A80,HOP!A:L,12,0)</f>
        <v>5090.00</v>
      </c>
      <c r="F80" s="4" t="str">
        <f>VLOOKUP(A80,HOP!A:C,3,0)</f>
        <v>3480435</v>
      </c>
      <c r="G80" s="4">
        <f t="shared" si="4"/>
        <v>0</v>
      </c>
      <c r="H80" s="4" t="str">
        <f t="shared" si="5"/>
        <v>,3480435</v>
      </c>
      <c r="I80" s="4" t="str">
        <f>VLOOKUP(A80,HOP!A:U,21,0)</f>
        <v>直连</v>
      </c>
    </row>
    <row r="81" s="4" customFormat="1" hidden="1" spans="1:9">
      <c r="A81" s="5">
        <v>999224683211655</v>
      </c>
      <c r="B81" s="6">
        <v>45087</v>
      </c>
      <c r="C81" s="6">
        <v>45089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VLOOKUP(A81,HOP!A:U,21,0)</f>
        <v>#N/A</v>
      </c>
    </row>
    <row r="82" s="4" customFormat="1" spans="1:9">
      <c r="A82" s="5">
        <v>999224692286055</v>
      </c>
      <c r="B82" s="6">
        <v>45087</v>
      </c>
      <c r="C82" s="6">
        <v>45089</v>
      </c>
      <c r="D82" s="4">
        <v>1818</v>
      </c>
      <c r="E82" s="4">
        <v>1818</v>
      </c>
      <c r="F82" s="4" t="str">
        <f>VLOOKUP(A82,HOP!A:C,3,0)</f>
        <v>3482775</v>
      </c>
      <c r="G82" s="4">
        <f t="shared" si="4"/>
        <v>0</v>
      </c>
      <c r="H82" s="4" t="str">
        <f t="shared" si="5"/>
        <v>,3482775</v>
      </c>
      <c r="I82" s="4" t="str">
        <f>VLOOKUP(A82,HOP!A:U,21,0)</f>
        <v>直连</v>
      </c>
    </row>
    <row r="83" s="4" customFormat="1" spans="1:9">
      <c r="A83" s="5">
        <v>999224697302270</v>
      </c>
      <c r="B83" s="6">
        <v>45088</v>
      </c>
      <c r="C83" s="6">
        <v>45089</v>
      </c>
      <c r="D83" s="4">
        <v>1155</v>
      </c>
      <c r="E83" s="4" t="str">
        <f>VLOOKUP(A83,HOP!A:L,12,0)</f>
        <v>1155.00</v>
      </c>
      <c r="F83" s="4" t="str">
        <f>VLOOKUP(A83,HOP!A:C,3,0)</f>
        <v>3484509</v>
      </c>
      <c r="G83" s="4">
        <f t="shared" si="4"/>
        <v>0</v>
      </c>
      <c r="H83" s="4" t="str">
        <f t="shared" si="5"/>
        <v>,3484509</v>
      </c>
      <c r="I83" s="4" t="str">
        <f>VLOOKUP(A83,HOP!A:U,21,0)</f>
        <v>直连</v>
      </c>
    </row>
    <row r="84" s="4" customFormat="1" spans="1:9">
      <c r="A84" s="5">
        <v>999224697661735</v>
      </c>
      <c r="B84" s="6">
        <v>45088</v>
      </c>
      <c r="C84" s="6">
        <v>45089</v>
      </c>
      <c r="D84" s="4">
        <v>2514</v>
      </c>
      <c r="E84" s="4" t="str">
        <f>VLOOKUP(A84,HOP!A:L,12,0)</f>
        <v>2514.00</v>
      </c>
      <c r="F84" s="4" t="str">
        <f>VLOOKUP(A84,HOP!A:C,3,0)</f>
        <v>3484687</v>
      </c>
      <c r="G84" s="4">
        <f t="shared" si="4"/>
        <v>0</v>
      </c>
      <c r="H84" s="4" t="str">
        <f t="shared" si="5"/>
        <v>,3484687</v>
      </c>
      <c r="I84" s="4" t="str">
        <f>VLOOKUP(A84,HOP!A:U,21,0)</f>
        <v>直连</v>
      </c>
    </row>
    <row r="85" s="4" customFormat="1" spans="1:9">
      <c r="A85" s="5">
        <v>999224697662423</v>
      </c>
      <c r="B85" s="6">
        <v>45088</v>
      </c>
      <c r="C85" s="6">
        <v>45089</v>
      </c>
      <c r="D85" s="4">
        <v>663</v>
      </c>
      <c r="E85" s="4" t="str">
        <f>VLOOKUP(A85,HOP!A:L,12,0)</f>
        <v>663.00</v>
      </c>
      <c r="F85" s="4" t="str">
        <f>VLOOKUP(A85,HOP!A:C,3,0)</f>
        <v>3484688</v>
      </c>
      <c r="G85" s="4">
        <f t="shared" si="4"/>
        <v>0</v>
      </c>
      <c r="H85" s="4" t="str">
        <f t="shared" si="5"/>
        <v>,3484688</v>
      </c>
      <c r="I85" s="4" t="str">
        <f>VLOOKUP(A85,HOP!A:U,21,0)</f>
        <v>直连</v>
      </c>
    </row>
    <row r="86" s="4" customFormat="1" spans="1:9">
      <c r="A86" s="5">
        <v>999224698755073</v>
      </c>
      <c r="B86" s="6">
        <v>45088</v>
      </c>
      <c r="C86" s="6">
        <v>45089</v>
      </c>
      <c r="D86" s="4">
        <v>218</v>
      </c>
      <c r="E86" s="4" t="str">
        <f>VLOOKUP(A86,HOP!A:L,12,0)</f>
        <v>218.00</v>
      </c>
      <c r="F86" s="4" t="str">
        <f>VLOOKUP(A86,HOP!A:C,3,0)</f>
        <v>3485226</v>
      </c>
      <c r="G86" s="4">
        <f t="shared" si="4"/>
        <v>0</v>
      </c>
      <c r="H86" s="4" t="str">
        <f t="shared" si="5"/>
        <v>,3485226</v>
      </c>
      <c r="I86" s="4" t="str">
        <f>VLOOKUP(A86,HOP!A:U,21,0)</f>
        <v>直连</v>
      </c>
    </row>
    <row r="87" s="4" customFormat="1" spans="1:9">
      <c r="A87" s="5">
        <v>999224711520943</v>
      </c>
      <c r="B87" s="6">
        <v>45088</v>
      </c>
      <c r="C87" s="6">
        <v>45089</v>
      </c>
      <c r="D87" s="4">
        <v>522</v>
      </c>
      <c r="E87" s="4" t="str">
        <f>VLOOKUP(A87,HOP!A:L,12,0)</f>
        <v>522.00</v>
      </c>
      <c r="F87" s="4" t="str">
        <f>VLOOKUP(A87,HOP!A:C,3,0)</f>
        <v>3488582</v>
      </c>
      <c r="G87" s="4">
        <f t="shared" si="4"/>
        <v>0</v>
      </c>
      <c r="H87" s="4" t="str">
        <f t="shared" si="5"/>
        <v>,3488582</v>
      </c>
      <c r="I87" s="4" t="str">
        <f>VLOOKUP(A87,HOP!A:U,21,0)</f>
        <v>直连</v>
      </c>
    </row>
    <row r="88" s="4" customFormat="1" hidden="1" spans="1:9">
      <c r="A88" s="5">
        <v>999224712036945</v>
      </c>
      <c r="B88" s="6">
        <v>45088</v>
      </c>
      <c r="C88" s="6">
        <v>45089</v>
      </c>
      <c r="D88" s="4">
        <v>336</v>
      </c>
      <c r="E88" s="4" t="str">
        <f>VLOOKUP(A88,HOP!A:L,12,0)</f>
        <v>336.00</v>
      </c>
      <c r="F88" s="4" t="str">
        <f>VLOOKUP(A88,HOP!A:C,3,0)</f>
        <v>3488909</v>
      </c>
      <c r="G88" s="4">
        <f t="shared" si="4"/>
        <v>0</v>
      </c>
      <c r="H88" s="4" t="str">
        <f t="shared" si="5"/>
        <v>,3488909</v>
      </c>
      <c r="I88" s="4" t="str">
        <f>VLOOKUP(A88,HOP!A:U,21,0)</f>
        <v>直采</v>
      </c>
    </row>
    <row r="89" s="4" customFormat="1" spans="1:9">
      <c r="A89" s="5">
        <v>999224712099468</v>
      </c>
      <c r="B89" s="6">
        <v>45088</v>
      </c>
      <c r="C89" s="6">
        <v>45089</v>
      </c>
      <c r="D89" s="4">
        <v>507</v>
      </c>
      <c r="E89" s="4" t="str">
        <f>VLOOKUP(A89,HOP!A:L,12,0)</f>
        <v>507.00</v>
      </c>
      <c r="F89" s="4" t="str">
        <f>VLOOKUP(A89,HOP!A:C,3,0)</f>
        <v>3488926</v>
      </c>
      <c r="G89" s="4">
        <f t="shared" si="4"/>
        <v>0</v>
      </c>
      <c r="H89" s="4" t="str">
        <f t="shared" si="5"/>
        <v>,3488926</v>
      </c>
      <c r="I89" s="4" t="str">
        <f>VLOOKUP(A89,HOP!A:U,21,0)</f>
        <v>直连</v>
      </c>
    </row>
    <row r="90" s="4" customFormat="1" spans="1:9">
      <c r="A90" s="5">
        <v>999224712088494</v>
      </c>
      <c r="B90" s="6">
        <v>45088</v>
      </c>
      <c r="C90" s="6">
        <v>45089</v>
      </c>
      <c r="D90" s="4">
        <v>494</v>
      </c>
      <c r="E90" s="4" t="str">
        <f>VLOOKUP(A90,HOP!A:L,12,0)</f>
        <v>494.00</v>
      </c>
      <c r="F90" s="4" t="str">
        <f>VLOOKUP(A90,HOP!A:C,3,0)</f>
        <v>3488925</v>
      </c>
      <c r="G90" s="4">
        <f t="shared" si="4"/>
        <v>0</v>
      </c>
      <c r="H90" s="4" t="str">
        <f t="shared" si="5"/>
        <v>,3488925</v>
      </c>
      <c r="I90" s="4" t="str">
        <f>VLOOKUP(A90,HOP!A:U,21,0)</f>
        <v>直连</v>
      </c>
    </row>
    <row r="91" s="4" customFormat="1" spans="1:9">
      <c r="A91" s="5">
        <v>999224712469211</v>
      </c>
      <c r="B91" s="6">
        <v>45088</v>
      </c>
      <c r="C91" s="6">
        <v>45089</v>
      </c>
      <c r="D91" s="4">
        <v>701</v>
      </c>
      <c r="E91" s="4" t="str">
        <f>VLOOKUP(A91,HOP!A:L,12,0)</f>
        <v>701.00</v>
      </c>
      <c r="F91" s="4" t="str">
        <f>VLOOKUP(A91,HOP!A:C,3,0)</f>
        <v>3489192</v>
      </c>
      <c r="G91" s="4">
        <f t="shared" si="4"/>
        <v>0</v>
      </c>
      <c r="H91" s="4" t="str">
        <f t="shared" si="5"/>
        <v>,3489192</v>
      </c>
      <c r="I91" s="4" t="str">
        <f>VLOOKUP(A91,HOP!A:U,21,0)</f>
        <v>直连</v>
      </c>
    </row>
    <row r="92" s="4" customFormat="1" spans="1:9">
      <c r="A92" s="5">
        <v>999224713793623</v>
      </c>
      <c r="B92" s="6">
        <v>45088</v>
      </c>
      <c r="C92" s="6">
        <v>45089</v>
      </c>
      <c r="D92" s="4">
        <v>912</v>
      </c>
      <c r="E92" s="4" t="str">
        <f>VLOOKUP(A92,HOP!A:L,12,0)</f>
        <v>912.00</v>
      </c>
      <c r="F92" s="4" t="str">
        <f>VLOOKUP(A92,HOP!A:C,3,0)</f>
        <v>3489701</v>
      </c>
      <c r="G92" s="4">
        <f t="shared" si="4"/>
        <v>0</v>
      </c>
      <c r="H92" s="4" t="str">
        <f t="shared" si="5"/>
        <v>,3489701</v>
      </c>
      <c r="I92" s="4" t="str">
        <f>VLOOKUP(A92,HOP!A:U,21,0)</f>
        <v>直连</v>
      </c>
    </row>
    <row r="93" s="4" customFormat="1" spans="1:9">
      <c r="A93" s="5">
        <v>999224718468356</v>
      </c>
      <c r="B93" s="6">
        <v>45088</v>
      </c>
      <c r="C93" s="6">
        <v>45089</v>
      </c>
      <c r="D93" s="4">
        <v>494</v>
      </c>
      <c r="E93" s="4" t="str">
        <f>VLOOKUP(A93,HOP!A:L,12,0)</f>
        <v>494.00</v>
      </c>
      <c r="F93" s="4" t="str">
        <f>VLOOKUP(A93,HOP!A:C,3,0)</f>
        <v>3490905</v>
      </c>
      <c r="G93" s="4">
        <f t="shared" si="4"/>
        <v>0</v>
      </c>
      <c r="H93" s="4" t="str">
        <f t="shared" si="5"/>
        <v>,3490905</v>
      </c>
      <c r="I93" s="4" t="str">
        <f>VLOOKUP(A93,HOP!A:U,21,0)</f>
        <v>直连</v>
      </c>
    </row>
    <row r="94" s="4" customFormat="1" spans="1:9">
      <c r="A94" s="5">
        <v>999224720519776</v>
      </c>
      <c r="B94" s="6">
        <v>45088</v>
      </c>
      <c r="C94" s="6">
        <v>45089</v>
      </c>
      <c r="D94" s="4">
        <v>290</v>
      </c>
      <c r="E94" s="4" t="str">
        <f>VLOOKUP(A94,HOP!A:L,12,0)</f>
        <v>290.00</v>
      </c>
      <c r="F94" s="4" t="str">
        <f>VLOOKUP(A94,HOP!A:C,3,0)</f>
        <v>3491222</v>
      </c>
      <c r="G94" s="4">
        <f t="shared" si="4"/>
        <v>0</v>
      </c>
      <c r="H94" s="4" t="str">
        <f t="shared" si="5"/>
        <v>,3491222</v>
      </c>
      <c r="I94" s="4" t="str">
        <f>VLOOKUP(A94,HOP!A:U,21,0)</f>
        <v>直连</v>
      </c>
    </row>
    <row r="95" s="4" customFormat="1" spans="1:9">
      <c r="A95" s="5">
        <v>999224721517246</v>
      </c>
      <c r="B95" s="6">
        <v>45088</v>
      </c>
      <c r="C95" s="6">
        <v>45089</v>
      </c>
      <c r="D95" s="4">
        <v>180</v>
      </c>
      <c r="E95" s="4" t="str">
        <f>VLOOKUP(A95,HOP!A:L,12,0)</f>
        <v>180.00</v>
      </c>
      <c r="F95" s="4" t="str">
        <f>VLOOKUP(A95,HOP!A:C,3,0)</f>
        <v>3491529</v>
      </c>
      <c r="G95" s="4">
        <f t="shared" si="4"/>
        <v>0</v>
      </c>
      <c r="H95" s="4" t="str">
        <f t="shared" si="5"/>
        <v>,3491529</v>
      </c>
      <c r="I95" s="4" t="str">
        <f>VLOOKUP(A95,HOP!A:U,21,0)</f>
        <v>直连</v>
      </c>
    </row>
    <row r="96" s="4" customFormat="1" spans="1:9">
      <c r="A96" s="5">
        <v>999224721784353</v>
      </c>
      <c r="B96" s="6">
        <v>45088</v>
      </c>
      <c r="C96" s="6">
        <v>45089</v>
      </c>
      <c r="D96" s="4">
        <v>110</v>
      </c>
      <c r="E96" s="4" t="str">
        <f>VLOOKUP(A96,HOP!A:L,12,0)</f>
        <v>110.00</v>
      </c>
      <c r="F96" s="4" t="str">
        <f>VLOOKUP(A96,HOP!A:C,3,0)</f>
        <v>3491697</v>
      </c>
      <c r="G96" s="4">
        <f t="shared" si="4"/>
        <v>0</v>
      </c>
      <c r="H96" s="4" t="str">
        <f t="shared" si="5"/>
        <v>,3491697</v>
      </c>
      <c r="I96" s="4" t="str">
        <f>VLOOKUP(A96,HOP!A:U,21,0)</f>
        <v>直连</v>
      </c>
    </row>
    <row r="97" s="4" customFormat="1" spans="1:9">
      <c r="A97" s="5">
        <v>999224723024103</v>
      </c>
      <c r="B97" s="6">
        <v>45088</v>
      </c>
      <c r="C97" s="6">
        <v>45089</v>
      </c>
      <c r="D97" s="4">
        <v>319</v>
      </c>
      <c r="E97" s="4" t="str">
        <f>VLOOKUP(A97,HOP!A:L,12,0)</f>
        <v>319.00</v>
      </c>
      <c r="F97" s="4" t="str">
        <f>VLOOKUP(A97,HOP!A:C,3,0)</f>
        <v>3492032</v>
      </c>
      <c r="G97" s="4">
        <f t="shared" si="4"/>
        <v>0</v>
      </c>
      <c r="H97" s="4" t="str">
        <f t="shared" si="5"/>
        <v>,3492032</v>
      </c>
      <c r="I97" s="4" t="str">
        <f>VLOOKUP(A97,HOP!A:U,21,0)</f>
        <v>直连</v>
      </c>
    </row>
    <row r="98" s="4" customFormat="1" spans="1:9">
      <c r="A98" s="5">
        <v>999224725564346</v>
      </c>
      <c r="B98" s="6">
        <v>45088</v>
      </c>
      <c r="C98" s="6">
        <v>45089</v>
      </c>
      <c r="D98" s="4">
        <v>566</v>
      </c>
      <c r="E98" s="4" t="str">
        <f>VLOOKUP(A98,HOP!A:L,12,0)</f>
        <v>566.00</v>
      </c>
      <c r="F98" s="4" t="str">
        <f>VLOOKUP(A98,HOP!A:C,3,0)</f>
        <v>3492635</v>
      </c>
      <c r="G98" s="4">
        <f t="shared" si="4"/>
        <v>0</v>
      </c>
      <c r="H98" s="4" t="str">
        <f t="shared" si="5"/>
        <v>,3492635</v>
      </c>
      <c r="I98" s="4" t="str">
        <f>VLOOKUP(A98,HOP!A:U,21,0)</f>
        <v>直连</v>
      </c>
    </row>
    <row r="99" s="4" customFormat="1" spans="1:9">
      <c r="A99" s="5">
        <v>999224725588640</v>
      </c>
      <c r="B99" s="6">
        <v>45088</v>
      </c>
      <c r="C99" s="6">
        <v>45089</v>
      </c>
      <c r="D99" s="4">
        <v>592</v>
      </c>
      <c r="E99" s="4" t="str">
        <f>VLOOKUP(A99,HOP!A:L,12,0)</f>
        <v>592.00</v>
      </c>
      <c r="F99" s="4" t="str">
        <f>VLOOKUP(A99,HOP!A:C,3,0)</f>
        <v>3492636</v>
      </c>
      <c r="G99" s="4">
        <f>D99-E99</f>
        <v>0</v>
      </c>
      <c r="H99" s="4" t="str">
        <f>$H$1&amp;F99</f>
        <v>,3492636</v>
      </c>
      <c r="I99" s="4" t="str">
        <f>VLOOKUP(A99,HOP!A:U,21,0)</f>
        <v>直连</v>
      </c>
    </row>
    <row r="100" s="4" customFormat="1" spans="1:9">
      <c r="A100" s="5">
        <v>999224725796962</v>
      </c>
      <c r="B100" s="6">
        <v>45088</v>
      </c>
      <c r="C100" s="6">
        <v>45089</v>
      </c>
      <c r="D100" s="4">
        <v>595</v>
      </c>
      <c r="E100" s="4" t="str">
        <f>VLOOKUP(A100,HOP!A:L,12,0)</f>
        <v>595.00</v>
      </c>
      <c r="F100" s="4" t="str">
        <f>VLOOKUP(A100,HOP!A:C,3,0)</f>
        <v>3492688</v>
      </c>
      <c r="G100" s="4">
        <f>D100-E100</f>
        <v>0</v>
      </c>
      <c r="H100" s="4" t="str">
        <f>$H$1&amp;F100</f>
        <v>,3492688</v>
      </c>
      <c r="I100" s="4" t="str">
        <f>VLOOKUP(A100,HOP!A:U,21,0)</f>
        <v>直连</v>
      </c>
    </row>
    <row r="101" s="4" customFormat="1" spans="1:9">
      <c r="A101" s="5">
        <v>999224726457612</v>
      </c>
      <c r="B101" s="6">
        <v>45088</v>
      </c>
      <c r="C101" s="6">
        <v>45089</v>
      </c>
      <c r="D101" s="4">
        <v>280</v>
      </c>
      <c r="E101" s="4" t="str">
        <f>VLOOKUP(A101,HOP!A:L,12,0)</f>
        <v>280.00</v>
      </c>
      <c r="F101" s="4" t="str">
        <f>VLOOKUP(A101,HOP!A:C,3,0)</f>
        <v>3492859</v>
      </c>
      <c r="G101" s="4">
        <f>D101-E101</f>
        <v>0</v>
      </c>
      <c r="H101" s="4" t="str">
        <f>$H$1&amp;F101</f>
        <v>,3492859</v>
      </c>
      <c r="I101" s="4" t="str">
        <f>VLOOKUP(A101,HOP!A:U,21,0)</f>
        <v>直连</v>
      </c>
    </row>
    <row r="102" s="4" customFormat="1" spans="1:9">
      <c r="A102" s="5">
        <v>999224726719488</v>
      </c>
      <c r="B102" s="6">
        <v>45088</v>
      </c>
      <c r="C102" s="6">
        <v>45089</v>
      </c>
      <c r="D102" s="4">
        <v>110</v>
      </c>
      <c r="E102" s="4" t="str">
        <f>VLOOKUP(A102,HOP!A:L,12,0)</f>
        <v>110.00</v>
      </c>
      <c r="F102" s="4" t="str">
        <f>VLOOKUP(A102,HOP!A:C,3,0)</f>
        <v>3492933</v>
      </c>
      <c r="G102" s="4">
        <f>D102-E102</f>
        <v>0</v>
      </c>
      <c r="H102" s="4" t="str">
        <f>$H$1&amp;F102</f>
        <v>,3492933</v>
      </c>
      <c r="I102" s="4" t="str">
        <f>VLOOKUP(A102,HOP!A:U,21,0)</f>
        <v>直连</v>
      </c>
    </row>
    <row r="104" spans="4:4">
      <c r="D104" s="4">
        <f>SUM(D2:D103)</f>
        <v>162340</v>
      </c>
    </row>
    <row r="105" spans="4:4">
      <c r="D105" s="4" t="s">
        <v>592</v>
      </c>
    </row>
    <row r="108" spans="1:3">
      <c r="A108" s="4" t="s">
        <v>593</v>
      </c>
      <c r="C108" s="4">
        <v>38124</v>
      </c>
    </row>
    <row r="109" spans="1:3">
      <c r="A109" s="4" t="s">
        <v>594</v>
      </c>
      <c r="C109" s="4">
        <v>124216</v>
      </c>
    </row>
    <row r="110" spans="1:3">
      <c r="A110" s="4" t="s">
        <v>595</v>
      </c>
      <c r="C110" s="4">
        <f>SUBTOTAL(9,C108:C109)</f>
        <v>162340</v>
      </c>
    </row>
  </sheetData>
  <autoFilter ref="A1:X102">
    <filterColumn colId="3">
      <filters>
        <filter val="701"/>
        <filter val="1401"/>
        <filter val="1303"/>
        <filter val="6205"/>
        <filter val="507"/>
        <filter val="1107"/>
        <filter val="110"/>
        <filter val="810"/>
        <filter val="912"/>
        <filter val="1012"/>
        <filter val="1512"/>
        <filter val="5112"/>
        <filter val="2514"/>
        <filter val="815"/>
        <filter val="218"/>
        <filter val="1818"/>
        <filter val="319"/>
        <filter val="2820"/>
        <filter val="1021"/>
        <filter val="4521"/>
        <filter val="422"/>
        <filter val="522"/>
        <filter val="1628"/>
        <filter val="1229"/>
        <filter val="830"/>
        <filter val="1431"/>
        <filter val="6931"/>
        <filter val="532"/>
        <filter val="336"/>
        <filter val="1236"/>
        <filter val="6537"/>
        <filter val="1639"/>
        <filter val="141"/>
        <filter val="1742"/>
        <filter val="849"/>
        <filter val="2849"/>
        <filter val="3950"/>
        <filter val="452"/>
        <filter val="653"/>
        <filter val="554"/>
        <filter val="1654"/>
        <filter val="1155"/>
        <filter val="756"/>
        <filter val="160"/>
        <filter val="360"/>
        <filter val="960"/>
        <filter val="1560"/>
        <filter val="5860"/>
        <filter val="162"/>
        <filter val="163"/>
        <filter val="663"/>
        <filter val="1963"/>
        <filter val="1564"/>
        <filter val="465"/>
        <filter val="566"/>
        <filter val="368"/>
        <filter val="1168"/>
        <filter val="1868"/>
        <filter val="2168"/>
        <filter val="1772"/>
        <filter val="9172"/>
        <filter val="574"/>
        <filter val="974"/>
        <filter val="1974"/>
        <filter val="2674"/>
        <filter val="1078"/>
        <filter val="1878"/>
        <filter val="3678"/>
        <filter val="180"/>
        <filter val="280"/>
        <filter val="883"/>
        <filter val="1083"/>
        <filter val="5783"/>
        <filter val="688"/>
        <filter val="2688"/>
        <filter val="290"/>
        <filter val="5090"/>
        <filter val="491"/>
        <filter val="2391"/>
        <filter val="192"/>
        <filter val="592"/>
        <filter val="1493"/>
        <filter val="6093"/>
        <filter val="494"/>
        <filter val="994"/>
        <filter val="595"/>
        <filter val="1496"/>
        <filter val="2796"/>
        <filter val="4096"/>
        <filter val="397"/>
      </filters>
    </filterColumn>
    <filterColumn colId="8">
      <filters>
        <filter val="直连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4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596</v>
      </c>
      <c r="B1" s="2" t="s">
        <v>597</v>
      </c>
      <c r="C1" s="2" t="s">
        <v>598</v>
      </c>
      <c r="D1" s="2" t="s">
        <v>599</v>
      </c>
      <c r="E1" s="2" t="s">
        <v>13</v>
      </c>
      <c r="F1" s="2" t="s">
        <v>5</v>
      </c>
      <c r="G1" s="2" t="s">
        <v>6</v>
      </c>
      <c r="H1" s="2" t="s">
        <v>600</v>
      </c>
      <c r="I1" s="2" t="s">
        <v>601</v>
      </c>
      <c r="J1" s="2" t="s">
        <v>602</v>
      </c>
      <c r="K1" s="2" t="s">
        <v>603</v>
      </c>
      <c r="L1" s="2" t="s">
        <v>604</v>
      </c>
      <c r="M1" s="2" t="s">
        <v>605</v>
      </c>
      <c r="N1" s="2" t="s">
        <v>606</v>
      </c>
      <c r="O1" s="2" t="s">
        <v>607</v>
      </c>
      <c r="P1" s="2" t="s">
        <v>608</v>
      </c>
      <c r="Q1" s="2" t="s">
        <v>609</v>
      </c>
      <c r="R1" s="2" t="s">
        <v>610</v>
      </c>
      <c r="S1" s="2" t="s">
        <v>611</v>
      </c>
      <c r="T1" s="2" t="s">
        <v>612</v>
      </c>
      <c r="U1" s="2" t="s">
        <v>613</v>
      </c>
      <c r="V1" s="2" t="s">
        <v>614</v>
      </c>
    </row>
    <row r="2" s="1" customFormat="1" spans="1:22">
      <c r="A2" s="3">
        <v>999224726719488</v>
      </c>
      <c r="B2" s="1" t="s">
        <v>615</v>
      </c>
      <c r="C2" s="1" t="s">
        <v>616</v>
      </c>
      <c r="D2" s="1" t="s">
        <v>617</v>
      </c>
      <c r="E2" s="1" t="s">
        <v>618</v>
      </c>
      <c r="F2" s="1" t="s">
        <v>615</v>
      </c>
      <c r="G2" s="1" t="s">
        <v>619</v>
      </c>
      <c r="H2" s="1" t="s">
        <v>620</v>
      </c>
      <c r="I2" s="1" t="s">
        <v>621</v>
      </c>
      <c r="J2" s="1" t="s">
        <v>30</v>
      </c>
      <c r="K2" s="1" t="s">
        <v>622</v>
      </c>
      <c r="L2" s="1" t="s">
        <v>622</v>
      </c>
      <c r="M2" s="1" t="s">
        <v>623</v>
      </c>
      <c r="N2" s="1" t="s">
        <v>623</v>
      </c>
      <c r="O2" s="1" t="s">
        <v>624</v>
      </c>
      <c r="P2" s="1" t="s">
        <v>625</v>
      </c>
      <c r="Q2" s="1" t="s">
        <v>626</v>
      </c>
      <c r="R2" s="1" t="s">
        <v>627</v>
      </c>
      <c r="S2" s="1" t="s">
        <v>628</v>
      </c>
      <c r="T2" s="1" t="s">
        <v>629</v>
      </c>
      <c r="U2" s="1" t="s">
        <v>630</v>
      </c>
      <c r="V2" s="1" t="s">
        <v>631</v>
      </c>
    </row>
    <row r="3" s="1" customFormat="1" spans="1:22">
      <c r="A3" s="3">
        <v>999224726457612</v>
      </c>
      <c r="B3" s="1" t="s">
        <v>615</v>
      </c>
      <c r="C3" s="1" t="s">
        <v>632</v>
      </c>
      <c r="D3" s="1" t="s">
        <v>633</v>
      </c>
      <c r="E3" s="1" t="s">
        <v>634</v>
      </c>
      <c r="F3" s="1" t="s">
        <v>615</v>
      </c>
      <c r="G3" s="1" t="s">
        <v>619</v>
      </c>
      <c r="H3" s="1" t="s">
        <v>620</v>
      </c>
      <c r="I3" s="1" t="s">
        <v>635</v>
      </c>
      <c r="J3" s="1" t="s">
        <v>30</v>
      </c>
      <c r="K3" s="1" t="s">
        <v>636</v>
      </c>
      <c r="L3" s="1" t="s">
        <v>636</v>
      </c>
      <c r="M3" s="1" t="s">
        <v>623</v>
      </c>
      <c r="N3" s="1" t="s">
        <v>623</v>
      </c>
      <c r="O3" s="1" t="s">
        <v>624</v>
      </c>
      <c r="P3" s="1" t="s">
        <v>625</v>
      </c>
      <c r="Q3" s="1" t="s">
        <v>626</v>
      </c>
      <c r="R3" s="1" t="s">
        <v>637</v>
      </c>
      <c r="S3" s="1" t="s">
        <v>628</v>
      </c>
      <c r="T3" s="1" t="s">
        <v>629</v>
      </c>
      <c r="U3" s="1" t="s">
        <v>630</v>
      </c>
      <c r="V3" s="1" t="s">
        <v>638</v>
      </c>
    </row>
    <row r="4" s="1" customFormat="1" spans="1:22">
      <c r="A4" s="3">
        <v>999224725796962</v>
      </c>
      <c r="B4" s="1" t="s">
        <v>615</v>
      </c>
      <c r="C4" s="1" t="s">
        <v>639</v>
      </c>
      <c r="D4" s="1" t="s">
        <v>640</v>
      </c>
      <c r="E4" s="1" t="s">
        <v>641</v>
      </c>
      <c r="F4" s="1" t="s">
        <v>615</v>
      </c>
      <c r="G4" s="1" t="s">
        <v>619</v>
      </c>
      <c r="H4" s="1" t="s">
        <v>620</v>
      </c>
      <c r="I4" s="1" t="s">
        <v>642</v>
      </c>
      <c r="J4" s="1" t="s">
        <v>30</v>
      </c>
      <c r="K4" s="1" t="s">
        <v>643</v>
      </c>
      <c r="L4" s="1" t="s">
        <v>643</v>
      </c>
      <c r="M4" s="1" t="s">
        <v>623</v>
      </c>
      <c r="N4" s="1" t="s">
        <v>623</v>
      </c>
      <c r="O4" s="1" t="s">
        <v>624</v>
      </c>
      <c r="P4" s="1" t="s">
        <v>625</v>
      </c>
      <c r="Q4" s="1" t="s">
        <v>626</v>
      </c>
      <c r="R4" s="1" t="s">
        <v>644</v>
      </c>
      <c r="S4" s="1" t="s">
        <v>628</v>
      </c>
      <c r="T4" s="1" t="s">
        <v>629</v>
      </c>
      <c r="U4" s="1" t="s">
        <v>630</v>
      </c>
      <c r="V4" s="1" t="s">
        <v>645</v>
      </c>
    </row>
    <row r="5" s="1" customFormat="1" spans="1:22">
      <c r="A5" s="3">
        <v>999224725588640</v>
      </c>
      <c r="B5" s="1" t="s">
        <v>615</v>
      </c>
      <c r="C5" s="1" t="s">
        <v>646</v>
      </c>
      <c r="D5" s="1" t="s">
        <v>647</v>
      </c>
      <c r="E5" s="1" t="s">
        <v>648</v>
      </c>
      <c r="F5" s="1" t="s">
        <v>615</v>
      </c>
      <c r="G5" s="1" t="s">
        <v>619</v>
      </c>
      <c r="H5" s="1" t="s">
        <v>620</v>
      </c>
      <c r="I5" s="1" t="s">
        <v>649</v>
      </c>
      <c r="J5" s="1" t="s">
        <v>30</v>
      </c>
      <c r="K5" s="1" t="s">
        <v>650</v>
      </c>
      <c r="L5" s="1" t="s">
        <v>650</v>
      </c>
      <c r="M5" s="1" t="s">
        <v>623</v>
      </c>
      <c r="N5" s="1" t="s">
        <v>623</v>
      </c>
      <c r="O5" s="1" t="s">
        <v>624</v>
      </c>
      <c r="P5" s="1" t="s">
        <v>625</v>
      </c>
      <c r="Q5" s="1" t="s">
        <v>626</v>
      </c>
      <c r="R5" s="1" t="s">
        <v>651</v>
      </c>
      <c r="S5" s="1" t="s">
        <v>628</v>
      </c>
      <c r="T5" s="1" t="s">
        <v>629</v>
      </c>
      <c r="U5" s="1" t="s">
        <v>630</v>
      </c>
      <c r="V5" s="1" t="s">
        <v>652</v>
      </c>
    </row>
    <row r="6" s="1" customFormat="1" spans="1:22">
      <c r="A6" s="3">
        <v>999224725564346</v>
      </c>
      <c r="B6" s="1" t="s">
        <v>615</v>
      </c>
      <c r="C6" s="1" t="s">
        <v>653</v>
      </c>
      <c r="D6" s="1" t="s">
        <v>654</v>
      </c>
      <c r="E6" s="1" t="s">
        <v>655</v>
      </c>
      <c r="F6" s="1" t="s">
        <v>615</v>
      </c>
      <c r="G6" s="1" t="s">
        <v>619</v>
      </c>
      <c r="H6" s="1" t="s">
        <v>620</v>
      </c>
      <c r="I6" s="1" t="s">
        <v>656</v>
      </c>
      <c r="J6" s="1" t="s">
        <v>30</v>
      </c>
      <c r="K6" s="1" t="s">
        <v>657</v>
      </c>
      <c r="L6" s="1" t="s">
        <v>657</v>
      </c>
      <c r="M6" s="1" t="s">
        <v>623</v>
      </c>
      <c r="N6" s="1" t="s">
        <v>623</v>
      </c>
      <c r="O6" s="1" t="s">
        <v>624</v>
      </c>
      <c r="P6" s="1" t="s">
        <v>625</v>
      </c>
      <c r="Q6" s="1" t="s">
        <v>626</v>
      </c>
      <c r="R6" s="1" t="s">
        <v>658</v>
      </c>
      <c r="S6" s="1" t="s">
        <v>628</v>
      </c>
      <c r="T6" s="1" t="s">
        <v>629</v>
      </c>
      <c r="U6" s="1" t="s">
        <v>630</v>
      </c>
      <c r="V6" s="1" t="s">
        <v>631</v>
      </c>
    </row>
    <row r="7" s="1" customFormat="1" spans="1:22">
      <c r="A7" s="3">
        <v>999224723024103</v>
      </c>
      <c r="B7" s="1" t="s">
        <v>615</v>
      </c>
      <c r="C7" s="1" t="s">
        <v>659</v>
      </c>
      <c r="D7" s="1" t="s">
        <v>660</v>
      </c>
      <c r="E7" s="1" t="s">
        <v>661</v>
      </c>
      <c r="F7" s="1" t="s">
        <v>615</v>
      </c>
      <c r="G7" s="1" t="s">
        <v>619</v>
      </c>
      <c r="H7" s="1" t="s">
        <v>620</v>
      </c>
      <c r="I7" s="1" t="s">
        <v>662</v>
      </c>
      <c r="J7" s="1" t="s">
        <v>30</v>
      </c>
      <c r="K7" s="1" t="s">
        <v>663</v>
      </c>
      <c r="L7" s="1" t="s">
        <v>663</v>
      </c>
      <c r="M7" s="1" t="s">
        <v>623</v>
      </c>
      <c r="N7" s="1" t="s">
        <v>623</v>
      </c>
      <c r="O7" s="1" t="s">
        <v>624</v>
      </c>
      <c r="P7" s="1" t="s">
        <v>625</v>
      </c>
      <c r="Q7" s="1" t="s">
        <v>626</v>
      </c>
      <c r="R7" s="1" t="s">
        <v>664</v>
      </c>
      <c r="S7" s="1" t="s">
        <v>628</v>
      </c>
      <c r="T7" s="1" t="s">
        <v>629</v>
      </c>
      <c r="U7" s="1" t="s">
        <v>630</v>
      </c>
      <c r="V7" s="1" t="s">
        <v>665</v>
      </c>
    </row>
    <row r="8" s="1" customFormat="1" spans="1:22">
      <c r="A8" s="3">
        <v>999224721784353</v>
      </c>
      <c r="B8" s="1" t="s">
        <v>615</v>
      </c>
      <c r="C8" s="1" t="s">
        <v>666</v>
      </c>
      <c r="D8" s="1" t="s">
        <v>617</v>
      </c>
      <c r="E8" s="1" t="s">
        <v>667</v>
      </c>
      <c r="F8" s="1" t="s">
        <v>615</v>
      </c>
      <c r="G8" s="1" t="s">
        <v>619</v>
      </c>
      <c r="H8" s="1" t="s">
        <v>620</v>
      </c>
      <c r="I8" s="1" t="s">
        <v>621</v>
      </c>
      <c r="J8" s="1" t="s">
        <v>30</v>
      </c>
      <c r="K8" s="1" t="s">
        <v>622</v>
      </c>
      <c r="L8" s="1" t="s">
        <v>622</v>
      </c>
      <c r="M8" s="1" t="s">
        <v>623</v>
      </c>
      <c r="N8" s="1" t="s">
        <v>623</v>
      </c>
      <c r="O8" s="1" t="s">
        <v>624</v>
      </c>
      <c r="P8" s="1" t="s">
        <v>625</v>
      </c>
      <c r="Q8" s="1" t="s">
        <v>626</v>
      </c>
      <c r="R8" s="1" t="s">
        <v>668</v>
      </c>
      <c r="S8" s="1" t="s">
        <v>628</v>
      </c>
      <c r="T8" s="1" t="s">
        <v>629</v>
      </c>
      <c r="U8" s="1" t="s">
        <v>630</v>
      </c>
      <c r="V8" s="1" t="s">
        <v>631</v>
      </c>
    </row>
    <row r="9" s="1" customFormat="1" spans="1:22">
      <c r="A9" s="3">
        <v>999224721517246</v>
      </c>
      <c r="B9" s="1" t="s">
        <v>615</v>
      </c>
      <c r="C9" s="1" t="s">
        <v>669</v>
      </c>
      <c r="D9" s="1" t="s">
        <v>670</v>
      </c>
      <c r="E9" s="1" t="s">
        <v>671</v>
      </c>
      <c r="F9" s="1" t="s">
        <v>615</v>
      </c>
      <c r="G9" s="1" t="s">
        <v>619</v>
      </c>
      <c r="H9" s="1" t="s">
        <v>620</v>
      </c>
      <c r="I9" s="1" t="s">
        <v>672</v>
      </c>
      <c r="J9" s="1" t="s">
        <v>30</v>
      </c>
      <c r="K9" s="1" t="s">
        <v>673</v>
      </c>
      <c r="L9" s="1" t="s">
        <v>673</v>
      </c>
      <c r="M9" s="1" t="s">
        <v>623</v>
      </c>
      <c r="N9" s="1" t="s">
        <v>623</v>
      </c>
      <c r="O9" s="1" t="s">
        <v>624</v>
      </c>
      <c r="P9" s="1" t="s">
        <v>625</v>
      </c>
      <c r="Q9" s="1" t="s">
        <v>626</v>
      </c>
      <c r="R9" s="1" t="s">
        <v>674</v>
      </c>
      <c r="S9" s="1" t="s">
        <v>628</v>
      </c>
      <c r="T9" s="1" t="s">
        <v>629</v>
      </c>
      <c r="U9" s="1" t="s">
        <v>630</v>
      </c>
      <c r="V9" s="1" t="s">
        <v>638</v>
      </c>
    </row>
    <row r="10" s="1" customFormat="1" spans="1:22">
      <c r="A10" s="3">
        <v>999224720519776</v>
      </c>
      <c r="B10" s="1" t="s">
        <v>615</v>
      </c>
      <c r="C10" s="1" t="s">
        <v>675</v>
      </c>
      <c r="D10" s="1" t="s">
        <v>676</v>
      </c>
      <c r="E10" s="1" t="s">
        <v>677</v>
      </c>
      <c r="F10" s="1" t="s">
        <v>615</v>
      </c>
      <c r="G10" s="1" t="s">
        <v>619</v>
      </c>
      <c r="H10" s="1" t="s">
        <v>620</v>
      </c>
      <c r="I10" s="1" t="s">
        <v>678</v>
      </c>
      <c r="J10" s="1" t="s">
        <v>30</v>
      </c>
      <c r="K10" s="1" t="s">
        <v>679</v>
      </c>
      <c r="L10" s="1" t="s">
        <v>679</v>
      </c>
      <c r="M10" s="1" t="s">
        <v>623</v>
      </c>
      <c r="N10" s="1" t="s">
        <v>623</v>
      </c>
      <c r="O10" s="1" t="s">
        <v>624</v>
      </c>
      <c r="P10" s="1" t="s">
        <v>625</v>
      </c>
      <c r="Q10" s="1" t="s">
        <v>626</v>
      </c>
      <c r="R10" s="1" t="s">
        <v>680</v>
      </c>
      <c r="S10" s="1" t="s">
        <v>628</v>
      </c>
      <c r="T10" s="1" t="s">
        <v>629</v>
      </c>
      <c r="U10" s="1" t="s">
        <v>630</v>
      </c>
      <c r="V10" s="1" t="s">
        <v>638</v>
      </c>
    </row>
    <row r="11" s="1" customFormat="1" spans="1:22">
      <c r="A11" s="3">
        <v>999224718468356</v>
      </c>
      <c r="B11" s="1" t="s">
        <v>615</v>
      </c>
      <c r="C11" s="1" t="s">
        <v>681</v>
      </c>
      <c r="D11" s="1" t="s">
        <v>682</v>
      </c>
      <c r="E11" s="1" t="s">
        <v>683</v>
      </c>
      <c r="F11" s="1" t="s">
        <v>615</v>
      </c>
      <c r="G11" s="1" t="s">
        <v>619</v>
      </c>
      <c r="H11" s="1" t="s">
        <v>620</v>
      </c>
      <c r="I11" s="1" t="s">
        <v>684</v>
      </c>
      <c r="J11" s="1" t="s">
        <v>30</v>
      </c>
      <c r="K11" s="1" t="s">
        <v>685</v>
      </c>
      <c r="L11" s="1" t="s">
        <v>685</v>
      </c>
      <c r="M11" s="1" t="s">
        <v>623</v>
      </c>
      <c r="N11" s="1" t="s">
        <v>623</v>
      </c>
      <c r="O11" s="1" t="s">
        <v>624</v>
      </c>
      <c r="P11" s="1" t="s">
        <v>625</v>
      </c>
      <c r="Q11" s="1" t="s">
        <v>626</v>
      </c>
      <c r="R11" s="1" t="s">
        <v>686</v>
      </c>
      <c r="S11" s="1" t="s">
        <v>628</v>
      </c>
      <c r="T11" s="1" t="s">
        <v>629</v>
      </c>
      <c r="U11" s="1" t="s">
        <v>630</v>
      </c>
      <c r="V11" s="1" t="s">
        <v>638</v>
      </c>
    </row>
    <row r="12" s="1" customFormat="1" spans="1:22">
      <c r="A12" s="3">
        <v>999224713793623</v>
      </c>
      <c r="B12" s="1" t="s">
        <v>615</v>
      </c>
      <c r="C12" s="1" t="s">
        <v>687</v>
      </c>
      <c r="D12" s="1" t="s">
        <v>688</v>
      </c>
      <c r="E12" s="1" t="s">
        <v>689</v>
      </c>
      <c r="F12" s="1" t="s">
        <v>615</v>
      </c>
      <c r="G12" s="1" t="s">
        <v>619</v>
      </c>
      <c r="H12" s="1" t="s">
        <v>620</v>
      </c>
      <c r="I12" s="1" t="s">
        <v>690</v>
      </c>
      <c r="J12" s="1" t="s">
        <v>30</v>
      </c>
      <c r="K12" s="1" t="s">
        <v>691</v>
      </c>
      <c r="L12" s="1" t="s">
        <v>691</v>
      </c>
      <c r="M12" s="1" t="s">
        <v>623</v>
      </c>
      <c r="N12" s="1" t="s">
        <v>623</v>
      </c>
      <c r="O12" s="1" t="s">
        <v>624</v>
      </c>
      <c r="P12" s="1" t="s">
        <v>625</v>
      </c>
      <c r="Q12" s="1" t="s">
        <v>626</v>
      </c>
      <c r="R12" s="1" t="s">
        <v>692</v>
      </c>
      <c r="S12" s="1" t="s">
        <v>628</v>
      </c>
      <c r="T12" s="1" t="s">
        <v>629</v>
      </c>
      <c r="U12" s="1" t="s">
        <v>630</v>
      </c>
      <c r="V12" s="1" t="s">
        <v>631</v>
      </c>
    </row>
    <row r="13" s="1" customFormat="1" spans="1:22">
      <c r="A13" s="3">
        <v>999224712469211</v>
      </c>
      <c r="B13" s="1" t="s">
        <v>693</v>
      </c>
      <c r="C13" s="1" t="s">
        <v>694</v>
      </c>
      <c r="D13" s="1" t="s">
        <v>695</v>
      </c>
      <c r="E13" s="1" t="s">
        <v>696</v>
      </c>
      <c r="F13" s="1" t="s">
        <v>615</v>
      </c>
      <c r="G13" s="1" t="s">
        <v>619</v>
      </c>
      <c r="H13" s="1" t="s">
        <v>620</v>
      </c>
      <c r="I13" s="1" t="s">
        <v>697</v>
      </c>
      <c r="J13" s="1" t="s">
        <v>30</v>
      </c>
      <c r="K13" s="1" t="s">
        <v>698</v>
      </c>
      <c r="L13" s="1" t="s">
        <v>698</v>
      </c>
      <c r="M13" s="1" t="s">
        <v>623</v>
      </c>
      <c r="N13" s="1" t="s">
        <v>623</v>
      </c>
      <c r="O13" s="1" t="s">
        <v>624</v>
      </c>
      <c r="P13" s="1" t="s">
        <v>625</v>
      </c>
      <c r="Q13" s="1" t="s">
        <v>626</v>
      </c>
      <c r="R13" s="1" t="s">
        <v>699</v>
      </c>
      <c r="S13" s="1" t="s">
        <v>628</v>
      </c>
      <c r="T13" s="1" t="s">
        <v>629</v>
      </c>
      <c r="U13" s="1" t="s">
        <v>630</v>
      </c>
      <c r="V13" s="1" t="s">
        <v>631</v>
      </c>
    </row>
    <row r="14" s="1" customFormat="1" spans="1:22">
      <c r="A14" s="3">
        <v>999224712099468</v>
      </c>
      <c r="B14" s="1" t="s">
        <v>693</v>
      </c>
      <c r="C14" s="1" t="s">
        <v>700</v>
      </c>
      <c r="D14" s="1" t="s">
        <v>701</v>
      </c>
      <c r="E14" s="1" t="s">
        <v>702</v>
      </c>
      <c r="F14" s="1" t="s">
        <v>615</v>
      </c>
      <c r="G14" s="1" t="s">
        <v>619</v>
      </c>
      <c r="H14" s="1" t="s">
        <v>620</v>
      </c>
      <c r="I14" s="1" t="s">
        <v>703</v>
      </c>
      <c r="J14" s="1" t="s">
        <v>30</v>
      </c>
      <c r="K14" s="1" t="s">
        <v>704</v>
      </c>
      <c r="L14" s="1" t="s">
        <v>704</v>
      </c>
      <c r="M14" s="1" t="s">
        <v>623</v>
      </c>
      <c r="N14" s="1" t="s">
        <v>623</v>
      </c>
      <c r="O14" s="1" t="s">
        <v>624</v>
      </c>
      <c r="P14" s="1" t="s">
        <v>625</v>
      </c>
      <c r="Q14" s="1" t="s">
        <v>626</v>
      </c>
      <c r="R14" s="1" t="s">
        <v>705</v>
      </c>
      <c r="S14" s="1" t="s">
        <v>628</v>
      </c>
      <c r="T14" s="1" t="s">
        <v>629</v>
      </c>
      <c r="U14" s="1" t="s">
        <v>630</v>
      </c>
      <c r="V14" s="1" t="s">
        <v>706</v>
      </c>
    </row>
    <row r="15" s="1" customFormat="1" spans="1:22">
      <c r="A15" s="3">
        <v>999224712088494</v>
      </c>
      <c r="B15" s="1" t="s">
        <v>693</v>
      </c>
      <c r="C15" s="1" t="s">
        <v>707</v>
      </c>
      <c r="D15" s="1" t="s">
        <v>682</v>
      </c>
      <c r="E15" s="1" t="s">
        <v>708</v>
      </c>
      <c r="F15" s="1" t="s">
        <v>615</v>
      </c>
      <c r="G15" s="1" t="s">
        <v>619</v>
      </c>
      <c r="H15" s="1" t="s">
        <v>620</v>
      </c>
      <c r="I15" s="1" t="s">
        <v>709</v>
      </c>
      <c r="J15" s="1" t="s">
        <v>30</v>
      </c>
      <c r="K15" s="1" t="s">
        <v>685</v>
      </c>
      <c r="L15" s="1" t="s">
        <v>685</v>
      </c>
      <c r="M15" s="1" t="s">
        <v>623</v>
      </c>
      <c r="N15" s="1" t="s">
        <v>623</v>
      </c>
      <c r="O15" s="1" t="s">
        <v>624</v>
      </c>
      <c r="P15" s="1" t="s">
        <v>625</v>
      </c>
      <c r="Q15" s="1" t="s">
        <v>626</v>
      </c>
      <c r="R15" s="1" t="s">
        <v>710</v>
      </c>
      <c r="S15" s="1" t="s">
        <v>628</v>
      </c>
      <c r="T15" s="1" t="s">
        <v>629</v>
      </c>
      <c r="U15" s="1" t="s">
        <v>630</v>
      </c>
      <c r="V15" s="1" t="s">
        <v>638</v>
      </c>
    </row>
    <row r="16" s="1" customFormat="1" spans="1:22">
      <c r="A16" s="3">
        <v>999224712036945</v>
      </c>
      <c r="B16" s="1" t="s">
        <v>693</v>
      </c>
      <c r="C16" s="1" t="s">
        <v>711</v>
      </c>
      <c r="D16" s="1" t="s">
        <v>712</v>
      </c>
      <c r="E16" s="1" t="s">
        <v>713</v>
      </c>
      <c r="F16" s="1" t="s">
        <v>615</v>
      </c>
      <c r="G16" s="1" t="s">
        <v>619</v>
      </c>
      <c r="H16" s="1" t="s">
        <v>620</v>
      </c>
      <c r="I16" s="1" t="s">
        <v>714</v>
      </c>
      <c r="J16" s="1" t="s">
        <v>30</v>
      </c>
      <c r="K16" s="1" t="s">
        <v>715</v>
      </c>
      <c r="L16" s="1" t="s">
        <v>715</v>
      </c>
      <c r="M16" s="1" t="s">
        <v>623</v>
      </c>
      <c r="N16" s="1" t="s">
        <v>623</v>
      </c>
      <c r="O16" s="1" t="s">
        <v>624</v>
      </c>
      <c r="P16" s="1" t="s">
        <v>625</v>
      </c>
      <c r="Q16" s="1" t="s">
        <v>626</v>
      </c>
      <c r="R16" s="1" t="s">
        <v>716</v>
      </c>
      <c r="S16" s="1" t="s">
        <v>628</v>
      </c>
      <c r="T16" s="1" t="s">
        <v>629</v>
      </c>
      <c r="U16" s="1" t="s">
        <v>717</v>
      </c>
      <c r="V16" s="1" t="s">
        <v>652</v>
      </c>
    </row>
    <row r="17" s="1" customFormat="1" spans="1:22">
      <c r="A17" s="3">
        <v>999224698755073</v>
      </c>
      <c r="B17" s="1" t="s">
        <v>693</v>
      </c>
      <c r="C17" s="1" t="s">
        <v>718</v>
      </c>
      <c r="D17" s="1" t="s">
        <v>719</v>
      </c>
      <c r="E17" s="1" t="s">
        <v>720</v>
      </c>
      <c r="F17" s="1" t="s">
        <v>615</v>
      </c>
      <c r="G17" s="1" t="s">
        <v>619</v>
      </c>
      <c r="H17" s="1" t="s">
        <v>620</v>
      </c>
      <c r="I17" s="1" t="s">
        <v>721</v>
      </c>
      <c r="J17" s="1" t="s">
        <v>30</v>
      </c>
      <c r="K17" s="1" t="s">
        <v>722</v>
      </c>
      <c r="L17" s="1" t="s">
        <v>722</v>
      </c>
      <c r="M17" s="1" t="s">
        <v>623</v>
      </c>
      <c r="N17" s="1" t="s">
        <v>623</v>
      </c>
      <c r="O17" s="1" t="s">
        <v>624</v>
      </c>
      <c r="P17" s="1" t="s">
        <v>625</v>
      </c>
      <c r="Q17" s="1" t="s">
        <v>626</v>
      </c>
      <c r="R17" s="1" t="s">
        <v>723</v>
      </c>
      <c r="S17" s="1" t="s">
        <v>628</v>
      </c>
      <c r="T17" s="1" t="s">
        <v>629</v>
      </c>
      <c r="U17" s="1" t="s">
        <v>630</v>
      </c>
      <c r="V17" s="1" t="s">
        <v>706</v>
      </c>
    </row>
    <row r="18" s="1" customFormat="1" spans="1:22">
      <c r="A18" s="3">
        <v>999224697662423</v>
      </c>
      <c r="B18" s="1" t="s">
        <v>693</v>
      </c>
      <c r="C18" s="1" t="s">
        <v>724</v>
      </c>
      <c r="D18" s="1" t="s">
        <v>725</v>
      </c>
      <c r="E18" s="1" t="s">
        <v>726</v>
      </c>
      <c r="F18" s="1" t="s">
        <v>615</v>
      </c>
      <c r="G18" s="1" t="s">
        <v>619</v>
      </c>
      <c r="H18" s="1" t="s">
        <v>620</v>
      </c>
      <c r="I18" s="1" t="s">
        <v>727</v>
      </c>
      <c r="J18" s="1" t="s">
        <v>30</v>
      </c>
      <c r="K18" s="1" t="s">
        <v>728</v>
      </c>
      <c r="L18" s="1" t="s">
        <v>728</v>
      </c>
      <c r="M18" s="1" t="s">
        <v>623</v>
      </c>
      <c r="N18" s="1" t="s">
        <v>623</v>
      </c>
      <c r="O18" s="1" t="s">
        <v>624</v>
      </c>
      <c r="P18" s="1" t="s">
        <v>625</v>
      </c>
      <c r="Q18" s="1" t="s">
        <v>626</v>
      </c>
      <c r="R18" s="1" t="s">
        <v>729</v>
      </c>
      <c r="S18" s="1" t="s">
        <v>628</v>
      </c>
      <c r="T18" s="1" t="s">
        <v>629</v>
      </c>
      <c r="U18" s="1" t="s">
        <v>630</v>
      </c>
      <c r="V18" s="1" t="s">
        <v>730</v>
      </c>
    </row>
    <row r="19" s="1" customFormat="1" spans="1:22">
      <c r="A19" s="3">
        <v>999224697661735</v>
      </c>
      <c r="B19" s="1" t="s">
        <v>693</v>
      </c>
      <c r="C19" s="1" t="s">
        <v>731</v>
      </c>
      <c r="D19" s="1" t="s">
        <v>732</v>
      </c>
      <c r="E19" s="1" t="s">
        <v>733</v>
      </c>
      <c r="F19" s="1" t="s">
        <v>615</v>
      </c>
      <c r="G19" s="1" t="s">
        <v>619</v>
      </c>
      <c r="H19" s="1" t="s">
        <v>620</v>
      </c>
      <c r="I19" s="1" t="s">
        <v>734</v>
      </c>
      <c r="J19" s="1" t="s">
        <v>30</v>
      </c>
      <c r="K19" s="1" t="s">
        <v>735</v>
      </c>
      <c r="L19" s="1" t="s">
        <v>735</v>
      </c>
      <c r="M19" s="1" t="s">
        <v>623</v>
      </c>
      <c r="N19" s="1" t="s">
        <v>623</v>
      </c>
      <c r="O19" s="1" t="s">
        <v>624</v>
      </c>
      <c r="P19" s="1" t="s">
        <v>625</v>
      </c>
      <c r="Q19" s="1" t="s">
        <v>626</v>
      </c>
      <c r="R19" s="1" t="s">
        <v>736</v>
      </c>
      <c r="S19" s="1" t="s">
        <v>628</v>
      </c>
      <c r="T19" s="1" t="s">
        <v>629</v>
      </c>
      <c r="U19" s="1" t="s">
        <v>630</v>
      </c>
      <c r="V19" s="1" t="s">
        <v>737</v>
      </c>
    </row>
    <row r="20" s="1" customFormat="1" spans="1:22">
      <c r="A20" s="3">
        <v>999224697302270</v>
      </c>
      <c r="B20" s="1" t="s">
        <v>693</v>
      </c>
      <c r="C20" s="1" t="s">
        <v>738</v>
      </c>
      <c r="D20" s="1" t="s">
        <v>739</v>
      </c>
      <c r="E20" s="1" t="s">
        <v>740</v>
      </c>
      <c r="F20" s="1" t="s">
        <v>615</v>
      </c>
      <c r="G20" s="1" t="s">
        <v>619</v>
      </c>
      <c r="H20" s="1" t="s">
        <v>620</v>
      </c>
      <c r="I20" s="1" t="s">
        <v>741</v>
      </c>
      <c r="J20" s="1" t="s">
        <v>30</v>
      </c>
      <c r="K20" s="1" t="s">
        <v>742</v>
      </c>
      <c r="L20" s="1" t="s">
        <v>742</v>
      </c>
      <c r="M20" s="1" t="s">
        <v>623</v>
      </c>
      <c r="N20" s="1" t="s">
        <v>623</v>
      </c>
      <c r="O20" s="1" t="s">
        <v>624</v>
      </c>
      <c r="P20" s="1" t="s">
        <v>625</v>
      </c>
      <c r="Q20" s="1" t="s">
        <v>626</v>
      </c>
      <c r="R20" s="1" t="s">
        <v>743</v>
      </c>
      <c r="S20" s="1" t="s">
        <v>628</v>
      </c>
      <c r="T20" s="1" t="s">
        <v>629</v>
      </c>
      <c r="U20" s="1" t="s">
        <v>630</v>
      </c>
      <c r="V20" s="1" t="s">
        <v>744</v>
      </c>
    </row>
    <row r="21" s="1" customFormat="1" spans="1:22">
      <c r="A21" s="3">
        <v>999224692286055</v>
      </c>
      <c r="B21" s="1" t="s">
        <v>745</v>
      </c>
      <c r="C21" s="1" t="s">
        <v>746</v>
      </c>
      <c r="D21" s="1" t="s">
        <v>747</v>
      </c>
      <c r="E21" s="1" t="s">
        <v>748</v>
      </c>
      <c r="F21" s="1" t="s">
        <v>693</v>
      </c>
      <c r="G21" s="1" t="s">
        <v>619</v>
      </c>
      <c r="H21" s="1" t="s">
        <v>620</v>
      </c>
      <c r="I21" s="1" t="s">
        <v>749</v>
      </c>
      <c r="J21" s="1" t="s">
        <v>30</v>
      </c>
      <c r="K21" s="1" t="s">
        <v>750</v>
      </c>
      <c r="L21" s="1" t="s">
        <v>750</v>
      </c>
      <c r="M21" s="1" t="s">
        <v>623</v>
      </c>
      <c r="N21" s="1" t="s">
        <v>623</v>
      </c>
      <c r="O21" s="1" t="s">
        <v>624</v>
      </c>
      <c r="P21" s="1" t="s">
        <v>625</v>
      </c>
      <c r="Q21" s="1" t="s">
        <v>626</v>
      </c>
      <c r="R21" s="1" t="s">
        <v>751</v>
      </c>
      <c r="S21" s="1" t="s">
        <v>628</v>
      </c>
      <c r="T21" s="1" t="s">
        <v>629</v>
      </c>
      <c r="U21" s="1" t="s">
        <v>630</v>
      </c>
      <c r="V21" s="1" t="s">
        <v>752</v>
      </c>
    </row>
    <row r="22" s="1" customFormat="1" spans="1:22">
      <c r="A22" s="3">
        <v>999224677698712</v>
      </c>
      <c r="B22" s="1" t="s">
        <v>753</v>
      </c>
      <c r="C22" s="1" t="s">
        <v>754</v>
      </c>
      <c r="D22" s="1" t="s">
        <v>755</v>
      </c>
      <c r="E22" s="1" t="s">
        <v>756</v>
      </c>
      <c r="F22" s="1" t="s">
        <v>693</v>
      </c>
      <c r="G22" s="1" t="s">
        <v>619</v>
      </c>
      <c r="H22" s="1" t="s">
        <v>620</v>
      </c>
      <c r="I22" s="1" t="s">
        <v>757</v>
      </c>
      <c r="J22" s="1" t="s">
        <v>30</v>
      </c>
      <c r="K22" s="1" t="s">
        <v>758</v>
      </c>
      <c r="L22" s="1" t="s">
        <v>758</v>
      </c>
      <c r="M22" s="1" t="s">
        <v>623</v>
      </c>
      <c r="N22" s="1" t="s">
        <v>623</v>
      </c>
      <c r="O22" s="1" t="s">
        <v>624</v>
      </c>
      <c r="P22" s="1" t="s">
        <v>625</v>
      </c>
      <c r="Q22" s="1" t="s">
        <v>626</v>
      </c>
      <c r="R22" s="1" t="s">
        <v>759</v>
      </c>
      <c r="S22" s="1" t="s">
        <v>628</v>
      </c>
      <c r="T22" s="1" t="s">
        <v>629</v>
      </c>
      <c r="U22" s="1" t="s">
        <v>717</v>
      </c>
      <c r="V22" s="1" t="s">
        <v>652</v>
      </c>
    </row>
    <row r="23" s="1" customFormat="1" spans="1:22">
      <c r="A23" s="3">
        <v>999224674679571</v>
      </c>
      <c r="B23" s="1" t="s">
        <v>753</v>
      </c>
      <c r="C23" s="1" t="s">
        <v>760</v>
      </c>
      <c r="D23" s="1" t="s">
        <v>761</v>
      </c>
      <c r="E23" s="1" t="s">
        <v>762</v>
      </c>
      <c r="F23" s="1" t="s">
        <v>693</v>
      </c>
      <c r="G23" s="1" t="s">
        <v>619</v>
      </c>
      <c r="H23" s="1" t="s">
        <v>620</v>
      </c>
      <c r="I23" s="1" t="s">
        <v>763</v>
      </c>
      <c r="J23" s="1" t="s">
        <v>30</v>
      </c>
      <c r="K23" s="1" t="s">
        <v>764</v>
      </c>
      <c r="L23" s="1" t="s">
        <v>764</v>
      </c>
      <c r="M23" s="1" t="s">
        <v>623</v>
      </c>
      <c r="N23" s="1" t="s">
        <v>623</v>
      </c>
      <c r="O23" s="1" t="s">
        <v>624</v>
      </c>
      <c r="P23" s="1" t="s">
        <v>625</v>
      </c>
      <c r="Q23" s="1" t="s">
        <v>626</v>
      </c>
      <c r="R23" s="1" t="s">
        <v>765</v>
      </c>
      <c r="S23" s="1" t="s">
        <v>628</v>
      </c>
      <c r="T23" s="1" t="s">
        <v>629</v>
      </c>
      <c r="U23" s="1" t="s">
        <v>630</v>
      </c>
      <c r="V23" s="1" t="s">
        <v>766</v>
      </c>
    </row>
    <row r="24" s="1" customFormat="1" spans="1:22">
      <c r="A24" s="3">
        <v>24666909644</v>
      </c>
      <c r="B24" s="1" t="s">
        <v>753</v>
      </c>
      <c r="C24" s="1" t="s">
        <v>767</v>
      </c>
      <c r="D24" s="1" t="s">
        <v>768</v>
      </c>
      <c r="E24" s="1" t="s">
        <v>769</v>
      </c>
      <c r="F24" s="1" t="s">
        <v>615</v>
      </c>
      <c r="G24" s="1" t="s">
        <v>619</v>
      </c>
      <c r="H24" s="1" t="s">
        <v>620</v>
      </c>
      <c r="I24" s="1" t="s">
        <v>770</v>
      </c>
      <c r="J24" s="1" t="s">
        <v>30</v>
      </c>
      <c r="K24" s="1" t="s">
        <v>771</v>
      </c>
      <c r="L24" s="1" t="s">
        <v>771</v>
      </c>
      <c r="M24" s="1" t="s">
        <v>623</v>
      </c>
      <c r="N24" s="1" t="s">
        <v>623</v>
      </c>
      <c r="O24" s="1" t="s">
        <v>624</v>
      </c>
      <c r="P24" s="1" t="s">
        <v>625</v>
      </c>
      <c r="Q24" s="1" t="s">
        <v>626</v>
      </c>
      <c r="R24" s="1" t="s">
        <v>772</v>
      </c>
      <c r="S24" s="1" t="s">
        <v>628</v>
      </c>
      <c r="T24" s="1" t="s">
        <v>629</v>
      </c>
      <c r="U24" s="1" t="s">
        <v>630</v>
      </c>
      <c r="V24" s="1" t="s">
        <v>773</v>
      </c>
    </row>
    <row r="25" s="1" customFormat="1" spans="1:22">
      <c r="A25" s="3">
        <v>999224665431513</v>
      </c>
      <c r="B25" s="1" t="s">
        <v>753</v>
      </c>
      <c r="C25" s="1" t="s">
        <v>774</v>
      </c>
      <c r="D25" s="1" t="s">
        <v>775</v>
      </c>
      <c r="E25" s="1" t="s">
        <v>776</v>
      </c>
      <c r="F25" s="1" t="s">
        <v>615</v>
      </c>
      <c r="G25" s="1" t="s">
        <v>619</v>
      </c>
      <c r="H25" s="1" t="s">
        <v>620</v>
      </c>
      <c r="I25" s="1" t="s">
        <v>777</v>
      </c>
      <c r="J25" s="1" t="s">
        <v>30</v>
      </c>
      <c r="K25" s="1" t="s">
        <v>778</v>
      </c>
      <c r="L25" s="1" t="s">
        <v>778</v>
      </c>
      <c r="M25" s="1" t="s">
        <v>623</v>
      </c>
      <c r="N25" s="1" t="s">
        <v>623</v>
      </c>
      <c r="O25" s="1" t="s">
        <v>624</v>
      </c>
      <c r="P25" s="1" t="s">
        <v>625</v>
      </c>
      <c r="Q25" s="1" t="s">
        <v>626</v>
      </c>
      <c r="R25" s="1" t="s">
        <v>779</v>
      </c>
      <c r="S25" s="1" t="s">
        <v>628</v>
      </c>
      <c r="T25" s="1" t="s">
        <v>629</v>
      </c>
      <c r="U25" s="1" t="s">
        <v>630</v>
      </c>
      <c r="V25" s="1" t="s">
        <v>773</v>
      </c>
    </row>
    <row r="26" s="1" customFormat="1" spans="1:22">
      <c r="A26" s="3">
        <v>999224663072741</v>
      </c>
      <c r="B26" s="1" t="s">
        <v>753</v>
      </c>
      <c r="C26" s="1" t="s">
        <v>780</v>
      </c>
      <c r="D26" s="1" t="s">
        <v>781</v>
      </c>
      <c r="E26" s="1" t="s">
        <v>782</v>
      </c>
      <c r="F26" s="1" t="s">
        <v>693</v>
      </c>
      <c r="G26" s="1" t="s">
        <v>619</v>
      </c>
      <c r="H26" s="1" t="s">
        <v>620</v>
      </c>
      <c r="I26" s="1" t="s">
        <v>783</v>
      </c>
      <c r="J26" s="1" t="s">
        <v>30</v>
      </c>
      <c r="K26" s="1" t="s">
        <v>784</v>
      </c>
      <c r="L26" s="1" t="s">
        <v>784</v>
      </c>
      <c r="M26" s="1" t="s">
        <v>623</v>
      </c>
      <c r="N26" s="1" t="s">
        <v>623</v>
      </c>
      <c r="O26" s="1" t="s">
        <v>624</v>
      </c>
      <c r="P26" s="1" t="s">
        <v>625</v>
      </c>
      <c r="Q26" s="1" t="s">
        <v>626</v>
      </c>
      <c r="R26" s="1" t="s">
        <v>785</v>
      </c>
      <c r="S26" s="1" t="s">
        <v>628</v>
      </c>
      <c r="T26" s="1" t="s">
        <v>629</v>
      </c>
      <c r="U26" s="1" t="s">
        <v>717</v>
      </c>
      <c r="V26" s="1" t="s">
        <v>786</v>
      </c>
    </row>
    <row r="27" s="1" customFormat="1" spans="1:22">
      <c r="A27" s="3">
        <v>999224662360101</v>
      </c>
      <c r="B27" s="1" t="s">
        <v>753</v>
      </c>
      <c r="C27" s="1" t="s">
        <v>787</v>
      </c>
      <c r="D27" s="1" t="s">
        <v>788</v>
      </c>
      <c r="E27" s="1" t="s">
        <v>789</v>
      </c>
      <c r="F27" s="1" t="s">
        <v>615</v>
      </c>
      <c r="G27" s="1" t="s">
        <v>619</v>
      </c>
      <c r="H27" s="1" t="s">
        <v>620</v>
      </c>
      <c r="I27" s="1" t="s">
        <v>790</v>
      </c>
      <c r="J27" s="1" t="s">
        <v>30</v>
      </c>
      <c r="K27" s="1" t="s">
        <v>791</v>
      </c>
      <c r="L27" s="1" t="s">
        <v>791</v>
      </c>
      <c r="M27" s="1" t="s">
        <v>623</v>
      </c>
      <c r="N27" s="1" t="s">
        <v>623</v>
      </c>
      <c r="O27" s="1" t="s">
        <v>624</v>
      </c>
      <c r="P27" s="1" t="s">
        <v>625</v>
      </c>
      <c r="Q27" s="1" t="s">
        <v>626</v>
      </c>
      <c r="R27" s="1" t="s">
        <v>792</v>
      </c>
      <c r="S27" s="1" t="s">
        <v>628</v>
      </c>
      <c r="T27" s="1" t="s">
        <v>629</v>
      </c>
      <c r="U27" s="1" t="s">
        <v>630</v>
      </c>
      <c r="V27" s="1" t="s">
        <v>706</v>
      </c>
    </row>
    <row r="28" s="1" customFormat="1" spans="1:22">
      <c r="A28" s="3">
        <v>999224659717639</v>
      </c>
      <c r="B28" s="1" t="s">
        <v>753</v>
      </c>
      <c r="C28" s="1" t="s">
        <v>793</v>
      </c>
      <c r="D28" s="1" t="s">
        <v>794</v>
      </c>
      <c r="E28" s="1" t="s">
        <v>795</v>
      </c>
      <c r="F28" s="1" t="s">
        <v>615</v>
      </c>
      <c r="G28" s="1" t="s">
        <v>619</v>
      </c>
      <c r="H28" s="1" t="s">
        <v>620</v>
      </c>
      <c r="I28" s="1" t="s">
        <v>796</v>
      </c>
      <c r="J28" s="1" t="s">
        <v>30</v>
      </c>
      <c r="K28" s="1" t="s">
        <v>797</v>
      </c>
      <c r="L28" s="1" t="s">
        <v>797</v>
      </c>
      <c r="M28" s="1" t="s">
        <v>623</v>
      </c>
      <c r="N28" s="1" t="s">
        <v>623</v>
      </c>
      <c r="O28" s="1" t="s">
        <v>624</v>
      </c>
      <c r="P28" s="1" t="s">
        <v>625</v>
      </c>
      <c r="Q28" s="1" t="s">
        <v>626</v>
      </c>
      <c r="R28" s="1" t="s">
        <v>798</v>
      </c>
      <c r="S28" s="1" t="s">
        <v>628</v>
      </c>
      <c r="T28" s="1" t="s">
        <v>629</v>
      </c>
      <c r="U28" s="1" t="s">
        <v>630</v>
      </c>
      <c r="V28" s="1" t="s">
        <v>652</v>
      </c>
    </row>
    <row r="29" s="1" customFormat="1" spans="1:22">
      <c r="A29" s="3">
        <v>999224658190563</v>
      </c>
      <c r="B29" s="1" t="s">
        <v>753</v>
      </c>
      <c r="C29" s="1" t="s">
        <v>799</v>
      </c>
      <c r="D29" s="1" t="s">
        <v>800</v>
      </c>
      <c r="E29" s="1" t="s">
        <v>801</v>
      </c>
      <c r="F29" s="1" t="s">
        <v>615</v>
      </c>
      <c r="G29" s="1" t="s">
        <v>619</v>
      </c>
      <c r="H29" s="1" t="s">
        <v>620</v>
      </c>
      <c r="I29" s="1" t="s">
        <v>802</v>
      </c>
      <c r="J29" s="1" t="s">
        <v>30</v>
      </c>
      <c r="K29" s="1" t="s">
        <v>803</v>
      </c>
      <c r="L29" s="1" t="s">
        <v>803</v>
      </c>
      <c r="M29" s="1" t="s">
        <v>623</v>
      </c>
      <c r="N29" s="1" t="s">
        <v>623</v>
      </c>
      <c r="O29" s="1" t="s">
        <v>624</v>
      </c>
      <c r="P29" s="1" t="s">
        <v>625</v>
      </c>
      <c r="Q29" s="1" t="s">
        <v>626</v>
      </c>
      <c r="R29" s="1" t="s">
        <v>804</v>
      </c>
      <c r="S29" s="1" t="s">
        <v>628</v>
      </c>
      <c r="T29" s="1" t="s">
        <v>629</v>
      </c>
      <c r="U29" s="1" t="s">
        <v>630</v>
      </c>
      <c r="V29" s="1" t="s">
        <v>805</v>
      </c>
    </row>
    <row r="30" s="1" customFormat="1" spans="1:22">
      <c r="A30" s="3">
        <v>999224650859621</v>
      </c>
      <c r="B30" s="1" t="s">
        <v>806</v>
      </c>
      <c r="C30" s="1" t="s">
        <v>807</v>
      </c>
      <c r="D30" s="1" t="s">
        <v>781</v>
      </c>
      <c r="E30" s="1" t="s">
        <v>808</v>
      </c>
      <c r="F30" s="1" t="s">
        <v>753</v>
      </c>
      <c r="G30" s="1" t="s">
        <v>619</v>
      </c>
      <c r="H30" s="1" t="s">
        <v>620</v>
      </c>
      <c r="I30" s="1" t="s">
        <v>809</v>
      </c>
      <c r="J30" s="1" t="s">
        <v>30</v>
      </c>
      <c r="K30" s="1" t="s">
        <v>810</v>
      </c>
      <c r="L30" s="1" t="s">
        <v>810</v>
      </c>
      <c r="M30" s="1" t="s">
        <v>623</v>
      </c>
      <c r="N30" s="1" t="s">
        <v>623</v>
      </c>
      <c r="O30" s="1" t="s">
        <v>624</v>
      </c>
      <c r="P30" s="1" t="s">
        <v>625</v>
      </c>
      <c r="Q30" s="1" t="s">
        <v>626</v>
      </c>
      <c r="R30" s="1" t="s">
        <v>811</v>
      </c>
      <c r="S30" s="1" t="s">
        <v>628</v>
      </c>
      <c r="T30" s="1" t="s">
        <v>629</v>
      </c>
      <c r="U30" s="1" t="s">
        <v>717</v>
      </c>
      <c r="V30" s="1" t="s">
        <v>786</v>
      </c>
    </row>
    <row r="31" s="1" customFormat="1" spans="1:22">
      <c r="A31" s="3">
        <v>999224643425827</v>
      </c>
      <c r="B31" s="1" t="s">
        <v>806</v>
      </c>
      <c r="C31" s="1" t="s">
        <v>812</v>
      </c>
      <c r="D31" s="1" t="s">
        <v>813</v>
      </c>
      <c r="E31" s="1" t="s">
        <v>814</v>
      </c>
      <c r="F31" s="1" t="s">
        <v>745</v>
      </c>
      <c r="G31" s="1" t="s">
        <v>619</v>
      </c>
      <c r="H31" s="1" t="s">
        <v>620</v>
      </c>
      <c r="I31" s="1" t="s">
        <v>815</v>
      </c>
      <c r="J31" s="1" t="s">
        <v>30</v>
      </c>
      <c r="K31" s="1" t="s">
        <v>816</v>
      </c>
      <c r="L31" s="1" t="s">
        <v>816</v>
      </c>
      <c r="M31" s="1" t="s">
        <v>623</v>
      </c>
      <c r="N31" s="1" t="s">
        <v>623</v>
      </c>
      <c r="O31" s="1" t="s">
        <v>624</v>
      </c>
      <c r="P31" s="1" t="s">
        <v>625</v>
      </c>
      <c r="Q31" s="1" t="s">
        <v>626</v>
      </c>
      <c r="R31" s="1" t="s">
        <v>817</v>
      </c>
      <c r="S31" s="1" t="s">
        <v>628</v>
      </c>
      <c r="T31" s="1" t="s">
        <v>629</v>
      </c>
      <c r="U31" s="1" t="s">
        <v>630</v>
      </c>
      <c r="V31" s="1" t="s">
        <v>638</v>
      </c>
    </row>
    <row r="32" s="1" customFormat="1" spans="1:22">
      <c r="A32" s="3">
        <v>999224642229810</v>
      </c>
      <c r="B32" s="1" t="s">
        <v>806</v>
      </c>
      <c r="C32" s="1" t="s">
        <v>818</v>
      </c>
      <c r="D32" s="1" t="s">
        <v>819</v>
      </c>
      <c r="E32" s="1" t="s">
        <v>820</v>
      </c>
      <c r="F32" s="1" t="s">
        <v>615</v>
      </c>
      <c r="G32" s="1" t="s">
        <v>619</v>
      </c>
      <c r="H32" s="1" t="s">
        <v>620</v>
      </c>
      <c r="I32" s="1" t="s">
        <v>821</v>
      </c>
      <c r="J32" s="1" t="s">
        <v>30</v>
      </c>
      <c r="K32" s="1" t="s">
        <v>822</v>
      </c>
      <c r="L32" s="1" t="s">
        <v>822</v>
      </c>
      <c r="M32" s="1" t="s">
        <v>623</v>
      </c>
      <c r="N32" s="1" t="s">
        <v>623</v>
      </c>
      <c r="O32" s="1" t="s">
        <v>624</v>
      </c>
      <c r="P32" s="1" t="s">
        <v>625</v>
      </c>
      <c r="Q32" s="1" t="s">
        <v>626</v>
      </c>
      <c r="R32" s="1" t="s">
        <v>823</v>
      </c>
      <c r="S32" s="1" t="s">
        <v>628</v>
      </c>
      <c r="T32" s="1" t="s">
        <v>629</v>
      </c>
      <c r="U32" s="1" t="s">
        <v>630</v>
      </c>
      <c r="V32" s="1" t="s">
        <v>638</v>
      </c>
    </row>
    <row r="33" s="1" customFormat="1" spans="1:22">
      <c r="A33" s="3">
        <v>999224640460525</v>
      </c>
      <c r="B33" s="1" t="s">
        <v>806</v>
      </c>
      <c r="C33" s="1" t="s">
        <v>824</v>
      </c>
      <c r="D33" s="1" t="s">
        <v>825</v>
      </c>
      <c r="E33" s="1" t="s">
        <v>826</v>
      </c>
      <c r="F33" s="1" t="s">
        <v>753</v>
      </c>
      <c r="G33" s="1" t="s">
        <v>619</v>
      </c>
      <c r="H33" s="1" t="s">
        <v>620</v>
      </c>
      <c r="I33" s="1" t="s">
        <v>827</v>
      </c>
      <c r="J33" s="1" t="s">
        <v>30</v>
      </c>
      <c r="K33" s="1" t="s">
        <v>828</v>
      </c>
      <c r="L33" s="1" t="s">
        <v>828</v>
      </c>
      <c r="M33" s="1" t="s">
        <v>623</v>
      </c>
      <c r="N33" s="1" t="s">
        <v>623</v>
      </c>
      <c r="O33" s="1" t="s">
        <v>624</v>
      </c>
      <c r="P33" s="1" t="s">
        <v>625</v>
      </c>
      <c r="Q33" s="1" t="s">
        <v>626</v>
      </c>
      <c r="R33" s="1" t="s">
        <v>829</v>
      </c>
      <c r="S33" s="1" t="s">
        <v>628</v>
      </c>
      <c r="T33" s="1" t="s">
        <v>629</v>
      </c>
      <c r="U33" s="1" t="s">
        <v>630</v>
      </c>
      <c r="V33" s="1" t="s">
        <v>638</v>
      </c>
    </row>
    <row r="34" s="1" customFormat="1" spans="1:22">
      <c r="A34" s="3">
        <v>999224636701301</v>
      </c>
      <c r="B34" s="1" t="s">
        <v>806</v>
      </c>
      <c r="C34" s="1" t="s">
        <v>830</v>
      </c>
      <c r="D34" s="1" t="s">
        <v>831</v>
      </c>
      <c r="E34" s="1" t="s">
        <v>832</v>
      </c>
      <c r="F34" s="1" t="s">
        <v>693</v>
      </c>
      <c r="G34" s="1" t="s">
        <v>619</v>
      </c>
      <c r="H34" s="1" t="s">
        <v>620</v>
      </c>
      <c r="I34" s="1" t="s">
        <v>833</v>
      </c>
      <c r="J34" s="1" t="s">
        <v>30</v>
      </c>
      <c r="K34" s="1" t="s">
        <v>834</v>
      </c>
      <c r="L34" s="1" t="s">
        <v>834</v>
      </c>
      <c r="M34" s="1" t="s">
        <v>623</v>
      </c>
      <c r="N34" s="1" t="s">
        <v>623</v>
      </c>
      <c r="O34" s="1" t="s">
        <v>624</v>
      </c>
      <c r="P34" s="1" t="s">
        <v>625</v>
      </c>
      <c r="Q34" s="1" t="s">
        <v>626</v>
      </c>
      <c r="R34" s="1" t="s">
        <v>835</v>
      </c>
      <c r="S34" s="1" t="s">
        <v>628</v>
      </c>
      <c r="T34" s="1" t="s">
        <v>629</v>
      </c>
      <c r="U34" s="1" t="s">
        <v>630</v>
      </c>
      <c r="V34" s="1" t="s">
        <v>631</v>
      </c>
    </row>
    <row r="35" s="1" customFormat="1" spans="1:22">
      <c r="A35" s="3">
        <v>999224635310103</v>
      </c>
      <c r="B35" s="1" t="s">
        <v>806</v>
      </c>
      <c r="C35" s="1" t="s">
        <v>836</v>
      </c>
      <c r="D35" s="1" t="s">
        <v>837</v>
      </c>
      <c r="E35" s="1" t="s">
        <v>838</v>
      </c>
      <c r="F35" s="1" t="s">
        <v>693</v>
      </c>
      <c r="G35" s="1" t="s">
        <v>619</v>
      </c>
      <c r="H35" s="1" t="s">
        <v>620</v>
      </c>
      <c r="I35" s="1" t="s">
        <v>839</v>
      </c>
      <c r="J35" s="1" t="s">
        <v>30</v>
      </c>
      <c r="K35" s="1" t="s">
        <v>840</v>
      </c>
      <c r="L35" s="1" t="s">
        <v>840</v>
      </c>
      <c r="M35" s="1" t="s">
        <v>623</v>
      </c>
      <c r="N35" s="1" t="s">
        <v>623</v>
      </c>
      <c r="O35" s="1" t="s">
        <v>624</v>
      </c>
      <c r="P35" s="1" t="s">
        <v>625</v>
      </c>
      <c r="Q35" s="1" t="s">
        <v>626</v>
      </c>
      <c r="R35" s="1" t="s">
        <v>841</v>
      </c>
      <c r="S35" s="1" t="s">
        <v>628</v>
      </c>
      <c r="T35" s="1" t="s">
        <v>629</v>
      </c>
      <c r="U35" s="1" t="s">
        <v>630</v>
      </c>
      <c r="V35" s="1" t="s">
        <v>652</v>
      </c>
    </row>
    <row r="36" s="1" customFormat="1" spans="1:22">
      <c r="A36" s="3">
        <v>999224628109587</v>
      </c>
      <c r="B36" s="1" t="s">
        <v>842</v>
      </c>
      <c r="C36" s="1" t="s">
        <v>843</v>
      </c>
      <c r="D36" s="1" t="s">
        <v>844</v>
      </c>
      <c r="E36" s="1" t="s">
        <v>845</v>
      </c>
      <c r="F36" s="1" t="s">
        <v>745</v>
      </c>
      <c r="G36" s="1" t="s">
        <v>619</v>
      </c>
      <c r="H36" s="1" t="s">
        <v>620</v>
      </c>
      <c r="I36" s="1" t="s">
        <v>846</v>
      </c>
      <c r="J36" s="1" t="s">
        <v>30</v>
      </c>
      <c r="K36" s="1" t="s">
        <v>847</v>
      </c>
      <c r="L36" s="1" t="s">
        <v>847</v>
      </c>
      <c r="M36" s="1" t="s">
        <v>623</v>
      </c>
      <c r="N36" s="1" t="s">
        <v>623</v>
      </c>
      <c r="O36" s="1" t="s">
        <v>624</v>
      </c>
      <c r="P36" s="1" t="s">
        <v>625</v>
      </c>
      <c r="Q36" s="1" t="s">
        <v>626</v>
      </c>
      <c r="R36" s="1" t="s">
        <v>848</v>
      </c>
      <c r="S36" s="1" t="s">
        <v>628</v>
      </c>
      <c r="T36" s="1" t="s">
        <v>629</v>
      </c>
      <c r="U36" s="1" t="s">
        <v>630</v>
      </c>
      <c r="V36" s="1" t="s">
        <v>849</v>
      </c>
    </row>
    <row r="37" s="1" customFormat="1" spans="1:22">
      <c r="A37" s="3">
        <v>999224626988894</v>
      </c>
      <c r="B37" s="1" t="s">
        <v>842</v>
      </c>
      <c r="C37" s="1" t="s">
        <v>850</v>
      </c>
      <c r="D37" s="1" t="s">
        <v>851</v>
      </c>
      <c r="E37" s="1" t="s">
        <v>852</v>
      </c>
      <c r="F37" s="1" t="s">
        <v>615</v>
      </c>
      <c r="G37" s="1" t="s">
        <v>619</v>
      </c>
      <c r="H37" s="1" t="s">
        <v>620</v>
      </c>
      <c r="I37" s="1" t="s">
        <v>853</v>
      </c>
      <c r="J37" s="1" t="s">
        <v>30</v>
      </c>
      <c r="K37" s="1" t="s">
        <v>854</v>
      </c>
      <c r="L37" s="1" t="s">
        <v>854</v>
      </c>
      <c r="M37" s="1" t="s">
        <v>623</v>
      </c>
      <c r="N37" s="1" t="s">
        <v>623</v>
      </c>
      <c r="O37" s="1" t="s">
        <v>624</v>
      </c>
      <c r="P37" s="1" t="s">
        <v>625</v>
      </c>
      <c r="Q37" s="1" t="s">
        <v>626</v>
      </c>
      <c r="R37" s="1" t="s">
        <v>855</v>
      </c>
      <c r="S37" s="1" t="s">
        <v>628</v>
      </c>
      <c r="T37" s="1" t="s">
        <v>629</v>
      </c>
      <c r="U37" s="1" t="s">
        <v>717</v>
      </c>
      <c r="V37" s="1" t="s">
        <v>706</v>
      </c>
    </row>
    <row r="38" s="1" customFormat="1" spans="1:22">
      <c r="A38" s="3">
        <v>999224617644626</v>
      </c>
      <c r="B38" s="1" t="s">
        <v>842</v>
      </c>
      <c r="C38" s="1" t="s">
        <v>856</v>
      </c>
      <c r="D38" s="1" t="s">
        <v>857</v>
      </c>
      <c r="E38" s="1" t="s">
        <v>858</v>
      </c>
      <c r="F38" s="1" t="s">
        <v>615</v>
      </c>
      <c r="G38" s="1" t="s">
        <v>619</v>
      </c>
      <c r="H38" s="1" t="s">
        <v>620</v>
      </c>
      <c r="I38" s="1" t="s">
        <v>859</v>
      </c>
      <c r="J38" s="1" t="s">
        <v>30</v>
      </c>
      <c r="K38" s="1" t="s">
        <v>860</v>
      </c>
      <c r="L38" s="1" t="s">
        <v>860</v>
      </c>
      <c r="M38" s="1" t="s">
        <v>623</v>
      </c>
      <c r="N38" s="1" t="s">
        <v>623</v>
      </c>
      <c r="O38" s="1" t="s">
        <v>624</v>
      </c>
      <c r="P38" s="1" t="s">
        <v>625</v>
      </c>
      <c r="Q38" s="1" t="s">
        <v>626</v>
      </c>
      <c r="R38" s="1" t="s">
        <v>861</v>
      </c>
      <c r="S38" s="1" t="s">
        <v>628</v>
      </c>
      <c r="T38" s="1" t="s">
        <v>629</v>
      </c>
      <c r="U38" s="1" t="s">
        <v>717</v>
      </c>
      <c r="V38" s="1" t="s">
        <v>706</v>
      </c>
    </row>
    <row r="39" s="1" customFormat="1" spans="1:22">
      <c r="A39" s="3">
        <v>999224614371314</v>
      </c>
      <c r="B39" s="1" t="s">
        <v>842</v>
      </c>
      <c r="C39" s="1" t="s">
        <v>862</v>
      </c>
      <c r="D39" s="1" t="s">
        <v>863</v>
      </c>
      <c r="E39" s="1" t="s">
        <v>864</v>
      </c>
      <c r="F39" s="1" t="s">
        <v>615</v>
      </c>
      <c r="G39" s="1" t="s">
        <v>619</v>
      </c>
      <c r="H39" s="1" t="s">
        <v>620</v>
      </c>
      <c r="I39" s="1" t="s">
        <v>865</v>
      </c>
      <c r="J39" s="1" t="s">
        <v>30</v>
      </c>
      <c r="K39" s="1" t="s">
        <v>866</v>
      </c>
      <c r="L39" s="1" t="s">
        <v>866</v>
      </c>
      <c r="M39" s="1" t="s">
        <v>623</v>
      </c>
      <c r="N39" s="1" t="s">
        <v>623</v>
      </c>
      <c r="O39" s="1" t="s">
        <v>624</v>
      </c>
      <c r="P39" s="1" t="s">
        <v>625</v>
      </c>
      <c r="Q39" s="1" t="s">
        <v>626</v>
      </c>
      <c r="R39" s="1" t="s">
        <v>867</v>
      </c>
      <c r="S39" s="1" t="s">
        <v>628</v>
      </c>
      <c r="T39" s="1" t="s">
        <v>629</v>
      </c>
      <c r="U39" s="1" t="s">
        <v>630</v>
      </c>
      <c r="V39" s="1" t="s">
        <v>805</v>
      </c>
    </row>
    <row r="40" s="1" customFormat="1" spans="1:22">
      <c r="A40" s="3">
        <v>999224613931960</v>
      </c>
      <c r="B40" s="1" t="s">
        <v>868</v>
      </c>
      <c r="C40" s="1" t="s">
        <v>869</v>
      </c>
      <c r="D40" s="1" t="s">
        <v>870</v>
      </c>
      <c r="E40" s="1" t="s">
        <v>871</v>
      </c>
      <c r="F40" s="1" t="s">
        <v>745</v>
      </c>
      <c r="G40" s="1" t="s">
        <v>619</v>
      </c>
      <c r="H40" s="1" t="s">
        <v>620</v>
      </c>
      <c r="I40" s="1" t="s">
        <v>872</v>
      </c>
      <c r="J40" s="1" t="s">
        <v>30</v>
      </c>
      <c r="K40" s="1" t="s">
        <v>873</v>
      </c>
      <c r="L40" s="1" t="s">
        <v>873</v>
      </c>
      <c r="M40" s="1" t="s">
        <v>623</v>
      </c>
      <c r="N40" s="1" t="s">
        <v>623</v>
      </c>
      <c r="O40" s="1" t="s">
        <v>624</v>
      </c>
      <c r="P40" s="1" t="s">
        <v>625</v>
      </c>
      <c r="Q40" s="1" t="s">
        <v>626</v>
      </c>
      <c r="R40" s="1" t="s">
        <v>874</v>
      </c>
      <c r="S40" s="1" t="s">
        <v>628</v>
      </c>
      <c r="T40" s="1" t="s">
        <v>629</v>
      </c>
      <c r="U40" s="1" t="s">
        <v>717</v>
      </c>
      <c r="V40" s="1" t="s">
        <v>706</v>
      </c>
    </row>
    <row r="41" s="1" customFormat="1" spans="1:22">
      <c r="A41" s="3">
        <v>999224612770649</v>
      </c>
      <c r="B41" s="1" t="s">
        <v>868</v>
      </c>
      <c r="C41" s="1" t="s">
        <v>875</v>
      </c>
      <c r="D41" s="1" t="s">
        <v>876</v>
      </c>
      <c r="E41" s="1" t="s">
        <v>877</v>
      </c>
      <c r="F41" s="1" t="s">
        <v>615</v>
      </c>
      <c r="G41" s="1" t="s">
        <v>619</v>
      </c>
      <c r="H41" s="1" t="s">
        <v>620</v>
      </c>
      <c r="I41" s="1" t="s">
        <v>878</v>
      </c>
      <c r="J41" s="1" t="s">
        <v>30</v>
      </c>
      <c r="K41" s="1" t="s">
        <v>879</v>
      </c>
      <c r="L41" s="1" t="s">
        <v>879</v>
      </c>
      <c r="M41" s="1" t="s">
        <v>623</v>
      </c>
      <c r="N41" s="1" t="s">
        <v>623</v>
      </c>
      <c r="O41" s="1" t="s">
        <v>624</v>
      </c>
      <c r="P41" s="1" t="s">
        <v>625</v>
      </c>
      <c r="Q41" s="1" t="s">
        <v>626</v>
      </c>
      <c r="R41" s="1" t="s">
        <v>880</v>
      </c>
      <c r="S41" s="1" t="s">
        <v>628</v>
      </c>
      <c r="T41" s="1" t="s">
        <v>629</v>
      </c>
      <c r="U41" s="1" t="s">
        <v>630</v>
      </c>
      <c r="V41" s="1" t="s">
        <v>773</v>
      </c>
    </row>
    <row r="42" s="1" customFormat="1" spans="1:22">
      <c r="A42" s="3">
        <v>999224605814852</v>
      </c>
      <c r="B42" s="1" t="s">
        <v>868</v>
      </c>
      <c r="C42" s="1" t="s">
        <v>881</v>
      </c>
      <c r="D42" s="1" t="s">
        <v>617</v>
      </c>
      <c r="E42" s="1" t="s">
        <v>882</v>
      </c>
      <c r="F42" s="1" t="s">
        <v>615</v>
      </c>
      <c r="G42" s="1" t="s">
        <v>619</v>
      </c>
      <c r="H42" s="1" t="s">
        <v>620</v>
      </c>
      <c r="I42" s="1" t="s">
        <v>883</v>
      </c>
      <c r="J42" s="1" t="s">
        <v>30</v>
      </c>
      <c r="K42" s="1" t="s">
        <v>884</v>
      </c>
      <c r="L42" s="1" t="s">
        <v>884</v>
      </c>
      <c r="M42" s="1" t="s">
        <v>623</v>
      </c>
      <c r="N42" s="1" t="s">
        <v>623</v>
      </c>
      <c r="O42" s="1" t="s">
        <v>624</v>
      </c>
      <c r="P42" s="1" t="s">
        <v>625</v>
      </c>
      <c r="Q42" s="1" t="s">
        <v>626</v>
      </c>
      <c r="R42" s="1" t="s">
        <v>885</v>
      </c>
      <c r="S42" s="1" t="s">
        <v>628</v>
      </c>
      <c r="T42" s="1" t="s">
        <v>629</v>
      </c>
      <c r="U42" s="1" t="s">
        <v>630</v>
      </c>
      <c r="V42" s="1" t="s">
        <v>631</v>
      </c>
    </row>
    <row r="43" s="1" customFormat="1" spans="1:22">
      <c r="A43" s="3">
        <v>999224586430704</v>
      </c>
      <c r="B43" s="1" t="s">
        <v>886</v>
      </c>
      <c r="C43" s="1" t="s">
        <v>887</v>
      </c>
      <c r="D43" s="1" t="s">
        <v>888</v>
      </c>
      <c r="E43" s="1" t="s">
        <v>889</v>
      </c>
      <c r="F43" s="1" t="s">
        <v>745</v>
      </c>
      <c r="G43" s="1" t="s">
        <v>619</v>
      </c>
      <c r="H43" s="1" t="s">
        <v>620</v>
      </c>
      <c r="I43" s="1" t="s">
        <v>890</v>
      </c>
      <c r="J43" s="1" t="s">
        <v>30</v>
      </c>
      <c r="K43" s="1" t="s">
        <v>891</v>
      </c>
      <c r="L43" s="1" t="s">
        <v>891</v>
      </c>
      <c r="M43" s="1" t="s">
        <v>623</v>
      </c>
      <c r="N43" s="1" t="s">
        <v>623</v>
      </c>
      <c r="O43" s="1" t="s">
        <v>624</v>
      </c>
      <c r="P43" s="1" t="s">
        <v>625</v>
      </c>
      <c r="Q43" s="1" t="s">
        <v>626</v>
      </c>
      <c r="R43" s="1" t="s">
        <v>892</v>
      </c>
      <c r="S43" s="1" t="s">
        <v>628</v>
      </c>
      <c r="T43" s="1" t="s">
        <v>629</v>
      </c>
      <c r="U43" s="1" t="s">
        <v>630</v>
      </c>
      <c r="V43" s="1" t="s">
        <v>652</v>
      </c>
    </row>
    <row r="44" s="1" customFormat="1" spans="1:22">
      <c r="A44" s="3">
        <v>999224585601602</v>
      </c>
      <c r="B44" s="1" t="s">
        <v>886</v>
      </c>
      <c r="C44" s="1" t="s">
        <v>893</v>
      </c>
      <c r="D44" s="1" t="s">
        <v>894</v>
      </c>
      <c r="E44" s="1" t="s">
        <v>895</v>
      </c>
      <c r="F44" s="1" t="s">
        <v>615</v>
      </c>
      <c r="G44" s="1" t="s">
        <v>619</v>
      </c>
      <c r="H44" s="1" t="s">
        <v>620</v>
      </c>
      <c r="I44" s="1" t="s">
        <v>896</v>
      </c>
      <c r="J44" s="1" t="s">
        <v>30</v>
      </c>
      <c r="K44" s="1" t="s">
        <v>897</v>
      </c>
      <c r="L44" s="1" t="s">
        <v>897</v>
      </c>
      <c r="M44" s="1" t="s">
        <v>623</v>
      </c>
      <c r="N44" s="1" t="s">
        <v>623</v>
      </c>
      <c r="O44" s="1" t="s">
        <v>624</v>
      </c>
      <c r="P44" s="1" t="s">
        <v>625</v>
      </c>
      <c r="Q44" s="1" t="s">
        <v>626</v>
      </c>
      <c r="R44" s="1" t="s">
        <v>898</v>
      </c>
      <c r="S44" s="1" t="s">
        <v>628</v>
      </c>
      <c r="T44" s="1" t="s">
        <v>629</v>
      </c>
      <c r="U44" s="1" t="s">
        <v>630</v>
      </c>
      <c r="V44" s="1" t="s">
        <v>737</v>
      </c>
    </row>
    <row r="45" s="1" customFormat="1" spans="1:22">
      <c r="A45" s="3">
        <v>999224576391425</v>
      </c>
      <c r="B45" s="1" t="s">
        <v>886</v>
      </c>
      <c r="C45" s="1" t="s">
        <v>899</v>
      </c>
      <c r="D45" s="1" t="s">
        <v>900</v>
      </c>
      <c r="E45" s="1" t="s">
        <v>901</v>
      </c>
      <c r="F45" s="1" t="s">
        <v>745</v>
      </c>
      <c r="G45" s="1" t="s">
        <v>619</v>
      </c>
      <c r="H45" s="1" t="s">
        <v>620</v>
      </c>
      <c r="I45" s="1" t="s">
        <v>902</v>
      </c>
      <c r="J45" s="1" t="s">
        <v>30</v>
      </c>
      <c r="K45" s="1" t="s">
        <v>903</v>
      </c>
      <c r="L45" s="1" t="s">
        <v>903</v>
      </c>
      <c r="M45" s="1" t="s">
        <v>623</v>
      </c>
      <c r="N45" s="1" t="s">
        <v>623</v>
      </c>
      <c r="O45" s="1" t="s">
        <v>624</v>
      </c>
      <c r="P45" s="1" t="s">
        <v>625</v>
      </c>
      <c r="Q45" s="1" t="s">
        <v>626</v>
      </c>
      <c r="R45" s="1" t="s">
        <v>904</v>
      </c>
      <c r="S45" s="1" t="s">
        <v>628</v>
      </c>
      <c r="T45" s="1" t="s">
        <v>629</v>
      </c>
      <c r="U45" s="1" t="s">
        <v>630</v>
      </c>
      <c r="V45" s="1" t="s">
        <v>905</v>
      </c>
    </row>
    <row r="46" s="1" customFormat="1" spans="1:22">
      <c r="A46" s="3">
        <v>999224534825255</v>
      </c>
      <c r="B46" s="1" t="s">
        <v>906</v>
      </c>
      <c r="C46" s="1" t="s">
        <v>907</v>
      </c>
      <c r="D46" s="1" t="s">
        <v>908</v>
      </c>
      <c r="E46" s="1" t="s">
        <v>909</v>
      </c>
      <c r="F46" s="1" t="s">
        <v>615</v>
      </c>
      <c r="G46" s="1" t="s">
        <v>619</v>
      </c>
      <c r="H46" s="1" t="s">
        <v>620</v>
      </c>
      <c r="I46" s="1" t="s">
        <v>910</v>
      </c>
      <c r="J46" s="1" t="s">
        <v>30</v>
      </c>
      <c r="K46" s="1" t="s">
        <v>911</v>
      </c>
      <c r="L46" s="1" t="s">
        <v>911</v>
      </c>
      <c r="M46" s="1" t="s">
        <v>623</v>
      </c>
      <c r="N46" s="1" t="s">
        <v>623</v>
      </c>
      <c r="O46" s="1" t="s">
        <v>624</v>
      </c>
      <c r="P46" s="1" t="s">
        <v>625</v>
      </c>
      <c r="Q46" s="1" t="s">
        <v>626</v>
      </c>
      <c r="R46" s="1" t="s">
        <v>912</v>
      </c>
      <c r="S46" s="1" t="s">
        <v>628</v>
      </c>
      <c r="T46" s="1" t="s">
        <v>629</v>
      </c>
      <c r="U46" s="1" t="s">
        <v>717</v>
      </c>
      <c r="V46" s="1" t="s">
        <v>706</v>
      </c>
    </row>
    <row r="47" s="1" customFormat="1" spans="1:22">
      <c r="A47" s="3">
        <v>999224524741207</v>
      </c>
      <c r="B47" s="1" t="s">
        <v>906</v>
      </c>
      <c r="C47" s="1" t="s">
        <v>913</v>
      </c>
      <c r="D47" s="1" t="s">
        <v>914</v>
      </c>
      <c r="E47" s="1" t="s">
        <v>915</v>
      </c>
      <c r="F47" s="1" t="s">
        <v>615</v>
      </c>
      <c r="G47" s="1" t="s">
        <v>619</v>
      </c>
      <c r="H47" s="1" t="s">
        <v>620</v>
      </c>
      <c r="I47" s="1" t="s">
        <v>916</v>
      </c>
      <c r="J47" s="1" t="s">
        <v>30</v>
      </c>
      <c r="K47" s="1" t="s">
        <v>917</v>
      </c>
      <c r="L47" s="1" t="s">
        <v>917</v>
      </c>
      <c r="M47" s="1" t="s">
        <v>623</v>
      </c>
      <c r="N47" s="1" t="s">
        <v>623</v>
      </c>
      <c r="O47" s="1" t="s">
        <v>624</v>
      </c>
      <c r="P47" s="1" t="s">
        <v>625</v>
      </c>
      <c r="Q47" s="1" t="s">
        <v>626</v>
      </c>
      <c r="R47" s="1" t="s">
        <v>918</v>
      </c>
      <c r="S47" s="1" t="s">
        <v>628</v>
      </c>
      <c r="T47" s="1" t="s">
        <v>629</v>
      </c>
      <c r="U47" s="1" t="s">
        <v>630</v>
      </c>
      <c r="V47" s="1" t="s">
        <v>919</v>
      </c>
    </row>
    <row r="48" s="1" customFormat="1" spans="1:22">
      <c r="A48" s="3">
        <v>999224524602843</v>
      </c>
      <c r="B48" s="1" t="s">
        <v>906</v>
      </c>
      <c r="C48" s="1" t="s">
        <v>920</v>
      </c>
      <c r="D48" s="1" t="s">
        <v>921</v>
      </c>
      <c r="E48" s="1" t="s">
        <v>922</v>
      </c>
      <c r="F48" s="1" t="s">
        <v>615</v>
      </c>
      <c r="G48" s="1" t="s">
        <v>619</v>
      </c>
      <c r="H48" s="1" t="s">
        <v>620</v>
      </c>
      <c r="I48" s="1" t="s">
        <v>923</v>
      </c>
      <c r="J48" s="1" t="s">
        <v>30</v>
      </c>
      <c r="K48" s="1" t="s">
        <v>924</v>
      </c>
      <c r="L48" s="1" t="s">
        <v>924</v>
      </c>
      <c r="M48" s="1" t="s">
        <v>623</v>
      </c>
      <c r="N48" s="1" t="s">
        <v>623</v>
      </c>
      <c r="O48" s="1" t="s">
        <v>624</v>
      </c>
      <c r="P48" s="1" t="s">
        <v>625</v>
      </c>
      <c r="Q48" s="1" t="s">
        <v>626</v>
      </c>
      <c r="R48" s="1" t="s">
        <v>925</v>
      </c>
      <c r="S48" s="1" t="s">
        <v>628</v>
      </c>
      <c r="T48" s="1" t="s">
        <v>629</v>
      </c>
      <c r="U48" s="1" t="s">
        <v>630</v>
      </c>
      <c r="V48" s="1" t="s">
        <v>706</v>
      </c>
    </row>
    <row r="49" s="1" customFormat="1" spans="1:22">
      <c r="A49" s="3">
        <v>999224522596274</v>
      </c>
      <c r="B49" s="1" t="s">
        <v>906</v>
      </c>
      <c r="C49" s="1" t="s">
        <v>926</v>
      </c>
      <c r="D49" s="1" t="s">
        <v>927</v>
      </c>
      <c r="E49" s="1" t="s">
        <v>928</v>
      </c>
      <c r="F49" s="1" t="s">
        <v>693</v>
      </c>
      <c r="G49" s="1" t="s">
        <v>619</v>
      </c>
      <c r="H49" s="1" t="s">
        <v>620</v>
      </c>
      <c r="I49" s="1" t="s">
        <v>929</v>
      </c>
      <c r="J49" s="1" t="s">
        <v>30</v>
      </c>
      <c r="K49" s="1" t="s">
        <v>930</v>
      </c>
      <c r="L49" s="1" t="s">
        <v>930</v>
      </c>
      <c r="M49" s="1" t="s">
        <v>623</v>
      </c>
      <c r="N49" s="1" t="s">
        <v>623</v>
      </c>
      <c r="O49" s="1" t="s">
        <v>624</v>
      </c>
      <c r="P49" s="1" t="s">
        <v>625</v>
      </c>
      <c r="Q49" s="1" t="s">
        <v>626</v>
      </c>
      <c r="R49" s="1" t="s">
        <v>931</v>
      </c>
      <c r="S49" s="1" t="s">
        <v>628</v>
      </c>
      <c r="T49" s="1" t="s">
        <v>629</v>
      </c>
      <c r="U49" s="1" t="s">
        <v>717</v>
      </c>
      <c r="V49" s="1" t="s">
        <v>706</v>
      </c>
    </row>
    <row r="50" s="1" customFormat="1" spans="1:22">
      <c r="A50" s="3">
        <v>999224522308145</v>
      </c>
      <c r="B50" s="1" t="s">
        <v>906</v>
      </c>
      <c r="C50" s="1" t="s">
        <v>932</v>
      </c>
      <c r="D50" s="1" t="s">
        <v>933</v>
      </c>
      <c r="E50" s="1" t="s">
        <v>934</v>
      </c>
      <c r="F50" s="1" t="s">
        <v>693</v>
      </c>
      <c r="G50" s="1" t="s">
        <v>619</v>
      </c>
      <c r="H50" s="1" t="s">
        <v>620</v>
      </c>
      <c r="I50" s="1" t="s">
        <v>935</v>
      </c>
      <c r="J50" s="1" t="s">
        <v>30</v>
      </c>
      <c r="K50" s="1" t="s">
        <v>936</v>
      </c>
      <c r="L50" s="1" t="s">
        <v>936</v>
      </c>
      <c r="M50" s="1" t="s">
        <v>623</v>
      </c>
      <c r="N50" s="1" t="s">
        <v>623</v>
      </c>
      <c r="O50" s="1" t="s">
        <v>624</v>
      </c>
      <c r="P50" s="1" t="s">
        <v>625</v>
      </c>
      <c r="Q50" s="1" t="s">
        <v>626</v>
      </c>
      <c r="R50" s="1" t="s">
        <v>937</v>
      </c>
      <c r="S50" s="1" t="s">
        <v>628</v>
      </c>
      <c r="T50" s="1" t="s">
        <v>629</v>
      </c>
      <c r="U50" s="1" t="s">
        <v>630</v>
      </c>
      <c r="V50" s="1" t="s">
        <v>706</v>
      </c>
    </row>
    <row r="51" s="1" customFormat="1" spans="1:22">
      <c r="A51" s="3">
        <v>999224502962144</v>
      </c>
      <c r="B51" s="1" t="s">
        <v>938</v>
      </c>
      <c r="C51" s="1" t="s">
        <v>939</v>
      </c>
      <c r="D51" s="1" t="s">
        <v>940</v>
      </c>
      <c r="E51" s="1" t="s">
        <v>941</v>
      </c>
      <c r="F51" s="1" t="s">
        <v>615</v>
      </c>
      <c r="G51" s="1" t="s">
        <v>619</v>
      </c>
      <c r="H51" s="1" t="s">
        <v>620</v>
      </c>
      <c r="I51" s="1" t="s">
        <v>942</v>
      </c>
      <c r="J51" s="1" t="s">
        <v>30</v>
      </c>
      <c r="K51" s="1" t="s">
        <v>943</v>
      </c>
      <c r="L51" s="1" t="s">
        <v>943</v>
      </c>
      <c r="M51" s="1" t="s">
        <v>623</v>
      </c>
      <c r="N51" s="1" t="s">
        <v>623</v>
      </c>
      <c r="O51" s="1" t="s">
        <v>624</v>
      </c>
      <c r="P51" s="1" t="s">
        <v>625</v>
      </c>
      <c r="Q51" s="1" t="s">
        <v>626</v>
      </c>
      <c r="R51" s="1" t="s">
        <v>944</v>
      </c>
      <c r="S51" s="1" t="s">
        <v>628</v>
      </c>
      <c r="T51" s="1" t="s">
        <v>629</v>
      </c>
      <c r="U51" s="1" t="s">
        <v>630</v>
      </c>
      <c r="V51" s="1" t="s">
        <v>905</v>
      </c>
    </row>
    <row r="52" s="1" customFormat="1" spans="1:22">
      <c r="A52" s="3">
        <v>999224473594263</v>
      </c>
      <c r="B52" s="1" t="s">
        <v>945</v>
      </c>
      <c r="C52" s="1" t="s">
        <v>946</v>
      </c>
      <c r="D52" s="1" t="s">
        <v>947</v>
      </c>
      <c r="E52" s="1" t="s">
        <v>948</v>
      </c>
      <c r="F52" s="1" t="s">
        <v>615</v>
      </c>
      <c r="G52" s="1" t="s">
        <v>619</v>
      </c>
      <c r="H52" s="1" t="s">
        <v>620</v>
      </c>
      <c r="I52" s="1" t="s">
        <v>949</v>
      </c>
      <c r="J52" s="1" t="s">
        <v>30</v>
      </c>
      <c r="K52" s="1" t="s">
        <v>950</v>
      </c>
      <c r="L52" s="1" t="s">
        <v>950</v>
      </c>
      <c r="M52" s="1" t="s">
        <v>623</v>
      </c>
      <c r="N52" s="1" t="s">
        <v>623</v>
      </c>
      <c r="O52" s="1" t="s">
        <v>624</v>
      </c>
      <c r="P52" s="1" t="s">
        <v>625</v>
      </c>
      <c r="Q52" s="1" t="s">
        <v>626</v>
      </c>
      <c r="R52" s="1" t="s">
        <v>951</v>
      </c>
      <c r="S52" s="1" t="s">
        <v>628</v>
      </c>
      <c r="T52" s="1" t="s">
        <v>629</v>
      </c>
      <c r="U52" s="1" t="s">
        <v>630</v>
      </c>
      <c r="V52" s="1" t="s">
        <v>952</v>
      </c>
    </row>
    <row r="53" s="1" customFormat="1" spans="1:22">
      <c r="A53" s="3">
        <v>999224472299482</v>
      </c>
      <c r="B53" s="1" t="s">
        <v>945</v>
      </c>
      <c r="C53" s="1" t="s">
        <v>953</v>
      </c>
      <c r="D53" s="1" t="s">
        <v>954</v>
      </c>
      <c r="E53" s="1" t="s">
        <v>955</v>
      </c>
      <c r="F53" s="1" t="s">
        <v>615</v>
      </c>
      <c r="G53" s="1" t="s">
        <v>619</v>
      </c>
      <c r="H53" s="1" t="s">
        <v>620</v>
      </c>
      <c r="I53" s="1" t="s">
        <v>956</v>
      </c>
      <c r="J53" s="1" t="s">
        <v>30</v>
      </c>
      <c r="K53" s="1" t="s">
        <v>957</v>
      </c>
      <c r="L53" s="1" t="s">
        <v>957</v>
      </c>
      <c r="M53" s="1" t="s">
        <v>623</v>
      </c>
      <c r="N53" s="1" t="s">
        <v>623</v>
      </c>
      <c r="O53" s="1" t="s">
        <v>624</v>
      </c>
      <c r="P53" s="1" t="s">
        <v>625</v>
      </c>
      <c r="Q53" s="1" t="s">
        <v>626</v>
      </c>
      <c r="R53" s="1" t="s">
        <v>958</v>
      </c>
      <c r="S53" s="1" t="s">
        <v>628</v>
      </c>
      <c r="T53" s="1" t="s">
        <v>629</v>
      </c>
      <c r="U53" s="1" t="s">
        <v>630</v>
      </c>
      <c r="V53" s="1" t="s">
        <v>737</v>
      </c>
    </row>
    <row r="54" s="1" customFormat="1" spans="1:22">
      <c r="A54" s="3">
        <v>999224679682905</v>
      </c>
      <c r="B54" s="1" t="s">
        <v>745</v>
      </c>
      <c r="C54" s="1" t="s">
        <v>959</v>
      </c>
      <c r="D54" s="1" t="s">
        <v>960</v>
      </c>
      <c r="E54" s="1" t="s">
        <v>961</v>
      </c>
      <c r="F54" s="1" t="s">
        <v>693</v>
      </c>
      <c r="G54" s="1" t="s">
        <v>619</v>
      </c>
      <c r="H54" s="1" t="s">
        <v>620</v>
      </c>
      <c r="I54" s="1" t="s">
        <v>962</v>
      </c>
      <c r="J54" s="1" t="s">
        <v>30</v>
      </c>
      <c r="K54" s="1" t="s">
        <v>963</v>
      </c>
      <c r="L54" s="1" t="s">
        <v>963</v>
      </c>
      <c r="M54" s="1" t="s">
        <v>623</v>
      </c>
      <c r="N54" s="1" t="s">
        <v>623</v>
      </c>
      <c r="O54" s="1" t="s">
        <v>624</v>
      </c>
      <c r="P54" s="1" t="s">
        <v>625</v>
      </c>
      <c r="Q54" s="1" t="s">
        <v>626</v>
      </c>
      <c r="R54" s="1" t="s">
        <v>964</v>
      </c>
      <c r="S54" s="1" t="s">
        <v>628</v>
      </c>
      <c r="T54" s="1" t="s">
        <v>629</v>
      </c>
      <c r="U54" s="1" t="s">
        <v>630</v>
      </c>
      <c r="V54" s="1" t="s">
        <v>631</v>
      </c>
    </row>
    <row r="55" s="1" customFormat="1" spans="1:22">
      <c r="A55" s="3">
        <v>999224681982179</v>
      </c>
      <c r="B55" s="1" t="s">
        <v>745</v>
      </c>
      <c r="C55" s="1" t="s">
        <v>965</v>
      </c>
      <c r="D55" s="1" t="s">
        <v>966</v>
      </c>
      <c r="E55" s="1" t="s">
        <v>967</v>
      </c>
      <c r="F55" s="1" t="s">
        <v>693</v>
      </c>
      <c r="G55" s="1" t="s">
        <v>619</v>
      </c>
      <c r="H55" s="1" t="s">
        <v>620</v>
      </c>
      <c r="I55" s="1" t="s">
        <v>968</v>
      </c>
      <c r="J55" s="1" t="s">
        <v>30</v>
      </c>
      <c r="K55" s="1" t="s">
        <v>969</v>
      </c>
      <c r="L55" s="1" t="s">
        <v>969</v>
      </c>
      <c r="M55" s="1" t="s">
        <v>623</v>
      </c>
      <c r="N55" s="1" t="s">
        <v>623</v>
      </c>
      <c r="O55" s="1" t="s">
        <v>624</v>
      </c>
      <c r="P55" s="1" t="s">
        <v>625</v>
      </c>
      <c r="Q55" s="1" t="s">
        <v>626</v>
      </c>
      <c r="R55" s="1" t="s">
        <v>970</v>
      </c>
      <c r="S55" s="1" t="s">
        <v>628</v>
      </c>
      <c r="T55" s="1" t="s">
        <v>629</v>
      </c>
      <c r="U55" s="1" t="s">
        <v>630</v>
      </c>
      <c r="V55" s="1" t="s">
        <v>752</v>
      </c>
    </row>
    <row r="56" s="1" customFormat="1" spans="1:22">
      <c r="A56" s="3">
        <v>999224711520943</v>
      </c>
      <c r="B56" s="1" t="s">
        <v>693</v>
      </c>
      <c r="C56" s="1" t="s">
        <v>971</v>
      </c>
      <c r="D56" s="1" t="s">
        <v>972</v>
      </c>
      <c r="E56" s="1" t="s">
        <v>973</v>
      </c>
      <c r="F56" s="1" t="s">
        <v>615</v>
      </c>
      <c r="G56" s="1" t="s">
        <v>619</v>
      </c>
      <c r="H56" s="1" t="s">
        <v>620</v>
      </c>
      <c r="I56" s="1" t="s">
        <v>974</v>
      </c>
      <c r="J56" s="1" t="s">
        <v>30</v>
      </c>
      <c r="K56" s="1" t="s">
        <v>975</v>
      </c>
      <c r="L56" s="1" t="s">
        <v>975</v>
      </c>
      <c r="M56" s="1" t="s">
        <v>623</v>
      </c>
      <c r="N56" s="1" t="s">
        <v>623</v>
      </c>
      <c r="O56" s="1" t="s">
        <v>624</v>
      </c>
      <c r="P56" s="1" t="s">
        <v>625</v>
      </c>
      <c r="Q56" s="1" t="s">
        <v>626</v>
      </c>
      <c r="R56" s="1" t="s">
        <v>976</v>
      </c>
      <c r="S56" s="1" t="s">
        <v>628</v>
      </c>
      <c r="T56" s="1" t="s">
        <v>629</v>
      </c>
      <c r="U56" s="1" t="s">
        <v>630</v>
      </c>
      <c r="V56" s="1" t="s">
        <v>631</v>
      </c>
    </row>
    <row r="57" s="1" customFormat="1" spans="1:22">
      <c r="A57" s="3">
        <v>999224467900785</v>
      </c>
      <c r="B57" s="1" t="s">
        <v>945</v>
      </c>
      <c r="C57" s="1" t="s">
        <v>977</v>
      </c>
      <c r="D57" s="1" t="s">
        <v>978</v>
      </c>
      <c r="E57" s="1" t="s">
        <v>979</v>
      </c>
      <c r="F57" s="1" t="s">
        <v>615</v>
      </c>
      <c r="G57" s="1" t="s">
        <v>619</v>
      </c>
      <c r="H57" s="1" t="s">
        <v>620</v>
      </c>
      <c r="I57" s="1" t="s">
        <v>980</v>
      </c>
      <c r="J57" s="1" t="s">
        <v>30</v>
      </c>
      <c r="K57" s="1" t="s">
        <v>981</v>
      </c>
      <c r="L57" s="1" t="s">
        <v>981</v>
      </c>
      <c r="M57" s="1" t="s">
        <v>623</v>
      </c>
      <c r="N57" s="1" t="s">
        <v>623</v>
      </c>
      <c r="O57" s="1" t="s">
        <v>624</v>
      </c>
      <c r="P57" s="1" t="s">
        <v>625</v>
      </c>
      <c r="Q57" s="1" t="s">
        <v>626</v>
      </c>
      <c r="R57" s="1" t="s">
        <v>982</v>
      </c>
      <c r="S57" s="1" t="s">
        <v>628</v>
      </c>
      <c r="T57" s="1" t="s">
        <v>629</v>
      </c>
      <c r="U57" s="1" t="s">
        <v>630</v>
      </c>
      <c r="V57" s="1" t="s">
        <v>706</v>
      </c>
    </row>
    <row r="58" s="1" customFormat="1" spans="1:22">
      <c r="A58" s="3">
        <v>999224453285459</v>
      </c>
      <c r="B58" s="1" t="s">
        <v>983</v>
      </c>
      <c r="C58" s="1" t="s">
        <v>984</v>
      </c>
      <c r="D58" s="1" t="s">
        <v>985</v>
      </c>
      <c r="E58" s="1" t="s">
        <v>986</v>
      </c>
      <c r="F58" s="1" t="s">
        <v>615</v>
      </c>
      <c r="G58" s="1" t="s">
        <v>619</v>
      </c>
      <c r="H58" s="1" t="s">
        <v>620</v>
      </c>
      <c r="I58" s="1" t="s">
        <v>987</v>
      </c>
      <c r="J58" s="1" t="s">
        <v>30</v>
      </c>
      <c r="K58" s="1" t="s">
        <v>988</v>
      </c>
      <c r="L58" s="1" t="s">
        <v>988</v>
      </c>
      <c r="M58" s="1" t="s">
        <v>623</v>
      </c>
      <c r="N58" s="1" t="s">
        <v>623</v>
      </c>
      <c r="O58" s="1" t="s">
        <v>624</v>
      </c>
      <c r="P58" s="1" t="s">
        <v>625</v>
      </c>
      <c r="Q58" s="1" t="s">
        <v>626</v>
      </c>
      <c r="R58" s="1" t="s">
        <v>989</v>
      </c>
      <c r="S58" s="1" t="s">
        <v>628</v>
      </c>
      <c r="T58" s="1" t="s">
        <v>629</v>
      </c>
      <c r="U58" s="1" t="s">
        <v>630</v>
      </c>
      <c r="V58" s="1" t="s">
        <v>990</v>
      </c>
    </row>
    <row r="59" s="1" customFormat="1" spans="1:22">
      <c r="A59" s="3">
        <v>999224451477562</v>
      </c>
      <c r="B59" s="1" t="s">
        <v>983</v>
      </c>
      <c r="C59" s="1" t="s">
        <v>991</v>
      </c>
      <c r="D59" s="1" t="s">
        <v>992</v>
      </c>
      <c r="E59" s="1" t="s">
        <v>993</v>
      </c>
      <c r="F59" s="1" t="s">
        <v>745</v>
      </c>
      <c r="G59" s="1" t="s">
        <v>619</v>
      </c>
      <c r="H59" s="1" t="s">
        <v>620</v>
      </c>
      <c r="I59" s="1" t="s">
        <v>994</v>
      </c>
      <c r="J59" s="1" t="s">
        <v>30</v>
      </c>
      <c r="K59" s="1" t="s">
        <v>995</v>
      </c>
      <c r="L59" s="1" t="s">
        <v>995</v>
      </c>
      <c r="M59" s="1" t="s">
        <v>623</v>
      </c>
      <c r="N59" s="1" t="s">
        <v>623</v>
      </c>
      <c r="O59" s="1" t="s">
        <v>624</v>
      </c>
      <c r="P59" s="1" t="s">
        <v>625</v>
      </c>
      <c r="Q59" s="1" t="s">
        <v>626</v>
      </c>
      <c r="R59" s="1" t="s">
        <v>996</v>
      </c>
      <c r="S59" s="1" t="s">
        <v>628</v>
      </c>
      <c r="T59" s="1" t="s">
        <v>629</v>
      </c>
      <c r="U59" s="1" t="s">
        <v>630</v>
      </c>
      <c r="V59" s="1" t="s">
        <v>997</v>
      </c>
    </row>
    <row r="60" s="1" customFormat="1" spans="1:22">
      <c r="A60" s="3">
        <v>999224447591017</v>
      </c>
      <c r="B60" s="1" t="s">
        <v>983</v>
      </c>
      <c r="C60" s="1" t="s">
        <v>998</v>
      </c>
      <c r="D60" s="1" t="s">
        <v>999</v>
      </c>
      <c r="E60" s="1" t="s">
        <v>1000</v>
      </c>
      <c r="F60" s="1" t="s">
        <v>693</v>
      </c>
      <c r="G60" s="1" t="s">
        <v>619</v>
      </c>
      <c r="H60" s="1" t="s">
        <v>620</v>
      </c>
      <c r="I60" s="1" t="s">
        <v>1001</v>
      </c>
      <c r="J60" s="1" t="s">
        <v>30</v>
      </c>
      <c r="K60" s="1" t="s">
        <v>1002</v>
      </c>
      <c r="L60" s="1" t="s">
        <v>1002</v>
      </c>
      <c r="M60" s="1" t="s">
        <v>623</v>
      </c>
      <c r="N60" s="1" t="s">
        <v>623</v>
      </c>
      <c r="O60" s="1" t="s">
        <v>624</v>
      </c>
      <c r="P60" s="1" t="s">
        <v>625</v>
      </c>
      <c r="Q60" s="1" t="s">
        <v>626</v>
      </c>
      <c r="R60" s="1" t="s">
        <v>1003</v>
      </c>
      <c r="S60" s="1" t="s">
        <v>628</v>
      </c>
      <c r="T60" s="1" t="s">
        <v>629</v>
      </c>
      <c r="U60" s="1" t="s">
        <v>717</v>
      </c>
      <c r="V60" s="1" t="s">
        <v>652</v>
      </c>
    </row>
    <row r="61" s="1" customFormat="1" spans="1:22">
      <c r="A61" s="3">
        <v>999224414156756</v>
      </c>
      <c r="B61" s="1" t="s">
        <v>1004</v>
      </c>
      <c r="C61" s="1" t="s">
        <v>1005</v>
      </c>
      <c r="D61" s="1" t="s">
        <v>1006</v>
      </c>
      <c r="E61" s="1" t="s">
        <v>1007</v>
      </c>
      <c r="F61" s="1" t="s">
        <v>693</v>
      </c>
      <c r="G61" s="1" t="s">
        <v>619</v>
      </c>
      <c r="H61" s="1" t="s">
        <v>620</v>
      </c>
      <c r="I61" s="1" t="s">
        <v>1008</v>
      </c>
      <c r="J61" s="1" t="s">
        <v>30</v>
      </c>
      <c r="K61" s="1" t="s">
        <v>1009</v>
      </c>
      <c r="L61" s="1" t="s">
        <v>1009</v>
      </c>
      <c r="M61" s="1" t="s">
        <v>623</v>
      </c>
      <c r="N61" s="1" t="s">
        <v>623</v>
      </c>
      <c r="O61" s="1" t="s">
        <v>624</v>
      </c>
      <c r="P61" s="1" t="s">
        <v>625</v>
      </c>
      <c r="Q61" s="1" t="s">
        <v>626</v>
      </c>
      <c r="R61" s="1" t="s">
        <v>1010</v>
      </c>
      <c r="S61" s="1" t="s">
        <v>628</v>
      </c>
      <c r="T61" s="1" t="s">
        <v>629</v>
      </c>
      <c r="U61" s="1" t="s">
        <v>630</v>
      </c>
      <c r="V61" s="1" t="s">
        <v>706</v>
      </c>
    </row>
    <row r="62" s="1" customFormat="1" spans="1:22">
      <c r="A62" s="3">
        <v>999224412270759</v>
      </c>
      <c r="B62" s="1" t="s">
        <v>1004</v>
      </c>
      <c r="C62" s="1" t="s">
        <v>1011</v>
      </c>
      <c r="D62" s="1" t="s">
        <v>1012</v>
      </c>
      <c r="E62" s="1" t="s">
        <v>1013</v>
      </c>
      <c r="F62" s="1" t="s">
        <v>615</v>
      </c>
      <c r="G62" s="1" t="s">
        <v>619</v>
      </c>
      <c r="H62" s="1" t="s">
        <v>620</v>
      </c>
      <c r="I62" s="1" t="s">
        <v>1014</v>
      </c>
      <c r="J62" s="1" t="s">
        <v>30</v>
      </c>
      <c r="K62" s="1" t="s">
        <v>1015</v>
      </c>
      <c r="L62" s="1" t="s">
        <v>1015</v>
      </c>
      <c r="M62" s="1" t="s">
        <v>623</v>
      </c>
      <c r="N62" s="1" t="s">
        <v>623</v>
      </c>
      <c r="O62" s="1" t="s">
        <v>624</v>
      </c>
      <c r="P62" s="1" t="s">
        <v>625</v>
      </c>
      <c r="Q62" s="1" t="s">
        <v>626</v>
      </c>
      <c r="R62" s="1" t="s">
        <v>1016</v>
      </c>
      <c r="S62" s="1" t="s">
        <v>628</v>
      </c>
      <c r="T62" s="1" t="s">
        <v>629</v>
      </c>
      <c r="U62" s="1" t="s">
        <v>630</v>
      </c>
      <c r="V62" s="1" t="s">
        <v>652</v>
      </c>
    </row>
    <row r="63" s="1" customFormat="1" spans="1:22">
      <c r="A63" s="3">
        <v>999224412231391</v>
      </c>
      <c r="B63" s="1" t="s">
        <v>1004</v>
      </c>
      <c r="C63" s="1" t="s">
        <v>1017</v>
      </c>
      <c r="D63" s="1" t="s">
        <v>1012</v>
      </c>
      <c r="E63" s="1" t="s">
        <v>1018</v>
      </c>
      <c r="F63" s="1" t="s">
        <v>693</v>
      </c>
      <c r="G63" s="1" t="s">
        <v>619</v>
      </c>
      <c r="H63" s="1" t="s">
        <v>620</v>
      </c>
      <c r="I63" s="1" t="s">
        <v>1019</v>
      </c>
      <c r="J63" s="1" t="s">
        <v>30</v>
      </c>
      <c r="K63" s="1" t="s">
        <v>1020</v>
      </c>
      <c r="L63" s="1" t="s">
        <v>1020</v>
      </c>
      <c r="M63" s="1" t="s">
        <v>623</v>
      </c>
      <c r="N63" s="1" t="s">
        <v>623</v>
      </c>
      <c r="O63" s="1" t="s">
        <v>624</v>
      </c>
      <c r="P63" s="1" t="s">
        <v>625</v>
      </c>
      <c r="Q63" s="1" t="s">
        <v>626</v>
      </c>
      <c r="R63" s="1" t="s">
        <v>1021</v>
      </c>
      <c r="S63" s="1" t="s">
        <v>628</v>
      </c>
      <c r="T63" s="1" t="s">
        <v>629</v>
      </c>
      <c r="U63" s="1" t="s">
        <v>630</v>
      </c>
      <c r="V63" s="1" t="s">
        <v>652</v>
      </c>
    </row>
    <row r="64" s="1" customFormat="1" spans="1:22">
      <c r="A64" s="3">
        <v>999224394648278</v>
      </c>
      <c r="B64" s="1" t="s">
        <v>1022</v>
      </c>
      <c r="C64" s="1" t="s">
        <v>1023</v>
      </c>
      <c r="D64" s="1" t="s">
        <v>1024</v>
      </c>
      <c r="E64" s="1" t="s">
        <v>1025</v>
      </c>
      <c r="F64" s="1" t="s">
        <v>693</v>
      </c>
      <c r="G64" s="1" t="s">
        <v>619</v>
      </c>
      <c r="H64" s="1" t="s">
        <v>620</v>
      </c>
      <c r="I64" s="1" t="s">
        <v>1026</v>
      </c>
      <c r="J64" s="1" t="s">
        <v>30</v>
      </c>
      <c r="K64" s="1" t="s">
        <v>1027</v>
      </c>
      <c r="L64" s="1" t="s">
        <v>1027</v>
      </c>
      <c r="M64" s="1" t="s">
        <v>623</v>
      </c>
      <c r="N64" s="1" t="s">
        <v>623</v>
      </c>
      <c r="O64" s="1" t="s">
        <v>624</v>
      </c>
      <c r="P64" s="1" t="s">
        <v>625</v>
      </c>
      <c r="Q64" s="1" t="s">
        <v>626</v>
      </c>
      <c r="R64" s="1" t="s">
        <v>1028</v>
      </c>
      <c r="S64" s="1" t="s">
        <v>628</v>
      </c>
      <c r="T64" s="1" t="s">
        <v>629</v>
      </c>
      <c r="U64" s="1" t="s">
        <v>717</v>
      </c>
      <c r="V64" s="1" t="s">
        <v>905</v>
      </c>
    </row>
    <row r="65" s="1" customFormat="1" spans="1:22">
      <c r="A65" s="3">
        <v>999224383958784</v>
      </c>
      <c r="B65" s="1" t="s">
        <v>1029</v>
      </c>
      <c r="C65" s="1" t="s">
        <v>1030</v>
      </c>
      <c r="D65" s="1" t="s">
        <v>1031</v>
      </c>
      <c r="E65" s="1" t="s">
        <v>1032</v>
      </c>
      <c r="F65" s="1" t="s">
        <v>615</v>
      </c>
      <c r="G65" s="1" t="s">
        <v>619</v>
      </c>
      <c r="H65" s="1" t="s">
        <v>620</v>
      </c>
      <c r="I65" s="1" t="s">
        <v>1033</v>
      </c>
      <c r="J65" s="1" t="s">
        <v>30</v>
      </c>
      <c r="K65" s="1" t="s">
        <v>1034</v>
      </c>
      <c r="L65" s="1" t="s">
        <v>1034</v>
      </c>
      <c r="M65" s="1" t="s">
        <v>623</v>
      </c>
      <c r="N65" s="1" t="s">
        <v>623</v>
      </c>
      <c r="O65" s="1" t="s">
        <v>624</v>
      </c>
      <c r="P65" s="1" t="s">
        <v>625</v>
      </c>
      <c r="Q65" s="1" t="s">
        <v>626</v>
      </c>
      <c r="R65" s="1" t="s">
        <v>1035</v>
      </c>
      <c r="S65" s="1" t="s">
        <v>628</v>
      </c>
      <c r="T65" s="1" t="s">
        <v>629</v>
      </c>
      <c r="U65" s="1" t="s">
        <v>717</v>
      </c>
      <c r="V65" s="1" t="s">
        <v>706</v>
      </c>
    </row>
    <row r="66" s="1" customFormat="1" spans="1:22">
      <c r="A66" s="3">
        <v>999224378434081</v>
      </c>
      <c r="B66" s="1" t="s">
        <v>1029</v>
      </c>
      <c r="C66" s="1" t="s">
        <v>1036</v>
      </c>
      <c r="D66" s="1" t="s">
        <v>1037</v>
      </c>
      <c r="E66" s="1" t="s">
        <v>1038</v>
      </c>
      <c r="F66" s="1" t="s">
        <v>745</v>
      </c>
      <c r="G66" s="1" t="s">
        <v>619</v>
      </c>
      <c r="H66" s="1" t="s">
        <v>620</v>
      </c>
      <c r="I66" s="1" t="s">
        <v>1039</v>
      </c>
      <c r="J66" s="1" t="s">
        <v>30</v>
      </c>
      <c r="K66" s="1" t="s">
        <v>1040</v>
      </c>
      <c r="L66" s="1" t="s">
        <v>1040</v>
      </c>
      <c r="M66" s="1" t="s">
        <v>623</v>
      </c>
      <c r="N66" s="1" t="s">
        <v>623</v>
      </c>
      <c r="O66" s="1" t="s">
        <v>624</v>
      </c>
      <c r="P66" s="1" t="s">
        <v>625</v>
      </c>
      <c r="Q66" s="1" t="s">
        <v>626</v>
      </c>
      <c r="R66" s="1" t="s">
        <v>1041</v>
      </c>
      <c r="S66" s="1" t="s">
        <v>628</v>
      </c>
      <c r="T66" s="1" t="s">
        <v>629</v>
      </c>
      <c r="U66" s="1" t="s">
        <v>630</v>
      </c>
      <c r="V66" s="1" t="s">
        <v>706</v>
      </c>
    </row>
    <row r="67" s="1" customFormat="1" spans="1:22">
      <c r="A67" s="3">
        <v>999224377569612</v>
      </c>
      <c r="B67" s="1" t="s">
        <v>1042</v>
      </c>
      <c r="C67" s="1" t="s">
        <v>1043</v>
      </c>
      <c r="D67" s="1" t="s">
        <v>1044</v>
      </c>
      <c r="E67" s="1" t="s">
        <v>1045</v>
      </c>
      <c r="F67" s="1" t="s">
        <v>615</v>
      </c>
      <c r="G67" s="1" t="s">
        <v>619</v>
      </c>
      <c r="H67" s="1" t="s">
        <v>620</v>
      </c>
      <c r="I67" s="1" t="s">
        <v>1046</v>
      </c>
      <c r="J67" s="1" t="s">
        <v>30</v>
      </c>
      <c r="K67" s="1" t="s">
        <v>1047</v>
      </c>
      <c r="L67" s="1" t="s">
        <v>1047</v>
      </c>
      <c r="M67" s="1" t="s">
        <v>623</v>
      </c>
      <c r="N67" s="1" t="s">
        <v>623</v>
      </c>
      <c r="O67" s="1" t="s">
        <v>624</v>
      </c>
      <c r="P67" s="1" t="s">
        <v>625</v>
      </c>
      <c r="Q67" s="1" t="s">
        <v>626</v>
      </c>
      <c r="R67" s="1" t="s">
        <v>1048</v>
      </c>
      <c r="S67" s="1" t="s">
        <v>628</v>
      </c>
      <c r="T67" s="1" t="s">
        <v>629</v>
      </c>
      <c r="U67" s="1" t="s">
        <v>630</v>
      </c>
      <c r="V67" s="1" t="s">
        <v>652</v>
      </c>
    </row>
    <row r="68" s="1" customFormat="1" spans="1:22">
      <c r="A68" s="3">
        <v>999224370421195</v>
      </c>
      <c r="B68" s="1" t="s">
        <v>1042</v>
      </c>
      <c r="C68" s="1" t="s">
        <v>1049</v>
      </c>
      <c r="D68" s="1" t="s">
        <v>1050</v>
      </c>
      <c r="E68" s="1" t="s">
        <v>1051</v>
      </c>
      <c r="F68" s="1" t="s">
        <v>693</v>
      </c>
      <c r="G68" s="1" t="s">
        <v>619</v>
      </c>
      <c r="H68" s="1" t="s">
        <v>620</v>
      </c>
      <c r="I68" s="1" t="s">
        <v>1052</v>
      </c>
      <c r="J68" s="1" t="s">
        <v>30</v>
      </c>
      <c r="K68" s="1" t="s">
        <v>1053</v>
      </c>
      <c r="L68" s="1" t="s">
        <v>1053</v>
      </c>
      <c r="M68" s="1" t="s">
        <v>623</v>
      </c>
      <c r="N68" s="1" t="s">
        <v>623</v>
      </c>
      <c r="O68" s="1" t="s">
        <v>624</v>
      </c>
      <c r="P68" s="1" t="s">
        <v>625</v>
      </c>
      <c r="Q68" s="1" t="s">
        <v>626</v>
      </c>
      <c r="R68" s="1" t="s">
        <v>1054</v>
      </c>
      <c r="S68" s="1" t="s">
        <v>628</v>
      </c>
      <c r="T68" s="1" t="s">
        <v>629</v>
      </c>
      <c r="U68" s="1" t="s">
        <v>630</v>
      </c>
      <c r="V68" s="1" t="s">
        <v>1055</v>
      </c>
    </row>
    <row r="69" s="1" customFormat="1" spans="1:22">
      <c r="A69" s="3">
        <v>999224367101617</v>
      </c>
      <c r="B69" s="1" t="s">
        <v>1042</v>
      </c>
      <c r="C69" s="1" t="s">
        <v>1056</v>
      </c>
      <c r="D69" s="1" t="s">
        <v>1057</v>
      </c>
      <c r="E69" s="1" t="s">
        <v>1058</v>
      </c>
      <c r="F69" s="1" t="s">
        <v>693</v>
      </c>
      <c r="G69" s="1" t="s">
        <v>619</v>
      </c>
      <c r="H69" s="1" t="s">
        <v>620</v>
      </c>
      <c r="I69" s="1" t="s">
        <v>1059</v>
      </c>
      <c r="J69" s="1" t="s">
        <v>30</v>
      </c>
      <c r="K69" s="1" t="s">
        <v>1060</v>
      </c>
      <c r="L69" s="1" t="s">
        <v>1060</v>
      </c>
      <c r="M69" s="1" t="s">
        <v>623</v>
      </c>
      <c r="N69" s="1" t="s">
        <v>623</v>
      </c>
      <c r="O69" s="1" t="s">
        <v>624</v>
      </c>
      <c r="P69" s="1" t="s">
        <v>625</v>
      </c>
      <c r="Q69" s="1" t="s">
        <v>626</v>
      </c>
      <c r="R69" s="1" t="s">
        <v>1061</v>
      </c>
      <c r="S69" s="1" t="s">
        <v>628</v>
      </c>
      <c r="T69" s="1" t="s">
        <v>629</v>
      </c>
      <c r="U69" s="1" t="s">
        <v>630</v>
      </c>
      <c r="V69" s="1" t="s">
        <v>919</v>
      </c>
    </row>
    <row r="70" s="1" customFormat="1" spans="1:22">
      <c r="A70" s="3">
        <v>999224363013191</v>
      </c>
      <c r="B70" s="1" t="s">
        <v>1042</v>
      </c>
      <c r="C70" s="1" t="s">
        <v>1062</v>
      </c>
      <c r="D70" s="1" t="s">
        <v>1063</v>
      </c>
      <c r="E70" s="1" t="s">
        <v>1064</v>
      </c>
      <c r="F70" s="1" t="s">
        <v>615</v>
      </c>
      <c r="G70" s="1" t="s">
        <v>619</v>
      </c>
      <c r="H70" s="1" t="s">
        <v>620</v>
      </c>
      <c r="I70" s="1" t="s">
        <v>1065</v>
      </c>
      <c r="J70" s="1" t="s">
        <v>30</v>
      </c>
      <c r="K70" s="1" t="s">
        <v>1066</v>
      </c>
      <c r="L70" s="1" t="s">
        <v>1066</v>
      </c>
      <c r="M70" s="1" t="s">
        <v>623</v>
      </c>
      <c r="N70" s="1" t="s">
        <v>623</v>
      </c>
      <c r="O70" s="1" t="s">
        <v>624</v>
      </c>
      <c r="P70" s="1" t="s">
        <v>625</v>
      </c>
      <c r="Q70" s="1" t="s">
        <v>626</v>
      </c>
      <c r="R70" s="1" t="s">
        <v>1067</v>
      </c>
      <c r="S70" s="1" t="s">
        <v>628</v>
      </c>
      <c r="T70" s="1" t="s">
        <v>629</v>
      </c>
      <c r="U70" s="1" t="s">
        <v>717</v>
      </c>
      <c r="V70" s="1" t="s">
        <v>652</v>
      </c>
    </row>
    <row r="71" s="1" customFormat="1" spans="1:22">
      <c r="A71" s="3">
        <v>999224359786582</v>
      </c>
      <c r="B71" s="1" t="s">
        <v>1042</v>
      </c>
      <c r="C71" s="1" t="s">
        <v>1068</v>
      </c>
      <c r="D71" s="1" t="s">
        <v>1069</v>
      </c>
      <c r="E71" s="1" t="s">
        <v>1070</v>
      </c>
      <c r="F71" s="1" t="s">
        <v>745</v>
      </c>
      <c r="G71" s="1" t="s">
        <v>619</v>
      </c>
      <c r="H71" s="1" t="s">
        <v>620</v>
      </c>
      <c r="I71" s="1" t="s">
        <v>1071</v>
      </c>
      <c r="J71" s="1" t="s">
        <v>30</v>
      </c>
      <c r="K71" s="1" t="s">
        <v>1072</v>
      </c>
      <c r="L71" s="1" t="s">
        <v>1072</v>
      </c>
      <c r="M71" s="1" t="s">
        <v>623</v>
      </c>
      <c r="N71" s="1" t="s">
        <v>623</v>
      </c>
      <c r="O71" s="1" t="s">
        <v>624</v>
      </c>
      <c r="P71" s="1" t="s">
        <v>625</v>
      </c>
      <c r="Q71" s="1" t="s">
        <v>626</v>
      </c>
      <c r="R71" s="1" t="s">
        <v>1073</v>
      </c>
      <c r="S71" s="1" t="s">
        <v>628</v>
      </c>
      <c r="T71" s="1" t="s">
        <v>629</v>
      </c>
      <c r="U71" s="1" t="s">
        <v>630</v>
      </c>
      <c r="V71" s="1" t="s">
        <v>744</v>
      </c>
    </row>
    <row r="72" s="1" customFormat="1" spans="1:22">
      <c r="A72" s="3">
        <v>999224336542346</v>
      </c>
      <c r="B72" s="1" t="s">
        <v>1074</v>
      </c>
      <c r="C72" s="1" t="s">
        <v>1075</v>
      </c>
      <c r="D72" s="1" t="s">
        <v>1076</v>
      </c>
      <c r="E72" s="1" t="s">
        <v>1077</v>
      </c>
      <c r="F72" s="1" t="s">
        <v>745</v>
      </c>
      <c r="G72" s="1" t="s">
        <v>619</v>
      </c>
      <c r="H72" s="1" t="s">
        <v>620</v>
      </c>
      <c r="I72" s="1" t="s">
        <v>1078</v>
      </c>
      <c r="J72" s="1" t="s">
        <v>30</v>
      </c>
      <c r="K72" s="1" t="s">
        <v>1079</v>
      </c>
      <c r="L72" s="1" t="s">
        <v>1079</v>
      </c>
      <c r="M72" s="1" t="s">
        <v>623</v>
      </c>
      <c r="N72" s="1" t="s">
        <v>623</v>
      </c>
      <c r="O72" s="1" t="s">
        <v>624</v>
      </c>
      <c r="P72" s="1" t="s">
        <v>625</v>
      </c>
      <c r="Q72" s="1" t="s">
        <v>626</v>
      </c>
      <c r="R72" s="1" t="s">
        <v>1080</v>
      </c>
      <c r="S72" s="1" t="s">
        <v>628</v>
      </c>
      <c r="T72" s="1" t="s">
        <v>629</v>
      </c>
      <c r="U72" s="1" t="s">
        <v>630</v>
      </c>
      <c r="V72" s="1" t="s">
        <v>744</v>
      </c>
    </row>
    <row r="73" s="1" customFormat="1" spans="1:22">
      <c r="A73" s="3">
        <v>999224330604417</v>
      </c>
      <c r="B73" s="1" t="s">
        <v>1074</v>
      </c>
      <c r="C73" s="1" t="s">
        <v>1081</v>
      </c>
      <c r="D73" s="1" t="s">
        <v>1082</v>
      </c>
      <c r="E73" s="1" t="s">
        <v>1083</v>
      </c>
      <c r="F73" s="1" t="s">
        <v>615</v>
      </c>
      <c r="G73" s="1" t="s">
        <v>619</v>
      </c>
      <c r="H73" s="1" t="s">
        <v>620</v>
      </c>
      <c r="I73" s="1" t="s">
        <v>1084</v>
      </c>
      <c r="J73" s="1" t="s">
        <v>30</v>
      </c>
      <c r="K73" s="1" t="s">
        <v>1085</v>
      </c>
      <c r="L73" s="1" t="s">
        <v>1085</v>
      </c>
      <c r="M73" s="1" t="s">
        <v>623</v>
      </c>
      <c r="N73" s="1" t="s">
        <v>623</v>
      </c>
      <c r="O73" s="1" t="s">
        <v>624</v>
      </c>
      <c r="P73" s="1" t="s">
        <v>625</v>
      </c>
      <c r="Q73" s="1" t="s">
        <v>626</v>
      </c>
      <c r="R73" s="1" t="s">
        <v>1086</v>
      </c>
      <c r="S73" s="1" t="s">
        <v>628</v>
      </c>
      <c r="T73" s="1" t="s">
        <v>629</v>
      </c>
      <c r="U73" s="1" t="s">
        <v>630</v>
      </c>
      <c r="V73" s="1" t="s">
        <v>905</v>
      </c>
    </row>
    <row r="74" s="1" customFormat="1" spans="1:22">
      <c r="A74" s="3">
        <v>999224318010850</v>
      </c>
      <c r="B74" s="1" t="s">
        <v>1087</v>
      </c>
      <c r="C74" s="1" t="s">
        <v>1088</v>
      </c>
      <c r="D74" s="1" t="s">
        <v>1089</v>
      </c>
      <c r="E74" s="1" t="s">
        <v>1090</v>
      </c>
      <c r="F74" s="1" t="s">
        <v>753</v>
      </c>
      <c r="G74" s="1" t="s">
        <v>619</v>
      </c>
      <c r="H74" s="1" t="s">
        <v>620</v>
      </c>
      <c r="I74" s="1" t="s">
        <v>1091</v>
      </c>
      <c r="J74" s="1" t="s">
        <v>30</v>
      </c>
      <c r="K74" s="1" t="s">
        <v>1092</v>
      </c>
      <c r="L74" s="1" t="s">
        <v>1092</v>
      </c>
      <c r="M74" s="1" t="s">
        <v>623</v>
      </c>
      <c r="N74" s="1" t="s">
        <v>623</v>
      </c>
      <c r="O74" s="1" t="s">
        <v>624</v>
      </c>
      <c r="P74" s="1" t="s">
        <v>625</v>
      </c>
      <c r="Q74" s="1" t="s">
        <v>626</v>
      </c>
      <c r="R74" s="1" t="s">
        <v>1093</v>
      </c>
      <c r="S74" s="1" t="s">
        <v>628</v>
      </c>
      <c r="T74" s="1" t="s">
        <v>629</v>
      </c>
      <c r="U74" s="1" t="s">
        <v>630</v>
      </c>
      <c r="V74" s="1" t="s">
        <v>631</v>
      </c>
    </row>
    <row r="75" s="1" customFormat="1" spans="1:22">
      <c r="A75" s="3">
        <v>999224283817343</v>
      </c>
      <c r="B75" s="1" t="s">
        <v>1094</v>
      </c>
      <c r="C75" s="1" t="s">
        <v>1095</v>
      </c>
      <c r="D75" s="1" t="s">
        <v>1096</v>
      </c>
      <c r="E75" s="1" t="s">
        <v>1097</v>
      </c>
      <c r="F75" s="1" t="s">
        <v>842</v>
      </c>
      <c r="G75" s="1" t="s">
        <v>619</v>
      </c>
      <c r="H75" s="1" t="s">
        <v>620</v>
      </c>
      <c r="I75" s="1" t="s">
        <v>1098</v>
      </c>
      <c r="J75" s="1" t="s">
        <v>30</v>
      </c>
      <c r="K75" s="1" t="s">
        <v>1099</v>
      </c>
      <c r="L75" s="1" t="s">
        <v>1099</v>
      </c>
      <c r="M75" s="1" t="s">
        <v>623</v>
      </c>
      <c r="N75" s="1" t="s">
        <v>623</v>
      </c>
      <c r="O75" s="1" t="s">
        <v>624</v>
      </c>
      <c r="P75" s="1" t="s">
        <v>625</v>
      </c>
      <c r="Q75" s="1" t="s">
        <v>626</v>
      </c>
      <c r="R75" s="1" t="s">
        <v>1100</v>
      </c>
      <c r="S75" s="1" t="s">
        <v>628</v>
      </c>
      <c r="T75" s="1" t="s">
        <v>629</v>
      </c>
      <c r="U75" s="1" t="s">
        <v>630</v>
      </c>
      <c r="V75" s="1" t="s">
        <v>706</v>
      </c>
    </row>
    <row r="76" s="1" customFormat="1" spans="1:22">
      <c r="A76" s="3">
        <v>999224261843801</v>
      </c>
      <c r="B76" s="1" t="s">
        <v>1101</v>
      </c>
      <c r="C76" s="1" t="s">
        <v>1102</v>
      </c>
      <c r="D76" s="1" t="s">
        <v>1103</v>
      </c>
      <c r="E76" s="1" t="s">
        <v>1104</v>
      </c>
      <c r="F76" s="1" t="s">
        <v>693</v>
      </c>
      <c r="G76" s="1" t="s">
        <v>619</v>
      </c>
      <c r="H76" s="1" t="s">
        <v>620</v>
      </c>
      <c r="I76" s="1" t="s">
        <v>1105</v>
      </c>
      <c r="J76" s="1" t="s">
        <v>30</v>
      </c>
      <c r="K76" s="1" t="s">
        <v>1106</v>
      </c>
      <c r="L76" s="1" t="s">
        <v>1106</v>
      </c>
      <c r="M76" s="1" t="s">
        <v>623</v>
      </c>
      <c r="N76" s="1" t="s">
        <v>623</v>
      </c>
      <c r="O76" s="1" t="s">
        <v>624</v>
      </c>
      <c r="P76" s="1" t="s">
        <v>625</v>
      </c>
      <c r="Q76" s="1" t="s">
        <v>626</v>
      </c>
      <c r="R76" s="1" t="s">
        <v>1107</v>
      </c>
      <c r="S76" s="1" t="s">
        <v>628</v>
      </c>
      <c r="T76" s="1" t="s">
        <v>629</v>
      </c>
      <c r="U76" s="1" t="s">
        <v>630</v>
      </c>
      <c r="V76" s="1" t="s">
        <v>1108</v>
      </c>
    </row>
    <row r="77" s="1" customFormat="1" spans="1:22">
      <c r="A77" s="3">
        <v>999224257599465</v>
      </c>
      <c r="B77" s="1" t="s">
        <v>1101</v>
      </c>
      <c r="C77" s="1" t="s">
        <v>1109</v>
      </c>
      <c r="D77" s="1" t="s">
        <v>1037</v>
      </c>
      <c r="E77" s="1" t="s">
        <v>1110</v>
      </c>
      <c r="F77" s="1" t="s">
        <v>745</v>
      </c>
      <c r="G77" s="1" t="s">
        <v>619</v>
      </c>
      <c r="H77" s="1" t="s">
        <v>620</v>
      </c>
      <c r="I77" s="1" t="s">
        <v>1111</v>
      </c>
      <c r="J77" s="1" t="s">
        <v>30</v>
      </c>
      <c r="K77" s="1" t="s">
        <v>1112</v>
      </c>
      <c r="L77" s="1" t="s">
        <v>1112</v>
      </c>
      <c r="M77" s="1" t="s">
        <v>623</v>
      </c>
      <c r="N77" s="1" t="s">
        <v>623</v>
      </c>
      <c r="O77" s="1" t="s">
        <v>624</v>
      </c>
      <c r="P77" s="1" t="s">
        <v>625</v>
      </c>
      <c r="Q77" s="1" t="s">
        <v>626</v>
      </c>
      <c r="R77" s="1" t="s">
        <v>1113</v>
      </c>
      <c r="S77" s="1" t="s">
        <v>628</v>
      </c>
      <c r="T77" s="1" t="s">
        <v>629</v>
      </c>
      <c r="U77" s="1" t="s">
        <v>630</v>
      </c>
      <c r="V77" s="1" t="s">
        <v>706</v>
      </c>
    </row>
    <row r="78" s="1" customFormat="1" spans="1:22">
      <c r="A78" s="3">
        <v>999224257542394</v>
      </c>
      <c r="B78" s="1" t="s">
        <v>1101</v>
      </c>
      <c r="C78" s="1" t="s">
        <v>1114</v>
      </c>
      <c r="D78" s="1" t="s">
        <v>1115</v>
      </c>
      <c r="E78" s="1" t="s">
        <v>1116</v>
      </c>
      <c r="F78" s="1" t="s">
        <v>745</v>
      </c>
      <c r="G78" s="1" t="s">
        <v>619</v>
      </c>
      <c r="H78" s="1" t="s">
        <v>620</v>
      </c>
      <c r="I78" s="1" t="s">
        <v>1117</v>
      </c>
      <c r="J78" s="1" t="s">
        <v>30</v>
      </c>
      <c r="K78" s="1" t="s">
        <v>1118</v>
      </c>
      <c r="L78" s="1" t="s">
        <v>1118</v>
      </c>
      <c r="M78" s="1" t="s">
        <v>623</v>
      </c>
      <c r="N78" s="1" t="s">
        <v>623</v>
      </c>
      <c r="O78" s="1" t="s">
        <v>624</v>
      </c>
      <c r="P78" s="1" t="s">
        <v>625</v>
      </c>
      <c r="Q78" s="1" t="s">
        <v>626</v>
      </c>
      <c r="R78" s="1" t="s">
        <v>1119</v>
      </c>
      <c r="S78" s="1" t="s">
        <v>628</v>
      </c>
      <c r="T78" s="1" t="s">
        <v>629</v>
      </c>
      <c r="U78" s="1" t="s">
        <v>630</v>
      </c>
      <c r="V78" s="1" t="s">
        <v>997</v>
      </c>
    </row>
    <row r="79" s="1" customFormat="1" spans="1:22">
      <c r="A79" s="3">
        <v>999224194135152</v>
      </c>
      <c r="B79" s="1" t="s">
        <v>1101</v>
      </c>
      <c r="C79" s="1" t="s">
        <v>1120</v>
      </c>
      <c r="D79" s="1" t="s">
        <v>1121</v>
      </c>
      <c r="E79" s="1" t="s">
        <v>1122</v>
      </c>
      <c r="F79" s="1" t="s">
        <v>615</v>
      </c>
      <c r="G79" s="1" t="s">
        <v>619</v>
      </c>
      <c r="H79" s="1" t="s">
        <v>620</v>
      </c>
      <c r="I79" s="1" t="s">
        <v>1123</v>
      </c>
      <c r="J79" s="1" t="s">
        <v>30</v>
      </c>
      <c r="K79" s="1" t="s">
        <v>1124</v>
      </c>
      <c r="L79" s="1" t="s">
        <v>1124</v>
      </c>
      <c r="M79" s="1" t="s">
        <v>623</v>
      </c>
      <c r="N79" s="1" t="s">
        <v>623</v>
      </c>
      <c r="O79" s="1" t="s">
        <v>624</v>
      </c>
      <c r="P79" s="1" t="s">
        <v>625</v>
      </c>
      <c r="Q79" s="1" t="s">
        <v>626</v>
      </c>
      <c r="R79" s="1" t="s">
        <v>1125</v>
      </c>
      <c r="S79" s="1" t="s">
        <v>628</v>
      </c>
      <c r="T79" s="1" t="s">
        <v>629</v>
      </c>
      <c r="U79" s="1" t="s">
        <v>630</v>
      </c>
      <c r="V79" s="1" t="s">
        <v>905</v>
      </c>
    </row>
    <row r="80" s="1" customFormat="1" spans="1:22">
      <c r="A80" s="3">
        <v>999224185135590</v>
      </c>
      <c r="B80" s="1" t="s">
        <v>1126</v>
      </c>
      <c r="C80" s="1" t="s">
        <v>1127</v>
      </c>
      <c r="D80" s="1" t="s">
        <v>1128</v>
      </c>
      <c r="E80" s="1" t="s">
        <v>1129</v>
      </c>
      <c r="F80" s="1" t="s">
        <v>615</v>
      </c>
      <c r="G80" s="1" t="s">
        <v>619</v>
      </c>
      <c r="H80" s="1" t="s">
        <v>620</v>
      </c>
      <c r="I80" s="1" t="s">
        <v>1130</v>
      </c>
      <c r="J80" s="1" t="s">
        <v>30</v>
      </c>
      <c r="K80" s="1" t="s">
        <v>1131</v>
      </c>
      <c r="L80" s="1" t="s">
        <v>1131</v>
      </c>
      <c r="M80" s="1" t="s">
        <v>623</v>
      </c>
      <c r="N80" s="1" t="s">
        <v>623</v>
      </c>
      <c r="O80" s="1" t="s">
        <v>624</v>
      </c>
      <c r="P80" s="1" t="s">
        <v>625</v>
      </c>
      <c r="Q80" s="1" t="s">
        <v>626</v>
      </c>
      <c r="R80" s="1" t="s">
        <v>1132</v>
      </c>
      <c r="S80" s="1" t="s">
        <v>628</v>
      </c>
      <c r="T80" s="1" t="s">
        <v>629</v>
      </c>
      <c r="U80" s="1" t="s">
        <v>630</v>
      </c>
      <c r="V80" s="1" t="s">
        <v>952</v>
      </c>
    </row>
    <row r="81" s="1" customFormat="1" spans="1:22">
      <c r="A81" s="3">
        <v>999224160086750</v>
      </c>
      <c r="B81" s="1" t="s">
        <v>1133</v>
      </c>
      <c r="C81" s="1" t="s">
        <v>1134</v>
      </c>
      <c r="D81" s="1" t="s">
        <v>1135</v>
      </c>
      <c r="E81" s="1" t="s">
        <v>1136</v>
      </c>
      <c r="F81" s="1" t="s">
        <v>693</v>
      </c>
      <c r="G81" s="1" t="s">
        <v>619</v>
      </c>
      <c r="H81" s="1" t="s">
        <v>620</v>
      </c>
      <c r="I81" s="1" t="s">
        <v>1137</v>
      </c>
      <c r="J81" s="1" t="s">
        <v>30</v>
      </c>
      <c r="K81" s="1" t="s">
        <v>1138</v>
      </c>
      <c r="L81" s="1" t="s">
        <v>1138</v>
      </c>
      <c r="M81" s="1" t="s">
        <v>623</v>
      </c>
      <c r="N81" s="1" t="s">
        <v>623</v>
      </c>
      <c r="O81" s="1" t="s">
        <v>624</v>
      </c>
      <c r="P81" s="1" t="s">
        <v>625</v>
      </c>
      <c r="Q81" s="1" t="s">
        <v>626</v>
      </c>
      <c r="R81" s="1" t="s">
        <v>1139</v>
      </c>
      <c r="S81" s="1" t="s">
        <v>628</v>
      </c>
      <c r="T81" s="1" t="s">
        <v>629</v>
      </c>
      <c r="U81" s="1" t="s">
        <v>630</v>
      </c>
      <c r="V81" s="1" t="s">
        <v>706</v>
      </c>
    </row>
    <row r="82" s="1" customFormat="1" spans="1:22">
      <c r="A82" s="3">
        <v>999224129585542</v>
      </c>
      <c r="B82" s="1" t="s">
        <v>1140</v>
      </c>
      <c r="C82" s="1" t="s">
        <v>1141</v>
      </c>
      <c r="D82" s="1" t="s">
        <v>1142</v>
      </c>
      <c r="E82" s="1" t="s">
        <v>1143</v>
      </c>
      <c r="F82" s="1" t="s">
        <v>745</v>
      </c>
      <c r="G82" s="1" t="s">
        <v>619</v>
      </c>
      <c r="H82" s="1" t="s">
        <v>620</v>
      </c>
      <c r="I82" s="1" t="s">
        <v>1144</v>
      </c>
      <c r="J82" s="1" t="s">
        <v>30</v>
      </c>
      <c r="K82" s="1" t="s">
        <v>1145</v>
      </c>
      <c r="L82" s="1" t="s">
        <v>1145</v>
      </c>
      <c r="M82" s="1" t="s">
        <v>623</v>
      </c>
      <c r="N82" s="1" t="s">
        <v>623</v>
      </c>
      <c r="O82" s="1" t="s">
        <v>624</v>
      </c>
      <c r="P82" s="1" t="s">
        <v>625</v>
      </c>
      <c r="Q82" s="1" t="s">
        <v>626</v>
      </c>
      <c r="R82" s="1" t="s">
        <v>1146</v>
      </c>
      <c r="S82" s="1" t="s">
        <v>628</v>
      </c>
      <c r="T82" s="1" t="s">
        <v>629</v>
      </c>
      <c r="U82" s="1" t="s">
        <v>717</v>
      </c>
      <c r="V82" s="1" t="s">
        <v>706</v>
      </c>
    </row>
    <row r="83" s="1" customFormat="1" spans="1:22">
      <c r="A83" s="3">
        <v>999224129187258</v>
      </c>
      <c r="B83" s="1" t="s">
        <v>1140</v>
      </c>
      <c r="C83" s="1" t="s">
        <v>1147</v>
      </c>
      <c r="D83" s="1" t="s">
        <v>1148</v>
      </c>
      <c r="E83" s="1" t="s">
        <v>1149</v>
      </c>
      <c r="F83" s="1" t="s">
        <v>753</v>
      </c>
      <c r="G83" s="1" t="s">
        <v>619</v>
      </c>
      <c r="H83" s="1" t="s">
        <v>620</v>
      </c>
      <c r="I83" s="1" t="s">
        <v>1150</v>
      </c>
      <c r="J83" s="1" t="s">
        <v>30</v>
      </c>
      <c r="K83" s="1" t="s">
        <v>1151</v>
      </c>
      <c r="L83" s="1" t="s">
        <v>1151</v>
      </c>
      <c r="M83" s="1" t="s">
        <v>623</v>
      </c>
      <c r="N83" s="1" t="s">
        <v>623</v>
      </c>
      <c r="O83" s="1" t="s">
        <v>624</v>
      </c>
      <c r="P83" s="1" t="s">
        <v>625</v>
      </c>
      <c r="Q83" s="1" t="s">
        <v>626</v>
      </c>
      <c r="R83" s="1" t="s">
        <v>1152</v>
      </c>
      <c r="S83" s="1" t="s">
        <v>628</v>
      </c>
      <c r="T83" s="1" t="s">
        <v>629</v>
      </c>
      <c r="U83" s="1" t="s">
        <v>630</v>
      </c>
      <c r="V83" s="1" t="s">
        <v>990</v>
      </c>
    </row>
    <row r="84" s="1" customFormat="1" spans="1:22">
      <c r="A84" s="3">
        <v>999224119553540</v>
      </c>
      <c r="B84" s="1" t="s">
        <v>1153</v>
      </c>
      <c r="C84" s="1" t="s">
        <v>1154</v>
      </c>
      <c r="D84" s="1" t="s">
        <v>1155</v>
      </c>
      <c r="E84" s="1" t="s">
        <v>1156</v>
      </c>
      <c r="F84" s="1" t="s">
        <v>693</v>
      </c>
      <c r="G84" s="1" t="s">
        <v>619</v>
      </c>
      <c r="H84" s="1" t="s">
        <v>620</v>
      </c>
      <c r="I84" s="1" t="s">
        <v>1157</v>
      </c>
      <c r="J84" s="1" t="s">
        <v>30</v>
      </c>
      <c r="K84" s="1" t="s">
        <v>1158</v>
      </c>
      <c r="L84" s="1" t="s">
        <v>1158</v>
      </c>
      <c r="M84" s="1" t="s">
        <v>623</v>
      </c>
      <c r="N84" s="1" t="s">
        <v>623</v>
      </c>
      <c r="O84" s="1" t="s">
        <v>624</v>
      </c>
      <c r="P84" s="1" t="s">
        <v>625</v>
      </c>
      <c r="Q84" s="1" t="s">
        <v>626</v>
      </c>
      <c r="R84" s="1" t="s">
        <v>1159</v>
      </c>
      <c r="S84" s="1" t="s">
        <v>628</v>
      </c>
      <c r="T84" s="1" t="s">
        <v>629</v>
      </c>
      <c r="U84" s="1" t="s">
        <v>717</v>
      </c>
      <c r="V84" s="1" t="s">
        <v>706</v>
      </c>
    </row>
    <row r="85" s="1" customFormat="1" spans="1:22">
      <c r="A85" s="3">
        <v>999224101785909</v>
      </c>
      <c r="B85" s="1" t="s">
        <v>1160</v>
      </c>
      <c r="C85" s="1" t="s">
        <v>1161</v>
      </c>
      <c r="D85" s="1" t="s">
        <v>1162</v>
      </c>
      <c r="E85" s="1" t="s">
        <v>1163</v>
      </c>
      <c r="F85" s="1" t="s">
        <v>753</v>
      </c>
      <c r="G85" s="1" t="s">
        <v>619</v>
      </c>
      <c r="H85" s="1" t="s">
        <v>620</v>
      </c>
      <c r="I85" s="1" t="s">
        <v>1164</v>
      </c>
      <c r="J85" s="1" t="s">
        <v>30</v>
      </c>
      <c r="K85" s="1" t="s">
        <v>1165</v>
      </c>
      <c r="L85" s="1" t="s">
        <v>1165</v>
      </c>
      <c r="M85" s="1" t="s">
        <v>623</v>
      </c>
      <c r="N85" s="1" t="s">
        <v>623</v>
      </c>
      <c r="O85" s="1" t="s">
        <v>624</v>
      </c>
      <c r="P85" s="1" t="s">
        <v>625</v>
      </c>
      <c r="Q85" s="1" t="s">
        <v>626</v>
      </c>
      <c r="R85" s="1" t="s">
        <v>1166</v>
      </c>
      <c r="S85" s="1" t="s">
        <v>628</v>
      </c>
      <c r="T85" s="1" t="s">
        <v>629</v>
      </c>
      <c r="U85" s="1" t="s">
        <v>630</v>
      </c>
      <c r="V85" s="1" t="s">
        <v>752</v>
      </c>
    </row>
    <row r="86" s="1" customFormat="1" spans="1:22">
      <c r="A86" s="3">
        <v>999224066620510</v>
      </c>
      <c r="B86" s="1" t="s">
        <v>1167</v>
      </c>
      <c r="C86" s="1" t="s">
        <v>1168</v>
      </c>
      <c r="D86" s="1" t="s">
        <v>1169</v>
      </c>
      <c r="E86" s="1" t="s">
        <v>1170</v>
      </c>
      <c r="F86" s="1" t="s">
        <v>745</v>
      </c>
      <c r="G86" s="1" t="s">
        <v>619</v>
      </c>
      <c r="H86" s="1" t="s">
        <v>620</v>
      </c>
      <c r="I86" s="1" t="s">
        <v>1171</v>
      </c>
      <c r="J86" s="1" t="s">
        <v>30</v>
      </c>
      <c r="K86" s="1" t="s">
        <v>1172</v>
      </c>
      <c r="L86" s="1" t="s">
        <v>1172</v>
      </c>
      <c r="M86" s="1" t="s">
        <v>623</v>
      </c>
      <c r="N86" s="1" t="s">
        <v>623</v>
      </c>
      <c r="O86" s="1" t="s">
        <v>624</v>
      </c>
      <c r="P86" s="1" t="s">
        <v>625</v>
      </c>
      <c r="Q86" s="1" t="s">
        <v>626</v>
      </c>
      <c r="R86" s="1" t="s">
        <v>1173</v>
      </c>
      <c r="S86" s="1" t="s">
        <v>628</v>
      </c>
      <c r="T86" s="1" t="s">
        <v>629</v>
      </c>
      <c r="U86" s="1" t="s">
        <v>717</v>
      </c>
      <c r="V86" s="1" t="s">
        <v>706</v>
      </c>
    </row>
    <row r="87" s="1" customFormat="1" spans="1:22">
      <c r="A87" s="3">
        <v>999224066600191</v>
      </c>
      <c r="B87" s="1" t="s">
        <v>1167</v>
      </c>
      <c r="C87" s="1" t="s">
        <v>1174</v>
      </c>
      <c r="D87" s="1" t="s">
        <v>1169</v>
      </c>
      <c r="E87" s="1" t="s">
        <v>1175</v>
      </c>
      <c r="F87" s="1" t="s">
        <v>745</v>
      </c>
      <c r="G87" s="1" t="s">
        <v>619</v>
      </c>
      <c r="H87" s="1" t="s">
        <v>620</v>
      </c>
      <c r="I87" s="1" t="s">
        <v>1171</v>
      </c>
      <c r="J87" s="1" t="s">
        <v>30</v>
      </c>
      <c r="K87" s="1" t="s">
        <v>1172</v>
      </c>
      <c r="L87" s="1" t="s">
        <v>1172</v>
      </c>
      <c r="M87" s="1" t="s">
        <v>623</v>
      </c>
      <c r="N87" s="1" t="s">
        <v>623</v>
      </c>
      <c r="O87" s="1" t="s">
        <v>624</v>
      </c>
      <c r="P87" s="1" t="s">
        <v>625</v>
      </c>
      <c r="Q87" s="1" t="s">
        <v>626</v>
      </c>
      <c r="R87" s="1" t="s">
        <v>1176</v>
      </c>
      <c r="S87" s="1" t="s">
        <v>628</v>
      </c>
      <c r="T87" s="1" t="s">
        <v>629</v>
      </c>
      <c r="U87" s="1" t="s">
        <v>717</v>
      </c>
      <c r="V87" s="1" t="s">
        <v>706</v>
      </c>
    </row>
    <row r="88" s="1" customFormat="1" spans="1:22">
      <c r="A88" s="3">
        <v>999224025475625</v>
      </c>
      <c r="B88" s="1" t="s">
        <v>1177</v>
      </c>
      <c r="C88" s="1" t="s">
        <v>1178</v>
      </c>
      <c r="D88" s="1" t="s">
        <v>1179</v>
      </c>
      <c r="E88" s="1" t="s">
        <v>1180</v>
      </c>
      <c r="F88" s="1" t="s">
        <v>615</v>
      </c>
      <c r="G88" s="1" t="s">
        <v>619</v>
      </c>
      <c r="H88" s="1" t="s">
        <v>620</v>
      </c>
      <c r="I88" s="1" t="s">
        <v>1181</v>
      </c>
      <c r="J88" s="1" t="s">
        <v>30</v>
      </c>
      <c r="K88" s="1" t="s">
        <v>1182</v>
      </c>
      <c r="L88" s="1" t="s">
        <v>1182</v>
      </c>
      <c r="M88" s="1" t="s">
        <v>623</v>
      </c>
      <c r="N88" s="1" t="s">
        <v>623</v>
      </c>
      <c r="O88" s="1" t="s">
        <v>624</v>
      </c>
      <c r="P88" s="1" t="s">
        <v>625</v>
      </c>
      <c r="Q88" s="1" t="s">
        <v>626</v>
      </c>
      <c r="R88" s="1" t="s">
        <v>1183</v>
      </c>
      <c r="S88" s="1" t="s">
        <v>628</v>
      </c>
      <c r="T88" s="1" t="s">
        <v>629</v>
      </c>
      <c r="U88" s="1" t="s">
        <v>717</v>
      </c>
      <c r="V88" s="1" t="s">
        <v>652</v>
      </c>
    </row>
    <row r="89" s="1" customFormat="1" spans="1:22">
      <c r="A89" s="3">
        <v>999224011472206</v>
      </c>
      <c r="B89" s="1" t="s">
        <v>1184</v>
      </c>
      <c r="C89" s="1" t="s">
        <v>1185</v>
      </c>
      <c r="D89" s="1" t="s">
        <v>1186</v>
      </c>
      <c r="E89" s="1" t="s">
        <v>1187</v>
      </c>
      <c r="F89" s="1" t="s">
        <v>745</v>
      </c>
      <c r="G89" s="1" t="s">
        <v>619</v>
      </c>
      <c r="H89" s="1" t="s">
        <v>620</v>
      </c>
      <c r="I89" s="1" t="s">
        <v>1188</v>
      </c>
      <c r="J89" s="1" t="s">
        <v>30</v>
      </c>
      <c r="K89" s="1" t="s">
        <v>1189</v>
      </c>
      <c r="L89" s="1" t="s">
        <v>1189</v>
      </c>
      <c r="M89" s="1" t="s">
        <v>623</v>
      </c>
      <c r="N89" s="1" t="s">
        <v>623</v>
      </c>
      <c r="O89" s="1" t="s">
        <v>624</v>
      </c>
      <c r="P89" s="1" t="s">
        <v>625</v>
      </c>
      <c r="Q89" s="1" t="s">
        <v>626</v>
      </c>
      <c r="R89" s="1" t="s">
        <v>1190</v>
      </c>
      <c r="S89" s="1" t="s">
        <v>628</v>
      </c>
      <c r="T89" s="1" t="s">
        <v>629</v>
      </c>
      <c r="U89" s="1" t="s">
        <v>717</v>
      </c>
      <c r="V89" s="1" t="s">
        <v>805</v>
      </c>
    </row>
    <row r="90" s="1" customFormat="1" spans="1:22">
      <c r="A90" s="3">
        <v>999223890429490</v>
      </c>
      <c r="B90" s="1" t="s">
        <v>1191</v>
      </c>
      <c r="C90" s="1" t="s">
        <v>1192</v>
      </c>
      <c r="D90" s="1" t="s">
        <v>1142</v>
      </c>
      <c r="E90" s="1" t="s">
        <v>1193</v>
      </c>
      <c r="F90" s="1" t="s">
        <v>745</v>
      </c>
      <c r="G90" s="1" t="s">
        <v>619</v>
      </c>
      <c r="H90" s="1" t="s">
        <v>620</v>
      </c>
      <c r="I90" s="1" t="s">
        <v>1194</v>
      </c>
      <c r="J90" s="1" t="s">
        <v>30</v>
      </c>
      <c r="K90" s="1" t="s">
        <v>1195</v>
      </c>
      <c r="L90" s="1" t="s">
        <v>1195</v>
      </c>
      <c r="M90" s="1" t="s">
        <v>623</v>
      </c>
      <c r="N90" s="1" t="s">
        <v>623</v>
      </c>
      <c r="O90" s="1" t="s">
        <v>624</v>
      </c>
      <c r="P90" s="1" t="s">
        <v>625</v>
      </c>
      <c r="Q90" s="1" t="s">
        <v>626</v>
      </c>
      <c r="R90" s="1" t="s">
        <v>1196</v>
      </c>
      <c r="S90" s="1" t="s">
        <v>628</v>
      </c>
      <c r="T90" s="1" t="s">
        <v>629</v>
      </c>
      <c r="U90" s="1" t="s">
        <v>717</v>
      </c>
      <c r="V90" s="1" t="s">
        <v>706</v>
      </c>
    </row>
    <row r="91" s="1" customFormat="1" spans="1:22">
      <c r="A91" s="3">
        <v>999223847589876</v>
      </c>
      <c r="B91" s="1" t="s">
        <v>1197</v>
      </c>
      <c r="C91" s="1" t="s">
        <v>1198</v>
      </c>
      <c r="D91" s="1" t="s">
        <v>1199</v>
      </c>
      <c r="E91" s="1" t="s">
        <v>1200</v>
      </c>
      <c r="F91" s="1" t="s">
        <v>693</v>
      </c>
      <c r="G91" s="1" t="s">
        <v>619</v>
      </c>
      <c r="H91" s="1" t="s">
        <v>620</v>
      </c>
      <c r="I91" s="1" t="s">
        <v>1201</v>
      </c>
      <c r="J91" s="1" t="s">
        <v>30</v>
      </c>
      <c r="K91" s="1" t="s">
        <v>1202</v>
      </c>
      <c r="L91" s="1" t="s">
        <v>1202</v>
      </c>
      <c r="M91" s="1" t="s">
        <v>623</v>
      </c>
      <c r="N91" s="1" t="s">
        <v>623</v>
      </c>
      <c r="O91" s="1" t="s">
        <v>624</v>
      </c>
      <c r="P91" s="1" t="s">
        <v>625</v>
      </c>
      <c r="Q91" s="1" t="s">
        <v>626</v>
      </c>
      <c r="R91" s="1" t="s">
        <v>1203</v>
      </c>
      <c r="S91" s="1" t="s">
        <v>628</v>
      </c>
      <c r="T91" s="1" t="s">
        <v>629</v>
      </c>
      <c r="U91" s="1" t="s">
        <v>630</v>
      </c>
      <c r="V91" s="1" t="s">
        <v>1204</v>
      </c>
    </row>
    <row r="92" s="1" customFormat="1" spans="1:22">
      <c r="A92" s="3">
        <v>999223780437283</v>
      </c>
      <c r="B92" s="1" t="s">
        <v>1205</v>
      </c>
      <c r="C92" s="1" t="s">
        <v>1206</v>
      </c>
      <c r="D92" s="1" t="s">
        <v>1207</v>
      </c>
      <c r="E92" s="1" t="s">
        <v>1208</v>
      </c>
      <c r="F92" s="1" t="s">
        <v>745</v>
      </c>
      <c r="G92" s="1" t="s">
        <v>619</v>
      </c>
      <c r="H92" s="1" t="s">
        <v>620</v>
      </c>
      <c r="I92" s="1" t="s">
        <v>1209</v>
      </c>
      <c r="J92" s="1" t="s">
        <v>30</v>
      </c>
      <c r="K92" s="1" t="s">
        <v>1210</v>
      </c>
      <c r="L92" s="1" t="s">
        <v>1210</v>
      </c>
      <c r="M92" s="1" t="s">
        <v>623</v>
      </c>
      <c r="N92" s="1" t="s">
        <v>623</v>
      </c>
      <c r="O92" s="1" t="s">
        <v>624</v>
      </c>
      <c r="P92" s="1" t="s">
        <v>625</v>
      </c>
      <c r="Q92" s="1" t="s">
        <v>626</v>
      </c>
      <c r="R92" s="1" t="s">
        <v>1211</v>
      </c>
      <c r="S92" s="1" t="s">
        <v>628</v>
      </c>
      <c r="T92" s="1" t="s">
        <v>629</v>
      </c>
      <c r="U92" s="1" t="s">
        <v>630</v>
      </c>
      <c r="V92" s="1" t="s">
        <v>952</v>
      </c>
    </row>
    <row r="93" s="1" customFormat="1" spans="1:22">
      <c r="A93" s="3">
        <v>999223572311318</v>
      </c>
      <c r="B93" s="1" t="s">
        <v>1212</v>
      </c>
      <c r="C93" s="1" t="s">
        <v>1213</v>
      </c>
      <c r="D93" s="1" t="s">
        <v>1214</v>
      </c>
      <c r="E93" s="1" t="s">
        <v>1215</v>
      </c>
      <c r="F93" s="1" t="s">
        <v>615</v>
      </c>
      <c r="G93" s="1" t="s">
        <v>619</v>
      </c>
      <c r="H93" s="1" t="s">
        <v>620</v>
      </c>
      <c r="I93" s="1" t="s">
        <v>1216</v>
      </c>
      <c r="J93" s="1" t="s">
        <v>30</v>
      </c>
      <c r="K93" s="1" t="s">
        <v>1217</v>
      </c>
      <c r="L93" s="1" t="s">
        <v>1217</v>
      </c>
      <c r="M93" s="1" t="s">
        <v>623</v>
      </c>
      <c r="N93" s="1" t="s">
        <v>623</v>
      </c>
      <c r="O93" s="1" t="s">
        <v>624</v>
      </c>
      <c r="P93" s="1" t="s">
        <v>625</v>
      </c>
      <c r="Q93" s="1" t="s">
        <v>626</v>
      </c>
      <c r="R93" s="1" t="s">
        <v>1218</v>
      </c>
      <c r="S93" s="1" t="s">
        <v>628</v>
      </c>
      <c r="T93" s="1" t="s">
        <v>629</v>
      </c>
      <c r="U93" s="1" t="s">
        <v>630</v>
      </c>
      <c r="V93" s="1" t="s">
        <v>1219</v>
      </c>
    </row>
    <row r="94" s="1" customFormat="1" spans="1:22">
      <c r="A94" s="3">
        <v>999223473623474</v>
      </c>
      <c r="B94" s="1" t="s">
        <v>1220</v>
      </c>
      <c r="C94" s="1" t="s">
        <v>1221</v>
      </c>
      <c r="D94" s="1" t="s">
        <v>1222</v>
      </c>
      <c r="E94" s="1" t="s">
        <v>1223</v>
      </c>
      <c r="F94" s="1" t="s">
        <v>745</v>
      </c>
      <c r="G94" s="1" t="s">
        <v>619</v>
      </c>
      <c r="H94" s="1" t="s">
        <v>620</v>
      </c>
      <c r="I94" s="1" t="s">
        <v>1224</v>
      </c>
      <c r="J94" s="1" t="s">
        <v>30</v>
      </c>
      <c r="K94" s="1" t="s">
        <v>1225</v>
      </c>
      <c r="L94" s="1" t="s">
        <v>1225</v>
      </c>
      <c r="M94" s="1" t="s">
        <v>623</v>
      </c>
      <c r="N94" s="1" t="s">
        <v>623</v>
      </c>
      <c r="O94" s="1" t="s">
        <v>624</v>
      </c>
      <c r="P94" s="1" t="s">
        <v>625</v>
      </c>
      <c r="Q94" s="1" t="s">
        <v>626</v>
      </c>
      <c r="R94" s="1" t="s">
        <v>1226</v>
      </c>
      <c r="S94" s="1" t="s">
        <v>628</v>
      </c>
      <c r="T94" s="1" t="s">
        <v>629</v>
      </c>
      <c r="U94" s="1" t="s">
        <v>630</v>
      </c>
      <c r="V94" s="1" t="s">
        <v>652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2023-06-15T01:54:53Z</dcterms:created>
  <dcterms:modified xsi:type="dcterms:W3CDTF">2023-06-15T02:21:25Z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8CC39ECF26E5440DACA3076CFC8C36A5_12</vt:lpwstr>
  </property>
  <property fmtid="{D5CDD505-2E9C-101B-9397-08002B2CF9AE}" pid="3" name="KSOProductBuildVer">
    <vt:lpwstr>2052-11.1.0.14309</vt:lpwstr>
  </property>
</Properties>
</file>