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<sst xmlns="http://schemas.openxmlformats.org/spreadsheetml/2006/main" count="118" uniqueCount="91">
  <si>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</si>
  <si>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</si>
  <si>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</si>
  <si>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</si>
  <si>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</si>
  <si>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</si>
  <si>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</si>
  <si>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</si>
  <si>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</si>
  <si>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</si>
  <si>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</si>
  <si>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</si>
  <si>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</si>
  <si>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</si>
  <si>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</si>
  <si>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</si>
  <si>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</si>
  <si>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</si>
  <si>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</si>
  <si>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</si>
  <si>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</si>
  <si>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</si>
  <si>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</si>
  <si>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</si>
  <si>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</si>
  <si>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999224490528084	</t>
  </si>
  <si>
    <t>Ctrip</t>
  </si>
  <si>
    <t>正常</t>
  </si>
  <si>
    <t>[梅州]梅州昌盛豪生大酒店(45834822)</t>
  </si>
  <si>
    <t>柚见汝——非遗大床房&lt;超值特惠&gt;&lt;双人入住&gt;&lt;双早&gt;</t>
  </si>
  <si>
    <t>CNY</t>
  </si>
  <si>
    <t>陈实</t>
  </si>
  <si>
    <t>CA363230616CNY</t>
  </si>
  <si>
    <t>未提现</t>
  </si>
  <si>
    <t>携程开票</t>
  </si>
  <si>
    <t xml:space="preserve">	</t>
  </si>
  <si>
    <t xml:space="preserve">999224498934937	</t>
  </si>
  <si>
    <t>[梅州]梅州麓湖山酒店(67856423)</t>
  </si>
  <si>
    <t>零压豪华大床房&lt;超值特惠&gt;&lt;双人入住&gt;&lt;双早&gt;&lt;日历房套餐高价值&gt;&lt;新酒店礼盒&gt;</t>
  </si>
  <si>
    <t>颜学孟,陈广华,彭广州</t>
  </si>
  <si>
    <t xml:space="preserve">2517558	</t>
  </si>
  <si>
    <t xml:space="preserve">999224512535351	</t>
  </si>
  <si>
    <t>豪华大床房&lt;双人入住&gt;&lt;升级特惠&gt;&lt;双早&gt;&lt;新高价值日历房套餐&gt;&lt;新酒店礼盒&gt;</t>
  </si>
  <si>
    <t>刘争华</t>
  </si>
  <si>
    <t>，</t>
  </si>
  <si>
    <t>999224490528084</t>
  </si>
  <si>
    <t>202305301237110068</t>
  </si>
  <si>
    <t>999224498934937</t>
  </si>
  <si>
    <t>202305302338350069</t>
  </si>
  <si>
    <t>999224512535351</t>
  </si>
  <si>
    <t>202305311836580069</t>
  </si>
  <si>
    <t>房集：i230616092553 2462.6元</t>
  </si>
  <si>
    <t>CNY / HKD 当前参考汇率: 1.096831653</t>
  </si>
  <si>
    <t>总计： 2462.6 CNY/
2701.06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</si>
  <si>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</si>
  <si>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</si>
  <si>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</si>
  <si>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</si>
  <si>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</si>
  <si>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</si>
  <si>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</si>
  <si>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</si>
  <si>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</si>
  <si>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</si>
  <si>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</si>
  <si>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</si>
  <si>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</si>
  <si>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</si>
  <si>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</si>
  <si>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</si>
  <si>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</si>
  <si>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</si>
  <si>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</si>
  <si>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2023-05-23</t>
  </si>
  <si>
    <t>3410781</t>
  </si>
  <si>
    <t>香港金域假日酒店</t>
  </si>
  <si>
    <t>WANG CUN JUN</t>
  </si>
  <si>
    <t>2023-05-29</t>
  </si>
  <si>
    <t>2023-06-01</t>
  </si>
  <si>
    <t>退房日月结</t>
  </si>
  <si>
    <t>2403.00</t>
  </si>
  <si>
    <t>RMB</t>
  </si>
  <si>
    <t>0</t>
  </si>
  <si>
    <t>0.00</t>
  </si>
  <si>
    <t>携程汇登国内直连</t>
  </si>
  <si>
    <t>01.011264</t>
  </si>
  <si>
    <t>2023-05-23 16:23:13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</si>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</sst>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95250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918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45076</v>
      </c>
      <c r="G2" s="6">
        <v>45078</v>
      </c>
      <c r="H2" s="4">
        <v>1</v>
      </c>
      <c r="I2" s="4">
        <v>2</v>
      </c>
      <c r="J2" s="4">
        <v>2</v>
      </c>
      <c r="K2" s="4" t="s">
        <v>30</v>
      </c>
      <c r="L2" s="4">
        <v>877.8</v>
      </c>
      <c r="M2" s="4">
        <v>877.8</v>
      </c>
      <c r="N2" s="4" t="s">
        <v>31</v>
      </c>
      <c r="O2" s="4" t="s">
        <v>32</v>
      </c>
      <c r="P2" s="4" t="s">
        <v>33</v>
      </c>
      <c r="Q2" s="4">
        <v>0</v>
      </c>
      <c r="R2" s="8">
        <v>45076</v>
      </c>
      <c r="S2" s="6">
        <v>45093</v>
      </c>
      <c r="T2" s="4" t="s">
        <v>34</v>
      </c>
      <c r="U2" s="4">
        <v>877.8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45077</v>
      </c>
      <c r="G3" s="6">
        <v>45078</v>
      </c>
      <c r="H3" s="4">
        <v>3</v>
      </c>
      <c r="I3" s="4">
        <v>1</v>
      </c>
      <c r="J3" s="4">
        <v>3</v>
      </c>
      <c r="K3" s="4" t="s">
        <v>30</v>
      </c>
      <c r="L3" s="4">
        <v>1209.6</v>
      </c>
      <c r="M3" s="4">
        <v>1209.6</v>
      </c>
      <c r="N3" s="4" t="s">
        <v>39</v>
      </c>
      <c r="O3" s="4" t="s">
        <v>32</v>
      </c>
      <c r="P3" s="4" t="s">
        <v>33</v>
      </c>
      <c r="Q3" s="4">
        <v>0</v>
      </c>
      <c r="R3" s="8">
        <v>45076</v>
      </c>
      <c r="S3" s="6">
        <v>45093</v>
      </c>
      <c r="T3" s="4" t="s">
        <v>34</v>
      </c>
      <c r="U3" s="4">
        <v>1209.6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6">
        <v>45077</v>
      </c>
      <c r="G4" s="6">
        <v>45078</v>
      </c>
      <c r="H4" s="4">
        <v>1</v>
      </c>
      <c r="I4" s="4">
        <v>1</v>
      </c>
      <c r="J4" s="4">
        <v>1</v>
      </c>
      <c r="K4" s="4" t="s">
        <v>30</v>
      </c>
      <c r="L4" s="4">
        <v>375.2</v>
      </c>
      <c r="M4" s="4">
        <v>375.2</v>
      </c>
      <c r="N4" s="4" t="s">
        <v>43</v>
      </c>
      <c r="O4" s="4" t="s">
        <v>32</v>
      </c>
      <c r="P4" s="4" t="s">
        <v>33</v>
      </c>
      <c r="Q4" s="4">
        <v>0</v>
      </c>
      <c r="R4" s="8">
        <v>45077</v>
      </c>
      <c r="S4" s="6">
        <v>45093</v>
      </c>
      <c r="T4" s="4" t="s">
        <v>34</v>
      </c>
      <c r="U4" s="4">
        <v>375.2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11" sqref="B1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10">
      <c r="A2" s="9" t="s">
        <v>45</v>
      </c>
      <c r="B2" s="6">
        <v>45076</v>
      </c>
      <c r="C2" s="6">
        <v>45078</v>
      </c>
      <c r="D2" s="4">
        <v>877.8</v>
      </c>
      <c r="E2" s="4">
        <v>877.8</v>
      </c>
      <c r="F2" s="10" t="s">
        <v>46</v>
      </c>
      <c r="G2" s="4">
        <f>D2-E2</f>
        <v>0</v>
      </c>
      <c r="H2" s="4" t="str">
        <f>$H$1&amp;F2</f>
        <v>，202305301237110068</v>
      </c>
      <c r="I2" s="4" t="e">
        <f>VLOOKUP(A2,HOP!A:U,21,0)</f>
        <v>#N/A</v>
      </c>
      <c r="J2" s="7">
        <v>5.3</v>
      </c>
    </row>
    <row r="3" s="4" customFormat="1" spans="1:10">
      <c r="A3" s="9" t="s">
        <v>47</v>
      </c>
      <c r="B3" s="6">
        <v>45077</v>
      </c>
      <c r="C3" s="6">
        <v>45078</v>
      </c>
      <c r="D3" s="4">
        <v>1209.6</v>
      </c>
      <c r="E3" s="4">
        <v>1209.6</v>
      </c>
      <c r="F3" s="10" t="s">
        <v>48</v>
      </c>
      <c r="G3" s="4">
        <f>D3-E3</f>
        <v>0</v>
      </c>
      <c r="H3" s="4" t="str">
        <f>$H$1&amp;F3</f>
        <v>，202305302338350069</v>
      </c>
      <c r="I3" s="4" t="e">
        <f>VLOOKUP(A3,HOP!A:U,21,0)</f>
        <v>#N/A</v>
      </c>
      <c r="J3" s="7">
        <v>5.3</v>
      </c>
    </row>
    <row r="4" s="4" customFormat="1" spans="1:10">
      <c r="A4" s="9" t="s">
        <v>49</v>
      </c>
      <c r="B4" s="6">
        <v>45077</v>
      </c>
      <c r="C4" s="6">
        <v>45078</v>
      </c>
      <c r="D4" s="4">
        <v>375.2</v>
      </c>
      <c r="E4" s="4">
        <v>375.2</v>
      </c>
      <c r="F4" s="10" t="s">
        <v>50</v>
      </c>
      <c r="G4" s="4">
        <f>D4-E4</f>
        <v>0</v>
      </c>
      <c r="H4" s="4" t="str">
        <f>$H$1&amp;F4</f>
        <v>，202305311836580069</v>
      </c>
      <c r="I4" s="4" t="e">
        <f>VLOOKUP(A4,HOP!A:U,21,0)</f>
        <v>#N/A</v>
      </c>
      <c r="J4" s="4">
        <v>5.31</v>
      </c>
    </row>
    <row r="6" spans="4:4">
      <c r="D6" s="4">
        <f>SUM(D2:D5)</f>
        <v>2462.6</v>
      </c>
    </row>
    <row r="12" spans="1:1">
      <c r="A12" s="4" t="s">
        <v>51</v>
      </c>
    </row>
    <row r="13" spans="1:1">
      <c r="A13" s="4" t="s">
        <v>52</v>
      </c>
    </row>
    <row r="14" spans="1:1">
      <c r="A14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999224367174165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2023-06-16T01:16:21Z</dcterms:created>
  <dcterms:modified xsi:type="dcterms:W3CDTF">2023-06-16T01:27:14Z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F1B3014D91C543A6A673BB0C8DFFAC56_12</vt:lpwstr>
  </property>
  <property fmtid="{D5CDD505-2E9C-101B-9397-08002B2CF9AE}" pid="3" name="KSOProductBuildVer">
    <vt:lpwstr>2052-11.1.0.14309</vt:lpwstr>
  </property>
</Properties>
</file>