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对账!$1:$133</definedName>
  </definedNames>
  <calcPr calcId="144525"/>
</workbook>
</file>

<file path=xl/sharedStrings.xml><?xml version="1.0" encoding="utf-8"?>
<sst xmlns="http://schemas.openxmlformats.org/spreadsheetml/2006/main" count="4303" uniqueCount="1334">
  <si>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</si>
  <si>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</si>
  <si>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</si>
  <si>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</si>
  <si>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</si>
  <si>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</si>
  <si>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</si>
  <si>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</si>
  <si>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</si>
  <si>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</si>
  <si>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</si>
  <si>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</si>
  <si>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</si>
  <si>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</si>
  <si>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</si>
  <si>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</si>
  <si>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</si>
  <si>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</si>
  <si>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</si>
  <si>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</si>
  <si>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</si>
  <si>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</si>
  <si>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</si>
  <si>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</si>
  <si>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</si>
  <si>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999222073419281	</t>
  </si>
  <si>
    <t>Ctrip</t>
  </si>
  <si>
    <t>正常</t>
  </si>
  <si>
    <t>[曼谷]曼谷盛泰澜中央世界商业中心酒店  (SHA Plus+)(Centara Grand &amp; Bangkok Convention Centre at CentralWorld  (SHA Plus+))(5527365)</t>
  </si>
  <si>
    <t>家庭甄选房&lt;今日特价 &gt;&lt;四人入住&gt;&lt;不适用泰国客人&gt;&lt;早餐&gt;</t>
  </si>
  <si>
    <t>CNY</t>
  </si>
  <si>
    <t>Tan/Moi Eng,Lim/Wee Tong Ryan,Lim/Chin Hock,Teo/Annabel Felcia</t>
  </si>
  <si>
    <t>CA2019230620CNY</t>
  </si>
  <si>
    <t>未提现</t>
  </si>
  <si>
    <t>携程开票</t>
  </si>
  <si>
    <t xml:space="preserve">2919142	</t>
  </si>
  <si>
    <t xml:space="preserve">243479830	</t>
  </si>
  <si>
    <t xml:space="preserve">999223218120851	</t>
  </si>
  <si>
    <t>[吉隆坡]吉隆坡皇家朱兰酒店(Royale Chulan Kuala Lumpur)(5280527)</t>
  </si>
  <si>
    <t>一室公寓&lt;双人入住&gt;&lt;无早&gt;</t>
  </si>
  <si>
    <t>Shu Ching/Cheu</t>
  </si>
  <si>
    <t xml:space="preserve">3144603	</t>
  </si>
  <si>
    <t xml:space="preserve">10010663533	</t>
  </si>
  <si>
    <t xml:space="preserve">999223299898196	</t>
  </si>
  <si>
    <t>[普吉岛]普吉岛西奈奢华酒店(政府卫生认证)(Sinae Phuket Luxury Hotel(SHA Extra Plus))(86107074)</t>
  </si>
  <si>
    <t>海景一室泳池别墅&lt;特惠专享&gt;&lt;双人入住&gt;&lt;双早&gt;</t>
  </si>
  <si>
    <t>Kim/Roy,Kim/Roy</t>
  </si>
  <si>
    <t xml:space="preserve">3162996	</t>
  </si>
  <si>
    <t xml:space="preserve">10721630	</t>
  </si>
  <si>
    <t xml:space="preserve">999223362484676	</t>
  </si>
  <si>
    <t>[拉普拉普]宿务白沙滩度假村及水疗中心(Cebu White Sands Resort and Spa)(8235003)</t>
  </si>
  <si>
    <t>家庭套房&lt;特价大促销&gt;&lt;五人入住&gt;&lt;早餐&gt;</t>
  </si>
  <si>
    <t>HO/EUNJIN</t>
  </si>
  <si>
    <t xml:space="preserve">3173747	</t>
  </si>
  <si>
    <t xml:space="preserve">72204	</t>
  </si>
  <si>
    <t xml:space="preserve">999223678145592	</t>
  </si>
  <si>
    <t>[芭堤雅]达拉角度假村(Cape Dara Resort)(5470678)</t>
  </si>
  <si>
    <t>豪华双床房(连住3晚及以上)&lt;双人入住&gt;&lt;不适用泰国/印度次大陆客人&gt;&lt;双早&gt;</t>
  </si>
  <si>
    <t>LIANG/CHANGZHENG,TAO/XIAOJIN,JIANG/XINYING,LIU/YI</t>
  </si>
  <si>
    <t xml:space="preserve">3232329	</t>
  </si>
  <si>
    <t xml:space="preserve">502633	</t>
  </si>
  <si>
    <t xml:space="preserve">999223682127307	</t>
  </si>
  <si>
    <t>[普吉岛]普吉岛卡塔阿维斯塔诺富特酒店度假村(Novotel Phuket Kata Avista Resort and Spa)(3462715)</t>
  </si>
  <si>
    <t>家庭房面积为 47 平方米，带阳台，可欣赏花园景观，配备 1 张特大床和 1 张大床(至少连住2晚及以上)&lt;双人入住&gt;&lt;适用于除泰国的亚洲客人&gt;&lt;双早&gt;</t>
  </si>
  <si>
    <t>AUNG/KYI HAN HTET</t>
  </si>
  <si>
    <t xml:space="preserve">3233010	</t>
  </si>
  <si>
    <t xml:space="preserve">339364，339365	</t>
  </si>
  <si>
    <t xml:space="preserve">999223857317495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</si>
  <si>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</si>
  <si>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</si>
  <si>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ZHANG/YI,ZHAO/YINGQIAO</t>
  </si>
  <si>
    <t xml:space="preserve">3291201	</t>
  </si>
  <si>
    <t xml:space="preserve">62770486	</t>
  </si>
  <si>
    <t xml:space="preserve">999223857321716	</t>
  </si>
  <si>
    <t>ZHANG/YUAN,KANG/QI</t>
  </si>
  <si>
    <t xml:space="preserve">3291204	</t>
  </si>
  <si>
    <t xml:space="preserve">25911306	</t>
  </si>
  <si>
    <t xml:space="preserve">999223950799463	</t>
  </si>
  <si>
    <t>[普吉岛]普吉岛卡隆亚维斯塔格兰德-美憬阁索菲特酒店(Avista Grande Phuket Karon MGallery by Sofitel)(13921342)</t>
  </si>
  <si>
    <t>海景尊贵特大床房 - 带阳台(至少连住2晚及以上)&lt;双人入住&gt;&lt;不适用泰国客人&gt;&lt;双早&gt;</t>
  </si>
  <si>
    <t>Chiang/Zeyi</t>
  </si>
  <si>
    <t xml:space="preserve">3311469	</t>
  </si>
  <si>
    <t xml:space="preserve">342906	</t>
  </si>
  <si>
    <t xml:space="preserve">999224071625910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</si>
  <si>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</si>
  <si>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</si>
  <si>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YOU/SHUHAN</t>
  </si>
  <si>
    <t xml:space="preserve">3346769	</t>
  </si>
  <si>
    <t xml:space="preserve">219656	</t>
  </si>
  <si>
    <t xml:space="preserve">999224074902952	</t>
  </si>
  <si>
    <t>[普吉岛]普吉岛西奈奢华酒店(Sinae Phuket Luxury Hotel)(86107074)</t>
  </si>
  <si>
    <t>泳池一室双床别墅&lt;特惠专享&gt;&lt;双人入住&gt;&lt;双早&gt;</t>
  </si>
  <si>
    <t>Teo/Annie,Teo/Annie</t>
  </si>
  <si>
    <t xml:space="preserve">3347684	</t>
  </si>
  <si>
    <t xml:space="preserve">275217068	</t>
  </si>
  <si>
    <t xml:space="preserve">999224077261802	</t>
  </si>
  <si>
    <t>[苏梅岛]苏梅岛思拉瓦迪度假酒店(Silavadee Pool Spa Resort)(2954957)</t>
  </si>
  <si>
    <t>豪华海景按摩房(至少提前30天预订)&lt;双人入住&gt;&lt;不适用泰国客人&gt;&lt;双早&gt;</t>
  </si>
  <si>
    <t>Lyu/Xiaoli,Huang/Wei</t>
  </si>
  <si>
    <t xml:space="preserve">3348616	</t>
  </si>
  <si>
    <t xml:space="preserve">19172384-1	</t>
  </si>
  <si>
    <t xml:space="preserve">999224136863207	</t>
  </si>
  <si>
    <t>[涛岛]哈德特恩海滩俱乐部酒店(Beach Club by Haadtien)(6027262)</t>
  </si>
  <si>
    <t>海洋阳台房(至少连住2晚及以上)&lt;双人入住&gt;&lt;双早&gt;</t>
  </si>
  <si>
    <t>Tanadumrongsak/Anothai</t>
  </si>
  <si>
    <t xml:space="preserve">3368632	</t>
  </si>
  <si>
    <t xml:space="preserve">	</t>
  </si>
  <si>
    <t>取消</t>
  </si>
  <si>
    <t xml:space="preserve">999224145048706	</t>
  </si>
  <si>
    <t>[曼谷]COMO曼谷大都会酒店(COMO Metropolitan Bangkok)(6035972)</t>
  </si>
  <si>
    <t>露台房(至少提前30天预订)&lt;双人入住&gt;&lt;不适用泰国客人&gt;&lt;双早&gt;</t>
  </si>
  <si>
    <t>KIM/JIHONG</t>
  </si>
  <si>
    <t xml:space="preserve">3371902	</t>
  </si>
  <si>
    <t xml:space="preserve">1305772	</t>
  </si>
  <si>
    <t xml:space="preserve">999224153709788	</t>
  </si>
  <si>
    <t>[曼谷]曼谷萨通雅诗阁酒店(Ascott Sathorn Bangkok)(5032213)</t>
  </si>
  <si>
    <t>一卧室行政房(至少连住2晚及以上)&lt;双人入住&gt;&lt;无早&gt;</t>
  </si>
  <si>
    <t>LIM/JONATHAN</t>
  </si>
  <si>
    <t xml:space="preserve">3375046	</t>
  </si>
  <si>
    <t xml:space="preserve">9111726	</t>
  </si>
  <si>
    <t xml:space="preserve">999224158091533	</t>
  </si>
  <si>
    <t>[曼谷]曼谷素坤逸航站 21 中心酒店(Grande Centre Point Hotel Terminal 21)(5908161)</t>
  </si>
  <si>
    <t>高级房&lt;特惠&gt;&lt;双人入住&gt;&lt;无早&gt;</t>
  </si>
  <si>
    <t>CHENG/MING FAI</t>
  </si>
  <si>
    <t xml:space="preserve">3376412	</t>
  </si>
  <si>
    <t xml:space="preserve">426120	</t>
  </si>
  <si>
    <t xml:space="preserve">999224174633122	</t>
  </si>
  <si>
    <t>[新加坡]新加坡泛太平洋酒店(Pan Pacific Singapore)(1611370)</t>
  </si>
  <si>
    <t>尊贵滨海湾客房&lt;三人入住&gt;&lt;中宾&gt;&lt;早餐&gt;</t>
  </si>
  <si>
    <t>XIAO/YUNZHEN,LIU/YAN,XIAO/RUIYAN</t>
  </si>
  <si>
    <t xml:space="preserve">3380101	</t>
  </si>
  <si>
    <t xml:space="preserve">114172973	</t>
  </si>
  <si>
    <t xml:space="preserve">999224193231396	</t>
  </si>
  <si>
    <t>[迪拜]迪拜德拉温德姆酒店(Wyndham Dubai Deira)(106436490)</t>
  </si>
  <si>
    <t>高级房&lt;双人入住&gt;&lt;无早&gt;</t>
  </si>
  <si>
    <t>Alafari/Awadh</t>
  </si>
  <si>
    <t xml:space="preserve">3383893	</t>
  </si>
  <si>
    <t xml:space="preserve">242209	</t>
  </si>
  <si>
    <t xml:space="preserve">999224284751639	</t>
  </si>
  <si>
    <t>[芭堤雅]芭堤雅阿玛瑞度假酒店(Amari Pattaya)(6311398)</t>
  </si>
  <si>
    <t>豪华特大床房(至少连住2晚及以上)&lt;今日特价 &gt;&lt;双人入住&gt;&lt;中宾&gt;&lt;双早&gt;</t>
  </si>
  <si>
    <t>HO/NGA NAM</t>
  </si>
  <si>
    <t xml:space="preserve">3393006	</t>
  </si>
  <si>
    <t xml:space="preserve">6820238	</t>
  </si>
  <si>
    <t xml:space="preserve">999224302479329	</t>
  </si>
  <si>
    <t>[吉隆坡]吉隆坡圣塔格兰德签名酒店(Santa Grand Signature Kuala Lumpur)(101006793)</t>
  </si>
  <si>
    <t>高级房(大床)(至少连住2晚及以上)&lt;双人入住&gt;&lt;双早&gt;</t>
  </si>
  <si>
    <t>Zamiadi/Neda</t>
  </si>
  <si>
    <t xml:space="preserve">3396713	</t>
  </si>
  <si>
    <t xml:space="preserve">26396	</t>
  </si>
  <si>
    <t xml:space="preserve">999224311583251	</t>
  </si>
  <si>
    <t>[曼谷]曼谷沙吞伊斯廷大酒店(Eastin Grand Hotel Sathorn)(5014959)</t>
  </si>
  <si>
    <t>高级天空房&lt;今日特价 &gt;&lt;双人入住&gt;&lt;中宾&gt;&lt;双早&gt;</t>
  </si>
  <si>
    <t>au/yuen kwong</t>
  </si>
  <si>
    <t xml:space="preserve">3399180	</t>
  </si>
  <si>
    <t xml:space="preserve">466235	</t>
  </si>
  <si>
    <t xml:space="preserve">999224353009025	</t>
  </si>
  <si>
    <t>[芽庄]芽庄中心自由酒店(Liberty Central Nha Trang Hotel)(5580568)</t>
  </si>
  <si>
    <t>尊贵海景房&lt;三人入住&gt;&lt;早餐&gt;</t>
  </si>
  <si>
    <t>KANG/BORA</t>
  </si>
  <si>
    <t xml:space="preserve">3406373	</t>
  </si>
  <si>
    <t xml:space="preserve">1095500	</t>
  </si>
  <si>
    <t xml:space="preserve">999224358154986	</t>
  </si>
  <si>
    <t>[胡志明市]融合原创西贡中心酒店(Fusion Original Saigon Centre)(99435332)</t>
  </si>
  <si>
    <t>原创特大床房&lt;单人入住&gt;&lt;不适用韩国客人&gt;&lt;单早&gt;</t>
  </si>
  <si>
    <t>KLESCH/SASCHA</t>
  </si>
  <si>
    <t xml:space="preserve">3407765	</t>
  </si>
  <si>
    <t xml:space="preserve">282012232	</t>
  </si>
  <si>
    <t xml:space="preserve">999224371249529	</t>
  </si>
  <si>
    <t>[乔治市]槟城皇家朱兰酒店(Royale Chulan Penang)(12046718)</t>
  </si>
  <si>
    <t>高级房&lt;双人入住&gt;&lt;双早&gt;</t>
  </si>
  <si>
    <t>Abdul Razak/Muhammad Aizat</t>
  </si>
  <si>
    <t xml:space="preserve">3412288	</t>
  </si>
  <si>
    <t xml:space="preserve">8933195	</t>
  </si>
  <si>
    <t xml:space="preserve">999224376973644	</t>
  </si>
  <si>
    <t>[马卡蒂]阿尔法公寓式酒店 (多用途酒店)(The Alpha Suites (Multi-use Hotel))(48244686)</t>
  </si>
  <si>
    <t>两卧室套房&lt;四人入住&gt;&lt;早餐&gt;</t>
  </si>
  <si>
    <t>YANG/YONGSHENG,ZHANG/HUI,YANG/RUIFEI,YANG/HAOBO</t>
  </si>
  <si>
    <t xml:space="preserve">3412694	</t>
  </si>
  <si>
    <t xml:space="preserve">999224376400218	</t>
  </si>
  <si>
    <t>[雪邦]吉隆坡国际机场瑞享酒店及会议中心(Movenpick Hotel &amp; Convention Centre KLIA)(29641828)</t>
  </si>
  <si>
    <t>高级特大床房&lt;双人入住&gt;&lt;双早&gt;</t>
  </si>
  <si>
    <t>ALI/NORAINI</t>
  </si>
  <si>
    <t xml:space="preserve">3412632	</t>
  </si>
  <si>
    <t xml:space="preserve">MKGHBKZW	</t>
  </si>
  <si>
    <t xml:space="preserve">999224393848472	</t>
  </si>
  <si>
    <t>高级房(大床)&lt;双人入住&gt;&lt;双早&gt;</t>
  </si>
  <si>
    <t>NETTILAMKUZHIYIL MAITHEEN/IBRAHIM,NETTILAMKUZHIYIL IBRAHIM/HAROON,IBRAHIM/NESY,LORD/ISABEL RUTH</t>
  </si>
  <si>
    <t xml:space="preserve">3417737	</t>
  </si>
  <si>
    <t xml:space="preserve">999224405965959	</t>
  </si>
  <si>
    <t>[Na Chom Thian]大海沙滩阳光度假酒店(Sea Sand Sun Resort and Villas)(24007368)</t>
  </si>
  <si>
    <t>花园特大床精品房&lt;三人入住&gt;&lt;中宾&gt;&lt;早餐&gt;</t>
  </si>
  <si>
    <t>MIMA/GONGLA,ZHU/MAYANGZONG,WU/GUANGJUN</t>
  </si>
  <si>
    <t xml:space="preserve">3419693	</t>
  </si>
  <si>
    <t xml:space="preserve">999224455498209	</t>
  </si>
  <si>
    <t>[芽庄]芽庄洲际酒店(InterContinental Nha Trang, an IHG Hotel)(4398930)</t>
  </si>
  <si>
    <t>海景经典特大床房&lt;双人入住&gt;&lt;仅适用韩国客人&gt;&lt;双早&gt;</t>
  </si>
  <si>
    <t>SEO/INHYE</t>
  </si>
  <si>
    <t xml:space="preserve">3432594	</t>
  </si>
  <si>
    <t xml:space="preserve">748407	</t>
  </si>
  <si>
    <t xml:space="preserve">999224469193386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</si>
  <si>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</si>
  <si>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</si>
  <si>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OUK/NARIN</t>
  </si>
  <si>
    <t xml:space="preserve">3434473	</t>
  </si>
  <si>
    <t xml:space="preserve">999224474145576	</t>
  </si>
  <si>
    <t>[湄林]拉雅古迹酒店(Raya Heritage)(29548501)</t>
  </si>
  <si>
    <t>仁邦套房&lt;双人入住&gt;&lt;双早&gt;</t>
  </si>
  <si>
    <t>wang/junyuan,ZHANG/YAO</t>
  </si>
  <si>
    <t xml:space="preserve">3435847	</t>
  </si>
  <si>
    <t xml:space="preserve">21797	</t>
  </si>
  <si>
    <t xml:space="preserve">999224476126231	</t>
  </si>
  <si>
    <t>LI/YAJUN,CHEN/HAO</t>
  </si>
  <si>
    <t xml:space="preserve">3436433	</t>
  </si>
  <si>
    <t xml:space="preserve">999224496710394	</t>
  </si>
  <si>
    <t>[怡保]怡保怡东酒店(Hotel Excelsior Ipoh)(28538294)</t>
  </si>
  <si>
    <t>高级房&lt;今日特价 &gt;&lt;双人入住&gt;&lt;双早&gt;</t>
  </si>
  <si>
    <t>Krishnan/Kavitha,Krishnan/Kavitha,Krishnan/Kavitha,Krishnan/Kavitha</t>
  </si>
  <si>
    <t xml:space="preserve">3439524	</t>
  </si>
  <si>
    <t xml:space="preserve">999224497250275	</t>
  </si>
  <si>
    <t>[胡志明市]西贡融合套房酒店(Fusion Suites Saigon)(5716739)</t>
  </si>
  <si>
    <t>双人套房(至少连住2晚及以上)&lt;今日特价 &gt;&lt;双人入住&gt;&lt;不适用韩国客人&gt;&lt;双早&gt;</t>
  </si>
  <si>
    <t>LIN/YUNGJUNG</t>
  </si>
  <si>
    <t xml:space="preserve">3439674	</t>
  </si>
  <si>
    <t xml:space="preserve">62482	</t>
  </si>
  <si>
    <t xml:space="preserve">999224498506589	</t>
  </si>
  <si>
    <t>[马六甲]马六甲峇峇家(Baba House Melaka)(99731513)</t>
  </si>
  <si>
    <t>大型豪华特大床房&lt;特价大促销&gt;&lt;双人入住&gt;&lt;双早&gt;</t>
  </si>
  <si>
    <t>Zhang/Ying,Zhang/Ying</t>
  </si>
  <si>
    <t xml:space="preserve">3440199	</t>
  </si>
  <si>
    <t xml:space="preserve">999224500990181	</t>
  </si>
  <si>
    <t>[曼谷]曼谷爱湾酒店(A-One Bangkok Hotel)(4372813)</t>
  </si>
  <si>
    <t>行政豪华双人床房&lt;双人入住&gt;&lt;不适用印度客人&gt;&lt;双早&gt;</t>
  </si>
  <si>
    <t>ACERO/MICHELLE ENCARNACION</t>
  </si>
  <si>
    <t xml:space="preserve">3441629	</t>
  </si>
  <si>
    <t xml:space="preserve">999224511000185	</t>
  </si>
  <si>
    <t>[曼谷]曼谷林布兰套房酒店(Rembrandt Hotel and Suites Bangkok)(28597383)</t>
  </si>
  <si>
    <t>高级房&lt;双人入住&gt;&lt;不适用泰国客人&gt;&lt;无早&gt;</t>
  </si>
  <si>
    <t>KATO/AOI</t>
  </si>
  <si>
    <t xml:space="preserve">3443230	</t>
  </si>
  <si>
    <t xml:space="preserve">999224519223111	</t>
  </si>
  <si>
    <t>[芭堤雅]芭堤雅爱湾皇家巡航酒店(A-One the Royal Cruise Hotel Pattaya)(4037063)</t>
  </si>
  <si>
    <t>豪华双床房&lt;双人入住&gt;&lt;不适用印度客人&gt;&lt;双早&gt;</t>
  </si>
  <si>
    <t>SODSOY/NUTTHAPONG</t>
  </si>
  <si>
    <t xml:space="preserve">3446162	</t>
  </si>
  <si>
    <t xml:space="preserve">999224519520696	</t>
  </si>
  <si>
    <t>[清迈]皇后奢华大酒店(The Empress Premier Chiang Mai - Sha Extra Plus)(44546698)</t>
  </si>
  <si>
    <t>至尊豪华房&lt;特惠专享&gt;&lt;双人入住&gt;&lt;双早&gt;</t>
  </si>
  <si>
    <t>CHEN/CHIENNAN,TSAI/TIENFU</t>
  </si>
  <si>
    <t xml:space="preserve">3446206	</t>
  </si>
  <si>
    <t xml:space="preserve">999224520519056	</t>
  </si>
  <si>
    <t>[曼谷]隆齐格兰德中心点酒店(Grande Centre Point Hotel Ploenchit)(28525650)</t>
  </si>
  <si>
    <t>高级阳台双床房&lt;双人入住&gt;&lt;双早&gt;</t>
  </si>
  <si>
    <t>ZHAO/LEI</t>
  </si>
  <si>
    <t xml:space="preserve">3446482	</t>
  </si>
  <si>
    <t xml:space="preserve">210632	</t>
  </si>
  <si>
    <t xml:space="preserve">999224547239689	</t>
  </si>
  <si>
    <t>[仙本那]那本仙境童话庄园(Together Palm Resort)(28528332)</t>
  </si>
  <si>
    <t>独栋豪华双人木屋(独立卫浴)&lt;今日特价 &gt;&lt;双人入住&gt;&lt;双早&gt;</t>
  </si>
  <si>
    <t>CHEN/ANG</t>
  </si>
  <si>
    <t xml:space="preserve">3451664	</t>
  </si>
  <si>
    <t xml:space="preserve">999224551333456	</t>
  </si>
  <si>
    <t>[普吉岛]普吉岛苏林酒店(The Surin Phuket)(4654333)</t>
  </si>
  <si>
    <t>两卧室家庭小屋&lt;特价大促销&gt;&lt;四人入住&gt;&lt;早餐&gt;</t>
  </si>
  <si>
    <t>HOU/LIN</t>
  </si>
  <si>
    <t xml:space="preserve">3452796	</t>
  </si>
  <si>
    <t xml:space="preserve">176525811	</t>
  </si>
  <si>
    <t xml:space="preserve">999224564759267	</t>
  </si>
  <si>
    <t>[曼谷]曼谷拉玛9号美蒂雅酒店(Maitria Hotel Rama 9 Bangkok)(108716129)</t>
  </si>
  <si>
    <t>景观两卧室公寓式房&lt;四人入住&gt;&lt;中宾&gt;&lt;早餐&gt;</t>
  </si>
  <si>
    <t>Wang/Jun,Li/Ziyan,Yu/Junlin</t>
  </si>
  <si>
    <t xml:space="preserve">3453666	</t>
  </si>
  <si>
    <t xml:space="preserve">999224568429389	</t>
  </si>
  <si>
    <t>[曼谷]曼谷玛杜兹酒店(Maduzi Hotel, Bangkok)(16900156)</t>
  </si>
  <si>
    <t>玛杜兹经典房(连住3晚及以上)&lt;双人入住&gt;&lt;双早&gt;</t>
  </si>
  <si>
    <t>HSIA/HANCHIH</t>
  </si>
  <si>
    <t xml:space="preserve">3454281	</t>
  </si>
  <si>
    <t xml:space="preserve">999224573342791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</si>
  <si>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</si>
  <si>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</si>
  <si>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SUI/YI,JIANG/XIAOQIN</t>
  </si>
  <si>
    <t xml:space="preserve">3455263	</t>
  </si>
  <si>
    <t xml:space="preserve">999224580010852	</t>
  </si>
  <si>
    <t>花园双床精品房&lt;双人入住&gt;&lt;中宾&gt;&lt;双早&gt;</t>
  </si>
  <si>
    <t>YAN/MEIZI,ZHOU/LIMIN</t>
  </si>
  <si>
    <t xml:space="preserve">3456874	</t>
  </si>
  <si>
    <t xml:space="preserve">999224587804732	</t>
  </si>
  <si>
    <t>[迪拜]派拉蒙市中心酒店(Paramount Hotel Midtown)(98510651)</t>
  </si>
  <si>
    <t>城景房&lt;双人入住&gt;&lt;双早&gt;</t>
  </si>
  <si>
    <t>WeiSs/Sarah,WeiSs/Sarah</t>
  </si>
  <si>
    <t xml:space="preserve">3459270	</t>
  </si>
  <si>
    <t xml:space="preserve">6137439	</t>
  </si>
  <si>
    <t xml:space="preserve">999224595086951	</t>
  </si>
  <si>
    <t>[Batu Buruk]报春花海滩酒店(Primula Beach Hotel)(89000989)</t>
  </si>
  <si>
    <t>豪华双床房&lt;三人入住&gt;&lt;早餐&gt;</t>
  </si>
  <si>
    <t>YANG/Jo,YANG/Jo,YANG/Jo,YANG/Jo,YANG/Jo</t>
  </si>
  <si>
    <t xml:space="preserve">3460188	</t>
  </si>
  <si>
    <t xml:space="preserve">999224597558518	</t>
  </si>
  <si>
    <t>CHENG/JIAYI,Huang/Jiawei,Chen/Ziheng</t>
  </si>
  <si>
    <t xml:space="preserve">3460835	</t>
  </si>
  <si>
    <t xml:space="preserve">999224606520349	</t>
  </si>
  <si>
    <t>花园精品房&lt;三人入住&gt;&lt;中宾&gt;&lt;早餐&gt;</t>
  </si>
  <si>
    <t>ZHANG/HAILING,ZHOU/JIE,PAN/YINING</t>
  </si>
  <si>
    <t xml:space="preserve">3463467	</t>
  </si>
  <si>
    <t xml:space="preserve">999224608376826	</t>
  </si>
  <si>
    <t>[釜山]斯坦福酒店釜山(Stanford Hotel Busan)(28525719)</t>
  </si>
  <si>
    <t>标准双人床房&lt;双人入住&gt;&lt;双早&gt;</t>
  </si>
  <si>
    <t>TOMIMOTO/SENA,TOMIMOTO/KAORU</t>
  </si>
  <si>
    <t xml:space="preserve">3463819	</t>
  </si>
  <si>
    <t xml:space="preserve">999224610314608	</t>
  </si>
  <si>
    <t>[曼谷]曼谷阿玛瑞廊曼机场酒店(Amari Don Muang Airport Bangkok)(2497047)</t>
  </si>
  <si>
    <t>豪华特大床房&lt;今日特价 &gt;&lt;双人入住&gt;&lt;双早&gt;</t>
  </si>
  <si>
    <t>ZHONG/TING,HE/XUETONG</t>
  </si>
  <si>
    <t xml:space="preserve">3464185	</t>
  </si>
  <si>
    <t xml:space="preserve">999224611075409	</t>
  </si>
  <si>
    <t>[普吉岛]芭东普吉岛艾维斯塔度假村美憬阁酒店(Avista Hideaway Phuket Patong - MGallery)(3462294)</t>
  </si>
  <si>
    <t>池景豪华特大床房&lt;双人入住&gt;&lt;中宾&gt;&lt;双早&gt;</t>
  </si>
  <si>
    <t>zhou/qianzhi,chen/wenyong</t>
  </si>
  <si>
    <t xml:space="preserve">3464535	</t>
  </si>
  <si>
    <t xml:space="preserve">999224613603265	</t>
  </si>
  <si>
    <t>[普吉岛]普吉岛查纳莱鲜花度假酒店(Chanalai Flora Resort, Kata Beach)(4404029)</t>
  </si>
  <si>
    <t>至尊豪华房&lt;双人入住&gt;&lt;双早&gt;</t>
  </si>
  <si>
    <t>Bell/Grant,Bell/Grant</t>
  </si>
  <si>
    <t xml:space="preserve">3465996	</t>
  </si>
  <si>
    <t xml:space="preserve">67556902-1	</t>
  </si>
  <si>
    <t xml:space="preserve">999224614982346	</t>
  </si>
  <si>
    <t>[曼谷]沙吞伊斯汀大酒店【SHA Extra Plus】(Eastin Grand Hotel Sathorn)(5014959)</t>
  </si>
  <si>
    <t>WU/JINGZHEN,NI/XIAOYUN</t>
  </si>
  <si>
    <t xml:space="preserve">3467768	</t>
  </si>
  <si>
    <t xml:space="preserve">999224616366516	</t>
  </si>
  <si>
    <t>[首尔]华克山庄首尔大酒店(Grand Walkerhill Seoul)(4398514)</t>
  </si>
  <si>
    <t>豪华江景双床房&lt;今日特价 &gt;&lt;双人入住&gt;&lt;不适用韩国客人&gt;&lt;双早&gt;</t>
  </si>
  <si>
    <t>Li/Chenxi</t>
  </si>
  <si>
    <t xml:space="preserve">3468183	</t>
  </si>
  <si>
    <t xml:space="preserve">999224621319417	</t>
  </si>
  <si>
    <t>[胡志明市]西贡中心铂尔曼酒店(Pullman Saigon Centre)(6059794)</t>
  </si>
  <si>
    <t>高级特大床房(至少连住2晚及以上)&lt;双人入住&gt;&lt;双早&gt;</t>
  </si>
  <si>
    <t>FANG/ZHIGE,ZHENG/YUCHONG</t>
  </si>
  <si>
    <t xml:space="preserve">3469029	</t>
  </si>
  <si>
    <t xml:space="preserve">999224623599448	</t>
  </si>
  <si>
    <t>[曼谷]曼谷素坤逸奥克伍德华庭工作室酒店(Oakwood Studios Sukhumvit Bangkok)(101528701)</t>
  </si>
  <si>
    <t>高级特大床房(至少连住2晚及以上)&lt;双人入住&gt;&lt;中宾&gt;&lt;双早&gt;</t>
  </si>
  <si>
    <t>HU/SHUANG</t>
  </si>
  <si>
    <t xml:space="preserve">3469546	</t>
  </si>
  <si>
    <t xml:space="preserve">9310185	</t>
  </si>
  <si>
    <t xml:space="preserve">999224627698784	</t>
  </si>
  <si>
    <t>FANG/BIXIA,CHEN/SITONG</t>
  </si>
  <si>
    <t xml:space="preserve">3470774	</t>
  </si>
  <si>
    <t xml:space="preserve">999224661714027	</t>
  </si>
  <si>
    <t>[曼谷]曼谷艾美酒店(Le Meridien Bangkok)(2778530)</t>
  </si>
  <si>
    <t>城景豪华特大床房(至少连住2晚及以上)&lt;双人入住&gt;&lt;不适用泰国客人&gt;&lt;双早&gt;</t>
  </si>
  <si>
    <t>ZHANG/JI</t>
  </si>
  <si>
    <t xml:space="preserve">3476925	</t>
  </si>
  <si>
    <t xml:space="preserve">99929083	</t>
  </si>
  <si>
    <t xml:space="preserve">999224667582185	</t>
  </si>
  <si>
    <t>[吉隆坡]吉隆坡费尔菲尔德艾伦彭亨酒店(Fairfield by Marriott Kuala Lumpur Jalan Pahang)(109080855)</t>
  </si>
  <si>
    <t>城景标准客房（1张特大床）(至少连住2晚及以上)&lt;单人入住&gt;&lt;单早&gt;</t>
  </si>
  <si>
    <t>WANG/RUIJUN</t>
  </si>
  <si>
    <t xml:space="preserve">3478094	</t>
  </si>
  <si>
    <t xml:space="preserve">78136520	</t>
  </si>
  <si>
    <t xml:space="preserve">999224674169799	</t>
  </si>
  <si>
    <t>[古晋]古晋UCSI酒店(Ucsi Hotel Kuching)(100649060)</t>
  </si>
  <si>
    <t>高级双床房(至少连住2晚及以上)&lt;双人入住&gt;&lt;双早&gt;</t>
  </si>
  <si>
    <t>LI/MINGMIN</t>
  </si>
  <si>
    <t xml:space="preserve">3478277	</t>
  </si>
  <si>
    <t xml:space="preserve">999224675914104	</t>
  </si>
  <si>
    <t>[Racha Thewa]素万那普机场奇迹酒店(Miracle Suvarnabhumi Airport)(28680209)</t>
  </si>
  <si>
    <t>豪华房&lt;今日特价 &gt;&lt;三人入住&gt;&lt;早餐&gt;</t>
  </si>
  <si>
    <t>NOORE/RAJIV RAMPRASAD,NOORE/RAJIV RAMPRASAD,NOORE/RAJIV RAMPRASAD</t>
  </si>
  <si>
    <t xml:space="preserve">3478531	</t>
  </si>
  <si>
    <t xml:space="preserve">999224681332375	</t>
  </si>
  <si>
    <t>[吉隆坡]吉隆坡武吉免登瑞士花园 酒店(Swiss-Garden Hotel Bukit Bintang Kuala Lumpur)(24422053)</t>
  </si>
  <si>
    <t>行政特大床房(至少连住2晚及以上)&lt;双人入住&gt;&lt;双早&gt;</t>
  </si>
  <si>
    <t>HU/XIAOFEI,Hu/Xiaofei</t>
  </si>
  <si>
    <t xml:space="preserve">3480240	</t>
  </si>
  <si>
    <t xml:space="preserve">999224682860519	</t>
  </si>
  <si>
    <t>[普吉岛]卡隆超越度假酒店 – 限成人(Beyond Resort Karon – Adults Only)(5904478)</t>
  </si>
  <si>
    <t>海景豪华房(连住3晚及以上)&lt;双人入住&gt;&lt;不适用泰国客人&gt;&lt;双早&gt;</t>
  </si>
  <si>
    <t>JIN/YANBO</t>
  </si>
  <si>
    <t xml:space="preserve">3480661	</t>
  </si>
  <si>
    <t xml:space="preserve">274548	</t>
  </si>
  <si>
    <t xml:space="preserve">999224683262489	</t>
  </si>
  <si>
    <t>[八打灵再也]皇家朱兰白沙罗酒店(Royale Chulan Damansara)(28528087)</t>
  </si>
  <si>
    <t>Ong/Miao Tuan</t>
  </si>
  <si>
    <t xml:space="preserve">3480742	</t>
  </si>
  <si>
    <t xml:space="preserve">999224684165200	</t>
  </si>
  <si>
    <t>[胡志明市]西贡艾美酒店(Le Méridien Saigon)(5465257)</t>
  </si>
  <si>
    <t>城景尊贵经典特大床房(至少连住2晚及以上)&lt;单人入住&gt;&lt;单早&gt;</t>
  </si>
  <si>
    <t>Lu/Guoyin</t>
  </si>
  <si>
    <t xml:space="preserve">3481183	</t>
  </si>
  <si>
    <t xml:space="preserve">999224684791726	</t>
  </si>
  <si>
    <t>CHEN/YAN</t>
  </si>
  <si>
    <t xml:space="preserve">3481463	</t>
  </si>
  <si>
    <t xml:space="preserve">999224690824163	</t>
  </si>
  <si>
    <t>[吉隆坡]吉隆坡双威伟乐酒店(Sunway Velocity Hotel Kuala Lumpur)(28524790)</t>
  </si>
  <si>
    <t>加大高级房&lt;今日特价 &gt;&lt;单人入住&gt;&lt;单早&gt;</t>
  </si>
  <si>
    <t>WANG/CHUNXIAO</t>
  </si>
  <si>
    <t xml:space="preserve">3482356	</t>
  </si>
  <si>
    <t xml:space="preserve">33832154	</t>
  </si>
  <si>
    <t xml:space="preserve">999224690941474	</t>
  </si>
  <si>
    <t>[曼谷]曼谷素坤逸丽亭酒店(Park Plaza Sukhumvit Bangkok)(50429265)</t>
  </si>
  <si>
    <t>高级房&lt;双人入住&gt;&lt;不适用泰国客人&gt;&lt;双早&gt;</t>
  </si>
  <si>
    <t>GUAN/XIN</t>
  </si>
  <si>
    <t xml:space="preserve">3482374	</t>
  </si>
  <si>
    <t xml:space="preserve">45050687	</t>
  </si>
  <si>
    <t xml:space="preserve">999224690966170	</t>
  </si>
  <si>
    <t>[普吉岛]奈涵度假村(The Nai Harn - Sha Extra Plus)(5025017)</t>
  </si>
  <si>
    <t>至尊海洋景房&lt;今日特价 &gt;&lt;双人入住&gt;&lt;中宾&gt;&lt;双早&gt;</t>
  </si>
  <si>
    <t>LIU/GUANCHEN,WANG/MIAO</t>
  </si>
  <si>
    <t xml:space="preserve">3482382	</t>
  </si>
  <si>
    <t xml:space="preserve">999224691216678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</si>
  <si>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</si>
  <si>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</si>
  <si>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CHAN/SO HEI CRYSTAL</t>
  </si>
  <si>
    <t xml:space="preserve">3482419	</t>
  </si>
  <si>
    <t xml:space="preserve">73696626	</t>
  </si>
  <si>
    <t xml:space="preserve">999224696343670	</t>
  </si>
  <si>
    <t>[曼谷]曼谷大仓新颐酒店(The Okura Prestige Bangkok)(4646619)</t>
  </si>
  <si>
    <t>豪华双床房-禁烟&lt;特惠专享&gt;&lt;双人入住&gt;&lt;双早&gt;</t>
  </si>
  <si>
    <t>PITH/CHHAINAYUTH</t>
  </si>
  <si>
    <t xml:space="preserve">3484109	</t>
  </si>
  <si>
    <t xml:space="preserve">999224698933203	</t>
  </si>
  <si>
    <t>[仁川]仁川机场贝斯特韦斯特精品酒店(Best Western Premier Incheon Airport Hotel)(5923817)</t>
  </si>
  <si>
    <t>豪华双床房&lt;双人入住&gt;&lt;不适用韩国客人&gt;&lt;无早&gt;</t>
  </si>
  <si>
    <t>LI/YUNFENG,LI/QINGYANG</t>
  </si>
  <si>
    <t xml:space="preserve">3485293	</t>
  </si>
  <si>
    <t xml:space="preserve">999224706927860	</t>
  </si>
  <si>
    <t>TALUKDER/MD JEWEL,AFRIN/SAYADA</t>
  </si>
  <si>
    <t xml:space="preserve">3486940	</t>
  </si>
  <si>
    <t xml:space="preserve">1047973	</t>
  </si>
  <si>
    <t xml:space="preserve">999224709056608	</t>
  </si>
  <si>
    <t>[马尼拉]马尼拉新海岸酒店(New Coast Hotel Manila (Formerly New World Manila Bay Hotel))(28525574)</t>
  </si>
  <si>
    <t>高级特大床房&lt;限量特价&gt;&lt;双人入住&gt;&lt;双早&gt;</t>
  </si>
  <si>
    <t>Li/yueming</t>
  </si>
  <si>
    <t xml:space="preserve">3487556	</t>
  </si>
  <si>
    <t xml:space="preserve">27536040	</t>
  </si>
  <si>
    <t xml:space="preserve">999224710876397	</t>
  </si>
  <si>
    <t>城景房&lt;双人入住&gt;&lt;无早&gt;</t>
  </si>
  <si>
    <t>ALHAMMADI/AHMED</t>
  </si>
  <si>
    <t xml:space="preserve">3488243	</t>
  </si>
  <si>
    <t xml:space="preserve">6140093	</t>
  </si>
  <si>
    <t xml:space="preserve">999224712329483	</t>
  </si>
  <si>
    <t>Mangadang/monadato manding</t>
  </si>
  <si>
    <t xml:space="preserve">3488976	</t>
  </si>
  <si>
    <t xml:space="preserve">27536032	</t>
  </si>
  <si>
    <t xml:space="preserve">999224712644332	</t>
  </si>
  <si>
    <t>BT MD NOR/JURIAH,BT MD NOR/JURIAH,BT MD NOR/JURIAH</t>
  </si>
  <si>
    <t xml:space="preserve">3489218	</t>
  </si>
  <si>
    <t xml:space="preserve">999224714242965	</t>
  </si>
  <si>
    <t>PENG/ZHITAO,XU/WANLING</t>
  </si>
  <si>
    <t xml:space="preserve">3489969	</t>
  </si>
  <si>
    <t xml:space="preserve">999224719214619	</t>
  </si>
  <si>
    <t>[邦帕利]曼谷素旺那普机场诺富特酒店(Novotel Bangkok Suvarnabhumi Airport)(28554892)</t>
  </si>
  <si>
    <t>高级双床房&lt;今日特价 &gt;&lt;双人入住&gt;&lt;双早&gt;</t>
  </si>
  <si>
    <t>TREVILLYAN JR/CRAIG PATRICK</t>
  </si>
  <si>
    <t xml:space="preserve">3490954	</t>
  </si>
  <si>
    <t xml:space="preserve">3337234	</t>
  </si>
  <si>
    <t xml:space="preserve">999224720967291	</t>
  </si>
  <si>
    <t>[古晋]美音酒店 - 古晋海滨店(Tune Hotel - Waterfront Kuching)(58593633)</t>
  </si>
  <si>
    <t>豪华双人房&lt;双人入住&gt;&lt;无早&gt;</t>
  </si>
  <si>
    <t>HAZIQ/SYED MUHAMMAD HAZIQ</t>
  </si>
  <si>
    <t xml:space="preserve">3491411	</t>
  </si>
  <si>
    <t xml:space="preserve">176771276	</t>
  </si>
  <si>
    <t xml:space="preserve">999224727413954	</t>
  </si>
  <si>
    <t>[普吉岛]攀瓦布里海滨度假村(Panwaburi Beachfront Resort - Sha Extra Plus)(96362785)</t>
  </si>
  <si>
    <t>豪华双床房（直通泳池）&lt;双人入住&gt;&lt;无早&gt;</t>
  </si>
  <si>
    <t>YAN/YUXUE,XU/JIANI</t>
  </si>
  <si>
    <t xml:space="preserve">3493126	</t>
  </si>
  <si>
    <t xml:space="preserve">999224727767539	</t>
  </si>
  <si>
    <t>[阿布扎比]占奈萨拉卜塔酒店(Jannah Burj Al Sarab)(102632468)</t>
  </si>
  <si>
    <t>豪华双床房&lt;双人入住&gt;&lt;双早&gt;</t>
  </si>
  <si>
    <t>PARMAR/SHEENA CHANTELLE,PARMAR/KIRAN</t>
  </si>
  <si>
    <t xml:space="preserve">3493226	</t>
  </si>
  <si>
    <t xml:space="preserve">999224729503981	</t>
  </si>
  <si>
    <t>[吉隆坡]吉隆坡柏威年酒店 · 悦榕管理(Pavilion Hotel Kuala Lumpur Managed by Banyan Tree)(25469067)</t>
  </si>
  <si>
    <t>城市绿洲特大床房&lt;双人入住&gt;&lt;双早&gt;</t>
  </si>
  <si>
    <t>ZHANG/YOURONG</t>
  </si>
  <si>
    <t xml:space="preserve">3493914	</t>
  </si>
  <si>
    <t xml:space="preserve">999224729524397	</t>
  </si>
  <si>
    <t>俱乐部至尊绿洲房&lt;双人入住&gt;&lt;双早&gt;</t>
  </si>
  <si>
    <t>Yap/HWEE LENG</t>
  </si>
  <si>
    <t xml:space="preserve">3493922	</t>
  </si>
  <si>
    <t xml:space="preserve">999224735195207	</t>
  </si>
  <si>
    <t>LEE/LAI KWAN JOSEPHINE</t>
  </si>
  <si>
    <t xml:space="preserve">3494695	</t>
  </si>
  <si>
    <t xml:space="preserve">999224735343915	</t>
  </si>
  <si>
    <t>[曼谷]曼谷麦卡桑美居酒店(Mercure Bangkok Makkasan)(28680497)</t>
  </si>
  <si>
    <t>INGPRASERT/NICHAREE</t>
  </si>
  <si>
    <t xml:space="preserve">3494729	</t>
  </si>
  <si>
    <t xml:space="preserve">999224735761088	</t>
  </si>
  <si>
    <t>豪华双床房(至少连住2晚及以上)&lt;今日特价 &gt;&lt;双人入住&gt;&lt;双早&gt;</t>
  </si>
  <si>
    <t>HE/KAIJUN,WANG/CHENCHENG</t>
  </si>
  <si>
    <t xml:space="preserve">3494873	</t>
  </si>
  <si>
    <t xml:space="preserve">999224737478332	</t>
  </si>
  <si>
    <t>海岸房&lt;双人入住&gt;&lt;双早&gt;</t>
  </si>
  <si>
    <t>Alagheband/Zahra,Alagheband/Zahra</t>
  </si>
  <si>
    <t xml:space="preserve">3495282	</t>
  </si>
  <si>
    <t xml:space="preserve">6140706	</t>
  </si>
  <si>
    <t xml:space="preserve">999224738171143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</si>
  <si>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</si>
  <si>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</si>
  <si>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WAN/XIAOTONG,ZHANG/YI</t>
  </si>
  <si>
    <t xml:space="preserve">3495377	</t>
  </si>
  <si>
    <t xml:space="preserve">54859	</t>
  </si>
  <si>
    <t xml:space="preserve">999224740404518	</t>
  </si>
  <si>
    <t>[济州市]济州酒店(Hotel With Jeju)(28555652)</t>
  </si>
  <si>
    <t>标准双床房(无景)&lt;今日特价 &gt;&lt;双人入住&gt;&lt;不适用韩国客人&gt;&lt;无早&gt;</t>
  </si>
  <si>
    <t>FU/YI,FU/XI</t>
  </si>
  <si>
    <t xml:space="preserve">3496187	</t>
  </si>
  <si>
    <t xml:space="preserve">23233191	</t>
  </si>
  <si>
    <t xml:space="preserve">999224740460690	</t>
  </si>
  <si>
    <t>[普吉岛]普吉岛麦考安纳塔拉别墅度假酒店(Anantara Mai Khao Phuket Villas)(4038225)</t>
  </si>
  <si>
    <t>泳池别墅(至少连住2晚及以上)&lt;特价大促销&gt;&lt;双人入住&gt;&lt;双早&gt;</t>
  </si>
  <si>
    <t>ADACHI/LIUSHUTAO</t>
  </si>
  <si>
    <t xml:space="preserve">3496205	</t>
  </si>
  <si>
    <t xml:space="preserve">999224741348054	</t>
  </si>
  <si>
    <t>YE/SHUCHEN,HUANG/YI</t>
  </si>
  <si>
    <t xml:space="preserve">3496687	</t>
  </si>
  <si>
    <t xml:space="preserve">74716943	</t>
  </si>
  <si>
    <t xml:space="preserve">24741840399	</t>
  </si>
  <si>
    <t>[阿布扎比]杜森肯尼阿布扎比酒店(Dusit Thani Abu Dhabi)(108659950)</t>
  </si>
  <si>
    <t>豪华房&lt;单人入住&gt;&lt;不适用中东客人&gt;&lt;单早&gt;</t>
  </si>
  <si>
    <t>HAI/BOHAN</t>
  </si>
  <si>
    <t xml:space="preserve">3496926	</t>
  </si>
  <si>
    <t xml:space="preserve">6178123	</t>
  </si>
  <si>
    <t xml:space="preserve">999224742284169	</t>
  </si>
  <si>
    <t>[曼谷]曼谷拉差达宜必思尚品酒店(Ibis Styles Bangkok Ratchada)(46080525)</t>
  </si>
  <si>
    <t>标准大床房(至少连住2晚及以上)&lt;双人入住&gt;&lt;不适用泰国客人&gt;&lt;双早&gt;</t>
  </si>
  <si>
    <t>KHO/KENG SIM</t>
  </si>
  <si>
    <t xml:space="preserve">3497164	</t>
  </si>
  <si>
    <t xml:space="preserve">999224743108594	</t>
  </si>
  <si>
    <t>[金边]金边娱乐综合大楼酒店(NagaWorld Hotel &amp; Entertainment Complex)(28762786)</t>
  </si>
  <si>
    <t>高级房&lt;双人入住&gt;&lt;中宾&gt;&lt;双早&gt;</t>
  </si>
  <si>
    <t>Huang/Sihan</t>
  </si>
  <si>
    <t xml:space="preserve">3497674	</t>
  </si>
  <si>
    <t xml:space="preserve">901791	</t>
  </si>
  <si>
    <t xml:space="preserve">999224743836534	</t>
  </si>
  <si>
    <t>[曼谷]曼谷华昌传承酒店(Hua Chang Heritage Hotel)(4494789)</t>
  </si>
  <si>
    <t>尊贵豪华房(连住3晚及以上)&lt;全日特价&gt;&lt;双人入住&gt;&lt;双早&gt;</t>
  </si>
  <si>
    <t>Rathavatey/Rong</t>
  </si>
  <si>
    <t xml:space="preserve">3498036	</t>
  </si>
  <si>
    <t xml:space="preserve">155918	</t>
  </si>
  <si>
    <t xml:space="preserve">999224741552503	</t>
  </si>
  <si>
    <t>TANG/WAI KHUEN</t>
  </si>
  <si>
    <t xml:space="preserve">3496752	</t>
  </si>
  <si>
    <t xml:space="preserve">999224744517271	</t>
  </si>
  <si>
    <t>Chen/Jiali</t>
  </si>
  <si>
    <t xml:space="preserve">3498389	</t>
  </si>
  <si>
    <t xml:space="preserve">999224746737584	</t>
  </si>
  <si>
    <t>[新加坡]新加坡圣淘沙索菲特度假村及水疗中心(Sofitel Singapore Sentosa Resort &amp; Spa (SG Clean))(3737042)</t>
  </si>
  <si>
    <t>奢华特大床房(至少连住2晚及以上)&lt;今日特惠&gt;&lt;双人入住&gt;&lt;双早&gt;</t>
  </si>
  <si>
    <t>ZENG/SIYU</t>
  </si>
  <si>
    <t xml:space="preserve">3499375	</t>
  </si>
  <si>
    <t xml:space="preserve">999224749786784	</t>
  </si>
  <si>
    <t>[曼谷]曼谷京华大酒店(Hotel Royal Bangkok@Chinatown)(17263358)</t>
  </si>
  <si>
    <t>高级房(无窗)(至少连住2晚及以上)&lt;双人入住&gt;&lt;无早&gt;</t>
  </si>
  <si>
    <t>Stephanie/Stephanie,Stephanie/Stephanie,Stephanie/Stephanie,Stephanie/Stephanie,Stephanie/Stephanie,Stephanie/Stephanie</t>
  </si>
  <si>
    <t xml:space="preserve">3499660	</t>
  </si>
  <si>
    <t xml:space="preserve">999224752865609	</t>
  </si>
  <si>
    <t>加大高级特大床房&lt;今日特价 &gt;&lt;单人入住&gt;&lt;单早&gt;</t>
  </si>
  <si>
    <t>Ding/Jianliang</t>
  </si>
  <si>
    <t xml:space="preserve">3500394	</t>
  </si>
  <si>
    <t xml:space="preserve">33835151	</t>
  </si>
  <si>
    <t xml:space="preserve">999224763088202	</t>
  </si>
  <si>
    <t>[芭堤雅]芭堤雅贝斯特韦斯特优质尼克森酒店-SHA认证(Best Western Plus Nexen Pattaya)(96263097)</t>
  </si>
  <si>
    <t>城景豪华双床房&lt;双人入住&gt;&lt;不适用泰国客人&gt;&lt;无早&gt;</t>
  </si>
  <si>
    <t>SHEN/SONGSUO,ZHOU/XUENING,LIU/SHIJIE,FAN/AIMIN</t>
  </si>
  <si>
    <t xml:space="preserve">3501807	</t>
  </si>
  <si>
    <t xml:space="preserve">999224763849679	</t>
  </si>
  <si>
    <t>高级双床房&lt;双人入住&gt;&lt;仅适用亚洲客人&gt;&lt;无早&gt;</t>
  </si>
  <si>
    <t>ZHANG/WEI</t>
  </si>
  <si>
    <t xml:space="preserve">3501895	</t>
  </si>
  <si>
    <t xml:space="preserve">9376205	</t>
  </si>
  <si>
    <t xml:space="preserve">999224765300426	</t>
  </si>
  <si>
    <t>城景豪华双床房&lt;双人入住&gt;&lt;不适用泰国客人&gt;&lt;双早&gt;</t>
  </si>
  <si>
    <t>HU/JIANPING,JIANG/YONG</t>
  </si>
  <si>
    <t xml:space="preserve">3502208	</t>
  </si>
  <si>
    <t xml:space="preserve">999224768107230	</t>
  </si>
  <si>
    <t>[奎松市]塞达维蒂斯北酒店(Seda Vertis North)(17891668)</t>
  </si>
  <si>
    <t>豪华房&lt;特价大促销&gt;&lt;双人入住&gt;&lt;无早&gt;</t>
  </si>
  <si>
    <t>chavez/windy</t>
  </si>
  <si>
    <t xml:space="preserve">3502851	</t>
  </si>
  <si>
    <t xml:space="preserve">2770554	</t>
  </si>
  <si>
    <t xml:space="preserve">24777850862	</t>
  </si>
  <si>
    <t>奢华双床房(至少连住2晚及以上)&lt;今日特惠&gt;&lt;双人入住&gt;&lt;双早&gt;</t>
  </si>
  <si>
    <t>ZHAO/CONG,WU/YOU</t>
  </si>
  <si>
    <t xml:space="preserve">3505688	</t>
  </si>
  <si>
    <t xml:space="preserve">999224778240169	</t>
  </si>
  <si>
    <t>GUO/TINGWANG,Lin/Cai</t>
  </si>
  <si>
    <t xml:space="preserve">3505761	</t>
  </si>
  <si>
    <t xml:space="preserve">999224781329054	</t>
  </si>
  <si>
    <t>[帕赛市]马尼拉金凤凰酒店(Golden Phoenix Hotel-Manila)(5421957)</t>
  </si>
  <si>
    <t>行政套房&lt;双人入住&gt;&lt;双早&gt;</t>
  </si>
  <si>
    <t>SHAW/ALEXANDER ISE</t>
  </si>
  <si>
    <t xml:space="preserve">3506479	</t>
  </si>
  <si>
    <t xml:space="preserve">999224785486197	</t>
  </si>
  <si>
    <t>[甲米]甲米都喜天丽海滨度假酒店(Dusit Thani Krabi Beach Resort)(3666417)</t>
  </si>
  <si>
    <t>TSAI/Chiahuen,Liu/Meifang</t>
  </si>
  <si>
    <t xml:space="preserve">3507627	</t>
  </si>
  <si>
    <t xml:space="preserve">confirmed	</t>
  </si>
  <si>
    <t xml:space="preserve">999224786206805	</t>
  </si>
  <si>
    <t>[曼谷]察殿曼谷大酒店(Chatrium Grand Bangkok)(105593534)</t>
  </si>
  <si>
    <t>两卧行政套房(至少连住2晚及以上)&lt;今日特价 &gt;&lt;四人入住&gt;&lt;不适用泰国客人&gt;&lt;双早&gt;</t>
  </si>
  <si>
    <t>PARK/JIYEON,PARK/SAMSEOK,PARK/SEA</t>
  </si>
  <si>
    <t xml:space="preserve">3507867	</t>
  </si>
  <si>
    <t xml:space="preserve">24786719763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</si>
  <si>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</si>
  <si>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</si>
  <si>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</si>
  <si>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3508040	</t>
  </si>
  <si>
    <t xml:space="preserve">999224787912312	</t>
  </si>
  <si>
    <t>达拉私人泳池特大床套房&lt;双人入住&gt;&lt;不适用泰国/印度次大陆客人&gt;&lt;双早&gt;</t>
  </si>
  <si>
    <t>XU/JIAJIE</t>
  </si>
  <si>
    <t xml:space="preserve">3508684	</t>
  </si>
  <si>
    <t xml:space="preserve">999224788095219	</t>
  </si>
  <si>
    <t>[清迈]清迈 M 酒店(Hotel M Chiang Mai)(5406477)</t>
  </si>
  <si>
    <t>高级双床房&lt;双人入住&gt;&lt;双早&gt;</t>
  </si>
  <si>
    <t>LIU/LU</t>
  </si>
  <si>
    <t xml:space="preserve">3508737	</t>
  </si>
  <si>
    <t xml:space="preserve">999224792761305	</t>
  </si>
  <si>
    <t>高级特大床房&lt;今日特价 &gt;&lt;单人入住&gt;&lt;单早&gt;</t>
  </si>
  <si>
    <t>ZHANG/YI</t>
  </si>
  <si>
    <t xml:space="preserve">3509030	</t>
  </si>
  <si>
    <t xml:space="preserve">999224796321975	</t>
  </si>
  <si>
    <t>[曼谷]曼谷素坤逸路 12 巷格乐丽雅酒店 - 康帕斯酒店集团旗下(Galleria 12 Sukhumvit Bangkok by Compass Hospitality)(5428256)</t>
  </si>
  <si>
    <t>G套房&lt;今日特价 &gt;&lt;双人入住&gt;&lt;无早&gt;</t>
  </si>
  <si>
    <t>thonglor/Sirinya</t>
  </si>
  <si>
    <t xml:space="preserve">3509790	</t>
  </si>
  <si>
    <t xml:space="preserve">63813	</t>
  </si>
  <si>
    <t xml:space="preserve">999224798071084	</t>
  </si>
  <si>
    <t>TANG/XIZHI</t>
  </si>
  <si>
    <t xml:space="preserve">3510222	</t>
  </si>
  <si>
    <t xml:space="preserve">3339107	</t>
  </si>
  <si>
    <t xml:space="preserve">999224798259617	</t>
  </si>
  <si>
    <t>[芭堤雅]文华伊斯特维尔酒店(Mandarin Eastville, Pattaya)(101052800)</t>
  </si>
  <si>
    <t>禅至尊豪华特大床房&lt;双人入住&gt;&lt;中宾&gt;&lt;无早&gt;</t>
  </si>
  <si>
    <t>ZHANG/ZURONG</t>
  </si>
  <si>
    <t xml:space="preserve">3510255	</t>
  </si>
  <si>
    <t xml:space="preserve">999224798735116	</t>
  </si>
  <si>
    <t>FEI/LUBEI</t>
  </si>
  <si>
    <t xml:space="preserve">3510368	</t>
  </si>
  <si>
    <t xml:space="preserve">3339151	</t>
  </si>
  <si>
    <t xml:space="preserve">999224799559658	</t>
  </si>
  <si>
    <t>豪华双人床房&lt;双人入住&gt;&lt;不适用印度客人&gt;&lt;双早&gt;</t>
  </si>
  <si>
    <t>HUANG/TIANFA,MA/JUNWEI</t>
  </si>
  <si>
    <t xml:space="preserve">3510546	</t>
  </si>
  <si>
    <t xml:space="preserve">999224799778468	</t>
  </si>
  <si>
    <t>城景至尊豪华房 1张特大床&lt;双人入住&gt;&lt;中宾&gt;&lt;双早&gt;</t>
  </si>
  <si>
    <t>Zhou/Dong</t>
  </si>
  <si>
    <t xml:space="preserve">3510689	</t>
  </si>
  <si>
    <t xml:space="preserve">24799905398	</t>
  </si>
  <si>
    <t>豪华特大床房&lt;单人入住&gt;&lt;单早&gt;</t>
  </si>
  <si>
    <t>CHEN/CHUXIN,DU/GUANPEI</t>
  </si>
  <si>
    <t xml:space="preserve">3510710	</t>
  </si>
  <si>
    <t xml:space="preserve"> 75799224	</t>
  </si>
  <si>
    <t xml:space="preserve">999224800039456	</t>
  </si>
  <si>
    <t>高级房&lt;单人入住&gt;&lt;中宾&gt;&lt;单早&gt;</t>
  </si>
  <si>
    <t>Tang/Sencheng</t>
  </si>
  <si>
    <t xml:space="preserve">3510729	</t>
  </si>
  <si>
    <t xml:space="preserve">902904	</t>
  </si>
  <si>
    <t xml:space="preserve">999224800055805	</t>
  </si>
  <si>
    <t>ZHANG/LI</t>
  </si>
  <si>
    <t xml:space="preserve">3510733	</t>
  </si>
  <si>
    <t xml:space="preserve">902906	</t>
  </si>
  <si>
    <t xml:space="preserve">999224800581371	</t>
  </si>
  <si>
    <t>泳池别墅套房&lt;双人入住&gt;&lt;中宾&gt;&lt;双早&gt;</t>
  </si>
  <si>
    <t>CHEN/BO</t>
  </si>
  <si>
    <t xml:space="preserve">3510912	</t>
  </si>
  <si>
    <t xml:space="preserve">999224801193295	</t>
  </si>
  <si>
    <t>CHITTAPHONG/ANON</t>
  </si>
  <si>
    <t xml:space="preserve">3510969	</t>
  </si>
  <si>
    <t xml:space="preserve">3339231	</t>
  </si>
  <si>
    <t xml:space="preserve">999224801693850	</t>
  </si>
  <si>
    <t>JAMALTHIN/SITI MUNIRAH</t>
  </si>
  <si>
    <t xml:space="preserve">3511169	</t>
  </si>
  <si>
    <t xml:space="preserve">999224803731590	</t>
  </si>
  <si>
    <t>[普吉岛]芭东艾希莉高地酒店公寓(Ashlee Heights Patong Hotel &amp; Suites)(5175432)</t>
  </si>
  <si>
    <t>THAWEEWONGSAP/ITSARA</t>
  </si>
  <si>
    <t xml:space="preserve">3511769	</t>
  </si>
  <si>
    <t xml:space="preserve">999224803780578	</t>
  </si>
  <si>
    <t>Murrey/Cynthia</t>
  </si>
  <si>
    <t xml:space="preserve">3511777	</t>
  </si>
  <si>
    <t>，</t>
  </si>
  <si>
    <t>A230620093136481</t>
  </si>
  <si>
    <t>CNY / HKD 当前参考汇率: 1.090433555</t>
  </si>
  <si>
    <t>总计：267360 CNY/
291538.32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</si>
  <si>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</si>
  <si>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</si>
  <si>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</si>
  <si>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</si>
  <si>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</si>
  <si>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</si>
  <si>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</si>
  <si>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</si>
  <si>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</si>
  <si>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</si>
  <si>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</si>
  <si>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</si>
  <si>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</si>
  <si>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</si>
  <si>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</si>
  <si>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</si>
  <si>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</si>
  <si>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</si>
  <si>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</si>
  <si>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</si>
  <si>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3511777</t>
  </si>
  <si>
    <t>芭东艾希莉高地酒店公寓 (SHA Extra Plus)</t>
  </si>
  <si>
    <t>Murrey Cynthia</t>
  </si>
  <si>
    <t>2023-06-17</t>
  </si>
  <si>
    <t>退房日周结</t>
  </si>
  <si>
    <t>175.00</t>
  </si>
  <si>
    <t>RMB</t>
  </si>
  <si>
    <t>0</t>
  </si>
  <si>
    <t>0.00</t>
  </si>
  <si>
    <t>携程国际直连(DD)</t>
  </si>
  <si>
    <t>01.011174</t>
  </si>
  <si>
    <t>2023-06-16 18:00:58</t>
  </si>
  <si>
    <t>否</t>
  </si>
  <si>
    <t>汇智国际旅游发展有限公司</t>
  </si>
  <si>
    <t>直采</t>
  </si>
  <si>
    <t>泰国</t>
  </si>
  <si>
    <t>3511769</t>
  </si>
  <si>
    <t>THAWEEWONGSAP ITSARA</t>
  </si>
  <si>
    <t>2023-06-16 17:55:52</t>
  </si>
  <si>
    <t>3511169</t>
  </si>
  <si>
    <t>吉隆坡皇家朱兰酒店</t>
  </si>
  <si>
    <t>JAMALTHIN SITI MUNIRAH</t>
  </si>
  <si>
    <t>475.00</t>
  </si>
  <si>
    <t>2023-06-16 15:17:30</t>
  </si>
  <si>
    <t>马来西亚</t>
  </si>
  <si>
    <t>3510969</t>
  </si>
  <si>
    <t>曼谷素旺那普机场诺富特酒店</t>
  </si>
  <si>
    <t>CHITTAPHONG ANON</t>
  </si>
  <si>
    <t>1334.00</t>
  </si>
  <si>
    <t>2023-06-16 14:47:13</t>
  </si>
  <si>
    <t>3510912</t>
  </si>
  <si>
    <t>大海沙滩阳光度假酒店</t>
  </si>
  <si>
    <t>CHEN BO</t>
  </si>
  <si>
    <t>1600.00</t>
  </si>
  <si>
    <t>2023-06-16 13:34:43</t>
  </si>
  <si>
    <t>3510733</t>
  </si>
  <si>
    <t>金边娱乐综合大楼酒店</t>
  </si>
  <si>
    <t>ZHANG LI</t>
  </si>
  <si>
    <t>534.00</t>
  </si>
  <si>
    <t>2023-06-16 13:23:32</t>
  </si>
  <si>
    <t>柬埔寨</t>
  </si>
  <si>
    <t>3510729</t>
  </si>
  <si>
    <t>Tang Sencheng</t>
  </si>
  <si>
    <t>2023-06-16 13:16:21</t>
  </si>
  <si>
    <t>3510689</t>
  </si>
  <si>
    <t>曼谷拉玛9号美蒂雅酒店</t>
  </si>
  <si>
    <t>Zhou Dong</t>
  </si>
  <si>
    <t>479.00</t>
  </si>
  <si>
    <t>2023-06-16 12:26:36</t>
  </si>
  <si>
    <t>3510710</t>
  </si>
  <si>
    <t>西贡中心铂尔曼酒店</t>
  </si>
  <si>
    <t>CHEN CHUXIN,DU GUANPEI</t>
  </si>
  <si>
    <t>1738.00</t>
  </si>
  <si>
    <t>2023-06-16 12:25:45</t>
  </si>
  <si>
    <t>越南</t>
  </si>
  <si>
    <t>3510368</t>
  </si>
  <si>
    <t>FEI LUBEI</t>
  </si>
  <si>
    <t>2023-06-16 11:11:03</t>
  </si>
  <si>
    <t>3510255</t>
  </si>
  <si>
    <t>文华伊斯特维尔酒店</t>
  </si>
  <si>
    <t>ZHANG ZURONG</t>
  </si>
  <si>
    <t>330.00</t>
  </si>
  <si>
    <t>2023-06-16 10:22:49</t>
  </si>
  <si>
    <t>3510222</t>
  </si>
  <si>
    <t>TANG XIZHI</t>
  </si>
  <si>
    <t>2023-06-16 10:14:33</t>
  </si>
  <si>
    <t>3509790</t>
  </si>
  <si>
    <t>曼谷格乐丽雅12酒店</t>
  </si>
  <si>
    <t>thonglor Sirinya</t>
  </si>
  <si>
    <t>427.00</t>
  </si>
  <si>
    <t>2023-06-16 09:57:49</t>
  </si>
  <si>
    <t>2023-06-15</t>
  </si>
  <si>
    <t>3508737</t>
  </si>
  <si>
    <t>清迈M酒店</t>
  </si>
  <si>
    <t>LIU LU</t>
  </si>
  <si>
    <t>203.00</t>
  </si>
  <si>
    <t>2023-06-16 10:04:51</t>
  </si>
  <si>
    <t>3507867</t>
  </si>
  <si>
    <t>曼谷恰特里亚姆大酒店</t>
  </si>
  <si>
    <t>PARK JIYEON,PARK SAMSEOK,PARK SEA</t>
  </si>
  <si>
    <t>5742.00</t>
  </si>
  <si>
    <t>2023-06-15 17:33:22</t>
  </si>
  <si>
    <t>3508684</t>
  </si>
  <si>
    <t>达拉海角度假酒店</t>
  </si>
  <si>
    <t>XU JIAJIE</t>
  </si>
  <si>
    <t>2100.00</t>
  </si>
  <si>
    <t>2023-06-15 20:17:57</t>
  </si>
  <si>
    <t>3508040</t>
  </si>
  <si>
    <t>曼谷宾乐雅套房酒店</t>
  </si>
  <si>
    <t>WU LINGHAO</t>
  </si>
  <si>
    <t>533.00</t>
  </si>
  <si>
    <t>2023-06-15 18:01:07</t>
  </si>
  <si>
    <t>3507627</t>
  </si>
  <si>
    <t>甲米都喜天丽海滨度假酒店</t>
  </si>
  <si>
    <t>TSAI Chiahuen,Liu Meifang</t>
  </si>
  <si>
    <t>801.00</t>
  </si>
  <si>
    <t>2023-06-15 16:02:01</t>
  </si>
  <si>
    <t>3506479</t>
  </si>
  <si>
    <t>马尼拉金凤凰酒店-隔离酒店</t>
  </si>
  <si>
    <t>SHAW ALEXANDER ISE</t>
  </si>
  <si>
    <t>733.00</t>
  </si>
  <si>
    <t>2023-06-15 11:56:23</t>
  </si>
  <si>
    <t>菲律宾</t>
  </si>
  <si>
    <t>3505688</t>
  </si>
  <si>
    <t>新加坡圣淘沙索菲特度假村及水疗中心 (Staycation Approved)</t>
  </si>
  <si>
    <t>ZHAO CONG,WU YOU</t>
  </si>
  <si>
    <t>4500.00</t>
  </si>
  <si>
    <t>2023-06-15 10:13:19</t>
  </si>
  <si>
    <t>新加坡</t>
  </si>
  <si>
    <t>3505761</t>
  </si>
  <si>
    <t>曼谷京华大酒店 (SHA Plus+)</t>
  </si>
  <si>
    <t>GUO TINGWANG,Lin Cai</t>
  </si>
  <si>
    <t>1000.00</t>
  </si>
  <si>
    <t>2023-06-15 09:15:50</t>
  </si>
  <si>
    <t>2023-06-14</t>
  </si>
  <si>
    <t>3502851</t>
  </si>
  <si>
    <t>马尼拉赛达北维迪斯酒店 - 多用途酒店</t>
  </si>
  <si>
    <t>chavez windy</t>
  </si>
  <si>
    <t>660.00</t>
  </si>
  <si>
    <t>2023-06-14 15:08:43</t>
  </si>
  <si>
    <t>3502208</t>
  </si>
  <si>
    <t>芭提雅最佳西方优质尼克森酒店</t>
  </si>
  <si>
    <t>HU JIANPING,JIANG YONG</t>
  </si>
  <si>
    <t>550.00</t>
  </si>
  <si>
    <t>2023-06-14 11:56:08</t>
  </si>
  <si>
    <t>3501895</t>
  </si>
  <si>
    <t>曼谷素坤逸奥克伍德华庭工作室酒店</t>
  </si>
  <si>
    <t>ZHANG WEI</t>
  </si>
  <si>
    <t>1173.00</t>
  </si>
  <si>
    <t>2023-06-14 11:53:47</t>
  </si>
  <si>
    <t>2023-06-13</t>
  </si>
  <si>
    <t>3500394</t>
  </si>
  <si>
    <t>吉隆坡双威伟乐酒店</t>
  </si>
  <si>
    <t>Ding Jianliang</t>
  </si>
  <si>
    <t>445.00</t>
  </si>
  <si>
    <t>2023-06-15 11:03:15</t>
  </si>
  <si>
    <t>3499660</t>
  </si>
  <si>
    <t>Stephanie Stephanie,Stephanie Stephanie,Stephanie Stephanie,Stephanie Stephanie,Stephanie Stephanie,Stephanie Stephanie</t>
  </si>
  <si>
    <t>2250.00</t>
  </si>
  <si>
    <t>2023-06-13 17:56:51</t>
  </si>
  <si>
    <t>3499375</t>
  </si>
  <si>
    <t>ZENG SIYU</t>
  </si>
  <si>
    <t>7250.00</t>
  </si>
  <si>
    <t>2023-06-13 20:47:50</t>
  </si>
  <si>
    <t>3498389</t>
  </si>
  <si>
    <t>曼谷爱湾酒店</t>
  </si>
  <si>
    <t>Chen Jiali</t>
  </si>
  <si>
    <t>724.00</t>
  </si>
  <si>
    <t>2023-06-13 12:19:30</t>
  </si>
  <si>
    <t>3498036</t>
  </si>
  <si>
    <t>曼谷华昌传统酒店</t>
  </si>
  <si>
    <t>Rathavatey Rong</t>
  </si>
  <si>
    <t>2901.00</t>
  </si>
  <si>
    <t>2023-06-13 12:07:11</t>
  </si>
  <si>
    <t>3497674</t>
  </si>
  <si>
    <t>Huang Sihan</t>
  </si>
  <si>
    <t>1860.00</t>
  </si>
  <si>
    <t>2023-06-13 11:09:41</t>
  </si>
  <si>
    <t>3497164</t>
  </si>
  <si>
    <t>曼谷拉差达宜必思尚品酒店</t>
  </si>
  <si>
    <t>KHO KENG SIM</t>
  </si>
  <si>
    <t>1290.00</t>
  </si>
  <si>
    <t>2023-06-13 12:13:16</t>
  </si>
  <si>
    <t>2023-06-12</t>
  </si>
  <si>
    <t>3496926</t>
  </si>
  <si>
    <t>阿布扎比都喜天丽酒店</t>
  </si>
  <si>
    <t>HAI BOHAN</t>
  </si>
  <si>
    <t>687.00</t>
  </si>
  <si>
    <t>2023-06-13 08:13:04</t>
  </si>
  <si>
    <t>阿拉伯联合酋长国</t>
  </si>
  <si>
    <t>3496752</t>
  </si>
  <si>
    <t>怡保怡东酒店</t>
  </si>
  <si>
    <t>TANG WAI KHUEN</t>
  </si>
  <si>
    <t>616.00</t>
  </si>
  <si>
    <t>2023-06-13 11:32:35</t>
  </si>
  <si>
    <t>3496687</t>
  </si>
  <si>
    <t>首尔纳鲁美憬阁大使酒店</t>
  </si>
  <si>
    <t>YE SHUCHEN,HUANG YI</t>
  </si>
  <si>
    <t>4979.00</t>
  </si>
  <si>
    <t>2023-06-13 08:20:01</t>
  </si>
  <si>
    <t>韩国</t>
  </si>
  <si>
    <t>3496205</t>
  </si>
  <si>
    <t>普吉岛麦考安纳塔拉别墅度假酒店</t>
  </si>
  <si>
    <t>ADACHI LIUSHUTAO</t>
  </si>
  <si>
    <t>3980.00</t>
  </si>
  <si>
    <t>2023-06-13 10:51:12</t>
  </si>
  <si>
    <t>3496187</t>
  </si>
  <si>
    <t>济州WITH酒店</t>
  </si>
  <si>
    <t>FU YI,FU XI</t>
  </si>
  <si>
    <t>850.00</t>
  </si>
  <si>
    <t>2023-06-13 09:16:54</t>
  </si>
  <si>
    <t>3495377</t>
  </si>
  <si>
    <t>普吉岛迈考美丽亚酒店(SHA Extra Plus)</t>
  </si>
  <si>
    <t>WAN XIAOTONG,ZHANG YI</t>
  </si>
  <si>
    <t>1956.00</t>
  </si>
  <si>
    <t>2023-06-13 10:01:53</t>
  </si>
  <si>
    <t>3495282</t>
  </si>
  <si>
    <t>迪拜中城派拉蒙酒店</t>
  </si>
  <si>
    <t>Alagheband Zahra,Alagheband Zahra</t>
  </si>
  <si>
    <t>750.00</t>
  </si>
  <si>
    <t>2023-06-12 21:53:44</t>
  </si>
  <si>
    <t>3494873</t>
  </si>
  <si>
    <t>曼谷廊曼机场阿玛瑞酒店</t>
  </si>
  <si>
    <t>HE KAIJUN,WANG CHENCHENG</t>
  </si>
  <si>
    <t>944.00</t>
  </si>
  <si>
    <t>2023-06-12 16:06:11</t>
  </si>
  <si>
    <t>3494729</t>
  </si>
  <si>
    <t>曼谷麦卡桑美居酒店</t>
  </si>
  <si>
    <t>INGPRASERT NICHAREE</t>
  </si>
  <si>
    <t>405.00</t>
  </si>
  <si>
    <t>2023-06-12 15:33:24</t>
  </si>
  <si>
    <t>3494695</t>
  </si>
  <si>
    <t>吉隆坡柏威年酒店 · 悦榕庄管理</t>
  </si>
  <si>
    <t>LEE LAI KWAN JOSEPHINE</t>
  </si>
  <si>
    <t>1064.00</t>
  </si>
  <si>
    <t>2023-06-13 10:53:09</t>
  </si>
  <si>
    <t>3493922</t>
  </si>
  <si>
    <t>Yap HWEE LENG</t>
  </si>
  <si>
    <t>1221.00</t>
  </si>
  <si>
    <t>2023-06-13 16:12:34</t>
  </si>
  <si>
    <t>3493914</t>
  </si>
  <si>
    <t>ZHANG YOURONG</t>
  </si>
  <si>
    <t>964.00</t>
  </si>
  <si>
    <t>2023-06-13 10:52:11</t>
  </si>
  <si>
    <t>3493226</t>
  </si>
  <si>
    <t>占奈萨拉卜塔酒店</t>
  </si>
  <si>
    <t>PARMAR SHEENA CHANTELLE,PARMAR KIRAN</t>
  </si>
  <si>
    <t>1296.00</t>
  </si>
  <si>
    <t>2023-06-13 07:58:32</t>
  </si>
  <si>
    <t>3493126</t>
  </si>
  <si>
    <t>攀瓦布里海滨度假村(SHA Extra Plus)</t>
  </si>
  <si>
    <t>YAN YUXUE,XU JIANI</t>
  </si>
  <si>
    <t>1110.00</t>
  </si>
  <si>
    <t>2023-06-12 13:20:00</t>
  </si>
  <si>
    <t>2023-06-11</t>
  </si>
  <si>
    <t>3491411</t>
  </si>
  <si>
    <t>河滨区途恩酒店</t>
  </si>
  <si>
    <t>HAZIQ SYED MUHAMMAD HAZIQ</t>
  </si>
  <si>
    <t>138.00</t>
  </si>
  <si>
    <t>2023-06-12 14:50:11</t>
  </si>
  <si>
    <t>3490954</t>
  </si>
  <si>
    <t>TREVILLYAN JR CRAIG PATRICK</t>
  </si>
  <si>
    <t>1429.00</t>
  </si>
  <si>
    <t>2023-06-11 13:56:36</t>
  </si>
  <si>
    <t>3489969</t>
  </si>
  <si>
    <t>曼谷素坤逸丽亭酒店</t>
  </si>
  <si>
    <t>PENG ZHITAO,XU WANLING</t>
  </si>
  <si>
    <t>1680.00</t>
  </si>
  <si>
    <t>2023-06-11 11:04:22</t>
  </si>
  <si>
    <t>2023-06-10</t>
  </si>
  <si>
    <t>3488976</t>
  </si>
  <si>
    <t>马尼拉新海岸酒店</t>
  </si>
  <si>
    <t>Mangadang monadato manding</t>
  </si>
  <si>
    <t>2131.00</t>
  </si>
  <si>
    <t>2023-06-13 13:35:07</t>
  </si>
  <si>
    <t>3489218</t>
  </si>
  <si>
    <t>报春花海滩酒店</t>
  </si>
  <si>
    <t>BT MD NOR JURIAH,BT MD NOR JURIAH,BT MD NOR JURIAH</t>
  </si>
  <si>
    <t>547.00</t>
  </si>
  <si>
    <t>2023-06-11 10:09:19</t>
  </si>
  <si>
    <t>3488243</t>
  </si>
  <si>
    <t>ALHAMMADI AHMED</t>
  </si>
  <si>
    <t>1508.00</t>
  </si>
  <si>
    <t>2023-06-10 21:44:11</t>
  </si>
  <si>
    <t>3487556</t>
  </si>
  <si>
    <t>Li yueming</t>
  </si>
  <si>
    <t>2113.00</t>
  </si>
  <si>
    <t>2023-06-13 12:43:32</t>
  </si>
  <si>
    <t>3486940</t>
  </si>
  <si>
    <t>TALUKDER MD JEWEL,AFRIN SAYADA</t>
  </si>
  <si>
    <t>1086.00</t>
  </si>
  <si>
    <t>2023-06-10 17:37:46</t>
  </si>
  <si>
    <t>3485293</t>
  </si>
  <si>
    <t>仁川机场贝斯特韦斯特精品酒店</t>
  </si>
  <si>
    <t>LI YUNFENG,LI QINGYANG</t>
  </si>
  <si>
    <t>625.00</t>
  </si>
  <si>
    <t>2023-06-10 11:23:27</t>
  </si>
  <si>
    <t>2023-06-09</t>
  </si>
  <si>
    <t>3484109</t>
  </si>
  <si>
    <t>曼谷大仓新颐饭店</t>
  </si>
  <si>
    <t>PITH CHHAINAYUTH</t>
  </si>
  <si>
    <t>1398.00</t>
  </si>
  <si>
    <t>2023-06-10 10:11:17</t>
  </si>
  <si>
    <t>3482419</t>
  </si>
  <si>
    <t>CHAN SO HEI CRYSTAL</t>
  </si>
  <si>
    <t>6590.00</t>
  </si>
  <si>
    <t>2023-06-09 18:58:07</t>
  </si>
  <si>
    <t>3482382</t>
  </si>
  <si>
    <t>普吉岛奈涵度假村</t>
  </si>
  <si>
    <t>LIU GUANCHEN,WANG MIAO</t>
  </si>
  <si>
    <t>3846.00</t>
  </si>
  <si>
    <t>2023-06-09 19:48:50</t>
  </si>
  <si>
    <t>3482374</t>
  </si>
  <si>
    <t>GUAN XIN</t>
  </si>
  <si>
    <t>1260.00</t>
  </si>
  <si>
    <t>-1260</t>
  </si>
  <si>
    <t>2023-06-10 18:02:24</t>
  </si>
  <si>
    <t>3482356</t>
  </si>
  <si>
    <t>WANG CHUNXIAO</t>
  </si>
  <si>
    <t>1274.00</t>
  </si>
  <si>
    <t>2023-06-13 14:34:38</t>
  </si>
  <si>
    <t>3481183</t>
  </si>
  <si>
    <t>胡志明市西贡艾美酒店</t>
  </si>
  <si>
    <t>Lu Guoyin</t>
  </si>
  <si>
    <t>5600.00</t>
  </si>
  <si>
    <t>2023-06-09 15:26:02</t>
  </si>
  <si>
    <t>3481463</t>
  </si>
  <si>
    <t>CHEN YAN</t>
  </si>
  <si>
    <t>2023-06-09 15:42:27</t>
  </si>
  <si>
    <t>3480742</t>
  </si>
  <si>
    <t>吉隆坡白沙罗皇家朱兰酒店</t>
  </si>
  <si>
    <t>Ong Miao Tuan</t>
  </si>
  <si>
    <t>1445.00</t>
  </si>
  <si>
    <t>2023-06-09 13:16:03</t>
  </si>
  <si>
    <t>3480661</t>
  </si>
  <si>
    <t>卡隆超越度假酒店 – 限成人 (SHA Extra Plus)</t>
  </si>
  <si>
    <t>JIN YANBO</t>
  </si>
  <si>
    <t>2334.00</t>
  </si>
  <si>
    <t>2023-06-09 12:38:49</t>
  </si>
  <si>
    <t>3480240</t>
  </si>
  <si>
    <t>吉隆坡瑞园酒店</t>
  </si>
  <si>
    <t>HU XIAOFEI,Hu Xiaofei</t>
  </si>
  <si>
    <t>3836.00</t>
  </si>
  <si>
    <t>2023-06-09 11:50:13</t>
  </si>
  <si>
    <t>2023-06-08</t>
  </si>
  <si>
    <t>3478531</t>
  </si>
  <si>
    <t>曼谷素旺那普机场奇迹酒店</t>
  </si>
  <si>
    <t>NOORE RAJIV RAMPRASAD,NOORE RAJIV RAMPRASAD,NOORE RAJIV RAMPRASAD</t>
  </si>
  <si>
    <t>416.00</t>
  </si>
  <si>
    <t>2023-06-08 21:18:31</t>
  </si>
  <si>
    <t>3478277</t>
  </si>
  <si>
    <t>古晋UCSI酒店</t>
  </si>
  <si>
    <t>LI MINGMIN</t>
  </si>
  <si>
    <t>2175.00</t>
  </si>
  <si>
    <t>2023-06-08 22:59:20</t>
  </si>
  <si>
    <t>3478094</t>
  </si>
  <si>
    <t>吉隆坡费尔菲尔德艾伦彭亨酒店</t>
  </si>
  <si>
    <t>WANG RUIJUN</t>
  </si>
  <si>
    <t>1093.00</t>
  </si>
  <si>
    <t>2023-06-12 12:33:06</t>
  </si>
  <si>
    <t>3476925</t>
  </si>
  <si>
    <t>曼谷艾美酒店</t>
  </si>
  <si>
    <t>ZHANG JI</t>
  </si>
  <si>
    <t>2023-06-08 15:23:54</t>
  </si>
  <si>
    <t>2023-06-06</t>
  </si>
  <si>
    <t>3470774</t>
  </si>
  <si>
    <t>沙通易思婷大酒店</t>
  </si>
  <si>
    <t>FANG BIXIA,CHEN SITONG</t>
  </si>
  <si>
    <t>2736.00</t>
  </si>
  <si>
    <t>2023-06-07 11:21:51</t>
  </si>
  <si>
    <t>3469546</t>
  </si>
  <si>
    <t>HU SHUANG</t>
  </si>
  <si>
    <t>1338.00</t>
  </si>
  <si>
    <t>2023-06-06 19:26:54</t>
  </si>
  <si>
    <t>3469029</t>
  </si>
  <si>
    <t>FANG ZHIGE,ZHENG YUCHONG</t>
  </si>
  <si>
    <t>1620.00</t>
  </si>
  <si>
    <t>2023-06-06 19:35:00</t>
  </si>
  <si>
    <t>3468183</t>
  </si>
  <si>
    <t>首尔华克山庄酒店</t>
  </si>
  <si>
    <t>Li Chenxi</t>
  </si>
  <si>
    <t>6030.00</t>
  </si>
  <si>
    <t>2023-06-06 13:15:55</t>
  </si>
  <si>
    <t>3467768</t>
  </si>
  <si>
    <t>WU JINGZHEN,NI XIAOYUN</t>
  </si>
  <si>
    <t>2744.00</t>
  </si>
  <si>
    <t>2023-06-06 14:31:12</t>
  </si>
  <si>
    <t>2023-06-05</t>
  </si>
  <si>
    <t>3465996</t>
  </si>
  <si>
    <t>普吉岛查纳莱鲜花度假酒店 (SHA Extra Plus)</t>
  </si>
  <si>
    <t>Bell Grant,Bell Grant</t>
  </si>
  <si>
    <t>1704.00</t>
  </si>
  <si>
    <t>2023-06-06 14:29:34</t>
  </si>
  <si>
    <t>3464535</t>
  </si>
  <si>
    <t>芭东普吉岛艾维斯塔度假村美憬阁酒店 (政府卫生认证)</t>
  </si>
  <si>
    <t>zhou qianzhi,chen wenyong</t>
  </si>
  <si>
    <t>1500.00</t>
  </si>
  <si>
    <t>2023-06-05 16:09:07</t>
  </si>
  <si>
    <t>3464185</t>
  </si>
  <si>
    <t>ZHONG TING,HE XUETONG</t>
  </si>
  <si>
    <t>504.00</t>
  </si>
  <si>
    <t>2023-06-05 14:39:09</t>
  </si>
  <si>
    <t>3463819</t>
  </si>
  <si>
    <t>釜山斯坦福酒店</t>
  </si>
  <si>
    <t>TOMIMOTO SENA,TOMIMOTO KAORU</t>
  </si>
  <si>
    <t>1307.00</t>
  </si>
  <si>
    <t>2023-06-05 11:00:56</t>
  </si>
  <si>
    <t>3463467</t>
  </si>
  <si>
    <t>ZHANG HAILING,ZHOU JIE,PAN YINING</t>
  </si>
  <si>
    <t>2092.00</t>
  </si>
  <si>
    <t>2023-06-05 09:26:26</t>
  </si>
  <si>
    <t>2023-06-04</t>
  </si>
  <si>
    <t>3460835</t>
  </si>
  <si>
    <t>CHENG JIAYI,Huang Jiawei,Chen Ziheng</t>
  </si>
  <si>
    <t>1038.00</t>
  </si>
  <si>
    <t>2023-06-04 15:56:26</t>
  </si>
  <si>
    <t>3460188</t>
  </si>
  <si>
    <t>YANG Jo,YANG Jo,YANG Jo,YANG Jo,YANG Jo</t>
  </si>
  <si>
    <t>1641.00</t>
  </si>
  <si>
    <t>2023-06-04 12:10:51</t>
  </si>
  <si>
    <t>3459270</t>
  </si>
  <si>
    <t>WeiSs Sarah,WeiSs Sarah</t>
  </si>
  <si>
    <t>4325.00</t>
  </si>
  <si>
    <t>2023-06-05 20:09:31</t>
  </si>
  <si>
    <t>2023-06-03</t>
  </si>
  <si>
    <t>3455263</t>
  </si>
  <si>
    <t>普吉岛攀牙艾琳塔度假村</t>
  </si>
  <si>
    <t>SUI YI,JIANG XIAOQIN</t>
  </si>
  <si>
    <t>3136.00</t>
  </si>
  <si>
    <t>2023-06-04 13:05:54</t>
  </si>
  <si>
    <t>2023-06-02</t>
  </si>
  <si>
    <t>3454281</t>
  </si>
  <si>
    <t>曼谷玛杜兹酒店</t>
  </si>
  <si>
    <t>HSIA HANCHIH</t>
  </si>
  <si>
    <t>2912.00</t>
  </si>
  <si>
    <t>2023-06-02 23:52:37</t>
  </si>
  <si>
    <t>3453666</t>
  </si>
  <si>
    <t>Wang Jun,Li Ziyan,Yu Junlin</t>
  </si>
  <si>
    <t>2023-06-02 21:09:37</t>
  </si>
  <si>
    <t>3452796</t>
  </si>
  <si>
    <t>普吉岛苏林酒店(政府卫生认证)</t>
  </si>
  <si>
    <t>HOU LIN</t>
  </si>
  <si>
    <t>10980.00</t>
  </si>
  <si>
    <t>2023-06-02 17:56:33</t>
  </si>
  <si>
    <t>2023-06-01</t>
  </si>
  <si>
    <t>3446482</t>
  </si>
  <si>
    <t>曼谷奔齐中心大酒店</t>
  </si>
  <si>
    <t>ZHAO LEI</t>
  </si>
  <si>
    <t>2289.00</t>
  </si>
  <si>
    <t>2023-06-01 12:46:41</t>
  </si>
  <si>
    <t>3446206</t>
  </si>
  <si>
    <t>皇后奢华大酒店</t>
  </si>
  <si>
    <t>CHEN CHIENNAN,TSAI TIENFU</t>
  </si>
  <si>
    <t>3480.00</t>
  </si>
  <si>
    <t>2023-06-01 10:53:59</t>
  </si>
  <si>
    <t>3446162</t>
  </si>
  <si>
    <t>芭堤雅爱湾皇家巡航酒店 (SHA Extra Plus)</t>
  </si>
  <si>
    <t>SODSOY NUTTHAPONG</t>
  </si>
  <si>
    <t>1795.00</t>
  </si>
  <si>
    <t>2023-06-01 09:19:01</t>
  </si>
  <si>
    <t>2023-05-31</t>
  </si>
  <si>
    <t>3443230</t>
  </si>
  <si>
    <t>曼谷瑞博朗得酒店</t>
  </si>
  <si>
    <t>KATO AOI</t>
  </si>
  <si>
    <t>287.00</t>
  </si>
  <si>
    <t>2023-05-31 16:54:33</t>
  </si>
  <si>
    <t>3441629</t>
  </si>
  <si>
    <t>ACERO MICHELLE ENCARNACION</t>
  </si>
  <si>
    <t>2023-05-31 10:17:33</t>
  </si>
  <si>
    <t>2023-05-30</t>
  </si>
  <si>
    <t>3440199</t>
  </si>
  <si>
    <t>马六甲峇峇家</t>
  </si>
  <si>
    <t>Zhang Ying,Zhang Ying</t>
  </si>
  <si>
    <t>530.00</t>
  </si>
  <si>
    <t>2023-05-31 10:57:31</t>
  </si>
  <si>
    <t>3439674</t>
  </si>
  <si>
    <t>胡志明西贡融合套房酒店</t>
  </si>
  <si>
    <t>LIN YUNGJUNG</t>
  </si>
  <si>
    <t>2516.00</t>
  </si>
  <si>
    <t>2023-05-31 11:19:34</t>
  </si>
  <si>
    <t>3439524</t>
  </si>
  <si>
    <t>Krishnan Kavitha,Krishnan Kavitha,Krishnan Kavitha,Krishnan Kavitha</t>
  </si>
  <si>
    <t>1232.00</t>
  </si>
  <si>
    <t>2023-05-31 10:14:58</t>
  </si>
  <si>
    <t>2023-05-29</t>
  </si>
  <si>
    <t>3436433</t>
  </si>
  <si>
    <t>曼谷盛泰澜中央世界商业中心酒店  (SHA Plus+)</t>
  </si>
  <si>
    <t>LI YAJUN,CHEN HAO</t>
  </si>
  <si>
    <t>1010.00</t>
  </si>
  <si>
    <t>2023-05-30 11:47:52</t>
  </si>
  <si>
    <t>3435847</t>
  </si>
  <si>
    <t>拉雅古迹酒店 (SHA Extra Plus)</t>
  </si>
  <si>
    <t>wang junyuan,ZHANG YAO</t>
  </si>
  <si>
    <t>2428.00</t>
  </si>
  <si>
    <t>2023-05-29 20:47:06</t>
  </si>
  <si>
    <t>3434473</t>
  </si>
  <si>
    <t>OUK NARIN</t>
  </si>
  <si>
    <t>2023-05-29 16:11:49</t>
  </si>
  <si>
    <t>2023-05-28</t>
  </si>
  <si>
    <t>3432594</t>
  </si>
  <si>
    <t>芽庄洲际酒店</t>
  </si>
  <si>
    <t>SEO INHYE</t>
  </si>
  <si>
    <t>1020.00</t>
  </si>
  <si>
    <t>2023-05-29 10:36:07</t>
  </si>
  <si>
    <t>2023-05-25</t>
  </si>
  <si>
    <t>3419693</t>
  </si>
  <si>
    <t>MIMA GONGLA,ZHU MAYANGZONG,WU GUANGJUN</t>
  </si>
  <si>
    <t>2144.00</t>
  </si>
  <si>
    <t>2023-05-25 17:29:46</t>
  </si>
  <si>
    <t>3417737</t>
  </si>
  <si>
    <t>Santa Grand Signature Kuala Lumpur</t>
  </si>
  <si>
    <t>NETTILAMKUZHIYIL MAITHEEN IBRAHIM,NETTILAMKUZHIYIL IBRAHIM HAROON,IBRAHIM NESY,LORD ISABEL RUTH</t>
  </si>
  <si>
    <t>3976.00</t>
  </si>
  <si>
    <t>2023-05-25 11:20:35</t>
  </si>
  <si>
    <t>2023-05-23</t>
  </si>
  <si>
    <t>3412694</t>
  </si>
  <si>
    <t>阿尔法公寓式酒店</t>
  </si>
  <si>
    <t>YANG YONGSHENG,ZHANG HUI,YANG RUIFEI,YANG HAOBO</t>
  </si>
  <si>
    <t>4305.00</t>
  </si>
  <si>
    <t>2023-05-24 09:17:04</t>
  </si>
  <si>
    <t>3412632</t>
  </si>
  <si>
    <t>吉隆坡国际机场瑞享酒店及会议中心</t>
  </si>
  <si>
    <t>ALI NORAINI</t>
  </si>
  <si>
    <t>1304.00</t>
  </si>
  <si>
    <t>2023-05-24 14:05:39</t>
  </si>
  <si>
    <t>3412288</t>
  </si>
  <si>
    <t>槟城皇家朱兰酒店</t>
  </si>
  <si>
    <t>Abdul Razak Muhammad Aizat</t>
  </si>
  <si>
    <t>810.00</t>
  </si>
  <si>
    <t>2023-05-24 14:08:53</t>
  </si>
  <si>
    <t>2023-05-22</t>
  </si>
  <si>
    <t>3407765</t>
  </si>
  <si>
    <t>融合原创西贡中心酒店</t>
  </si>
  <si>
    <t>KLESCH SASCHA</t>
  </si>
  <si>
    <t>1894.00</t>
  </si>
  <si>
    <t>2023-05-23 12:53:45</t>
  </si>
  <si>
    <t>3406373</t>
  </si>
  <si>
    <t>芽庄自由中心酒店</t>
  </si>
  <si>
    <t>KANG BORA</t>
  </si>
  <si>
    <t>1143.00</t>
  </si>
  <si>
    <t>2023-05-23 12:00:55</t>
  </si>
  <si>
    <t>2023-05-20</t>
  </si>
  <si>
    <t>3399180</t>
  </si>
  <si>
    <t>au yuen kwong</t>
  </si>
  <si>
    <t>3850.00</t>
  </si>
  <si>
    <t>2023-05-20 18:36:24</t>
  </si>
  <si>
    <t>2023-05-19</t>
  </si>
  <si>
    <t>3396713</t>
  </si>
  <si>
    <t>Zamiadi Neda</t>
  </si>
  <si>
    <t>1119.00</t>
  </si>
  <si>
    <t>2023-05-20 13:24:48</t>
  </si>
  <si>
    <t>3393006</t>
  </si>
  <si>
    <t>阿玛瑞芭堤雅酒店 (SHA Plus+)</t>
  </si>
  <si>
    <t>HO NGA NAM</t>
  </si>
  <si>
    <t>2421.00</t>
  </si>
  <si>
    <t>2023-05-19 14:24:26</t>
  </si>
  <si>
    <t>2023-05-17</t>
  </si>
  <si>
    <t>3383893</t>
  </si>
  <si>
    <t>迪拜德拉温德姆酒店</t>
  </si>
  <si>
    <t>Alafari Awadh</t>
  </si>
  <si>
    <t>339.00</t>
  </si>
  <si>
    <t>2023-05-17 14:31:12</t>
  </si>
  <si>
    <t>2023-05-16</t>
  </si>
  <si>
    <t>3380101</t>
  </si>
  <si>
    <t>新加坡泛太平洋酒店</t>
  </si>
  <si>
    <t>XIAO YUNZHEN,LIU YAN,XIAO RUIYAN</t>
  </si>
  <si>
    <t>6748.00</t>
  </si>
  <si>
    <t>2023-05-17 16:07:45</t>
  </si>
  <si>
    <t>2023-05-15</t>
  </si>
  <si>
    <t>3376412</t>
  </si>
  <si>
    <t>曼谷素坤逸航站 21 中心酒店 (政府卫生认证)</t>
  </si>
  <si>
    <t>CHENG MING FAI</t>
  </si>
  <si>
    <t>1768.00</t>
  </si>
  <si>
    <t>2023-05-15 18:52:14</t>
  </si>
  <si>
    <t>3375046</t>
  </si>
  <si>
    <t>曼谷萨通雅诗阁酒店</t>
  </si>
  <si>
    <t>LIM JONATHAN</t>
  </si>
  <si>
    <t>5688.00</t>
  </si>
  <si>
    <t>2023-05-15 17:30:30</t>
  </si>
  <si>
    <t>2023-05-14</t>
  </si>
  <si>
    <t>3371902</t>
  </si>
  <si>
    <t>COMO曼谷大都会酒店</t>
  </si>
  <si>
    <t>KIM JIHONG</t>
  </si>
  <si>
    <t>1130.00</t>
  </si>
  <si>
    <t>2023-05-14 19:34:37</t>
  </si>
  <si>
    <t>2023-05-10</t>
  </si>
  <si>
    <t>3348616</t>
  </si>
  <si>
    <t>苏梅岛思拉瓦迪度假酒店(政府卫生认证)</t>
  </si>
  <si>
    <t>Lyu Xiaoli,Huang Wei</t>
  </si>
  <si>
    <t>1324.00</t>
  </si>
  <si>
    <t>2023-05-10 16:16:28</t>
  </si>
  <si>
    <t>2023-05-09</t>
  </si>
  <si>
    <t>3347684</t>
  </si>
  <si>
    <t>普吉岛西奈奢华酒店(SHA Extra Plus)</t>
  </si>
  <si>
    <t>Teo Annie,Teo Annie</t>
  </si>
  <si>
    <t>2078.00</t>
  </si>
  <si>
    <t>2023-05-10 10:24:55</t>
  </si>
  <si>
    <t>3346769</t>
  </si>
  <si>
    <t>曼谷天空风景酒店</t>
  </si>
  <si>
    <t>YOU SHUHAN</t>
  </si>
  <si>
    <t>2190.00</t>
  </si>
  <si>
    <t>2023-05-11 08:53:36</t>
  </si>
  <si>
    <t>2023-05-01</t>
  </si>
  <si>
    <t>3311469</t>
  </si>
  <si>
    <t>普吉岛卡隆亚维斯塔格兰德-美憬阁索菲特酒店(政府卫生认证)</t>
  </si>
  <si>
    <t>Chiang Zeyi</t>
  </si>
  <si>
    <t>2400.00</t>
  </si>
  <si>
    <t>2023-05-01 13:34:36</t>
  </si>
  <si>
    <t>2023-04-26</t>
  </si>
  <si>
    <t>3291204</t>
  </si>
  <si>
    <t>金普顿基塔莱苏梅岛酒店 - 洲际酒店集团旗下</t>
  </si>
  <si>
    <t>ZHANG YUAN,KANG QI</t>
  </si>
  <si>
    <t>5640.00</t>
  </si>
  <si>
    <t>2023-04-26 15:11:51</t>
  </si>
  <si>
    <t>3291201</t>
  </si>
  <si>
    <t>ZHANG YI,ZHAO YINGQIAO</t>
  </si>
  <si>
    <t>2023-04-26 15:09:51</t>
  </si>
  <si>
    <t>2023-04-16</t>
  </si>
  <si>
    <t>3233010</t>
  </si>
  <si>
    <t>普吉岛卡塔阿维斯塔诺富特酒店度假村 (政府卫生认证)</t>
  </si>
  <si>
    <t>AUNG KYI HAN HTET</t>
  </si>
  <si>
    <t>6020.00</t>
  </si>
  <si>
    <t>2023-04-16 12:32:34</t>
  </si>
  <si>
    <t>3232329</t>
  </si>
  <si>
    <t>GUO/YUNTONG,TAO XIAOJIN,JIANG XINYING,LIU YI</t>
  </si>
  <si>
    <t>4560.00</t>
  </si>
  <si>
    <t>2023-04-16 12:52:16</t>
  </si>
  <si>
    <t>2023-03-26</t>
  </si>
  <si>
    <t>3173747</t>
  </si>
  <si>
    <t>宿务白沙滩度假村及水疗中心</t>
  </si>
  <si>
    <t>HO EUNJIN</t>
  </si>
  <si>
    <t>5000.00</t>
  </si>
  <si>
    <t>2023-03-27 11:05:00</t>
  </si>
  <si>
    <t>2023-03-22</t>
  </si>
  <si>
    <t>3162996</t>
  </si>
  <si>
    <t>Kim Roy,Kim Roy</t>
  </si>
  <si>
    <t>2278.00</t>
  </si>
  <si>
    <t>2023-03-22 13:34:18</t>
  </si>
  <si>
    <t>2023-03-16</t>
  </si>
  <si>
    <t>3144603</t>
  </si>
  <si>
    <t>Shu Ching Cheu</t>
  </si>
  <si>
    <t>1031.00</t>
  </si>
  <si>
    <t>2023-03-17 09:15:49</t>
  </si>
  <si>
    <t>2023-01-03</t>
  </si>
  <si>
    <t>2919142</t>
  </si>
  <si>
    <t>Tan Moi Eng,Lim Wee Tong Ryan,Lim Chin Hock,Teo Annabel Felcia</t>
  </si>
  <si>
    <t>10262.00</t>
  </si>
  <si>
    <t>2023-01-04 12:23:43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</si>
</sst>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145</xdr:row>
      <xdr:rowOff>0</xdr:rowOff>
    </xdr:from>
    <xdr:to>
      <xdr:col>14</xdr:col>
      <xdr:colOff>400050</xdr:colOff>
      <xdr:row>175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660100"/>
          <a:ext cx="1048702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45094</v>
      </c>
      <c r="H2" s="4">
        <v>1</v>
      </c>
      <c r="I2" s="4">
        <v>7</v>
      </c>
      <c r="J2" s="4">
        <v>7</v>
      </c>
      <c r="K2" s="4" t="s">
        <v>30</v>
      </c>
      <c r="L2" s="4">
        <v>10262</v>
      </c>
      <c r="M2" s="4">
        <v>10262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44929</v>
      </c>
      <c r="S2" s="6">
        <v>45097</v>
      </c>
      <c r="T2" s="4" t="s">
        <v>34</v>
      </c>
      <c r="U2" s="4">
        <v>10262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45091</v>
      </c>
      <c r="G3" s="6">
        <v>45094</v>
      </c>
      <c r="H3" s="4">
        <v>1</v>
      </c>
      <c r="I3" s="4">
        <v>3</v>
      </c>
      <c r="J3" s="4">
        <v>3</v>
      </c>
      <c r="K3" s="4" t="s">
        <v>30</v>
      </c>
      <c r="L3" s="4">
        <v>1031</v>
      </c>
      <c r="M3" s="4">
        <v>1031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45097</v>
      </c>
      <c r="T3" s="4" t="s">
        <v>34</v>
      </c>
      <c r="U3" s="4">
        <v>1031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45092</v>
      </c>
      <c r="G4" s="6">
        <v>45094</v>
      </c>
      <c r="H4" s="4">
        <v>1</v>
      </c>
      <c r="I4" s="4">
        <v>2</v>
      </c>
      <c r="J4" s="4">
        <v>2</v>
      </c>
      <c r="K4" s="4" t="s">
        <v>30</v>
      </c>
      <c r="L4" s="4">
        <v>2278</v>
      </c>
      <c r="M4" s="4">
        <v>2278</v>
      </c>
      <c r="N4" s="4" t="s">
        <v>46</v>
      </c>
      <c r="O4" s="4" t="s">
        <v>32</v>
      </c>
      <c r="P4" s="4" t="s">
        <v>33</v>
      </c>
      <c r="Q4" s="4">
        <v>0</v>
      </c>
      <c r="R4" s="7">
        <v>45007</v>
      </c>
      <c r="S4" s="6">
        <v>45097</v>
      </c>
      <c r="T4" s="4" t="s">
        <v>34</v>
      </c>
      <c r="U4" s="4">
        <v>2278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45092</v>
      </c>
      <c r="G5" s="6">
        <v>45094</v>
      </c>
      <c r="H5" s="4">
        <v>1</v>
      </c>
      <c r="I5" s="4">
        <v>2</v>
      </c>
      <c r="J5" s="4">
        <v>2</v>
      </c>
      <c r="K5" s="4" t="s">
        <v>30</v>
      </c>
      <c r="L5" s="4">
        <v>5000</v>
      </c>
      <c r="M5" s="4">
        <v>5000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45011</v>
      </c>
      <c r="S5" s="6">
        <v>45097</v>
      </c>
      <c r="T5" s="4" t="s">
        <v>34</v>
      </c>
      <c r="U5" s="4">
        <v>5000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45091</v>
      </c>
      <c r="G6" s="6">
        <v>45094</v>
      </c>
      <c r="H6" s="4">
        <v>2</v>
      </c>
      <c r="I6" s="4">
        <v>3</v>
      </c>
      <c r="J6" s="4">
        <v>6</v>
      </c>
      <c r="K6" s="4" t="s">
        <v>30</v>
      </c>
      <c r="L6" s="4">
        <v>4560</v>
      </c>
      <c r="M6" s="4">
        <v>4560</v>
      </c>
      <c r="N6" s="4" t="s">
        <v>58</v>
      </c>
      <c r="O6" s="4" t="s">
        <v>32</v>
      </c>
      <c r="P6" s="4" t="s">
        <v>33</v>
      </c>
      <c r="Q6" s="4">
        <v>0</v>
      </c>
      <c r="R6" s="7">
        <v>45032</v>
      </c>
      <c r="S6" s="6">
        <v>45097</v>
      </c>
      <c r="T6" s="4" t="s">
        <v>34</v>
      </c>
      <c r="U6" s="4">
        <v>4560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45087</v>
      </c>
      <c r="G7" s="6">
        <v>45094</v>
      </c>
      <c r="H7" s="4">
        <v>2</v>
      </c>
      <c r="I7" s="4">
        <v>7</v>
      </c>
      <c r="J7" s="4">
        <v>14</v>
      </c>
      <c r="K7" s="4" t="s">
        <v>30</v>
      </c>
      <c r="L7" s="4">
        <v>6020</v>
      </c>
      <c r="M7" s="4">
        <v>6020</v>
      </c>
      <c r="N7" s="4" t="s">
        <v>64</v>
      </c>
      <c r="O7" s="4" t="s">
        <v>32</v>
      </c>
      <c r="P7" s="4" t="s">
        <v>33</v>
      </c>
      <c r="Q7" s="4">
        <v>0</v>
      </c>
      <c r="R7" s="7">
        <v>45032</v>
      </c>
      <c r="S7" s="6">
        <v>45097</v>
      </c>
      <c r="T7" s="4" t="s">
        <v>34</v>
      </c>
      <c r="U7" s="4">
        <v>6020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45091</v>
      </c>
      <c r="G8" s="6">
        <v>45094</v>
      </c>
      <c r="H8" s="4">
        <v>1</v>
      </c>
      <c r="I8" s="4">
        <v>3</v>
      </c>
      <c r="J8" s="4">
        <v>3</v>
      </c>
      <c r="K8" s="4" t="s">
        <v>30</v>
      </c>
      <c r="L8" s="4">
        <v>5640</v>
      </c>
      <c r="M8" s="4">
        <v>5640</v>
      </c>
      <c r="N8" s="4" t="s">
        <v>70</v>
      </c>
      <c r="O8" s="4" t="s">
        <v>32</v>
      </c>
      <c r="P8" s="4" t="s">
        <v>33</v>
      </c>
      <c r="Q8" s="4">
        <v>0</v>
      </c>
      <c r="R8" s="7">
        <v>45042</v>
      </c>
      <c r="S8" s="6">
        <v>45097</v>
      </c>
      <c r="T8" s="4" t="s">
        <v>34</v>
      </c>
      <c r="U8" s="4">
        <v>5640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45091</v>
      </c>
      <c r="G9" s="6">
        <v>45094</v>
      </c>
      <c r="H9" s="4">
        <v>1</v>
      </c>
      <c r="I9" s="4">
        <v>3</v>
      </c>
      <c r="J9" s="4">
        <v>3</v>
      </c>
      <c r="K9" s="4" t="s">
        <v>30</v>
      </c>
      <c r="L9" s="4">
        <v>5640</v>
      </c>
      <c r="M9" s="4">
        <v>5640</v>
      </c>
      <c r="N9" s="4" t="s">
        <v>74</v>
      </c>
      <c r="O9" s="4" t="s">
        <v>32</v>
      </c>
      <c r="P9" s="4" t="s">
        <v>33</v>
      </c>
      <c r="Q9" s="4">
        <v>0</v>
      </c>
      <c r="R9" s="7">
        <v>45042</v>
      </c>
      <c r="S9" s="6">
        <v>45097</v>
      </c>
      <c r="T9" s="4" t="s">
        <v>34</v>
      </c>
      <c r="U9" s="4">
        <v>5640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45091</v>
      </c>
      <c r="G10" s="6">
        <v>45094</v>
      </c>
      <c r="H10" s="4">
        <v>1</v>
      </c>
      <c r="I10" s="4">
        <v>3</v>
      </c>
      <c r="J10" s="4">
        <v>3</v>
      </c>
      <c r="K10" s="4" t="s">
        <v>30</v>
      </c>
      <c r="L10" s="4">
        <v>2400</v>
      </c>
      <c r="M10" s="4">
        <v>2400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45047</v>
      </c>
      <c r="S10" s="6">
        <v>45097</v>
      </c>
      <c r="T10" s="4" t="s">
        <v>34</v>
      </c>
      <c r="U10" s="4">
        <v>2400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45091</v>
      </c>
      <c r="G11" s="6">
        <v>45094</v>
      </c>
      <c r="H11" s="4">
        <v>1</v>
      </c>
      <c r="I11" s="4">
        <v>3</v>
      </c>
      <c r="J11" s="4">
        <v>3</v>
      </c>
      <c r="K11" s="4" t="s">
        <v>30</v>
      </c>
      <c r="L11" s="4">
        <v>2190</v>
      </c>
      <c r="M11" s="4">
        <v>2190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45055</v>
      </c>
      <c r="S11" s="6">
        <v>45097</v>
      </c>
      <c r="T11" s="4" t="s">
        <v>34</v>
      </c>
      <c r="U11" s="4">
        <v>2190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45092</v>
      </c>
      <c r="G12" s="6">
        <v>45094</v>
      </c>
      <c r="H12" s="4">
        <v>1</v>
      </c>
      <c r="I12" s="4">
        <v>2</v>
      </c>
      <c r="J12" s="4">
        <v>2</v>
      </c>
      <c r="K12" s="4" t="s">
        <v>30</v>
      </c>
      <c r="L12" s="4">
        <v>2078</v>
      </c>
      <c r="M12" s="4">
        <v>2078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45055</v>
      </c>
      <c r="S12" s="6">
        <v>45097</v>
      </c>
      <c r="T12" s="4" t="s">
        <v>34</v>
      </c>
      <c r="U12" s="4">
        <v>2078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45093</v>
      </c>
      <c r="G13" s="6">
        <v>45094</v>
      </c>
      <c r="H13" s="4">
        <v>1</v>
      </c>
      <c r="I13" s="4">
        <v>1</v>
      </c>
      <c r="J13" s="4">
        <v>1</v>
      </c>
      <c r="K13" s="4" t="s">
        <v>30</v>
      </c>
      <c r="L13" s="4">
        <v>1324</v>
      </c>
      <c r="M13" s="4">
        <v>1324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45056</v>
      </c>
      <c r="S13" s="6">
        <v>45097</v>
      </c>
      <c r="T13" s="4" t="s">
        <v>34</v>
      </c>
      <c r="U13" s="4">
        <v>1324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45092</v>
      </c>
      <c r="G14" s="6">
        <v>45094</v>
      </c>
      <c r="H14" s="4">
        <v>1</v>
      </c>
      <c r="I14" s="4">
        <v>2</v>
      </c>
      <c r="J14" s="4">
        <v>2</v>
      </c>
      <c r="K14" s="4" t="s">
        <v>30</v>
      </c>
      <c r="L14" s="4">
        <v>1030</v>
      </c>
      <c r="M14" s="4">
        <v>1030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45060</v>
      </c>
      <c r="S14" s="6">
        <v>45097</v>
      </c>
      <c r="T14" s="4" t="s">
        <v>34</v>
      </c>
      <c r="U14" s="4">
        <v>1030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101</v>
      </c>
      <c r="B15" s="4" t="s">
        <v>26</v>
      </c>
      <c r="C15" s="4" t="s">
        <v>107</v>
      </c>
      <c r="D15" s="4" t="s">
        <v>102</v>
      </c>
      <c r="E15" s="4" t="s">
        <v>103</v>
      </c>
      <c r="F15" s="6">
        <v>45092</v>
      </c>
      <c r="G15" s="6">
        <v>45094</v>
      </c>
      <c r="H15" s="4">
        <v>1</v>
      </c>
      <c r="I15" s="4">
        <v>2</v>
      </c>
      <c r="J15" s="4">
        <v>2</v>
      </c>
      <c r="K15" s="4" t="s">
        <v>30</v>
      </c>
      <c r="L15" s="4">
        <v>-1030</v>
      </c>
      <c r="M15" s="4">
        <v>-1030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45060</v>
      </c>
      <c r="S15" s="6">
        <v>45097</v>
      </c>
      <c r="T15" s="4" t="s">
        <v>34</v>
      </c>
      <c r="U15" s="4">
        <v>-1030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45093</v>
      </c>
      <c r="G16" s="6">
        <v>45094</v>
      </c>
      <c r="H16" s="4">
        <v>1</v>
      </c>
      <c r="I16" s="4">
        <v>1</v>
      </c>
      <c r="J16" s="4">
        <v>1</v>
      </c>
      <c r="K16" s="4" t="s">
        <v>30</v>
      </c>
      <c r="L16" s="4">
        <v>1130</v>
      </c>
      <c r="M16" s="4">
        <v>1130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45060</v>
      </c>
      <c r="S16" s="6">
        <v>45097</v>
      </c>
      <c r="T16" s="4" t="s">
        <v>34</v>
      </c>
      <c r="U16" s="4">
        <v>1130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45086</v>
      </c>
      <c r="G17" s="6">
        <v>45094</v>
      </c>
      <c r="H17" s="4">
        <v>1</v>
      </c>
      <c r="I17" s="4">
        <v>8</v>
      </c>
      <c r="J17" s="4">
        <v>8</v>
      </c>
      <c r="K17" s="4" t="s">
        <v>30</v>
      </c>
      <c r="L17" s="4">
        <v>5688</v>
      </c>
      <c r="M17" s="4">
        <v>5688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45061</v>
      </c>
      <c r="S17" s="6">
        <v>45097</v>
      </c>
      <c r="T17" s="4" t="s">
        <v>34</v>
      </c>
      <c r="U17" s="4">
        <v>5688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45092</v>
      </c>
      <c r="G18" s="6">
        <v>45094</v>
      </c>
      <c r="H18" s="4">
        <v>1</v>
      </c>
      <c r="I18" s="4">
        <v>2</v>
      </c>
      <c r="J18" s="4">
        <v>2</v>
      </c>
      <c r="K18" s="4" t="s">
        <v>30</v>
      </c>
      <c r="L18" s="4">
        <v>1768</v>
      </c>
      <c r="M18" s="4">
        <v>1768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45061</v>
      </c>
      <c r="S18" s="6">
        <v>45097</v>
      </c>
      <c r="T18" s="4" t="s">
        <v>34</v>
      </c>
      <c r="U18" s="4">
        <v>1768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45092</v>
      </c>
      <c r="G19" s="6">
        <v>45094</v>
      </c>
      <c r="H19" s="4">
        <v>1</v>
      </c>
      <c r="I19" s="4">
        <v>2</v>
      </c>
      <c r="J19" s="4">
        <v>2</v>
      </c>
      <c r="K19" s="4" t="s">
        <v>30</v>
      </c>
      <c r="L19" s="4">
        <v>6748</v>
      </c>
      <c r="M19" s="4">
        <v>6748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45062</v>
      </c>
      <c r="S19" s="6">
        <v>45097</v>
      </c>
      <c r="T19" s="4" t="s">
        <v>34</v>
      </c>
      <c r="U19" s="4">
        <v>6748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45093</v>
      </c>
      <c r="G20" s="6">
        <v>45094</v>
      </c>
      <c r="H20" s="4">
        <v>1</v>
      </c>
      <c r="I20" s="4">
        <v>1</v>
      </c>
      <c r="J20" s="4">
        <v>1</v>
      </c>
      <c r="K20" s="4" t="s">
        <v>30</v>
      </c>
      <c r="L20" s="4">
        <v>339</v>
      </c>
      <c r="M20" s="4">
        <v>339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45063</v>
      </c>
      <c r="S20" s="6">
        <v>45097</v>
      </c>
      <c r="T20" s="4" t="s">
        <v>34</v>
      </c>
      <c r="U20" s="4">
        <v>339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45091</v>
      </c>
      <c r="G21" s="6">
        <v>45094</v>
      </c>
      <c r="H21" s="4">
        <v>1</v>
      </c>
      <c r="I21" s="4">
        <v>3</v>
      </c>
      <c r="J21" s="4">
        <v>3</v>
      </c>
      <c r="K21" s="4" t="s">
        <v>30</v>
      </c>
      <c r="L21" s="4">
        <v>2421</v>
      </c>
      <c r="M21" s="4">
        <v>2421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45065</v>
      </c>
      <c r="S21" s="6">
        <v>45097</v>
      </c>
      <c r="T21" s="4" t="s">
        <v>34</v>
      </c>
      <c r="U21" s="4">
        <v>2421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45090</v>
      </c>
      <c r="G22" s="6">
        <v>45094</v>
      </c>
      <c r="H22" s="4">
        <v>1</v>
      </c>
      <c r="I22" s="4">
        <v>4</v>
      </c>
      <c r="J22" s="4">
        <v>4</v>
      </c>
      <c r="K22" s="4" t="s">
        <v>30</v>
      </c>
      <c r="L22" s="4">
        <v>1119</v>
      </c>
      <c r="M22" s="4">
        <v>1119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45065</v>
      </c>
      <c r="S22" s="6">
        <v>45097</v>
      </c>
      <c r="T22" s="4" t="s">
        <v>34</v>
      </c>
      <c r="U22" s="4">
        <v>1119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45089</v>
      </c>
      <c r="G23" s="6">
        <v>45094</v>
      </c>
      <c r="H23" s="4">
        <v>1</v>
      </c>
      <c r="I23" s="4">
        <v>5</v>
      </c>
      <c r="J23" s="4">
        <v>5</v>
      </c>
      <c r="K23" s="4" t="s">
        <v>30</v>
      </c>
      <c r="L23" s="4">
        <v>3850</v>
      </c>
      <c r="M23" s="4">
        <v>3850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45066</v>
      </c>
      <c r="S23" s="6">
        <v>45097</v>
      </c>
      <c r="T23" s="4" t="s">
        <v>34</v>
      </c>
      <c r="U23" s="4">
        <v>3850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45091</v>
      </c>
      <c r="G24" s="6">
        <v>45094</v>
      </c>
      <c r="H24" s="4">
        <v>1</v>
      </c>
      <c r="I24" s="4">
        <v>3</v>
      </c>
      <c r="J24" s="4">
        <v>3</v>
      </c>
      <c r="K24" s="4" t="s">
        <v>30</v>
      </c>
      <c r="L24" s="4">
        <v>1143</v>
      </c>
      <c r="M24" s="4">
        <v>1143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45068</v>
      </c>
      <c r="S24" s="6">
        <v>45097</v>
      </c>
      <c r="T24" s="4" t="s">
        <v>34</v>
      </c>
      <c r="U24" s="4">
        <v>1143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45092</v>
      </c>
      <c r="G25" s="6">
        <v>45094</v>
      </c>
      <c r="H25" s="4">
        <v>1</v>
      </c>
      <c r="I25" s="4">
        <v>2</v>
      </c>
      <c r="J25" s="4">
        <v>2</v>
      </c>
      <c r="K25" s="4" t="s">
        <v>30</v>
      </c>
      <c r="L25" s="4">
        <v>1894</v>
      </c>
      <c r="M25" s="4">
        <v>1894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45068</v>
      </c>
      <c r="S25" s="6">
        <v>45097</v>
      </c>
      <c r="T25" s="4" t="s">
        <v>34</v>
      </c>
      <c r="U25" s="4">
        <v>1894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45092</v>
      </c>
      <c r="G26" s="6">
        <v>45094</v>
      </c>
      <c r="H26" s="4">
        <v>1</v>
      </c>
      <c r="I26" s="4">
        <v>2</v>
      </c>
      <c r="J26" s="4">
        <v>2</v>
      </c>
      <c r="K26" s="4" t="s">
        <v>30</v>
      </c>
      <c r="L26" s="4">
        <v>810</v>
      </c>
      <c r="M26" s="4">
        <v>810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45069</v>
      </c>
      <c r="S26" s="6">
        <v>45097</v>
      </c>
      <c r="T26" s="4" t="s">
        <v>34</v>
      </c>
      <c r="U26" s="4">
        <v>810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6">
        <v>45090</v>
      </c>
      <c r="G27" s="6">
        <v>45094</v>
      </c>
      <c r="H27" s="4">
        <v>1</v>
      </c>
      <c r="I27" s="4">
        <v>4</v>
      </c>
      <c r="J27" s="4">
        <v>4</v>
      </c>
      <c r="K27" s="4" t="s">
        <v>30</v>
      </c>
      <c r="L27" s="4">
        <v>4305</v>
      </c>
      <c r="M27" s="4">
        <v>4305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45069</v>
      </c>
      <c r="S27" s="6">
        <v>45097</v>
      </c>
      <c r="T27" s="4" t="s">
        <v>34</v>
      </c>
      <c r="U27" s="4">
        <v>4305</v>
      </c>
      <c r="V27" s="4">
        <v>0</v>
      </c>
      <c r="W27" s="4">
        <v>0</v>
      </c>
      <c r="X27" s="4" t="s">
        <v>178</v>
      </c>
      <c r="Y27" s="4" t="s">
        <v>106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45093</v>
      </c>
      <c r="G28" s="6">
        <v>45094</v>
      </c>
      <c r="H28" s="4">
        <v>2</v>
      </c>
      <c r="I28" s="4">
        <v>1</v>
      </c>
      <c r="J28" s="4">
        <v>2</v>
      </c>
      <c r="K28" s="4" t="s">
        <v>30</v>
      </c>
      <c r="L28" s="4">
        <v>1304</v>
      </c>
      <c r="M28" s="4">
        <v>1304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45069</v>
      </c>
      <c r="S28" s="6">
        <v>45097</v>
      </c>
      <c r="T28" s="4" t="s">
        <v>34</v>
      </c>
      <c r="U28" s="4">
        <v>1304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145</v>
      </c>
      <c r="E29" s="4" t="s">
        <v>186</v>
      </c>
      <c r="F29" s="6">
        <v>45087</v>
      </c>
      <c r="G29" s="6">
        <v>45094</v>
      </c>
      <c r="H29" s="4">
        <v>2</v>
      </c>
      <c r="I29" s="4">
        <v>7</v>
      </c>
      <c r="J29" s="4">
        <v>14</v>
      </c>
      <c r="K29" s="4" t="s">
        <v>30</v>
      </c>
      <c r="L29" s="4">
        <v>3976</v>
      </c>
      <c r="M29" s="4">
        <v>3976</v>
      </c>
      <c r="N29" s="4" t="s">
        <v>187</v>
      </c>
      <c r="O29" s="4" t="s">
        <v>32</v>
      </c>
      <c r="P29" s="4" t="s">
        <v>33</v>
      </c>
      <c r="Q29" s="4">
        <v>0</v>
      </c>
      <c r="R29" s="7">
        <v>45071</v>
      </c>
      <c r="S29" s="6">
        <v>45097</v>
      </c>
      <c r="T29" s="4" t="s">
        <v>34</v>
      </c>
      <c r="U29" s="4">
        <v>3976</v>
      </c>
      <c r="V29" s="4">
        <v>0</v>
      </c>
      <c r="W29" s="4">
        <v>0</v>
      </c>
      <c r="X29" s="4" t="s">
        <v>188</v>
      </c>
      <c r="Y29" s="4" t="s">
        <v>106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45092</v>
      </c>
      <c r="G30" s="6">
        <v>45094</v>
      </c>
      <c r="H30" s="4">
        <v>1</v>
      </c>
      <c r="I30" s="4">
        <v>2</v>
      </c>
      <c r="J30" s="4">
        <v>2</v>
      </c>
      <c r="K30" s="4" t="s">
        <v>30</v>
      </c>
      <c r="L30" s="4">
        <v>2144</v>
      </c>
      <c r="M30" s="4">
        <v>2144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45071</v>
      </c>
      <c r="S30" s="6">
        <v>45097</v>
      </c>
      <c r="T30" s="4" t="s">
        <v>34</v>
      </c>
      <c r="U30" s="4">
        <v>2144</v>
      </c>
      <c r="V30" s="4">
        <v>0</v>
      </c>
      <c r="W30" s="4">
        <v>0</v>
      </c>
      <c r="X30" s="4" t="s">
        <v>193</v>
      </c>
      <c r="Y30" s="4" t="s">
        <v>106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45093</v>
      </c>
      <c r="G31" s="6">
        <v>45094</v>
      </c>
      <c r="H31" s="4">
        <v>1</v>
      </c>
      <c r="I31" s="4">
        <v>1</v>
      </c>
      <c r="J31" s="4">
        <v>1</v>
      </c>
      <c r="K31" s="4" t="s">
        <v>30</v>
      </c>
      <c r="L31" s="4">
        <v>1020</v>
      </c>
      <c r="M31" s="4">
        <v>1020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45074</v>
      </c>
      <c r="S31" s="6">
        <v>45097</v>
      </c>
      <c r="T31" s="4" t="s">
        <v>34</v>
      </c>
      <c r="U31" s="4">
        <v>1020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202</v>
      </c>
      <c r="F32" s="6">
        <v>45093</v>
      </c>
      <c r="G32" s="6">
        <v>45094</v>
      </c>
      <c r="H32" s="4">
        <v>1</v>
      </c>
      <c r="I32" s="4">
        <v>1</v>
      </c>
      <c r="J32" s="4">
        <v>1</v>
      </c>
      <c r="K32" s="4" t="s">
        <v>30</v>
      </c>
      <c r="L32" s="4">
        <v>1010</v>
      </c>
      <c r="M32" s="4">
        <v>1010</v>
      </c>
      <c r="N32" s="4" t="s">
        <v>203</v>
      </c>
      <c r="O32" s="4" t="s">
        <v>32</v>
      </c>
      <c r="P32" s="4" t="s">
        <v>33</v>
      </c>
      <c r="Q32" s="4">
        <v>0</v>
      </c>
      <c r="R32" s="7">
        <v>45075</v>
      </c>
      <c r="S32" s="6">
        <v>45097</v>
      </c>
      <c r="T32" s="4" t="s">
        <v>34</v>
      </c>
      <c r="U32" s="4">
        <v>1010</v>
      </c>
      <c r="V32" s="4">
        <v>0</v>
      </c>
      <c r="W32" s="4">
        <v>0</v>
      </c>
      <c r="X32" s="4" t="s">
        <v>204</v>
      </c>
      <c r="Y32" s="4" t="s">
        <v>106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206</v>
      </c>
      <c r="E33" s="4" t="s">
        <v>207</v>
      </c>
      <c r="F33" s="6">
        <v>45093</v>
      </c>
      <c r="G33" s="6">
        <v>45094</v>
      </c>
      <c r="H33" s="4">
        <v>1</v>
      </c>
      <c r="I33" s="4">
        <v>1</v>
      </c>
      <c r="J33" s="4">
        <v>1</v>
      </c>
      <c r="K33" s="4" t="s">
        <v>30</v>
      </c>
      <c r="L33" s="4">
        <v>2428</v>
      </c>
      <c r="M33" s="4">
        <v>2428</v>
      </c>
      <c r="N33" s="4" t="s">
        <v>208</v>
      </c>
      <c r="O33" s="4" t="s">
        <v>32</v>
      </c>
      <c r="P33" s="4" t="s">
        <v>33</v>
      </c>
      <c r="Q33" s="4">
        <v>0</v>
      </c>
      <c r="R33" s="7">
        <v>45075</v>
      </c>
      <c r="S33" s="6">
        <v>45097</v>
      </c>
      <c r="T33" s="4" t="s">
        <v>34</v>
      </c>
      <c r="U33" s="4">
        <v>2428</v>
      </c>
      <c r="V33" s="4">
        <v>0</v>
      </c>
      <c r="W33" s="4">
        <v>0</v>
      </c>
      <c r="X33" s="4" t="s">
        <v>209</v>
      </c>
      <c r="Y33" s="4" t="s">
        <v>210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45093</v>
      </c>
      <c r="G34" s="6">
        <v>45094</v>
      </c>
      <c r="H34" s="4">
        <v>1</v>
      </c>
      <c r="I34" s="4">
        <v>1</v>
      </c>
      <c r="J34" s="4">
        <v>1</v>
      </c>
      <c r="K34" s="4" t="s">
        <v>30</v>
      </c>
      <c r="L34" s="4">
        <v>1010</v>
      </c>
      <c r="M34" s="4">
        <v>1010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45075</v>
      </c>
      <c r="S34" s="6">
        <v>45097</v>
      </c>
      <c r="T34" s="4" t="s">
        <v>34</v>
      </c>
      <c r="U34" s="4">
        <v>1010</v>
      </c>
      <c r="V34" s="4">
        <v>0</v>
      </c>
      <c r="W34" s="4">
        <v>0</v>
      </c>
      <c r="X34" s="4" t="s">
        <v>213</v>
      </c>
      <c r="Y34" s="4" t="s">
        <v>106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45092</v>
      </c>
      <c r="G35" s="6">
        <v>45094</v>
      </c>
      <c r="H35" s="4">
        <v>2</v>
      </c>
      <c r="I35" s="4">
        <v>2</v>
      </c>
      <c r="J35" s="4">
        <v>4</v>
      </c>
      <c r="K35" s="4" t="s">
        <v>30</v>
      </c>
      <c r="L35" s="4">
        <v>1232</v>
      </c>
      <c r="M35" s="4">
        <v>1232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45076</v>
      </c>
      <c r="S35" s="6">
        <v>45097</v>
      </c>
      <c r="T35" s="4" t="s">
        <v>34</v>
      </c>
      <c r="U35" s="4">
        <v>1232</v>
      </c>
      <c r="V35" s="4">
        <v>0</v>
      </c>
      <c r="W35" s="4">
        <v>0</v>
      </c>
      <c r="X35" s="4" t="s">
        <v>218</v>
      </c>
      <c r="Y35" s="4" t="s">
        <v>106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45090</v>
      </c>
      <c r="G36" s="6">
        <v>45094</v>
      </c>
      <c r="H36" s="4">
        <v>1</v>
      </c>
      <c r="I36" s="4">
        <v>4</v>
      </c>
      <c r="J36" s="4">
        <v>4</v>
      </c>
      <c r="K36" s="4" t="s">
        <v>30</v>
      </c>
      <c r="L36" s="4">
        <v>2516</v>
      </c>
      <c r="M36" s="4">
        <v>2516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45076</v>
      </c>
      <c r="S36" s="6">
        <v>45097</v>
      </c>
      <c r="T36" s="4" t="s">
        <v>34</v>
      </c>
      <c r="U36" s="4">
        <v>2516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45093</v>
      </c>
      <c r="G37" s="6">
        <v>45094</v>
      </c>
      <c r="H37" s="4">
        <v>1</v>
      </c>
      <c r="I37" s="4">
        <v>1</v>
      </c>
      <c r="J37" s="4">
        <v>1</v>
      </c>
      <c r="K37" s="4" t="s">
        <v>30</v>
      </c>
      <c r="L37" s="4">
        <v>530</v>
      </c>
      <c r="M37" s="4">
        <v>530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45076</v>
      </c>
      <c r="S37" s="6">
        <v>45097</v>
      </c>
      <c r="T37" s="4" t="s">
        <v>34</v>
      </c>
      <c r="U37" s="4">
        <v>530</v>
      </c>
      <c r="V37" s="4">
        <v>0</v>
      </c>
      <c r="W37" s="4">
        <v>0</v>
      </c>
      <c r="X37" s="4" t="s">
        <v>229</v>
      </c>
      <c r="Y37" s="4" t="s">
        <v>106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45091</v>
      </c>
      <c r="G38" s="6">
        <v>45094</v>
      </c>
      <c r="H38" s="4">
        <v>1</v>
      </c>
      <c r="I38" s="4">
        <v>3</v>
      </c>
      <c r="J38" s="4">
        <v>3</v>
      </c>
      <c r="K38" s="4" t="s">
        <v>30</v>
      </c>
      <c r="L38" s="4">
        <v>1086</v>
      </c>
      <c r="M38" s="4">
        <v>1086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45077</v>
      </c>
      <c r="S38" s="6">
        <v>45097</v>
      </c>
      <c r="T38" s="4" t="s">
        <v>34</v>
      </c>
      <c r="U38" s="4">
        <v>1086</v>
      </c>
      <c r="V38" s="4">
        <v>0</v>
      </c>
      <c r="W38" s="4">
        <v>0</v>
      </c>
      <c r="X38" s="4" t="s">
        <v>234</v>
      </c>
      <c r="Y38" s="4" t="s">
        <v>106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45093</v>
      </c>
      <c r="G39" s="6">
        <v>45094</v>
      </c>
      <c r="H39" s="4">
        <v>1</v>
      </c>
      <c r="I39" s="4">
        <v>1</v>
      </c>
      <c r="J39" s="4">
        <v>1</v>
      </c>
      <c r="K39" s="4" t="s">
        <v>30</v>
      </c>
      <c r="L39" s="4">
        <v>287</v>
      </c>
      <c r="M39" s="4">
        <v>287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45077</v>
      </c>
      <c r="S39" s="6">
        <v>45097</v>
      </c>
      <c r="T39" s="4" t="s">
        <v>34</v>
      </c>
      <c r="U39" s="4">
        <v>287</v>
      </c>
      <c r="V39" s="4">
        <v>0</v>
      </c>
      <c r="W39" s="4">
        <v>0</v>
      </c>
      <c r="X39" s="4" t="s">
        <v>239</v>
      </c>
      <c r="Y39" s="4" t="s">
        <v>106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45093</v>
      </c>
      <c r="G40" s="6">
        <v>45094</v>
      </c>
      <c r="H40" s="4">
        <v>5</v>
      </c>
      <c r="I40" s="4">
        <v>1</v>
      </c>
      <c r="J40" s="4">
        <v>5</v>
      </c>
      <c r="K40" s="4" t="s">
        <v>30</v>
      </c>
      <c r="L40" s="4">
        <v>1795</v>
      </c>
      <c r="M40" s="4">
        <v>1795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45078</v>
      </c>
      <c r="S40" s="6">
        <v>45097</v>
      </c>
      <c r="T40" s="4" t="s">
        <v>34</v>
      </c>
      <c r="U40" s="4">
        <v>1795</v>
      </c>
      <c r="V40" s="4">
        <v>0</v>
      </c>
      <c r="W40" s="4">
        <v>0</v>
      </c>
      <c r="X40" s="4" t="s">
        <v>244</v>
      </c>
      <c r="Y40" s="4" t="s">
        <v>106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45091</v>
      </c>
      <c r="G41" s="6">
        <v>45094</v>
      </c>
      <c r="H41" s="4">
        <v>2</v>
      </c>
      <c r="I41" s="4">
        <v>3</v>
      </c>
      <c r="J41" s="4">
        <v>6</v>
      </c>
      <c r="K41" s="4" t="s">
        <v>30</v>
      </c>
      <c r="L41" s="4">
        <v>3480</v>
      </c>
      <c r="M41" s="4">
        <v>3480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45078</v>
      </c>
      <c r="S41" s="6">
        <v>45097</v>
      </c>
      <c r="T41" s="4" t="s">
        <v>34</v>
      </c>
      <c r="U41" s="4">
        <v>3480</v>
      </c>
      <c r="V41" s="4">
        <v>0</v>
      </c>
      <c r="W41" s="4">
        <v>0</v>
      </c>
      <c r="X41" s="4" t="s">
        <v>249</v>
      </c>
      <c r="Y41" s="4" t="s">
        <v>106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45091</v>
      </c>
      <c r="G42" s="6">
        <v>45094</v>
      </c>
      <c r="H42" s="4">
        <v>1</v>
      </c>
      <c r="I42" s="4">
        <v>3</v>
      </c>
      <c r="J42" s="4">
        <v>3</v>
      </c>
      <c r="K42" s="4" t="s">
        <v>30</v>
      </c>
      <c r="L42" s="4">
        <v>2289</v>
      </c>
      <c r="M42" s="4">
        <v>2289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45078</v>
      </c>
      <c r="S42" s="6">
        <v>45097</v>
      </c>
      <c r="T42" s="4" t="s">
        <v>34</v>
      </c>
      <c r="U42" s="4">
        <v>2289</v>
      </c>
      <c r="V42" s="4">
        <v>0</v>
      </c>
      <c r="W42" s="4">
        <v>0</v>
      </c>
      <c r="X42" s="4" t="s">
        <v>254</v>
      </c>
      <c r="Y42" s="4" t="s">
        <v>255</v>
      </c>
    </row>
    <row r="43" s="4" customFormat="1" spans="1:25">
      <c r="A43" s="4" t="s">
        <v>256</v>
      </c>
      <c r="B43" s="4" t="s">
        <v>26</v>
      </c>
      <c r="C43" s="4" t="s">
        <v>27</v>
      </c>
      <c r="D43" s="4" t="s">
        <v>257</v>
      </c>
      <c r="E43" s="4" t="s">
        <v>258</v>
      </c>
      <c r="F43" s="6">
        <v>45093</v>
      </c>
      <c r="G43" s="6">
        <v>45094</v>
      </c>
      <c r="H43" s="4">
        <v>1</v>
      </c>
      <c r="I43" s="4">
        <v>1</v>
      </c>
      <c r="J43" s="4">
        <v>1</v>
      </c>
      <c r="K43" s="4" t="s">
        <v>30</v>
      </c>
      <c r="L43" s="4">
        <v>740</v>
      </c>
      <c r="M43" s="4">
        <v>740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45079</v>
      </c>
      <c r="S43" s="6">
        <v>45097</v>
      </c>
      <c r="T43" s="4" t="s">
        <v>34</v>
      </c>
      <c r="U43" s="4">
        <v>740</v>
      </c>
      <c r="V43" s="4">
        <v>0</v>
      </c>
      <c r="W43" s="4">
        <v>0</v>
      </c>
      <c r="X43" s="4" t="s">
        <v>260</v>
      </c>
      <c r="Y43" s="4" t="s">
        <v>106</v>
      </c>
    </row>
    <row r="44" s="4" customFormat="1" spans="1:25">
      <c r="A44" s="4" t="s">
        <v>256</v>
      </c>
      <c r="B44" s="4" t="s">
        <v>26</v>
      </c>
      <c r="C44" s="4" t="s">
        <v>107</v>
      </c>
      <c r="D44" s="4" t="s">
        <v>257</v>
      </c>
      <c r="E44" s="4" t="s">
        <v>258</v>
      </c>
      <c r="F44" s="6">
        <v>45093</v>
      </c>
      <c r="G44" s="6">
        <v>45094</v>
      </c>
      <c r="H44" s="4">
        <v>1</v>
      </c>
      <c r="I44" s="4">
        <v>1</v>
      </c>
      <c r="J44" s="4">
        <v>1</v>
      </c>
      <c r="K44" s="4" t="s">
        <v>30</v>
      </c>
      <c r="L44" s="4">
        <v>-740</v>
      </c>
      <c r="M44" s="4">
        <v>-740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45079</v>
      </c>
      <c r="S44" s="6">
        <v>45097</v>
      </c>
      <c r="T44" s="4" t="s">
        <v>34</v>
      </c>
      <c r="U44" s="4">
        <v>-740</v>
      </c>
      <c r="V44" s="4">
        <v>0</v>
      </c>
      <c r="W44" s="4">
        <v>0</v>
      </c>
      <c r="X44" s="4" t="s">
        <v>260</v>
      </c>
      <c r="Y44" s="4" t="s">
        <v>106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6">
        <v>45091</v>
      </c>
      <c r="G45" s="6">
        <v>45094</v>
      </c>
      <c r="H45" s="4">
        <v>1</v>
      </c>
      <c r="I45" s="4">
        <v>3</v>
      </c>
      <c r="J45" s="4">
        <v>3</v>
      </c>
      <c r="K45" s="4" t="s">
        <v>30</v>
      </c>
      <c r="L45" s="4">
        <v>10980</v>
      </c>
      <c r="M45" s="4">
        <v>10980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45079</v>
      </c>
      <c r="S45" s="6">
        <v>45097</v>
      </c>
      <c r="T45" s="4" t="s">
        <v>34</v>
      </c>
      <c r="U45" s="4">
        <v>10980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45093</v>
      </c>
      <c r="G46" s="6">
        <v>45094</v>
      </c>
      <c r="H46" s="4">
        <v>1</v>
      </c>
      <c r="I46" s="4">
        <v>1</v>
      </c>
      <c r="J46" s="4">
        <v>1</v>
      </c>
      <c r="K46" s="4" t="s">
        <v>30</v>
      </c>
      <c r="L46" s="4">
        <v>1038</v>
      </c>
      <c r="M46" s="4">
        <v>1038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45079</v>
      </c>
      <c r="S46" s="6">
        <v>45097</v>
      </c>
      <c r="T46" s="4" t="s">
        <v>34</v>
      </c>
      <c r="U46" s="4">
        <v>1038</v>
      </c>
      <c r="V46" s="4">
        <v>0</v>
      </c>
      <c r="W46" s="4">
        <v>0</v>
      </c>
      <c r="X46" s="4" t="s">
        <v>271</v>
      </c>
      <c r="Y46" s="4" t="s">
        <v>106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45089</v>
      </c>
      <c r="G47" s="6">
        <v>45094</v>
      </c>
      <c r="H47" s="4">
        <v>1</v>
      </c>
      <c r="I47" s="4">
        <v>5</v>
      </c>
      <c r="J47" s="4">
        <v>5</v>
      </c>
      <c r="K47" s="4" t="s">
        <v>30</v>
      </c>
      <c r="L47" s="4">
        <v>2912</v>
      </c>
      <c r="M47" s="4">
        <v>2912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45079</v>
      </c>
      <c r="S47" s="6">
        <v>45097</v>
      </c>
      <c r="T47" s="4" t="s">
        <v>34</v>
      </c>
      <c r="U47" s="4">
        <v>2912</v>
      </c>
      <c r="V47" s="4">
        <v>0</v>
      </c>
      <c r="W47" s="4">
        <v>0</v>
      </c>
      <c r="X47" s="4" t="s">
        <v>276</v>
      </c>
      <c r="Y47" s="4" t="s">
        <v>106</v>
      </c>
    </row>
    <row r="48" s="4" customFormat="1" spans="1:25">
      <c r="A48" s="4" t="s">
        <v>277</v>
      </c>
      <c r="B48" s="4" t="s">
        <v>26</v>
      </c>
      <c r="C48" s="4" t="s">
        <v>27</v>
      </c>
      <c r="D48" s="4" t="s">
        <v>278</v>
      </c>
      <c r="E48" s="4" t="s">
        <v>279</v>
      </c>
      <c r="F48" s="6">
        <v>45092</v>
      </c>
      <c r="G48" s="6">
        <v>45094</v>
      </c>
      <c r="H48" s="4">
        <v>1</v>
      </c>
      <c r="I48" s="4">
        <v>2</v>
      </c>
      <c r="J48" s="4">
        <v>2</v>
      </c>
      <c r="K48" s="4" t="s">
        <v>30</v>
      </c>
      <c r="L48" s="4">
        <v>3136</v>
      </c>
      <c r="M48" s="4">
        <v>3136</v>
      </c>
      <c r="N48" s="4" t="s">
        <v>280</v>
      </c>
      <c r="O48" s="4" t="s">
        <v>32</v>
      </c>
      <c r="P48" s="4" t="s">
        <v>33</v>
      </c>
      <c r="Q48" s="4">
        <v>0</v>
      </c>
      <c r="R48" s="7">
        <v>45080</v>
      </c>
      <c r="S48" s="6">
        <v>45097</v>
      </c>
      <c r="T48" s="4" t="s">
        <v>34</v>
      </c>
      <c r="U48" s="4">
        <v>3136</v>
      </c>
      <c r="V48" s="4">
        <v>0</v>
      </c>
      <c r="W48" s="4">
        <v>0</v>
      </c>
      <c r="X48" s="4" t="s">
        <v>281</v>
      </c>
      <c r="Y48" s="4" t="s">
        <v>106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190</v>
      </c>
      <c r="E49" s="4" t="s">
        <v>283</v>
      </c>
      <c r="F49" s="6">
        <v>45093</v>
      </c>
      <c r="G49" s="6">
        <v>45094</v>
      </c>
      <c r="H49" s="4">
        <v>1</v>
      </c>
      <c r="I49" s="4">
        <v>1</v>
      </c>
      <c r="J49" s="4">
        <v>1</v>
      </c>
      <c r="K49" s="4" t="s">
        <v>30</v>
      </c>
      <c r="L49" s="4">
        <v>761</v>
      </c>
      <c r="M49" s="4">
        <v>761</v>
      </c>
      <c r="N49" s="4" t="s">
        <v>284</v>
      </c>
      <c r="O49" s="4" t="s">
        <v>32</v>
      </c>
      <c r="P49" s="4" t="s">
        <v>33</v>
      </c>
      <c r="Q49" s="4">
        <v>0</v>
      </c>
      <c r="R49" s="7">
        <v>45080</v>
      </c>
      <c r="S49" s="6">
        <v>45097</v>
      </c>
      <c r="T49" s="4" t="s">
        <v>34</v>
      </c>
      <c r="U49" s="4">
        <v>761</v>
      </c>
      <c r="V49" s="4">
        <v>0</v>
      </c>
      <c r="W49" s="4">
        <v>0</v>
      </c>
      <c r="X49" s="4" t="s">
        <v>285</v>
      </c>
      <c r="Y49" s="4" t="s">
        <v>106</v>
      </c>
    </row>
    <row r="50" s="4" customFormat="1" spans="1:25">
      <c r="A50" s="4" t="s">
        <v>282</v>
      </c>
      <c r="B50" s="4" t="s">
        <v>26</v>
      </c>
      <c r="C50" s="4" t="s">
        <v>107</v>
      </c>
      <c r="D50" s="4" t="s">
        <v>190</v>
      </c>
      <c r="E50" s="4" t="s">
        <v>283</v>
      </c>
      <c r="F50" s="6">
        <v>45093</v>
      </c>
      <c r="G50" s="6">
        <v>45094</v>
      </c>
      <c r="H50" s="4">
        <v>1</v>
      </c>
      <c r="I50" s="4">
        <v>1</v>
      </c>
      <c r="J50" s="4">
        <v>1</v>
      </c>
      <c r="K50" s="4" t="s">
        <v>30</v>
      </c>
      <c r="L50" s="4">
        <v>-761</v>
      </c>
      <c r="M50" s="4">
        <v>-761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45080</v>
      </c>
      <c r="S50" s="6">
        <v>45097</v>
      </c>
      <c r="T50" s="4" t="s">
        <v>34</v>
      </c>
      <c r="U50" s="4">
        <v>-761</v>
      </c>
      <c r="V50" s="4">
        <v>0</v>
      </c>
      <c r="W50" s="4">
        <v>0</v>
      </c>
      <c r="X50" s="4" t="s">
        <v>285</v>
      </c>
      <c r="Y50" s="4" t="s">
        <v>106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287</v>
      </c>
      <c r="E51" s="4" t="s">
        <v>288</v>
      </c>
      <c r="F51" s="6">
        <v>45089</v>
      </c>
      <c r="G51" s="6">
        <v>45094</v>
      </c>
      <c r="H51" s="4">
        <v>1</v>
      </c>
      <c r="I51" s="4">
        <v>5</v>
      </c>
      <c r="J51" s="4">
        <v>5</v>
      </c>
      <c r="K51" s="4" t="s">
        <v>30</v>
      </c>
      <c r="L51" s="4">
        <v>4325</v>
      </c>
      <c r="M51" s="4">
        <v>4325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45081</v>
      </c>
      <c r="S51" s="6">
        <v>45097</v>
      </c>
      <c r="T51" s="4" t="s">
        <v>34</v>
      </c>
      <c r="U51" s="4">
        <v>4325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45093</v>
      </c>
      <c r="G52" s="6">
        <v>45094</v>
      </c>
      <c r="H52" s="4">
        <v>3</v>
      </c>
      <c r="I52" s="4">
        <v>1</v>
      </c>
      <c r="J52" s="4">
        <v>3</v>
      </c>
      <c r="K52" s="4" t="s">
        <v>30</v>
      </c>
      <c r="L52" s="4">
        <v>1641</v>
      </c>
      <c r="M52" s="4">
        <v>1641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45081</v>
      </c>
      <c r="S52" s="6">
        <v>45097</v>
      </c>
      <c r="T52" s="4" t="s">
        <v>34</v>
      </c>
      <c r="U52" s="4">
        <v>1641</v>
      </c>
      <c r="V52" s="4">
        <v>0</v>
      </c>
      <c r="W52" s="4">
        <v>0</v>
      </c>
      <c r="X52" s="4" t="s">
        <v>296</v>
      </c>
      <c r="Y52" s="4" t="s">
        <v>106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268</v>
      </c>
      <c r="E53" s="4" t="s">
        <v>269</v>
      </c>
      <c r="F53" s="6">
        <v>45093</v>
      </c>
      <c r="G53" s="6">
        <v>45094</v>
      </c>
      <c r="H53" s="4">
        <v>1</v>
      </c>
      <c r="I53" s="4">
        <v>1</v>
      </c>
      <c r="J53" s="4">
        <v>1</v>
      </c>
      <c r="K53" s="4" t="s">
        <v>30</v>
      </c>
      <c r="L53" s="4">
        <v>1038</v>
      </c>
      <c r="M53" s="4">
        <v>1038</v>
      </c>
      <c r="N53" s="4" t="s">
        <v>298</v>
      </c>
      <c r="O53" s="4" t="s">
        <v>32</v>
      </c>
      <c r="P53" s="4" t="s">
        <v>33</v>
      </c>
      <c r="Q53" s="4">
        <v>0</v>
      </c>
      <c r="R53" s="7">
        <v>45081</v>
      </c>
      <c r="S53" s="6">
        <v>45097</v>
      </c>
      <c r="T53" s="4" t="s">
        <v>34</v>
      </c>
      <c r="U53" s="4">
        <v>1038</v>
      </c>
      <c r="V53" s="4">
        <v>0</v>
      </c>
      <c r="W53" s="4">
        <v>0</v>
      </c>
      <c r="X53" s="4" t="s">
        <v>299</v>
      </c>
      <c r="Y53" s="4" t="s">
        <v>106</v>
      </c>
    </row>
    <row r="54" s="4" customFormat="1" spans="1:25">
      <c r="A54" s="4" t="s">
        <v>300</v>
      </c>
      <c r="B54" s="4" t="s">
        <v>26</v>
      </c>
      <c r="C54" s="4" t="s">
        <v>27</v>
      </c>
      <c r="D54" s="4" t="s">
        <v>190</v>
      </c>
      <c r="E54" s="4" t="s">
        <v>301</v>
      </c>
      <c r="F54" s="6">
        <v>45092</v>
      </c>
      <c r="G54" s="6">
        <v>45094</v>
      </c>
      <c r="H54" s="4">
        <v>1</v>
      </c>
      <c r="I54" s="4">
        <v>2</v>
      </c>
      <c r="J54" s="4">
        <v>2</v>
      </c>
      <c r="K54" s="4" t="s">
        <v>30</v>
      </c>
      <c r="L54" s="4">
        <v>2092</v>
      </c>
      <c r="M54" s="4">
        <v>2092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45082</v>
      </c>
      <c r="S54" s="6">
        <v>45097</v>
      </c>
      <c r="T54" s="4" t="s">
        <v>34</v>
      </c>
      <c r="U54" s="4">
        <v>2092</v>
      </c>
      <c r="V54" s="4">
        <v>0</v>
      </c>
      <c r="W54" s="4">
        <v>0</v>
      </c>
      <c r="X54" s="4" t="s">
        <v>303</v>
      </c>
      <c r="Y54" s="4" t="s">
        <v>106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305</v>
      </c>
      <c r="E55" s="4" t="s">
        <v>306</v>
      </c>
      <c r="F55" s="6">
        <v>45091</v>
      </c>
      <c r="G55" s="6">
        <v>45094</v>
      </c>
      <c r="H55" s="4">
        <v>1</v>
      </c>
      <c r="I55" s="4">
        <v>3</v>
      </c>
      <c r="J55" s="4">
        <v>3</v>
      </c>
      <c r="K55" s="4" t="s">
        <v>30</v>
      </c>
      <c r="L55" s="4">
        <v>1307</v>
      </c>
      <c r="M55" s="4">
        <v>1307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45082</v>
      </c>
      <c r="S55" s="6">
        <v>45097</v>
      </c>
      <c r="T55" s="4" t="s">
        <v>34</v>
      </c>
      <c r="U55" s="4">
        <v>1307</v>
      </c>
      <c r="V55" s="4">
        <v>0</v>
      </c>
      <c r="W55" s="4">
        <v>0</v>
      </c>
      <c r="X55" s="4" t="s">
        <v>308</v>
      </c>
      <c r="Y55" s="4" t="s">
        <v>106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45093</v>
      </c>
      <c r="G56" s="6">
        <v>45094</v>
      </c>
      <c r="H56" s="4">
        <v>1</v>
      </c>
      <c r="I56" s="4">
        <v>1</v>
      </c>
      <c r="J56" s="4">
        <v>1</v>
      </c>
      <c r="K56" s="4" t="s">
        <v>30</v>
      </c>
      <c r="L56" s="4">
        <v>504</v>
      </c>
      <c r="M56" s="4">
        <v>504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45082</v>
      </c>
      <c r="S56" s="6">
        <v>45097</v>
      </c>
      <c r="T56" s="4" t="s">
        <v>34</v>
      </c>
      <c r="U56" s="4">
        <v>504</v>
      </c>
      <c r="V56" s="4">
        <v>0</v>
      </c>
      <c r="W56" s="4">
        <v>0</v>
      </c>
      <c r="X56" s="4" t="s">
        <v>313</v>
      </c>
      <c r="Y56" s="4" t="s">
        <v>106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45092</v>
      </c>
      <c r="G57" s="6">
        <v>45094</v>
      </c>
      <c r="H57" s="4">
        <v>1</v>
      </c>
      <c r="I57" s="4">
        <v>2</v>
      </c>
      <c r="J57" s="4">
        <v>2</v>
      </c>
      <c r="K57" s="4" t="s">
        <v>30</v>
      </c>
      <c r="L57" s="4">
        <v>1500</v>
      </c>
      <c r="M57" s="4">
        <v>1500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45082</v>
      </c>
      <c r="S57" s="6">
        <v>45097</v>
      </c>
      <c r="T57" s="4" t="s">
        <v>34</v>
      </c>
      <c r="U57" s="4">
        <v>1500</v>
      </c>
      <c r="V57" s="4">
        <v>0</v>
      </c>
      <c r="W57" s="4">
        <v>0</v>
      </c>
      <c r="X57" s="4" t="s">
        <v>318</v>
      </c>
      <c r="Y57" s="4" t="s">
        <v>106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45088</v>
      </c>
      <c r="G58" s="6">
        <v>45094</v>
      </c>
      <c r="H58" s="4">
        <v>1</v>
      </c>
      <c r="I58" s="4">
        <v>6</v>
      </c>
      <c r="J58" s="4">
        <v>6</v>
      </c>
      <c r="K58" s="4" t="s">
        <v>30</v>
      </c>
      <c r="L58" s="4">
        <v>1704</v>
      </c>
      <c r="M58" s="4">
        <v>1704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45082</v>
      </c>
      <c r="S58" s="6">
        <v>45097</v>
      </c>
      <c r="T58" s="4" t="s">
        <v>34</v>
      </c>
      <c r="U58" s="4">
        <v>1704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216</v>
      </c>
      <c r="F59" s="6">
        <v>45090</v>
      </c>
      <c r="G59" s="6">
        <v>45094</v>
      </c>
      <c r="H59" s="4">
        <v>1</v>
      </c>
      <c r="I59" s="4">
        <v>4</v>
      </c>
      <c r="J59" s="4">
        <v>4</v>
      </c>
      <c r="K59" s="4" t="s">
        <v>30</v>
      </c>
      <c r="L59" s="4">
        <v>2744</v>
      </c>
      <c r="M59" s="4">
        <v>2744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45083.0000115741</v>
      </c>
      <c r="S59" s="6">
        <v>45097</v>
      </c>
      <c r="T59" s="4" t="s">
        <v>34</v>
      </c>
      <c r="U59" s="4">
        <v>2744</v>
      </c>
      <c r="V59" s="4">
        <v>0</v>
      </c>
      <c r="W59" s="4">
        <v>0</v>
      </c>
      <c r="X59" s="4" t="s">
        <v>328</v>
      </c>
      <c r="Y59" s="4" t="s">
        <v>106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330</v>
      </c>
      <c r="E60" s="4" t="s">
        <v>331</v>
      </c>
      <c r="F60" s="6">
        <v>45091</v>
      </c>
      <c r="G60" s="6">
        <v>45094</v>
      </c>
      <c r="H60" s="4">
        <v>1</v>
      </c>
      <c r="I60" s="4">
        <v>3</v>
      </c>
      <c r="J60" s="4">
        <v>3</v>
      </c>
      <c r="K60" s="4" t="s">
        <v>30</v>
      </c>
      <c r="L60" s="4">
        <v>6030</v>
      </c>
      <c r="M60" s="4">
        <v>6030</v>
      </c>
      <c r="N60" s="4" t="s">
        <v>332</v>
      </c>
      <c r="O60" s="4" t="s">
        <v>32</v>
      </c>
      <c r="P60" s="4" t="s">
        <v>33</v>
      </c>
      <c r="Q60" s="4">
        <v>0</v>
      </c>
      <c r="R60" s="7">
        <v>45083.0000115741</v>
      </c>
      <c r="S60" s="6">
        <v>45097</v>
      </c>
      <c r="T60" s="4" t="s">
        <v>34</v>
      </c>
      <c r="U60" s="4">
        <v>6030</v>
      </c>
      <c r="V60" s="4">
        <v>0</v>
      </c>
      <c r="W60" s="4">
        <v>0</v>
      </c>
      <c r="X60" s="4" t="s">
        <v>333</v>
      </c>
      <c r="Y60" s="4" t="s">
        <v>106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45092</v>
      </c>
      <c r="G61" s="6">
        <v>45094</v>
      </c>
      <c r="H61" s="4">
        <v>1</v>
      </c>
      <c r="I61" s="4">
        <v>2</v>
      </c>
      <c r="J61" s="4">
        <v>2</v>
      </c>
      <c r="K61" s="4" t="s">
        <v>30</v>
      </c>
      <c r="L61" s="4">
        <v>1620</v>
      </c>
      <c r="M61" s="4">
        <v>1620</v>
      </c>
      <c r="N61" s="4" t="s">
        <v>337</v>
      </c>
      <c r="O61" s="4" t="s">
        <v>32</v>
      </c>
      <c r="P61" s="4" t="s">
        <v>33</v>
      </c>
      <c r="Q61" s="4">
        <v>0</v>
      </c>
      <c r="R61" s="7">
        <v>45083.0000115741</v>
      </c>
      <c r="S61" s="6">
        <v>45097</v>
      </c>
      <c r="T61" s="4" t="s">
        <v>34</v>
      </c>
      <c r="U61" s="4">
        <v>1620</v>
      </c>
      <c r="V61" s="4">
        <v>0</v>
      </c>
      <c r="W61" s="4">
        <v>0</v>
      </c>
      <c r="X61" s="4" t="s">
        <v>338</v>
      </c>
      <c r="Y61" s="4" t="s">
        <v>106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45091</v>
      </c>
      <c r="G62" s="6">
        <v>45094</v>
      </c>
      <c r="H62" s="4">
        <v>1</v>
      </c>
      <c r="I62" s="4">
        <v>3</v>
      </c>
      <c r="J62" s="4">
        <v>3</v>
      </c>
      <c r="K62" s="4" t="s">
        <v>30</v>
      </c>
      <c r="L62" s="4">
        <v>1338</v>
      </c>
      <c r="M62" s="4">
        <v>1338</v>
      </c>
      <c r="N62" s="4" t="s">
        <v>342</v>
      </c>
      <c r="O62" s="4" t="s">
        <v>32</v>
      </c>
      <c r="P62" s="4" t="s">
        <v>33</v>
      </c>
      <c r="Q62" s="4">
        <v>0</v>
      </c>
      <c r="R62" s="7">
        <v>45083.0000115741</v>
      </c>
      <c r="S62" s="6">
        <v>45097</v>
      </c>
      <c r="T62" s="4" t="s">
        <v>34</v>
      </c>
      <c r="U62" s="4">
        <v>1338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326</v>
      </c>
      <c r="E63" s="4" t="s">
        <v>216</v>
      </c>
      <c r="F63" s="6">
        <v>45090</v>
      </c>
      <c r="G63" s="6">
        <v>45094</v>
      </c>
      <c r="H63" s="4">
        <v>1</v>
      </c>
      <c r="I63" s="4">
        <v>4</v>
      </c>
      <c r="J63" s="4">
        <v>4</v>
      </c>
      <c r="K63" s="4" t="s">
        <v>30</v>
      </c>
      <c r="L63" s="4">
        <v>2736</v>
      </c>
      <c r="M63" s="4">
        <v>2736</v>
      </c>
      <c r="N63" s="4" t="s">
        <v>346</v>
      </c>
      <c r="O63" s="4" t="s">
        <v>32</v>
      </c>
      <c r="P63" s="4" t="s">
        <v>33</v>
      </c>
      <c r="Q63" s="4">
        <v>0</v>
      </c>
      <c r="R63" s="7">
        <v>45083</v>
      </c>
      <c r="S63" s="6">
        <v>45097</v>
      </c>
      <c r="T63" s="4" t="s">
        <v>34</v>
      </c>
      <c r="U63" s="4">
        <v>2736</v>
      </c>
      <c r="V63" s="4">
        <v>0</v>
      </c>
      <c r="W63" s="4">
        <v>0</v>
      </c>
      <c r="X63" s="4" t="s">
        <v>347</v>
      </c>
      <c r="Y63" s="4" t="s">
        <v>106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6">
        <v>45092</v>
      </c>
      <c r="G64" s="6">
        <v>45094</v>
      </c>
      <c r="H64" s="4">
        <v>1</v>
      </c>
      <c r="I64" s="4">
        <v>2</v>
      </c>
      <c r="J64" s="4">
        <v>2</v>
      </c>
      <c r="K64" s="4" t="s">
        <v>30</v>
      </c>
      <c r="L64" s="4">
        <v>2100</v>
      </c>
      <c r="M64" s="4">
        <v>2100</v>
      </c>
      <c r="N64" s="4" t="s">
        <v>351</v>
      </c>
      <c r="O64" s="4" t="s">
        <v>32</v>
      </c>
      <c r="P64" s="4" t="s">
        <v>33</v>
      </c>
      <c r="Q64" s="4">
        <v>0</v>
      </c>
      <c r="R64" s="7">
        <v>45085.0000115741</v>
      </c>
      <c r="S64" s="6">
        <v>45097</v>
      </c>
      <c r="T64" s="4" t="s">
        <v>34</v>
      </c>
      <c r="U64" s="4">
        <v>2100</v>
      </c>
      <c r="V64" s="4">
        <v>0</v>
      </c>
      <c r="W64" s="4">
        <v>0</v>
      </c>
      <c r="X64" s="4" t="s">
        <v>352</v>
      </c>
      <c r="Y64" s="4" t="s">
        <v>353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355</v>
      </c>
      <c r="E65" s="4" t="s">
        <v>356</v>
      </c>
      <c r="F65" s="6">
        <v>45091</v>
      </c>
      <c r="G65" s="6">
        <v>45094</v>
      </c>
      <c r="H65" s="4">
        <v>1</v>
      </c>
      <c r="I65" s="4">
        <v>3</v>
      </c>
      <c r="J65" s="4">
        <v>3</v>
      </c>
      <c r="K65" s="4" t="s">
        <v>30</v>
      </c>
      <c r="L65" s="4">
        <v>1093</v>
      </c>
      <c r="M65" s="4">
        <v>1093</v>
      </c>
      <c r="N65" s="4" t="s">
        <v>357</v>
      </c>
      <c r="O65" s="4" t="s">
        <v>32</v>
      </c>
      <c r="P65" s="4" t="s">
        <v>33</v>
      </c>
      <c r="Q65" s="4">
        <v>0</v>
      </c>
      <c r="R65" s="7">
        <v>45085</v>
      </c>
      <c r="S65" s="6">
        <v>45097</v>
      </c>
      <c r="T65" s="4" t="s">
        <v>34</v>
      </c>
      <c r="U65" s="4">
        <v>1093</v>
      </c>
      <c r="V65" s="4">
        <v>0</v>
      </c>
      <c r="W65" s="4">
        <v>0</v>
      </c>
      <c r="X65" s="4" t="s">
        <v>358</v>
      </c>
      <c r="Y65" s="4" t="s">
        <v>359</v>
      </c>
    </row>
    <row r="66" s="4" customFormat="1" spans="1:25">
      <c r="A66" s="4" t="s">
        <v>360</v>
      </c>
      <c r="B66" s="4" t="s">
        <v>26</v>
      </c>
      <c r="C66" s="4" t="s">
        <v>27</v>
      </c>
      <c r="D66" s="4" t="s">
        <v>361</v>
      </c>
      <c r="E66" s="4" t="s">
        <v>362</v>
      </c>
      <c r="F66" s="6">
        <v>45089</v>
      </c>
      <c r="G66" s="6">
        <v>45094</v>
      </c>
      <c r="H66" s="4">
        <v>1</v>
      </c>
      <c r="I66" s="4">
        <v>5</v>
      </c>
      <c r="J66" s="4">
        <v>5</v>
      </c>
      <c r="K66" s="4" t="s">
        <v>30</v>
      </c>
      <c r="L66" s="4">
        <v>2175</v>
      </c>
      <c r="M66" s="4">
        <v>2175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45085</v>
      </c>
      <c r="S66" s="6">
        <v>45097</v>
      </c>
      <c r="T66" s="4" t="s">
        <v>34</v>
      </c>
      <c r="U66" s="4">
        <v>2175</v>
      </c>
      <c r="V66" s="4">
        <v>0</v>
      </c>
      <c r="W66" s="4">
        <v>0</v>
      </c>
      <c r="X66" s="4" t="s">
        <v>364</v>
      </c>
      <c r="Y66" s="4" t="s">
        <v>106</v>
      </c>
    </row>
    <row r="67" s="4" customFormat="1" spans="1:25">
      <c r="A67" s="4" t="s">
        <v>365</v>
      </c>
      <c r="B67" s="4" t="s">
        <v>26</v>
      </c>
      <c r="C67" s="4" t="s">
        <v>27</v>
      </c>
      <c r="D67" s="4" t="s">
        <v>366</v>
      </c>
      <c r="E67" s="4" t="s">
        <v>367</v>
      </c>
      <c r="F67" s="6">
        <v>45093</v>
      </c>
      <c r="G67" s="6">
        <v>45094</v>
      </c>
      <c r="H67" s="4">
        <v>1</v>
      </c>
      <c r="I67" s="4">
        <v>1</v>
      </c>
      <c r="J67" s="4">
        <v>1</v>
      </c>
      <c r="K67" s="4" t="s">
        <v>30</v>
      </c>
      <c r="L67" s="4">
        <v>416</v>
      </c>
      <c r="M67" s="4">
        <v>416</v>
      </c>
      <c r="N67" s="4" t="s">
        <v>368</v>
      </c>
      <c r="O67" s="4" t="s">
        <v>32</v>
      </c>
      <c r="P67" s="4" t="s">
        <v>33</v>
      </c>
      <c r="Q67" s="4">
        <v>0</v>
      </c>
      <c r="R67" s="7">
        <v>45085</v>
      </c>
      <c r="S67" s="6">
        <v>45097</v>
      </c>
      <c r="T67" s="4" t="s">
        <v>34</v>
      </c>
      <c r="U67" s="4">
        <v>416</v>
      </c>
      <c r="V67" s="4">
        <v>0</v>
      </c>
      <c r="W67" s="4">
        <v>0</v>
      </c>
      <c r="X67" s="4" t="s">
        <v>369</v>
      </c>
      <c r="Y67" s="4" t="s">
        <v>106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372</v>
      </c>
      <c r="F68" s="6">
        <v>45087</v>
      </c>
      <c r="G68" s="6">
        <v>45094</v>
      </c>
      <c r="H68" s="4">
        <v>1</v>
      </c>
      <c r="I68" s="4">
        <v>7</v>
      </c>
      <c r="J68" s="4">
        <v>7</v>
      </c>
      <c r="K68" s="4" t="s">
        <v>30</v>
      </c>
      <c r="L68" s="4">
        <v>3836</v>
      </c>
      <c r="M68" s="4">
        <v>3836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45086.0000115741</v>
      </c>
      <c r="S68" s="6">
        <v>45097</v>
      </c>
      <c r="T68" s="4" t="s">
        <v>34</v>
      </c>
      <c r="U68" s="4">
        <v>3836</v>
      </c>
      <c r="V68" s="4">
        <v>0</v>
      </c>
      <c r="W68" s="4">
        <v>0</v>
      </c>
      <c r="X68" s="4" t="s">
        <v>374</v>
      </c>
      <c r="Y68" s="4" t="s">
        <v>106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45091</v>
      </c>
      <c r="G69" s="6">
        <v>45094</v>
      </c>
      <c r="H69" s="4">
        <v>1</v>
      </c>
      <c r="I69" s="4">
        <v>3</v>
      </c>
      <c r="J69" s="4">
        <v>3</v>
      </c>
      <c r="K69" s="4" t="s">
        <v>30</v>
      </c>
      <c r="L69" s="4">
        <v>2334</v>
      </c>
      <c r="M69" s="4">
        <v>2334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45086</v>
      </c>
      <c r="S69" s="6">
        <v>45097</v>
      </c>
      <c r="T69" s="4" t="s">
        <v>34</v>
      </c>
      <c r="U69" s="4">
        <v>2334</v>
      </c>
      <c r="V69" s="4">
        <v>0</v>
      </c>
      <c r="W69" s="4">
        <v>0</v>
      </c>
      <c r="X69" s="4" t="s">
        <v>379</v>
      </c>
      <c r="Y69" s="4" t="s">
        <v>380</v>
      </c>
    </row>
    <row r="70" s="4" customFormat="1" spans="1:25">
      <c r="A70" s="4" t="s">
        <v>381</v>
      </c>
      <c r="B70" s="4" t="s">
        <v>26</v>
      </c>
      <c r="C70" s="4" t="s">
        <v>27</v>
      </c>
      <c r="D70" s="4" t="s">
        <v>382</v>
      </c>
      <c r="E70" s="4" t="s">
        <v>134</v>
      </c>
      <c r="F70" s="6">
        <v>45090</v>
      </c>
      <c r="G70" s="6">
        <v>45094</v>
      </c>
      <c r="H70" s="4">
        <v>1</v>
      </c>
      <c r="I70" s="4">
        <v>4</v>
      </c>
      <c r="J70" s="4">
        <v>4</v>
      </c>
      <c r="K70" s="4" t="s">
        <v>30</v>
      </c>
      <c r="L70" s="4">
        <v>1445</v>
      </c>
      <c r="M70" s="4">
        <v>1445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45086.0000115741</v>
      </c>
      <c r="S70" s="6">
        <v>45097</v>
      </c>
      <c r="T70" s="4" t="s">
        <v>34</v>
      </c>
      <c r="U70" s="4">
        <v>1445</v>
      </c>
      <c r="V70" s="4">
        <v>0</v>
      </c>
      <c r="W70" s="4">
        <v>0</v>
      </c>
      <c r="X70" s="4" t="s">
        <v>384</v>
      </c>
      <c r="Y70" s="4" t="s">
        <v>106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45089</v>
      </c>
      <c r="G71" s="6">
        <v>45094</v>
      </c>
      <c r="H71" s="4">
        <v>1</v>
      </c>
      <c r="I71" s="4">
        <v>5</v>
      </c>
      <c r="J71" s="4">
        <v>5</v>
      </c>
      <c r="K71" s="4" t="s">
        <v>30</v>
      </c>
      <c r="L71" s="4">
        <v>5600</v>
      </c>
      <c r="M71" s="4">
        <v>5600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45086</v>
      </c>
      <c r="S71" s="6">
        <v>45097</v>
      </c>
      <c r="T71" s="4" t="s">
        <v>34</v>
      </c>
      <c r="U71" s="4">
        <v>5600</v>
      </c>
      <c r="V71" s="4">
        <v>0</v>
      </c>
      <c r="W71" s="4">
        <v>0</v>
      </c>
      <c r="X71" s="4" t="s">
        <v>389</v>
      </c>
      <c r="Y71" s="4" t="s">
        <v>106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386</v>
      </c>
      <c r="E72" s="4" t="s">
        <v>387</v>
      </c>
      <c r="F72" s="6">
        <v>45089</v>
      </c>
      <c r="G72" s="6">
        <v>45094</v>
      </c>
      <c r="H72" s="4">
        <v>1</v>
      </c>
      <c r="I72" s="4">
        <v>5</v>
      </c>
      <c r="J72" s="4">
        <v>5</v>
      </c>
      <c r="K72" s="4" t="s">
        <v>30</v>
      </c>
      <c r="L72" s="4">
        <v>5600</v>
      </c>
      <c r="M72" s="4">
        <v>5600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45086</v>
      </c>
      <c r="S72" s="6">
        <v>45097</v>
      </c>
      <c r="T72" s="4" t="s">
        <v>34</v>
      </c>
      <c r="U72" s="4">
        <v>5600</v>
      </c>
      <c r="V72" s="4">
        <v>0</v>
      </c>
      <c r="W72" s="4">
        <v>0</v>
      </c>
      <c r="X72" s="4" t="s">
        <v>392</v>
      </c>
      <c r="Y72" s="4" t="s">
        <v>106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45091</v>
      </c>
      <c r="G73" s="6">
        <v>45094</v>
      </c>
      <c r="H73" s="4">
        <v>1</v>
      </c>
      <c r="I73" s="4">
        <v>3</v>
      </c>
      <c r="J73" s="4">
        <v>3</v>
      </c>
      <c r="K73" s="4" t="s">
        <v>30</v>
      </c>
      <c r="L73" s="4">
        <v>1274</v>
      </c>
      <c r="M73" s="4">
        <v>1274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45086</v>
      </c>
      <c r="S73" s="6">
        <v>45097</v>
      </c>
      <c r="T73" s="4" t="s">
        <v>34</v>
      </c>
      <c r="U73" s="4">
        <v>1274</v>
      </c>
      <c r="V73" s="4">
        <v>0</v>
      </c>
      <c r="W73" s="4">
        <v>0</v>
      </c>
      <c r="X73" s="4" t="s">
        <v>397</v>
      </c>
      <c r="Y73" s="4" t="s">
        <v>398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45091</v>
      </c>
      <c r="G74" s="6">
        <v>45094</v>
      </c>
      <c r="H74" s="4">
        <v>1</v>
      </c>
      <c r="I74" s="4">
        <v>3</v>
      </c>
      <c r="J74" s="4">
        <v>3</v>
      </c>
      <c r="K74" s="4" t="s">
        <v>30</v>
      </c>
      <c r="L74" s="4">
        <v>1260</v>
      </c>
      <c r="M74" s="4">
        <v>1260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45086.0000115741</v>
      </c>
      <c r="S74" s="6">
        <v>45097</v>
      </c>
      <c r="T74" s="4" t="s">
        <v>34</v>
      </c>
      <c r="U74" s="4">
        <v>1260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45091</v>
      </c>
      <c r="G75" s="6">
        <v>45094</v>
      </c>
      <c r="H75" s="4">
        <v>1</v>
      </c>
      <c r="I75" s="4">
        <v>3</v>
      </c>
      <c r="J75" s="4">
        <v>3</v>
      </c>
      <c r="K75" s="4" t="s">
        <v>30</v>
      </c>
      <c r="L75" s="4">
        <v>3846</v>
      </c>
      <c r="M75" s="4">
        <v>3846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45086.0000115741</v>
      </c>
      <c r="S75" s="6">
        <v>45097</v>
      </c>
      <c r="T75" s="4" t="s">
        <v>34</v>
      </c>
      <c r="U75" s="4">
        <v>3846</v>
      </c>
      <c r="V75" s="4">
        <v>0</v>
      </c>
      <c r="W75" s="4">
        <v>0</v>
      </c>
      <c r="X75" s="4" t="s">
        <v>409</v>
      </c>
      <c r="Y75" s="4" t="s">
        <v>106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412</v>
      </c>
      <c r="F76" s="6">
        <v>45089</v>
      </c>
      <c r="G76" s="6">
        <v>45094</v>
      </c>
      <c r="H76" s="4">
        <v>1</v>
      </c>
      <c r="I76" s="4">
        <v>5</v>
      </c>
      <c r="J76" s="4">
        <v>5</v>
      </c>
      <c r="K76" s="4" t="s">
        <v>30</v>
      </c>
      <c r="L76" s="4">
        <v>6590</v>
      </c>
      <c r="M76" s="4">
        <v>6590</v>
      </c>
      <c r="N76" s="4" t="s">
        <v>413</v>
      </c>
      <c r="O76" s="4" t="s">
        <v>32</v>
      </c>
      <c r="P76" s="4" t="s">
        <v>33</v>
      </c>
      <c r="Q76" s="4">
        <v>0</v>
      </c>
      <c r="R76" s="7">
        <v>45086.0000115741</v>
      </c>
      <c r="S76" s="6">
        <v>45097</v>
      </c>
      <c r="T76" s="4" t="s">
        <v>34</v>
      </c>
      <c r="U76" s="4">
        <v>6590</v>
      </c>
      <c r="V76" s="4">
        <v>0</v>
      </c>
      <c r="W76" s="4">
        <v>0</v>
      </c>
      <c r="X76" s="4" t="s">
        <v>414</v>
      </c>
      <c r="Y76" s="4" t="s">
        <v>415</v>
      </c>
    </row>
    <row r="77" s="4" customFormat="1" spans="1:25">
      <c r="A77" s="4" t="s">
        <v>416</v>
      </c>
      <c r="B77" s="4" t="s">
        <v>26</v>
      </c>
      <c r="C77" s="4" t="s">
        <v>27</v>
      </c>
      <c r="D77" s="4" t="s">
        <v>417</v>
      </c>
      <c r="E77" s="4" t="s">
        <v>418</v>
      </c>
      <c r="F77" s="6">
        <v>45093</v>
      </c>
      <c r="G77" s="6">
        <v>45094</v>
      </c>
      <c r="H77" s="4">
        <v>1</v>
      </c>
      <c r="I77" s="4">
        <v>1</v>
      </c>
      <c r="J77" s="4">
        <v>1</v>
      </c>
      <c r="K77" s="4" t="s">
        <v>30</v>
      </c>
      <c r="L77" s="4">
        <v>1398</v>
      </c>
      <c r="M77" s="4">
        <v>1398</v>
      </c>
      <c r="N77" s="4" t="s">
        <v>419</v>
      </c>
      <c r="O77" s="4" t="s">
        <v>32</v>
      </c>
      <c r="P77" s="4" t="s">
        <v>33</v>
      </c>
      <c r="Q77" s="4">
        <v>0</v>
      </c>
      <c r="R77" s="7">
        <v>45086.0000115741</v>
      </c>
      <c r="S77" s="6">
        <v>45097</v>
      </c>
      <c r="T77" s="4" t="s">
        <v>34</v>
      </c>
      <c r="U77" s="4">
        <v>1398</v>
      </c>
      <c r="V77" s="4">
        <v>0</v>
      </c>
      <c r="W77" s="4">
        <v>0</v>
      </c>
      <c r="X77" s="4" t="s">
        <v>420</v>
      </c>
      <c r="Y77" s="4" t="s">
        <v>106</v>
      </c>
    </row>
    <row r="78" s="4" customFormat="1" spans="1:25">
      <c r="A78" s="4" t="s">
        <v>421</v>
      </c>
      <c r="B78" s="4" t="s">
        <v>26</v>
      </c>
      <c r="C78" s="4" t="s">
        <v>27</v>
      </c>
      <c r="D78" s="4" t="s">
        <v>422</v>
      </c>
      <c r="E78" s="4" t="s">
        <v>423</v>
      </c>
      <c r="F78" s="6">
        <v>45093</v>
      </c>
      <c r="G78" s="6">
        <v>45094</v>
      </c>
      <c r="H78" s="4">
        <v>1</v>
      </c>
      <c r="I78" s="4">
        <v>1</v>
      </c>
      <c r="J78" s="4">
        <v>1</v>
      </c>
      <c r="K78" s="4" t="s">
        <v>30</v>
      </c>
      <c r="L78" s="4">
        <v>625</v>
      </c>
      <c r="M78" s="4">
        <v>625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45087.0000115741</v>
      </c>
      <c r="S78" s="6">
        <v>45097</v>
      </c>
      <c r="T78" s="4" t="s">
        <v>34</v>
      </c>
      <c r="U78" s="4">
        <v>625</v>
      </c>
      <c r="V78" s="4">
        <v>0</v>
      </c>
      <c r="W78" s="4">
        <v>0</v>
      </c>
      <c r="X78" s="4" t="s">
        <v>425</v>
      </c>
      <c r="Y78" s="4" t="s">
        <v>106</v>
      </c>
    </row>
    <row r="79" s="4" customFormat="1" spans="1:25">
      <c r="A79" s="4" t="s">
        <v>426</v>
      </c>
      <c r="B79" s="4" t="s">
        <v>26</v>
      </c>
      <c r="C79" s="4" t="s">
        <v>27</v>
      </c>
      <c r="D79" s="4" t="s">
        <v>231</v>
      </c>
      <c r="E79" s="4" t="s">
        <v>232</v>
      </c>
      <c r="F79" s="6">
        <v>45091</v>
      </c>
      <c r="G79" s="6">
        <v>45094</v>
      </c>
      <c r="H79" s="4">
        <v>1</v>
      </c>
      <c r="I79" s="4">
        <v>3</v>
      </c>
      <c r="J79" s="4">
        <v>3</v>
      </c>
      <c r="K79" s="4" t="s">
        <v>30</v>
      </c>
      <c r="L79" s="4">
        <v>1086</v>
      </c>
      <c r="M79" s="4">
        <v>1086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45087</v>
      </c>
      <c r="S79" s="6">
        <v>45097</v>
      </c>
      <c r="T79" s="4" t="s">
        <v>34</v>
      </c>
      <c r="U79" s="4">
        <v>1086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45091</v>
      </c>
      <c r="G80" s="6">
        <v>45094</v>
      </c>
      <c r="H80" s="4">
        <v>1</v>
      </c>
      <c r="I80" s="4">
        <v>3</v>
      </c>
      <c r="J80" s="4">
        <v>3</v>
      </c>
      <c r="K80" s="4" t="s">
        <v>30</v>
      </c>
      <c r="L80" s="4">
        <v>2113</v>
      </c>
      <c r="M80" s="4">
        <v>2113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45087.0000115741</v>
      </c>
      <c r="S80" s="6">
        <v>45097</v>
      </c>
      <c r="T80" s="4" t="s">
        <v>34</v>
      </c>
      <c r="U80" s="4">
        <v>2113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287</v>
      </c>
      <c r="E81" s="4" t="s">
        <v>437</v>
      </c>
      <c r="F81" s="6">
        <v>45092</v>
      </c>
      <c r="G81" s="6">
        <v>45094</v>
      </c>
      <c r="H81" s="4">
        <v>1</v>
      </c>
      <c r="I81" s="4">
        <v>2</v>
      </c>
      <c r="J81" s="4">
        <v>2</v>
      </c>
      <c r="K81" s="4" t="s">
        <v>30</v>
      </c>
      <c r="L81" s="4">
        <v>1508</v>
      </c>
      <c r="M81" s="4">
        <v>1508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45087</v>
      </c>
      <c r="S81" s="6">
        <v>45097</v>
      </c>
      <c r="T81" s="4" t="s">
        <v>34</v>
      </c>
      <c r="U81" s="4">
        <v>1508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431</v>
      </c>
      <c r="E82" s="4" t="s">
        <v>432</v>
      </c>
      <c r="F82" s="6">
        <v>45091</v>
      </c>
      <c r="G82" s="6">
        <v>45094</v>
      </c>
      <c r="H82" s="4">
        <v>1</v>
      </c>
      <c r="I82" s="4">
        <v>3</v>
      </c>
      <c r="J82" s="4">
        <v>3</v>
      </c>
      <c r="K82" s="4" t="s">
        <v>30</v>
      </c>
      <c r="L82" s="4">
        <v>2131</v>
      </c>
      <c r="M82" s="4">
        <v>2131</v>
      </c>
      <c r="N82" s="4" t="s">
        <v>442</v>
      </c>
      <c r="O82" s="4" t="s">
        <v>32</v>
      </c>
      <c r="P82" s="4" t="s">
        <v>33</v>
      </c>
      <c r="Q82" s="4">
        <v>0</v>
      </c>
      <c r="R82" s="7">
        <v>45087</v>
      </c>
      <c r="S82" s="6">
        <v>45097</v>
      </c>
      <c r="T82" s="4" t="s">
        <v>34</v>
      </c>
      <c r="U82" s="4">
        <v>2131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293</v>
      </c>
      <c r="E83" s="4" t="s">
        <v>294</v>
      </c>
      <c r="F83" s="6">
        <v>45093</v>
      </c>
      <c r="G83" s="6">
        <v>45094</v>
      </c>
      <c r="H83" s="4">
        <v>1</v>
      </c>
      <c r="I83" s="4">
        <v>1</v>
      </c>
      <c r="J83" s="4">
        <v>1</v>
      </c>
      <c r="K83" s="4" t="s">
        <v>30</v>
      </c>
      <c r="L83" s="4">
        <v>547</v>
      </c>
      <c r="M83" s="4">
        <v>547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45087</v>
      </c>
      <c r="S83" s="6">
        <v>45097</v>
      </c>
      <c r="T83" s="4" t="s">
        <v>34</v>
      </c>
      <c r="U83" s="4">
        <v>547</v>
      </c>
      <c r="V83" s="4">
        <v>0</v>
      </c>
      <c r="W83" s="4">
        <v>0</v>
      </c>
      <c r="X83" s="4" t="s">
        <v>447</v>
      </c>
      <c r="Y83" s="4" t="s">
        <v>106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400</v>
      </c>
      <c r="E84" s="4" t="s">
        <v>401</v>
      </c>
      <c r="F84" s="6">
        <v>45090</v>
      </c>
      <c r="G84" s="6">
        <v>45094</v>
      </c>
      <c r="H84" s="4">
        <v>1</v>
      </c>
      <c r="I84" s="4">
        <v>4</v>
      </c>
      <c r="J84" s="4">
        <v>4</v>
      </c>
      <c r="K84" s="4" t="s">
        <v>30</v>
      </c>
      <c r="L84" s="4">
        <v>1680</v>
      </c>
      <c r="M84" s="4">
        <v>1680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45088</v>
      </c>
      <c r="S84" s="6">
        <v>45097</v>
      </c>
      <c r="T84" s="4" t="s">
        <v>34</v>
      </c>
      <c r="U84" s="4">
        <v>1680</v>
      </c>
      <c r="V84" s="4">
        <v>0</v>
      </c>
      <c r="W84" s="4">
        <v>0</v>
      </c>
      <c r="X84" s="4" t="s">
        <v>450</v>
      </c>
      <c r="Y84" s="4" t="s">
        <v>106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45093</v>
      </c>
      <c r="G85" s="6">
        <v>45094</v>
      </c>
      <c r="H85" s="4">
        <v>1</v>
      </c>
      <c r="I85" s="4">
        <v>1</v>
      </c>
      <c r="J85" s="4">
        <v>1</v>
      </c>
      <c r="K85" s="4" t="s">
        <v>30</v>
      </c>
      <c r="L85" s="4">
        <v>1429</v>
      </c>
      <c r="M85" s="4">
        <v>1429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45088</v>
      </c>
      <c r="S85" s="6">
        <v>45097</v>
      </c>
      <c r="T85" s="4" t="s">
        <v>34</v>
      </c>
      <c r="U85" s="4">
        <v>1429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45093</v>
      </c>
      <c r="G86" s="6">
        <v>45094</v>
      </c>
      <c r="H86" s="4">
        <v>1</v>
      </c>
      <c r="I86" s="4">
        <v>1</v>
      </c>
      <c r="J86" s="4">
        <v>1</v>
      </c>
      <c r="K86" s="4" t="s">
        <v>30</v>
      </c>
      <c r="L86" s="4">
        <v>138</v>
      </c>
      <c r="M86" s="4">
        <v>138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45088</v>
      </c>
      <c r="S86" s="6">
        <v>45097</v>
      </c>
      <c r="T86" s="4" t="s">
        <v>34</v>
      </c>
      <c r="U86" s="4">
        <v>138</v>
      </c>
      <c r="V86" s="4">
        <v>0</v>
      </c>
      <c r="W86" s="4">
        <v>0</v>
      </c>
      <c r="X86" s="4" t="s">
        <v>461</v>
      </c>
      <c r="Y86" s="4" t="s">
        <v>462</v>
      </c>
    </row>
    <row r="87" s="4" customFormat="1" spans="1:25">
      <c r="A87" s="4" t="s">
        <v>399</v>
      </c>
      <c r="B87" s="4" t="s">
        <v>26</v>
      </c>
      <c r="C87" s="4" t="s">
        <v>107</v>
      </c>
      <c r="D87" s="4" t="s">
        <v>400</v>
      </c>
      <c r="E87" s="4" t="s">
        <v>401</v>
      </c>
      <c r="F87" s="6">
        <v>45091</v>
      </c>
      <c r="G87" s="6">
        <v>45094</v>
      </c>
      <c r="H87" s="4">
        <v>1</v>
      </c>
      <c r="I87" s="4">
        <v>3</v>
      </c>
      <c r="J87" s="4">
        <v>3</v>
      </c>
      <c r="K87" s="4" t="s">
        <v>30</v>
      </c>
      <c r="L87" s="4">
        <v>-1260</v>
      </c>
      <c r="M87" s="4">
        <v>-1260</v>
      </c>
      <c r="N87" s="4" t="s">
        <v>402</v>
      </c>
      <c r="O87" s="4" t="s">
        <v>32</v>
      </c>
      <c r="P87" s="4" t="s">
        <v>33</v>
      </c>
      <c r="Q87" s="4">
        <v>0</v>
      </c>
      <c r="R87" s="7">
        <v>45086.0000115741</v>
      </c>
      <c r="S87" s="6">
        <v>45097</v>
      </c>
      <c r="T87" s="4" t="s">
        <v>34</v>
      </c>
      <c r="U87" s="4">
        <v>-1260</v>
      </c>
      <c r="V87" s="4">
        <v>0</v>
      </c>
      <c r="W87" s="4">
        <v>0</v>
      </c>
      <c r="X87" s="4" t="s">
        <v>403</v>
      </c>
      <c r="Y87" s="4" t="s">
        <v>404</v>
      </c>
    </row>
    <row r="88" s="4" customFormat="1" spans="1:25">
      <c r="A88" s="4" t="s">
        <v>463</v>
      </c>
      <c r="B88" s="4" t="s">
        <v>26</v>
      </c>
      <c r="C88" s="4" t="s">
        <v>27</v>
      </c>
      <c r="D88" s="4" t="s">
        <v>464</v>
      </c>
      <c r="E88" s="4" t="s">
        <v>465</v>
      </c>
      <c r="F88" s="6">
        <v>45092</v>
      </c>
      <c r="G88" s="6">
        <v>45094</v>
      </c>
      <c r="H88" s="4">
        <v>1</v>
      </c>
      <c r="I88" s="4">
        <v>2</v>
      </c>
      <c r="J88" s="4">
        <v>2</v>
      </c>
      <c r="K88" s="4" t="s">
        <v>30</v>
      </c>
      <c r="L88" s="4">
        <v>1110</v>
      </c>
      <c r="M88" s="4">
        <v>1110</v>
      </c>
      <c r="N88" s="4" t="s">
        <v>466</v>
      </c>
      <c r="O88" s="4" t="s">
        <v>32</v>
      </c>
      <c r="P88" s="4" t="s">
        <v>33</v>
      </c>
      <c r="Q88" s="4">
        <v>0</v>
      </c>
      <c r="R88" s="7">
        <v>45089</v>
      </c>
      <c r="S88" s="6">
        <v>45097</v>
      </c>
      <c r="T88" s="4" t="s">
        <v>34</v>
      </c>
      <c r="U88" s="4">
        <v>1110</v>
      </c>
      <c r="V88" s="4">
        <v>0</v>
      </c>
      <c r="W88" s="4">
        <v>0</v>
      </c>
      <c r="X88" s="4" t="s">
        <v>467</v>
      </c>
      <c r="Y88" s="4" t="s">
        <v>106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469</v>
      </c>
      <c r="E89" s="4" t="s">
        <v>470</v>
      </c>
      <c r="F89" s="6">
        <v>45091</v>
      </c>
      <c r="G89" s="6">
        <v>45094</v>
      </c>
      <c r="H89" s="4">
        <v>1</v>
      </c>
      <c r="I89" s="4">
        <v>3</v>
      </c>
      <c r="J89" s="4">
        <v>3</v>
      </c>
      <c r="K89" s="4" t="s">
        <v>30</v>
      </c>
      <c r="L89" s="4">
        <v>1296</v>
      </c>
      <c r="M89" s="4">
        <v>1296</v>
      </c>
      <c r="N89" s="4" t="s">
        <v>471</v>
      </c>
      <c r="O89" s="4" t="s">
        <v>32</v>
      </c>
      <c r="P89" s="4" t="s">
        <v>33</v>
      </c>
      <c r="Q89" s="4">
        <v>0</v>
      </c>
      <c r="R89" s="7">
        <v>45089.0000115741</v>
      </c>
      <c r="S89" s="6">
        <v>45097</v>
      </c>
      <c r="T89" s="4" t="s">
        <v>34</v>
      </c>
      <c r="U89" s="4">
        <v>1296</v>
      </c>
      <c r="V89" s="4">
        <v>0</v>
      </c>
      <c r="W89" s="4">
        <v>0</v>
      </c>
      <c r="X89" s="4" t="s">
        <v>472</v>
      </c>
      <c r="Y89" s="4" t="s">
        <v>106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475</v>
      </c>
      <c r="F90" s="6">
        <v>45093</v>
      </c>
      <c r="G90" s="6">
        <v>45094</v>
      </c>
      <c r="H90" s="4">
        <v>1</v>
      </c>
      <c r="I90" s="4">
        <v>1</v>
      </c>
      <c r="J90" s="4">
        <v>1</v>
      </c>
      <c r="K90" s="4" t="s">
        <v>30</v>
      </c>
      <c r="L90" s="4">
        <v>964</v>
      </c>
      <c r="M90" s="4">
        <v>964</v>
      </c>
      <c r="N90" s="4" t="s">
        <v>476</v>
      </c>
      <c r="O90" s="4" t="s">
        <v>32</v>
      </c>
      <c r="P90" s="4" t="s">
        <v>33</v>
      </c>
      <c r="Q90" s="4">
        <v>0</v>
      </c>
      <c r="R90" s="7">
        <v>45089</v>
      </c>
      <c r="S90" s="6">
        <v>45097</v>
      </c>
      <c r="T90" s="4" t="s">
        <v>34</v>
      </c>
      <c r="U90" s="4">
        <v>964</v>
      </c>
      <c r="V90" s="4">
        <v>0</v>
      </c>
      <c r="W90" s="4">
        <v>0</v>
      </c>
      <c r="X90" s="4" t="s">
        <v>477</v>
      </c>
      <c r="Y90" s="4" t="s">
        <v>106</v>
      </c>
    </row>
    <row r="91" s="4" customFormat="1" spans="1:25">
      <c r="A91" s="4" t="s">
        <v>478</v>
      </c>
      <c r="B91" s="4" t="s">
        <v>26</v>
      </c>
      <c r="C91" s="4" t="s">
        <v>27</v>
      </c>
      <c r="D91" s="4" t="s">
        <v>474</v>
      </c>
      <c r="E91" s="4" t="s">
        <v>479</v>
      </c>
      <c r="F91" s="6">
        <v>45093</v>
      </c>
      <c r="G91" s="6">
        <v>45094</v>
      </c>
      <c r="H91" s="4">
        <v>1</v>
      </c>
      <c r="I91" s="4">
        <v>1</v>
      </c>
      <c r="J91" s="4">
        <v>1</v>
      </c>
      <c r="K91" s="4" t="s">
        <v>30</v>
      </c>
      <c r="L91" s="4">
        <v>1221</v>
      </c>
      <c r="M91" s="4">
        <v>1221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45089</v>
      </c>
      <c r="S91" s="6">
        <v>45097</v>
      </c>
      <c r="T91" s="4" t="s">
        <v>34</v>
      </c>
      <c r="U91" s="4">
        <v>1221</v>
      </c>
      <c r="V91" s="4">
        <v>0</v>
      </c>
      <c r="W91" s="4">
        <v>0</v>
      </c>
      <c r="X91" s="4" t="s">
        <v>481</v>
      </c>
      <c r="Y91" s="4" t="s">
        <v>106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474</v>
      </c>
      <c r="E92" s="4" t="s">
        <v>475</v>
      </c>
      <c r="F92" s="6">
        <v>45093</v>
      </c>
      <c r="G92" s="6">
        <v>45094</v>
      </c>
      <c r="H92" s="4">
        <v>1</v>
      </c>
      <c r="I92" s="4">
        <v>1</v>
      </c>
      <c r="J92" s="4">
        <v>1</v>
      </c>
      <c r="K92" s="4" t="s">
        <v>30</v>
      </c>
      <c r="L92" s="4">
        <v>1064</v>
      </c>
      <c r="M92" s="4">
        <v>1064</v>
      </c>
      <c r="N92" s="4" t="s">
        <v>483</v>
      </c>
      <c r="O92" s="4" t="s">
        <v>32</v>
      </c>
      <c r="P92" s="4" t="s">
        <v>33</v>
      </c>
      <c r="Q92" s="4">
        <v>0</v>
      </c>
      <c r="R92" s="7">
        <v>45089.0000115741</v>
      </c>
      <c r="S92" s="6">
        <v>45097</v>
      </c>
      <c r="T92" s="4" t="s">
        <v>34</v>
      </c>
      <c r="U92" s="4">
        <v>1064</v>
      </c>
      <c r="V92" s="4">
        <v>0</v>
      </c>
      <c r="W92" s="4">
        <v>0</v>
      </c>
      <c r="X92" s="4" t="s">
        <v>484</v>
      </c>
      <c r="Y92" s="4" t="s">
        <v>106</v>
      </c>
    </row>
    <row r="93" s="4" customFormat="1" spans="1:25">
      <c r="A93" s="4" t="s">
        <v>485</v>
      </c>
      <c r="B93" s="4" t="s">
        <v>26</v>
      </c>
      <c r="C93" s="4" t="s">
        <v>27</v>
      </c>
      <c r="D93" s="4" t="s">
        <v>486</v>
      </c>
      <c r="E93" s="4" t="s">
        <v>453</v>
      </c>
      <c r="F93" s="6">
        <v>45093</v>
      </c>
      <c r="G93" s="6">
        <v>45094</v>
      </c>
      <c r="H93" s="4">
        <v>1</v>
      </c>
      <c r="I93" s="4">
        <v>1</v>
      </c>
      <c r="J93" s="4">
        <v>1</v>
      </c>
      <c r="K93" s="4" t="s">
        <v>30</v>
      </c>
      <c r="L93" s="4">
        <v>405</v>
      </c>
      <c r="M93" s="4">
        <v>405</v>
      </c>
      <c r="N93" s="4" t="s">
        <v>487</v>
      </c>
      <c r="O93" s="4" t="s">
        <v>32</v>
      </c>
      <c r="P93" s="4" t="s">
        <v>33</v>
      </c>
      <c r="Q93" s="4">
        <v>0</v>
      </c>
      <c r="R93" s="7">
        <v>45089.0000115741</v>
      </c>
      <c r="S93" s="6">
        <v>45097</v>
      </c>
      <c r="T93" s="4" t="s">
        <v>34</v>
      </c>
      <c r="U93" s="4">
        <v>405</v>
      </c>
      <c r="V93" s="4">
        <v>0</v>
      </c>
      <c r="W93" s="4">
        <v>0</v>
      </c>
      <c r="X93" s="4" t="s">
        <v>488</v>
      </c>
      <c r="Y93" s="4" t="s">
        <v>106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310</v>
      </c>
      <c r="E94" s="4" t="s">
        <v>490</v>
      </c>
      <c r="F94" s="6">
        <v>45092</v>
      </c>
      <c r="G94" s="6">
        <v>45094</v>
      </c>
      <c r="H94" s="4">
        <v>1</v>
      </c>
      <c r="I94" s="4">
        <v>2</v>
      </c>
      <c r="J94" s="4">
        <v>2</v>
      </c>
      <c r="K94" s="4" t="s">
        <v>30</v>
      </c>
      <c r="L94" s="4">
        <v>944</v>
      </c>
      <c r="M94" s="4">
        <v>944</v>
      </c>
      <c r="N94" s="4" t="s">
        <v>491</v>
      </c>
      <c r="O94" s="4" t="s">
        <v>32</v>
      </c>
      <c r="P94" s="4" t="s">
        <v>33</v>
      </c>
      <c r="Q94" s="4">
        <v>0</v>
      </c>
      <c r="R94" s="7">
        <v>45089.0000115741</v>
      </c>
      <c r="S94" s="6">
        <v>45097</v>
      </c>
      <c r="T94" s="4" t="s">
        <v>34</v>
      </c>
      <c r="U94" s="4">
        <v>944</v>
      </c>
      <c r="V94" s="4">
        <v>0</v>
      </c>
      <c r="W94" s="4">
        <v>0</v>
      </c>
      <c r="X94" s="4" t="s">
        <v>492</v>
      </c>
      <c r="Y94" s="4" t="s">
        <v>106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287</v>
      </c>
      <c r="E95" s="4" t="s">
        <v>494</v>
      </c>
      <c r="F95" s="6">
        <v>45093</v>
      </c>
      <c r="G95" s="6">
        <v>45094</v>
      </c>
      <c r="H95" s="4">
        <v>1</v>
      </c>
      <c r="I95" s="4">
        <v>1</v>
      </c>
      <c r="J95" s="4">
        <v>1</v>
      </c>
      <c r="K95" s="4" t="s">
        <v>30</v>
      </c>
      <c r="L95" s="4">
        <v>750</v>
      </c>
      <c r="M95" s="4">
        <v>750</v>
      </c>
      <c r="N95" s="4" t="s">
        <v>495</v>
      </c>
      <c r="O95" s="4" t="s">
        <v>32</v>
      </c>
      <c r="P95" s="4" t="s">
        <v>33</v>
      </c>
      <c r="Q95" s="4">
        <v>0</v>
      </c>
      <c r="R95" s="7">
        <v>45089.0000115741</v>
      </c>
      <c r="S95" s="6">
        <v>45097</v>
      </c>
      <c r="T95" s="4" t="s">
        <v>34</v>
      </c>
      <c r="U95" s="4">
        <v>750</v>
      </c>
      <c r="V95" s="4">
        <v>0</v>
      </c>
      <c r="W95" s="4">
        <v>0</v>
      </c>
      <c r="X95" s="4" t="s">
        <v>496</v>
      </c>
      <c r="Y95" s="4" t="s">
        <v>497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499</v>
      </c>
      <c r="E96" s="4" t="s">
        <v>500</v>
      </c>
      <c r="F96" s="6">
        <v>45092</v>
      </c>
      <c r="G96" s="6">
        <v>45094</v>
      </c>
      <c r="H96" s="4">
        <v>1</v>
      </c>
      <c r="I96" s="4">
        <v>2</v>
      </c>
      <c r="J96" s="4">
        <v>2</v>
      </c>
      <c r="K96" s="4" t="s">
        <v>30</v>
      </c>
      <c r="L96" s="4">
        <v>1956</v>
      </c>
      <c r="M96" s="4">
        <v>1956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45089.0000115741</v>
      </c>
      <c r="S96" s="6">
        <v>45097</v>
      </c>
      <c r="T96" s="4" t="s">
        <v>34</v>
      </c>
      <c r="U96" s="4">
        <v>1956</v>
      </c>
      <c r="V96" s="4">
        <v>0</v>
      </c>
      <c r="W96" s="4">
        <v>0</v>
      </c>
      <c r="X96" s="4" t="s">
        <v>502</v>
      </c>
      <c r="Y96" s="4" t="s">
        <v>503</v>
      </c>
    </row>
    <row r="97" s="4" customFormat="1" spans="1:25">
      <c r="A97" s="4" t="s">
        <v>504</v>
      </c>
      <c r="B97" s="4" t="s">
        <v>26</v>
      </c>
      <c r="C97" s="4" t="s">
        <v>27</v>
      </c>
      <c r="D97" s="4" t="s">
        <v>505</v>
      </c>
      <c r="E97" s="4" t="s">
        <v>506</v>
      </c>
      <c r="F97" s="6">
        <v>45092</v>
      </c>
      <c r="G97" s="6">
        <v>45094</v>
      </c>
      <c r="H97" s="4">
        <v>1</v>
      </c>
      <c r="I97" s="4">
        <v>2</v>
      </c>
      <c r="J97" s="4">
        <v>2</v>
      </c>
      <c r="K97" s="4" t="s">
        <v>30</v>
      </c>
      <c r="L97" s="4">
        <v>850</v>
      </c>
      <c r="M97" s="4">
        <v>850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45089.0000115741</v>
      </c>
      <c r="S97" s="6">
        <v>45097</v>
      </c>
      <c r="T97" s="4" t="s">
        <v>34</v>
      </c>
      <c r="U97" s="4">
        <v>850</v>
      </c>
      <c r="V97" s="4">
        <v>0</v>
      </c>
      <c r="W97" s="4">
        <v>0</v>
      </c>
      <c r="X97" s="4" t="s">
        <v>508</v>
      </c>
      <c r="Y97" s="4" t="s">
        <v>509</v>
      </c>
    </row>
    <row r="98" s="4" customFormat="1" spans="1:25">
      <c r="A98" s="4" t="s">
        <v>510</v>
      </c>
      <c r="B98" s="4" t="s">
        <v>26</v>
      </c>
      <c r="C98" s="4" t="s">
        <v>27</v>
      </c>
      <c r="D98" s="4" t="s">
        <v>511</v>
      </c>
      <c r="E98" s="4" t="s">
        <v>512</v>
      </c>
      <c r="F98" s="6">
        <v>45092</v>
      </c>
      <c r="G98" s="6">
        <v>45094</v>
      </c>
      <c r="H98" s="4">
        <v>1</v>
      </c>
      <c r="I98" s="4">
        <v>2</v>
      </c>
      <c r="J98" s="4">
        <v>2</v>
      </c>
      <c r="K98" s="4" t="s">
        <v>30</v>
      </c>
      <c r="L98" s="4">
        <v>3980</v>
      </c>
      <c r="M98" s="4">
        <v>3980</v>
      </c>
      <c r="N98" s="4" t="s">
        <v>513</v>
      </c>
      <c r="O98" s="4" t="s">
        <v>32</v>
      </c>
      <c r="P98" s="4" t="s">
        <v>33</v>
      </c>
      <c r="Q98" s="4">
        <v>0</v>
      </c>
      <c r="R98" s="7">
        <v>45089.0000115741</v>
      </c>
      <c r="S98" s="6">
        <v>45097</v>
      </c>
      <c r="T98" s="4" t="s">
        <v>34</v>
      </c>
      <c r="U98" s="4">
        <v>3980</v>
      </c>
      <c r="V98" s="4">
        <v>0</v>
      </c>
      <c r="W98" s="4">
        <v>0</v>
      </c>
      <c r="X98" s="4" t="s">
        <v>514</v>
      </c>
      <c r="Y98" s="4" t="s">
        <v>106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411</v>
      </c>
      <c r="E99" s="4" t="s">
        <v>412</v>
      </c>
      <c r="F99" s="6">
        <v>45091</v>
      </c>
      <c r="G99" s="6">
        <v>45094</v>
      </c>
      <c r="H99" s="4">
        <v>1</v>
      </c>
      <c r="I99" s="4">
        <v>3</v>
      </c>
      <c r="J99" s="4">
        <v>3</v>
      </c>
      <c r="K99" s="4" t="s">
        <v>30</v>
      </c>
      <c r="L99" s="4">
        <v>4979</v>
      </c>
      <c r="M99" s="4">
        <v>4979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45089</v>
      </c>
      <c r="S99" s="6">
        <v>45097</v>
      </c>
      <c r="T99" s="4" t="s">
        <v>34</v>
      </c>
      <c r="U99" s="4">
        <v>4979</v>
      </c>
      <c r="V99" s="4">
        <v>0</v>
      </c>
      <c r="W99" s="4">
        <v>0</v>
      </c>
      <c r="X99" s="4" t="s">
        <v>517</v>
      </c>
      <c r="Y99" s="4" t="s">
        <v>518</v>
      </c>
    </row>
    <row r="100" s="4" customFormat="1" spans="1:25">
      <c r="A100" s="4" t="s">
        <v>519</v>
      </c>
      <c r="B100" s="4" t="s">
        <v>26</v>
      </c>
      <c r="C100" s="4" t="s">
        <v>27</v>
      </c>
      <c r="D100" s="4" t="s">
        <v>520</v>
      </c>
      <c r="E100" s="4" t="s">
        <v>521</v>
      </c>
      <c r="F100" s="6">
        <v>45093</v>
      </c>
      <c r="G100" s="6">
        <v>45094</v>
      </c>
      <c r="H100" s="4">
        <v>1</v>
      </c>
      <c r="I100" s="4">
        <v>1</v>
      </c>
      <c r="J100" s="4">
        <v>1</v>
      </c>
      <c r="K100" s="4" t="s">
        <v>30</v>
      </c>
      <c r="L100" s="4">
        <v>687</v>
      </c>
      <c r="M100" s="4">
        <v>687</v>
      </c>
      <c r="N100" s="4" t="s">
        <v>522</v>
      </c>
      <c r="O100" s="4" t="s">
        <v>32</v>
      </c>
      <c r="P100" s="4" t="s">
        <v>33</v>
      </c>
      <c r="Q100" s="4">
        <v>0</v>
      </c>
      <c r="R100" s="7">
        <v>45089.0000115741</v>
      </c>
      <c r="S100" s="6">
        <v>45097</v>
      </c>
      <c r="T100" s="4" t="s">
        <v>34</v>
      </c>
      <c r="U100" s="4">
        <v>687</v>
      </c>
      <c r="V100" s="4">
        <v>0</v>
      </c>
      <c r="W100" s="4">
        <v>0</v>
      </c>
      <c r="X100" s="4" t="s">
        <v>523</v>
      </c>
      <c r="Y100" s="4" t="s">
        <v>524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526</v>
      </c>
      <c r="E101" s="4" t="s">
        <v>527</v>
      </c>
      <c r="F101" s="6">
        <v>45091</v>
      </c>
      <c r="G101" s="6">
        <v>45094</v>
      </c>
      <c r="H101" s="4">
        <v>1</v>
      </c>
      <c r="I101" s="4">
        <v>3</v>
      </c>
      <c r="J101" s="4">
        <v>3</v>
      </c>
      <c r="K101" s="4" t="s">
        <v>30</v>
      </c>
      <c r="L101" s="4">
        <v>1290</v>
      </c>
      <c r="M101" s="4">
        <v>1290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45090.0000115741</v>
      </c>
      <c r="S101" s="6">
        <v>45097</v>
      </c>
      <c r="T101" s="4" t="s">
        <v>34</v>
      </c>
      <c r="U101" s="4">
        <v>1290</v>
      </c>
      <c r="V101" s="4">
        <v>0</v>
      </c>
      <c r="W101" s="4">
        <v>0</v>
      </c>
      <c r="X101" s="4" t="s">
        <v>529</v>
      </c>
      <c r="Y101" s="4" t="s">
        <v>106</v>
      </c>
    </row>
    <row r="102" s="4" customFormat="1" spans="1:25">
      <c r="A102" s="4" t="s">
        <v>530</v>
      </c>
      <c r="B102" s="4" t="s">
        <v>26</v>
      </c>
      <c r="C102" s="4" t="s">
        <v>27</v>
      </c>
      <c r="D102" s="4" t="s">
        <v>531</v>
      </c>
      <c r="E102" s="4" t="s">
        <v>532</v>
      </c>
      <c r="F102" s="6">
        <v>45090</v>
      </c>
      <c r="G102" s="6">
        <v>45094</v>
      </c>
      <c r="H102" s="4">
        <v>1</v>
      </c>
      <c r="I102" s="4">
        <v>4</v>
      </c>
      <c r="J102" s="4">
        <v>4</v>
      </c>
      <c r="K102" s="4" t="s">
        <v>30</v>
      </c>
      <c r="L102" s="4">
        <v>1860</v>
      </c>
      <c r="M102" s="4">
        <v>1860</v>
      </c>
      <c r="N102" s="4" t="s">
        <v>533</v>
      </c>
      <c r="O102" s="4" t="s">
        <v>32</v>
      </c>
      <c r="P102" s="4" t="s">
        <v>33</v>
      </c>
      <c r="Q102" s="4">
        <v>0</v>
      </c>
      <c r="R102" s="7">
        <v>45090</v>
      </c>
      <c r="S102" s="6">
        <v>45097</v>
      </c>
      <c r="T102" s="4" t="s">
        <v>34</v>
      </c>
      <c r="U102" s="4">
        <v>1860</v>
      </c>
      <c r="V102" s="4">
        <v>0</v>
      </c>
      <c r="W102" s="4">
        <v>0</v>
      </c>
      <c r="X102" s="4" t="s">
        <v>534</v>
      </c>
      <c r="Y102" s="4" t="s">
        <v>535</v>
      </c>
    </row>
    <row r="103" s="4" customFormat="1" spans="1:25">
      <c r="A103" s="4" t="s">
        <v>536</v>
      </c>
      <c r="B103" s="4" t="s">
        <v>26</v>
      </c>
      <c r="C103" s="4" t="s">
        <v>27</v>
      </c>
      <c r="D103" s="4" t="s">
        <v>537</v>
      </c>
      <c r="E103" s="4" t="s">
        <v>538</v>
      </c>
      <c r="F103" s="6">
        <v>45091</v>
      </c>
      <c r="G103" s="6">
        <v>45094</v>
      </c>
      <c r="H103" s="4">
        <v>1</v>
      </c>
      <c r="I103" s="4">
        <v>3</v>
      </c>
      <c r="J103" s="4">
        <v>3</v>
      </c>
      <c r="K103" s="4" t="s">
        <v>30</v>
      </c>
      <c r="L103" s="4">
        <v>2901</v>
      </c>
      <c r="M103" s="4">
        <v>2901</v>
      </c>
      <c r="N103" s="4" t="s">
        <v>539</v>
      </c>
      <c r="O103" s="4" t="s">
        <v>32</v>
      </c>
      <c r="P103" s="4" t="s">
        <v>33</v>
      </c>
      <c r="Q103" s="4">
        <v>0</v>
      </c>
      <c r="R103" s="7">
        <v>45090.0000115741</v>
      </c>
      <c r="S103" s="6">
        <v>45097</v>
      </c>
      <c r="T103" s="4" t="s">
        <v>34</v>
      </c>
      <c r="U103" s="4">
        <v>2901</v>
      </c>
      <c r="V103" s="4">
        <v>0</v>
      </c>
      <c r="W103" s="4">
        <v>0</v>
      </c>
      <c r="X103" s="4" t="s">
        <v>540</v>
      </c>
      <c r="Y103" s="4" t="s">
        <v>541</v>
      </c>
    </row>
    <row r="104" s="4" customFormat="1" spans="1:25">
      <c r="A104" s="4" t="s">
        <v>542</v>
      </c>
      <c r="B104" s="4" t="s">
        <v>26</v>
      </c>
      <c r="C104" s="4" t="s">
        <v>27</v>
      </c>
      <c r="D104" s="4" t="s">
        <v>215</v>
      </c>
      <c r="E104" s="4" t="s">
        <v>216</v>
      </c>
      <c r="F104" s="6">
        <v>45092</v>
      </c>
      <c r="G104" s="6">
        <v>45094</v>
      </c>
      <c r="H104" s="4">
        <v>1</v>
      </c>
      <c r="I104" s="4">
        <v>2</v>
      </c>
      <c r="J104" s="4">
        <v>2</v>
      </c>
      <c r="K104" s="4" t="s">
        <v>30</v>
      </c>
      <c r="L104" s="4">
        <v>616</v>
      </c>
      <c r="M104" s="4">
        <v>616</v>
      </c>
      <c r="N104" s="4" t="s">
        <v>543</v>
      </c>
      <c r="O104" s="4" t="s">
        <v>32</v>
      </c>
      <c r="P104" s="4" t="s">
        <v>33</v>
      </c>
      <c r="Q104" s="4">
        <v>0</v>
      </c>
      <c r="R104" s="7">
        <v>45089.0000115741</v>
      </c>
      <c r="S104" s="6">
        <v>45097</v>
      </c>
      <c r="T104" s="4" t="s">
        <v>34</v>
      </c>
      <c r="U104" s="4">
        <v>616</v>
      </c>
      <c r="V104" s="4">
        <v>0</v>
      </c>
      <c r="W104" s="4">
        <v>0</v>
      </c>
      <c r="X104" s="4" t="s">
        <v>544</v>
      </c>
      <c r="Y104" s="4" t="s">
        <v>106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231</v>
      </c>
      <c r="E105" s="4" t="s">
        <v>232</v>
      </c>
      <c r="F105" s="6">
        <v>45092</v>
      </c>
      <c r="G105" s="6">
        <v>45094</v>
      </c>
      <c r="H105" s="4">
        <v>1</v>
      </c>
      <c r="I105" s="4">
        <v>2</v>
      </c>
      <c r="J105" s="4">
        <v>2</v>
      </c>
      <c r="K105" s="4" t="s">
        <v>30</v>
      </c>
      <c r="L105" s="4">
        <v>724</v>
      </c>
      <c r="M105" s="4">
        <v>724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45090</v>
      </c>
      <c r="S105" s="6">
        <v>45097</v>
      </c>
      <c r="T105" s="4" t="s">
        <v>34</v>
      </c>
      <c r="U105" s="4">
        <v>724</v>
      </c>
      <c r="V105" s="4">
        <v>0</v>
      </c>
      <c r="W105" s="4">
        <v>0</v>
      </c>
      <c r="X105" s="4" t="s">
        <v>547</v>
      </c>
      <c r="Y105" s="4" t="s">
        <v>106</v>
      </c>
    </row>
    <row r="106" s="4" customFormat="1" spans="1:25">
      <c r="A106" s="4" t="s">
        <v>548</v>
      </c>
      <c r="B106" s="4" t="s">
        <v>26</v>
      </c>
      <c r="C106" s="4" t="s">
        <v>27</v>
      </c>
      <c r="D106" s="4" t="s">
        <v>549</v>
      </c>
      <c r="E106" s="4" t="s">
        <v>550</v>
      </c>
      <c r="F106" s="6">
        <v>45091</v>
      </c>
      <c r="G106" s="6">
        <v>45094</v>
      </c>
      <c r="H106" s="4">
        <v>1</v>
      </c>
      <c r="I106" s="4">
        <v>3</v>
      </c>
      <c r="J106" s="4">
        <v>3</v>
      </c>
      <c r="K106" s="4" t="s">
        <v>30</v>
      </c>
      <c r="L106" s="4">
        <v>7250</v>
      </c>
      <c r="M106" s="4">
        <v>7250</v>
      </c>
      <c r="N106" s="4" t="s">
        <v>551</v>
      </c>
      <c r="O106" s="4" t="s">
        <v>32</v>
      </c>
      <c r="P106" s="4" t="s">
        <v>33</v>
      </c>
      <c r="Q106" s="4">
        <v>0</v>
      </c>
      <c r="R106" s="7">
        <v>45090.0000115741</v>
      </c>
      <c r="S106" s="6">
        <v>45097</v>
      </c>
      <c r="T106" s="4" t="s">
        <v>34</v>
      </c>
      <c r="U106" s="4">
        <v>7250</v>
      </c>
      <c r="V106" s="4">
        <v>0</v>
      </c>
      <c r="W106" s="4">
        <v>0</v>
      </c>
      <c r="X106" s="4" t="s">
        <v>552</v>
      </c>
      <c r="Y106" s="4" t="s">
        <v>106</v>
      </c>
    </row>
    <row r="107" s="4" customFormat="1" spans="1:25">
      <c r="A107" s="4" t="s">
        <v>553</v>
      </c>
      <c r="B107" s="4" t="s">
        <v>26</v>
      </c>
      <c r="C107" s="4" t="s">
        <v>27</v>
      </c>
      <c r="D107" s="4" t="s">
        <v>554</v>
      </c>
      <c r="E107" s="4" t="s">
        <v>555</v>
      </c>
      <c r="F107" s="6">
        <v>45091</v>
      </c>
      <c r="G107" s="6">
        <v>45094</v>
      </c>
      <c r="H107" s="4">
        <v>3</v>
      </c>
      <c r="I107" s="4">
        <v>3</v>
      </c>
      <c r="J107" s="4">
        <v>9</v>
      </c>
      <c r="K107" s="4" t="s">
        <v>30</v>
      </c>
      <c r="L107" s="4">
        <v>2250</v>
      </c>
      <c r="M107" s="4">
        <v>2250</v>
      </c>
      <c r="N107" s="4" t="s">
        <v>556</v>
      </c>
      <c r="O107" s="4" t="s">
        <v>32</v>
      </c>
      <c r="P107" s="4" t="s">
        <v>33</v>
      </c>
      <c r="Q107" s="4">
        <v>0</v>
      </c>
      <c r="R107" s="7">
        <v>45090.0000115741</v>
      </c>
      <c r="S107" s="6">
        <v>45097</v>
      </c>
      <c r="T107" s="4" t="s">
        <v>34</v>
      </c>
      <c r="U107" s="4">
        <v>2250</v>
      </c>
      <c r="V107" s="4">
        <v>0</v>
      </c>
      <c r="W107" s="4">
        <v>0</v>
      </c>
      <c r="X107" s="4" t="s">
        <v>557</v>
      </c>
      <c r="Y107" s="4" t="s">
        <v>106</v>
      </c>
    </row>
    <row r="108" s="4" customFormat="1" spans="1:25">
      <c r="A108" s="4" t="s">
        <v>558</v>
      </c>
      <c r="B108" s="4" t="s">
        <v>26</v>
      </c>
      <c r="C108" s="4" t="s">
        <v>27</v>
      </c>
      <c r="D108" s="4" t="s">
        <v>394</v>
      </c>
      <c r="E108" s="4" t="s">
        <v>559</v>
      </c>
      <c r="F108" s="6">
        <v>45093</v>
      </c>
      <c r="G108" s="6">
        <v>45094</v>
      </c>
      <c r="H108" s="4">
        <v>1</v>
      </c>
      <c r="I108" s="4">
        <v>1</v>
      </c>
      <c r="J108" s="4">
        <v>1</v>
      </c>
      <c r="K108" s="4" t="s">
        <v>30</v>
      </c>
      <c r="L108" s="4">
        <v>445</v>
      </c>
      <c r="M108" s="4">
        <v>445</v>
      </c>
      <c r="N108" s="4" t="s">
        <v>560</v>
      </c>
      <c r="O108" s="4" t="s">
        <v>32</v>
      </c>
      <c r="P108" s="4" t="s">
        <v>33</v>
      </c>
      <c r="Q108" s="4">
        <v>0</v>
      </c>
      <c r="R108" s="7">
        <v>45090</v>
      </c>
      <c r="S108" s="6">
        <v>45097</v>
      </c>
      <c r="T108" s="4" t="s">
        <v>34</v>
      </c>
      <c r="U108" s="4">
        <v>445</v>
      </c>
      <c r="V108" s="4">
        <v>0</v>
      </c>
      <c r="W108" s="4">
        <v>0</v>
      </c>
      <c r="X108" s="4" t="s">
        <v>561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6">
        <v>45093</v>
      </c>
      <c r="G109" s="6">
        <v>45094</v>
      </c>
      <c r="H109" s="4">
        <v>2</v>
      </c>
      <c r="I109" s="4">
        <v>1</v>
      </c>
      <c r="J109" s="4">
        <v>2</v>
      </c>
      <c r="K109" s="4" t="s">
        <v>30</v>
      </c>
      <c r="L109" s="4">
        <v>426</v>
      </c>
      <c r="M109" s="4">
        <v>426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45091</v>
      </c>
      <c r="S109" s="6">
        <v>45097</v>
      </c>
      <c r="T109" s="4" t="s">
        <v>34</v>
      </c>
      <c r="U109" s="4">
        <v>426</v>
      </c>
      <c r="V109" s="4">
        <v>0</v>
      </c>
      <c r="W109" s="4">
        <v>0</v>
      </c>
      <c r="X109" s="4" t="s">
        <v>567</v>
      </c>
      <c r="Y109" s="4" t="s">
        <v>106</v>
      </c>
    </row>
    <row r="110" s="4" customFormat="1" spans="1:25">
      <c r="A110" s="4" t="s">
        <v>563</v>
      </c>
      <c r="B110" s="4" t="s">
        <v>26</v>
      </c>
      <c r="C110" s="4" t="s">
        <v>107</v>
      </c>
      <c r="D110" s="4" t="s">
        <v>564</v>
      </c>
      <c r="E110" s="4" t="s">
        <v>565</v>
      </c>
      <c r="F110" s="6">
        <v>45093</v>
      </c>
      <c r="G110" s="6">
        <v>45094</v>
      </c>
      <c r="H110" s="4">
        <v>2</v>
      </c>
      <c r="I110" s="4">
        <v>1</v>
      </c>
      <c r="J110" s="4">
        <v>2</v>
      </c>
      <c r="K110" s="4" t="s">
        <v>30</v>
      </c>
      <c r="L110" s="4">
        <v>-426</v>
      </c>
      <c r="M110" s="4">
        <v>-426</v>
      </c>
      <c r="N110" s="4" t="s">
        <v>566</v>
      </c>
      <c r="O110" s="4" t="s">
        <v>32</v>
      </c>
      <c r="P110" s="4" t="s">
        <v>33</v>
      </c>
      <c r="Q110" s="4">
        <v>0</v>
      </c>
      <c r="R110" s="7">
        <v>45091</v>
      </c>
      <c r="S110" s="6">
        <v>45097</v>
      </c>
      <c r="T110" s="4" t="s">
        <v>34</v>
      </c>
      <c r="U110" s="4">
        <v>-426</v>
      </c>
      <c r="V110" s="4">
        <v>0</v>
      </c>
      <c r="W110" s="4">
        <v>0</v>
      </c>
      <c r="X110" s="4" t="s">
        <v>567</v>
      </c>
      <c r="Y110" s="4" t="s">
        <v>106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340</v>
      </c>
      <c r="E111" s="4" t="s">
        <v>569</v>
      </c>
      <c r="F111" s="6">
        <v>45091</v>
      </c>
      <c r="G111" s="6">
        <v>45094</v>
      </c>
      <c r="H111" s="4">
        <v>1</v>
      </c>
      <c r="I111" s="4">
        <v>3</v>
      </c>
      <c r="J111" s="4">
        <v>3</v>
      </c>
      <c r="K111" s="4" t="s">
        <v>30</v>
      </c>
      <c r="L111" s="4">
        <v>1173</v>
      </c>
      <c r="M111" s="4">
        <v>1173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45091.0000115741</v>
      </c>
      <c r="S111" s="6">
        <v>45097</v>
      </c>
      <c r="T111" s="4" t="s">
        <v>34</v>
      </c>
      <c r="U111" s="4">
        <v>1173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564</v>
      </c>
      <c r="E112" s="4" t="s">
        <v>574</v>
      </c>
      <c r="F112" s="6">
        <v>45092</v>
      </c>
      <c r="G112" s="6">
        <v>45094</v>
      </c>
      <c r="H112" s="4">
        <v>1</v>
      </c>
      <c r="I112" s="4">
        <v>2</v>
      </c>
      <c r="J112" s="4">
        <v>2</v>
      </c>
      <c r="K112" s="4" t="s">
        <v>30</v>
      </c>
      <c r="L112" s="4">
        <v>550</v>
      </c>
      <c r="M112" s="4">
        <v>550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45091</v>
      </c>
      <c r="S112" s="6">
        <v>45097</v>
      </c>
      <c r="T112" s="4" t="s">
        <v>34</v>
      </c>
      <c r="U112" s="4">
        <v>550</v>
      </c>
      <c r="V112" s="4">
        <v>0</v>
      </c>
      <c r="W112" s="4">
        <v>0</v>
      </c>
      <c r="X112" s="4" t="s">
        <v>576</v>
      </c>
      <c r="Y112" s="4" t="s">
        <v>106</v>
      </c>
    </row>
    <row r="113" s="4" customFormat="1" spans="1:25">
      <c r="A113" s="4" t="s">
        <v>577</v>
      </c>
      <c r="B113" s="4" t="s">
        <v>26</v>
      </c>
      <c r="C113" s="4" t="s">
        <v>27</v>
      </c>
      <c r="D113" s="4" t="s">
        <v>578</v>
      </c>
      <c r="E113" s="4" t="s">
        <v>579</v>
      </c>
      <c r="F113" s="6">
        <v>45093</v>
      </c>
      <c r="G113" s="6">
        <v>45094</v>
      </c>
      <c r="H113" s="4">
        <v>1</v>
      </c>
      <c r="I113" s="4">
        <v>1</v>
      </c>
      <c r="J113" s="4">
        <v>1</v>
      </c>
      <c r="K113" s="4" t="s">
        <v>30</v>
      </c>
      <c r="L113" s="4">
        <v>660</v>
      </c>
      <c r="M113" s="4">
        <v>660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45091.0000115741</v>
      </c>
      <c r="S113" s="6">
        <v>45097</v>
      </c>
      <c r="T113" s="4" t="s">
        <v>34</v>
      </c>
      <c r="U113" s="4">
        <v>660</v>
      </c>
      <c r="V113" s="4">
        <v>0</v>
      </c>
      <c r="W113" s="4">
        <v>0</v>
      </c>
      <c r="X113" s="4" t="s">
        <v>581</v>
      </c>
      <c r="Y113" s="4" t="s">
        <v>582</v>
      </c>
    </row>
    <row r="114" s="4" customFormat="1" spans="1:25">
      <c r="A114" s="4" t="s">
        <v>583</v>
      </c>
      <c r="B114" s="4" t="s">
        <v>26</v>
      </c>
      <c r="C114" s="4" t="s">
        <v>27</v>
      </c>
      <c r="D114" s="4" t="s">
        <v>549</v>
      </c>
      <c r="E114" s="4" t="s">
        <v>584</v>
      </c>
      <c r="F114" s="6">
        <v>45092</v>
      </c>
      <c r="G114" s="6">
        <v>45094</v>
      </c>
      <c r="H114" s="4">
        <v>1</v>
      </c>
      <c r="I114" s="4">
        <v>2</v>
      </c>
      <c r="J114" s="4">
        <v>2</v>
      </c>
      <c r="K114" s="4" t="s">
        <v>30</v>
      </c>
      <c r="L114" s="4">
        <v>4500</v>
      </c>
      <c r="M114" s="4">
        <v>4500</v>
      </c>
      <c r="N114" s="4" t="s">
        <v>585</v>
      </c>
      <c r="O114" s="4" t="s">
        <v>32</v>
      </c>
      <c r="P114" s="4" t="s">
        <v>33</v>
      </c>
      <c r="Q114" s="4">
        <v>0</v>
      </c>
      <c r="R114" s="7">
        <v>45092.0000115741</v>
      </c>
      <c r="S114" s="6">
        <v>45097</v>
      </c>
      <c r="T114" s="4" t="s">
        <v>34</v>
      </c>
      <c r="U114" s="4">
        <v>4500</v>
      </c>
      <c r="V114" s="4">
        <v>0</v>
      </c>
      <c r="W114" s="4">
        <v>0</v>
      </c>
      <c r="X114" s="4" t="s">
        <v>586</v>
      </c>
      <c r="Y114" s="4" t="s">
        <v>106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554</v>
      </c>
      <c r="E115" s="4" t="s">
        <v>555</v>
      </c>
      <c r="F115" s="6">
        <v>45092</v>
      </c>
      <c r="G115" s="6">
        <v>45094</v>
      </c>
      <c r="H115" s="4">
        <v>2</v>
      </c>
      <c r="I115" s="4">
        <v>2</v>
      </c>
      <c r="J115" s="4">
        <v>4</v>
      </c>
      <c r="K115" s="4" t="s">
        <v>30</v>
      </c>
      <c r="L115" s="4">
        <v>1000</v>
      </c>
      <c r="M115" s="4">
        <v>1000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45092.0000115741</v>
      </c>
      <c r="S115" s="6">
        <v>45097</v>
      </c>
      <c r="T115" s="4" t="s">
        <v>34</v>
      </c>
      <c r="U115" s="4">
        <v>1000</v>
      </c>
      <c r="V115" s="4">
        <v>0</v>
      </c>
      <c r="W115" s="4">
        <v>0</v>
      </c>
      <c r="X115" s="4" t="s">
        <v>589</v>
      </c>
      <c r="Y115" s="4" t="s">
        <v>106</v>
      </c>
    </row>
    <row r="116" s="4" customFormat="1" spans="1:25">
      <c r="A116" s="4" t="s">
        <v>590</v>
      </c>
      <c r="B116" s="4" t="s">
        <v>26</v>
      </c>
      <c r="C116" s="4" t="s">
        <v>27</v>
      </c>
      <c r="D116" s="4" t="s">
        <v>591</v>
      </c>
      <c r="E116" s="4" t="s">
        <v>592</v>
      </c>
      <c r="F116" s="6">
        <v>45093</v>
      </c>
      <c r="G116" s="6">
        <v>45094</v>
      </c>
      <c r="H116" s="4">
        <v>1</v>
      </c>
      <c r="I116" s="4">
        <v>1</v>
      </c>
      <c r="J116" s="4">
        <v>1</v>
      </c>
      <c r="K116" s="4" t="s">
        <v>30</v>
      </c>
      <c r="L116" s="4">
        <v>733</v>
      </c>
      <c r="M116" s="4">
        <v>733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45092.0000115741</v>
      </c>
      <c r="S116" s="6">
        <v>45097</v>
      </c>
      <c r="T116" s="4" t="s">
        <v>34</v>
      </c>
      <c r="U116" s="4">
        <v>733</v>
      </c>
      <c r="V116" s="4">
        <v>0</v>
      </c>
      <c r="W116" s="4">
        <v>0</v>
      </c>
      <c r="X116" s="4" t="s">
        <v>594</v>
      </c>
      <c r="Y116" s="4" t="s">
        <v>106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596</v>
      </c>
      <c r="E117" s="4" t="s">
        <v>470</v>
      </c>
      <c r="F117" s="6">
        <v>45093</v>
      </c>
      <c r="G117" s="6">
        <v>45094</v>
      </c>
      <c r="H117" s="4">
        <v>1</v>
      </c>
      <c r="I117" s="4">
        <v>1</v>
      </c>
      <c r="J117" s="4">
        <v>1</v>
      </c>
      <c r="K117" s="4" t="s">
        <v>30</v>
      </c>
      <c r="L117" s="4">
        <v>801</v>
      </c>
      <c r="M117" s="4">
        <v>801</v>
      </c>
      <c r="N117" s="4" t="s">
        <v>597</v>
      </c>
      <c r="O117" s="4" t="s">
        <v>32</v>
      </c>
      <c r="P117" s="4" t="s">
        <v>33</v>
      </c>
      <c r="Q117" s="4">
        <v>0</v>
      </c>
      <c r="R117" s="7">
        <v>45092.0000115741</v>
      </c>
      <c r="S117" s="6">
        <v>45097</v>
      </c>
      <c r="T117" s="4" t="s">
        <v>34</v>
      </c>
      <c r="U117" s="4">
        <v>801</v>
      </c>
      <c r="V117" s="4">
        <v>0</v>
      </c>
      <c r="W117" s="4">
        <v>0</v>
      </c>
      <c r="X117" s="4" t="s">
        <v>598</v>
      </c>
      <c r="Y117" s="4" t="s">
        <v>599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601</v>
      </c>
      <c r="E118" s="4" t="s">
        <v>602</v>
      </c>
      <c r="F118" s="6">
        <v>45092</v>
      </c>
      <c r="G118" s="6">
        <v>45094</v>
      </c>
      <c r="H118" s="4">
        <v>1</v>
      </c>
      <c r="I118" s="4">
        <v>2</v>
      </c>
      <c r="J118" s="4">
        <v>2</v>
      </c>
      <c r="K118" s="4" t="s">
        <v>30</v>
      </c>
      <c r="L118" s="4">
        <v>5742</v>
      </c>
      <c r="M118" s="4">
        <v>5742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45092.0000115741</v>
      </c>
      <c r="S118" s="6">
        <v>45097</v>
      </c>
      <c r="T118" s="4" t="s">
        <v>34</v>
      </c>
      <c r="U118" s="4">
        <v>5742</v>
      </c>
      <c r="V118" s="4">
        <v>0</v>
      </c>
      <c r="W118" s="4">
        <v>0</v>
      </c>
      <c r="X118" s="4" t="s">
        <v>604</v>
      </c>
      <c r="Y118" s="4" t="s">
        <v>106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606</v>
      </c>
      <c r="E119" s="4" t="s">
        <v>607</v>
      </c>
      <c r="F119" s="6">
        <v>45093</v>
      </c>
      <c r="G119" s="6">
        <v>45094</v>
      </c>
      <c r="H119" s="4">
        <v>1</v>
      </c>
      <c r="I119" s="4">
        <v>1</v>
      </c>
      <c r="J119" s="4">
        <v>1</v>
      </c>
      <c r="K119" s="4" t="s">
        <v>30</v>
      </c>
      <c r="L119" s="4">
        <v>533</v>
      </c>
      <c r="M119" s="4">
        <v>533</v>
      </c>
      <c r="N119" s="4" t="s">
        <v>608</v>
      </c>
      <c r="O119" s="4" t="s">
        <v>32</v>
      </c>
      <c r="P119" s="4" t="s">
        <v>33</v>
      </c>
      <c r="Q119" s="4">
        <v>0</v>
      </c>
      <c r="R119" s="7">
        <v>45092.0000115741</v>
      </c>
      <c r="S119" s="6">
        <v>45097</v>
      </c>
      <c r="T119" s="4" t="s">
        <v>34</v>
      </c>
      <c r="U119" s="4">
        <v>533</v>
      </c>
      <c r="V119" s="4">
        <v>0</v>
      </c>
      <c r="W119" s="4">
        <v>0</v>
      </c>
      <c r="X119" s="4" t="s">
        <v>609</v>
      </c>
      <c r="Y119" s="4" t="s">
        <v>106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56</v>
      </c>
      <c r="E120" s="4" t="s">
        <v>611</v>
      </c>
      <c r="F120" s="6">
        <v>45093</v>
      </c>
      <c r="G120" s="6">
        <v>45094</v>
      </c>
      <c r="H120" s="4">
        <v>1</v>
      </c>
      <c r="I120" s="4">
        <v>1</v>
      </c>
      <c r="J120" s="4">
        <v>1</v>
      </c>
      <c r="K120" s="4" t="s">
        <v>30</v>
      </c>
      <c r="L120" s="4">
        <v>2100</v>
      </c>
      <c r="M120" s="4">
        <v>2100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45092.0000115741</v>
      </c>
      <c r="S120" s="6">
        <v>45097</v>
      </c>
      <c r="T120" s="4" t="s">
        <v>34</v>
      </c>
      <c r="U120" s="4">
        <v>2100</v>
      </c>
      <c r="V120" s="4">
        <v>0</v>
      </c>
      <c r="W120" s="4">
        <v>0</v>
      </c>
      <c r="X120" s="4" t="s">
        <v>613</v>
      </c>
      <c r="Y120" s="4" t="s">
        <v>106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616</v>
      </c>
      <c r="F121" s="6">
        <v>45093</v>
      </c>
      <c r="G121" s="6">
        <v>45094</v>
      </c>
      <c r="H121" s="4">
        <v>1</v>
      </c>
      <c r="I121" s="4">
        <v>1</v>
      </c>
      <c r="J121" s="4">
        <v>1</v>
      </c>
      <c r="K121" s="4" t="s">
        <v>30</v>
      </c>
      <c r="L121" s="4">
        <v>203</v>
      </c>
      <c r="M121" s="4">
        <v>203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45092.0000115741</v>
      </c>
      <c r="S121" s="6">
        <v>45097</v>
      </c>
      <c r="T121" s="4" t="s">
        <v>34</v>
      </c>
      <c r="U121" s="4">
        <v>203</v>
      </c>
      <c r="V121" s="4">
        <v>0</v>
      </c>
      <c r="W121" s="4">
        <v>0</v>
      </c>
      <c r="X121" s="4" t="s">
        <v>618</v>
      </c>
      <c r="Y121" s="4" t="s">
        <v>106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452</v>
      </c>
      <c r="E122" s="4" t="s">
        <v>620</v>
      </c>
      <c r="F122" s="6">
        <v>45093</v>
      </c>
      <c r="G122" s="6">
        <v>45094</v>
      </c>
      <c r="H122" s="4">
        <v>1</v>
      </c>
      <c r="I122" s="4">
        <v>1</v>
      </c>
      <c r="J122" s="4">
        <v>1</v>
      </c>
      <c r="K122" s="4" t="s">
        <v>30</v>
      </c>
      <c r="L122" s="4">
        <v>1334</v>
      </c>
      <c r="M122" s="4">
        <v>1334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45092.0000115741</v>
      </c>
      <c r="S122" s="6">
        <v>45097</v>
      </c>
      <c r="T122" s="4" t="s">
        <v>34</v>
      </c>
      <c r="U122" s="4">
        <v>1334</v>
      </c>
      <c r="V122" s="4">
        <v>0</v>
      </c>
      <c r="W122" s="4">
        <v>0</v>
      </c>
      <c r="X122" s="4" t="s">
        <v>622</v>
      </c>
      <c r="Y122" s="4" t="s">
        <v>106</v>
      </c>
    </row>
    <row r="123" s="4" customFormat="1" spans="1:25">
      <c r="A123" s="4" t="s">
        <v>623</v>
      </c>
      <c r="B123" s="4" t="s">
        <v>26</v>
      </c>
      <c r="C123" s="4" t="s">
        <v>27</v>
      </c>
      <c r="D123" s="4" t="s">
        <v>624</v>
      </c>
      <c r="E123" s="4" t="s">
        <v>625</v>
      </c>
      <c r="F123" s="6">
        <v>45093</v>
      </c>
      <c r="G123" s="6">
        <v>45094</v>
      </c>
      <c r="H123" s="4">
        <v>1</v>
      </c>
      <c r="I123" s="4">
        <v>1</v>
      </c>
      <c r="J123" s="4">
        <v>1</v>
      </c>
      <c r="K123" s="4" t="s">
        <v>30</v>
      </c>
      <c r="L123" s="4">
        <v>427</v>
      </c>
      <c r="M123" s="4">
        <v>427</v>
      </c>
      <c r="N123" s="4" t="s">
        <v>626</v>
      </c>
      <c r="O123" s="4" t="s">
        <v>32</v>
      </c>
      <c r="P123" s="4" t="s">
        <v>33</v>
      </c>
      <c r="Q123" s="4">
        <v>0</v>
      </c>
      <c r="R123" s="7">
        <v>45093.0000115741</v>
      </c>
      <c r="S123" s="6">
        <v>45097</v>
      </c>
      <c r="T123" s="4" t="s">
        <v>34</v>
      </c>
      <c r="U123" s="4">
        <v>427</v>
      </c>
      <c r="V123" s="4">
        <v>0</v>
      </c>
      <c r="W123" s="4">
        <v>0</v>
      </c>
      <c r="X123" s="4" t="s">
        <v>627</v>
      </c>
      <c r="Y123" s="4" t="s">
        <v>628</v>
      </c>
    </row>
    <row r="124" s="4" customFormat="1" spans="1:25">
      <c r="A124" s="4" t="s">
        <v>619</v>
      </c>
      <c r="B124" s="4" t="s">
        <v>26</v>
      </c>
      <c r="C124" s="4" t="s">
        <v>107</v>
      </c>
      <c r="D124" s="4" t="s">
        <v>452</v>
      </c>
      <c r="E124" s="4" t="s">
        <v>620</v>
      </c>
      <c r="F124" s="6">
        <v>45093</v>
      </c>
      <c r="G124" s="6">
        <v>45094</v>
      </c>
      <c r="H124" s="4">
        <v>1</v>
      </c>
      <c r="I124" s="4">
        <v>1</v>
      </c>
      <c r="J124" s="4">
        <v>1</v>
      </c>
      <c r="K124" s="4" t="s">
        <v>30</v>
      </c>
      <c r="L124" s="4">
        <v>-1334</v>
      </c>
      <c r="M124" s="4">
        <v>-1334</v>
      </c>
      <c r="N124" s="4" t="s">
        <v>621</v>
      </c>
      <c r="O124" s="4" t="s">
        <v>32</v>
      </c>
      <c r="P124" s="4" t="s">
        <v>33</v>
      </c>
      <c r="Q124" s="4">
        <v>0</v>
      </c>
      <c r="R124" s="7">
        <v>45092.0000115741</v>
      </c>
      <c r="S124" s="6">
        <v>45097</v>
      </c>
      <c r="T124" s="4" t="s">
        <v>34</v>
      </c>
      <c r="U124" s="4">
        <v>-1334</v>
      </c>
      <c r="V124" s="4">
        <v>0</v>
      </c>
      <c r="W124" s="4">
        <v>0</v>
      </c>
      <c r="X124" s="4" t="s">
        <v>622</v>
      </c>
      <c r="Y124" s="4" t="s">
        <v>106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452</v>
      </c>
      <c r="E125" s="4" t="s">
        <v>620</v>
      </c>
      <c r="F125" s="6">
        <v>45093</v>
      </c>
      <c r="G125" s="6">
        <v>45094</v>
      </c>
      <c r="H125" s="4">
        <v>1</v>
      </c>
      <c r="I125" s="4">
        <v>1</v>
      </c>
      <c r="J125" s="4">
        <v>1</v>
      </c>
      <c r="K125" s="4" t="s">
        <v>30</v>
      </c>
      <c r="L125" s="4">
        <v>1334</v>
      </c>
      <c r="M125" s="4">
        <v>1334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45093.0000115741</v>
      </c>
      <c r="S125" s="6">
        <v>45097</v>
      </c>
      <c r="T125" s="4" t="s">
        <v>34</v>
      </c>
      <c r="U125" s="4">
        <v>1334</v>
      </c>
      <c r="V125" s="4">
        <v>0</v>
      </c>
      <c r="W125" s="4">
        <v>0</v>
      </c>
      <c r="X125" s="4" t="s">
        <v>631</v>
      </c>
      <c r="Y125" s="4" t="s">
        <v>632</v>
      </c>
    </row>
    <row r="126" s="4" customFormat="1" spans="1:25">
      <c r="A126" s="4" t="s">
        <v>633</v>
      </c>
      <c r="B126" s="4" t="s">
        <v>26</v>
      </c>
      <c r="C126" s="4" t="s">
        <v>27</v>
      </c>
      <c r="D126" s="4" t="s">
        <v>634</v>
      </c>
      <c r="E126" s="4" t="s">
        <v>635</v>
      </c>
      <c r="F126" s="6">
        <v>45093</v>
      </c>
      <c r="G126" s="6">
        <v>45094</v>
      </c>
      <c r="H126" s="4">
        <v>1</v>
      </c>
      <c r="I126" s="4">
        <v>1</v>
      </c>
      <c r="J126" s="4">
        <v>1</v>
      </c>
      <c r="K126" s="4" t="s">
        <v>30</v>
      </c>
      <c r="L126" s="4">
        <v>330</v>
      </c>
      <c r="M126" s="4">
        <v>330</v>
      </c>
      <c r="N126" s="4" t="s">
        <v>636</v>
      </c>
      <c r="O126" s="4" t="s">
        <v>32</v>
      </c>
      <c r="P126" s="4" t="s">
        <v>33</v>
      </c>
      <c r="Q126" s="4">
        <v>0</v>
      </c>
      <c r="R126" s="7">
        <v>45093.0000115741</v>
      </c>
      <c r="S126" s="6">
        <v>45097</v>
      </c>
      <c r="T126" s="4" t="s">
        <v>34</v>
      </c>
      <c r="U126" s="4">
        <v>330</v>
      </c>
      <c r="V126" s="4">
        <v>0</v>
      </c>
      <c r="W126" s="4">
        <v>0</v>
      </c>
      <c r="X126" s="4" t="s">
        <v>637</v>
      </c>
      <c r="Y126" s="4" t="s">
        <v>106</v>
      </c>
    </row>
    <row r="127" s="4" customFormat="1" spans="1:25">
      <c r="A127" s="4" t="s">
        <v>638</v>
      </c>
      <c r="B127" s="4" t="s">
        <v>26</v>
      </c>
      <c r="C127" s="4" t="s">
        <v>27</v>
      </c>
      <c r="D127" s="4" t="s">
        <v>452</v>
      </c>
      <c r="E127" s="4" t="s">
        <v>620</v>
      </c>
      <c r="F127" s="6">
        <v>45093</v>
      </c>
      <c r="G127" s="6">
        <v>45094</v>
      </c>
      <c r="H127" s="4">
        <v>1</v>
      </c>
      <c r="I127" s="4">
        <v>1</v>
      </c>
      <c r="J127" s="4">
        <v>1</v>
      </c>
      <c r="K127" s="4" t="s">
        <v>30</v>
      </c>
      <c r="L127" s="4">
        <v>1334</v>
      </c>
      <c r="M127" s="4">
        <v>1334</v>
      </c>
      <c r="N127" s="4" t="s">
        <v>639</v>
      </c>
      <c r="O127" s="4" t="s">
        <v>32</v>
      </c>
      <c r="P127" s="4" t="s">
        <v>33</v>
      </c>
      <c r="Q127" s="4">
        <v>0</v>
      </c>
      <c r="R127" s="7">
        <v>45093.0000115741</v>
      </c>
      <c r="S127" s="6">
        <v>45097</v>
      </c>
      <c r="T127" s="4" t="s">
        <v>34</v>
      </c>
      <c r="U127" s="4">
        <v>1334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241</v>
      </c>
      <c r="E128" s="4" t="s">
        <v>643</v>
      </c>
      <c r="F128" s="6">
        <v>45093</v>
      </c>
      <c r="G128" s="6">
        <v>45094</v>
      </c>
      <c r="H128" s="4">
        <v>2</v>
      </c>
      <c r="I128" s="4">
        <v>1</v>
      </c>
      <c r="J128" s="4">
        <v>2</v>
      </c>
      <c r="K128" s="4" t="s">
        <v>30</v>
      </c>
      <c r="L128" s="4">
        <v>850</v>
      </c>
      <c r="M128" s="4">
        <v>850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45093.0000115741</v>
      </c>
      <c r="S128" s="6">
        <v>45097</v>
      </c>
      <c r="T128" s="4" t="s">
        <v>34</v>
      </c>
      <c r="U128" s="4">
        <v>850</v>
      </c>
      <c r="V128" s="4">
        <v>0</v>
      </c>
      <c r="W128" s="4">
        <v>0</v>
      </c>
      <c r="X128" s="4" t="s">
        <v>645</v>
      </c>
      <c r="Y128" s="4" t="s">
        <v>106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268</v>
      </c>
      <c r="E129" s="4" t="s">
        <v>647</v>
      </c>
      <c r="F129" s="6">
        <v>45093</v>
      </c>
      <c r="G129" s="6">
        <v>45094</v>
      </c>
      <c r="H129" s="4">
        <v>1</v>
      </c>
      <c r="I129" s="4">
        <v>1</v>
      </c>
      <c r="J129" s="4">
        <v>1</v>
      </c>
      <c r="K129" s="4" t="s">
        <v>30</v>
      </c>
      <c r="L129" s="4">
        <v>479</v>
      </c>
      <c r="M129" s="4">
        <v>479</v>
      </c>
      <c r="N129" s="4" t="s">
        <v>648</v>
      </c>
      <c r="O129" s="4" t="s">
        <v>32</v>
      </c>
      <c r="P129" s="4" t="s">
        <v>33</v>
      </c>
      <c r="Q129" s="4">
        <v>0</v>
      </c>
      <c r="R129" s="7">
        <v>45093</v>
      </c>
      <c r="S129" s="6">
        <v>45097</v>
      </c>
      <c r="T129" s="4" t="s">
        <v>34</v>
      </c>
      <c r="U129" s="4">
        <v>479</v>
      </c>
      <c r="V129" s="4">
        <v>0</v>
      </c>
      <c r="W129" s="4">
        <v>0</v>
      </c>
      <c r="X129" s="4" t="s">
        <v>649</v>
      </c>
      <c r="Y129" s="4" t="s">
        <v>106</v>
      </c>
    </row>
    <row r="130" s="4" customFormat="1" spans="1:26">
      <c r="A130" s="4" t="s">
        <v>650</v>
      </c>
      <c r="B130" s="4" t="s">
        <v>26</v>
      </c>
      <c r="C130" s="4" t="s">
        <v>27</v>
      </c>
      <c r="D130" s="4" t="s">
        <v>335</v>
      </c>
      <c r="E130" s="4" t="s">
        <v>651</v>
      </c>
      <c r="F130" s="6">
        <v>45093</v>
      </c>
      <c r="G130" s="6">
        <v>45094</v>
      </c>
      <c r="H130" s="4">
        <v>2</v>
      </c>
      <c r="I130" s="4">
        <v>1</v>
      </c>
      <c r="J130" s="4">
        <v>2</v>
      </c>
      <c r="K130" s="4" t="s">
        <v>30</v>
      </c>
      <c r="L130" s="4">
        <v>1738</v>
      </c>
      <c r="M130" s="4">
        <v>1738</v>
      </c>
      <c r="N130" s="4" t="s">
        <v>652</v>
      </c>
      <c r="O130" s="4" t="s">
        <v>32</v>
      </c>
      <c r="P130" s="4" t="s">
        <v>33</v>
      </c>
      <c r="Q130" s="4">
        <v>0</v>
      </c>
      <c r="R130" s="7">
        <v>45093.0000115741</v>
      </c>
      <c r="S130" s="6">
        <v>45097</v>
      </c>
      <c r="T130" s="4" t="s">
        <v>34</v>
      </c>
      <c r="U130" s="4">
        <v>1738</v>
      </c>
      <c r="V130" s="4">
        <v>0</v>
      </c>
      <c r="W130" s="4">
        <v>0</v>
      </c>
      <c r="X130" s="4" t="s">
        <v>653</v>
      </c>
      <c r="Y130" s="4">
        <v>75799528</v>
      </c>
      <c r="Z130" s="4" t="s">
        <v>654</v>
      </c>
    </row>
    <row r="131" s="4" customFormat="1" spans="1:25">
      <c r="A131" s="4" t="s">
        <v>655</v>
      </c>
      <c r="B131" s="4" t="s">
        <v>26</v>
      </c>
      <c r="C131" s="4" t="s">
        <v>27</v>
      </c>
      <c r="D131" s="4" t="s">
        <v>531</v>
      </c>
      <c r="E131" s="4" t="s">
        <v>656</v>
      </c>
      <c r="F131" s="6">
        <v>45093</v>
      </c>
      <c r="G131" s="6">
        <v>45094</v>
      </c>
      <c r="H131" s="4">
        <v>1</v>
      </c>
      <c r="I131" s="4">
        <v>1</v>
      </c>
      <c r="J131" s="4">
        <v>1</v>
      </c>
      <c r="K131" s="4" t="s">
        <v>30</v>
      </c>
      <c r="L131" s="4">
        <v>534</v>
      </c>
      <c r="M131" s="4">
        <v>534</v>
      </c>
      <c r="N131" s="4" t="s">
        <v>657</v>
      </c>
      <c r="O131" s="4" t="s">
        <v>32</v>
      </c>
      <c r="P131" s="4" t="s">
        <v>33</v>
      </c>
      <c r="Q131" s="4">
        <v>0</v>
      </c>
      <c r="R131" s="7">
        <v>45093.0000115741</v>
      </c>
      <c r="S131" s="6">
        <v>45097</v>
      </c>
      <c r="T131" s="4" t="s">
        <v>34</v>
      </c>
      <c r="U131" s="4">
        <v>534</v>
      </c>
      <c r="V131" s="4">
        <v>0</v>
      </c>
      <c r="W131" s="4">
        <v>0</v>
      </c>
      <c r="X131" s="4" t="s">
        <v>658</v>
      </c>
      <c r="Y131" s="4" t="s">
        <v>659</v>
      </c>
    </row>
    <row r="132" s="4" customFormat="1" spans="1:25">
      <c r="A132" s="4" t="s">
        <v>660</v>
      </c>
      <c r="B132" s="4" t="s">
        <v>26</v>
      </c>
      <c r="C132" s="4" t="s">
        <v>27</v>
      </c>
      <c r="D132" s="4" t="s">
        <v>531</v>
      </c>
      <c r="E132" s="4" t="s">
        <v>656</v>
      </c>
      <c r="F132" s="6">
        <v>45093</v>
      </c>
      <c r="G132" s="6">
        <v>45094</v>
      </c>
      <c r="H132" s="4">
        <v>1</v>
      </c>
      <c r="I132" s="4">
        <v>1</v>
      </c>
      <c r="J132" s="4">
        <v>1</v>
      </c>
      <c r="K132" s="4" t="s">
        <v>30</v>
      </c>
      <c r="L132" s="4">
        <v>534</v>
      </c>
      <c r="M132" s="4">
        <v>534</v>
      </c>
      <c r="N132" s="4" t="s">
        <v>661</v>
      </c>
      <c r="O132" s="4" t="s">
        <v>32</v>
      </c>
      <c r="P132" s="4" t="s">
        <v>33</v>
      </c>
      <c r="Q132" s="4">
        <v>0</v>
      </c>
      <c r="R132" s="7">
        <v>45093</v>
      </c>
      <c r="S132" s="6">
        <v>45097</v>
      </c>
      <c r="T132" s="4" t="s">
        <v>34</v>
      </c>
      <c r="U132" s="4">
        <v>534</v>
      </c>
      <c r="V132" s="4">
        <v>0</v>
      </c>
      <c r="W132" s="4">
        <v>0</v>
      </c>
      <c r="X132" s="4" t="s">
        <v>662</v>
      </c>
      <c r="Y132" s="4" t="s">
        <v>663</v>
      </c>
    </row>
    <row r="133" s="4" customFormat="1" spans="1:25">
      <c r="A133" s="4" t="s">
        <v>642</v>
      </c>
      <c r="B133" s="4" t="s">
        <v>26</v>
      </c>
      <c r="C133" s="4" t="s">
        <v>107</v>
      </c>
      <c r="D133" s="4" t="s">
        <v>241</v>
      </c>
      <c r="E133" s="4" t="s">
        <v>643</v>
      </c>
      <c r="F133" s="6">
        <v>45093</v>
      </c>
      <c r="G133" s="6">
        <v>45094</v>
      </c>
      <c r="H133" s="4">
        <v>2</v>
      </c>
      <c r="I133" s="4">
        <v>1</v>
      </c>
      <c r="J133" s="4">
        <v>2</v>
      </c>
      <c r="K133" s="4" t="s">
        <v>30</v>
      </c>
      <c r="L133" s="4">
        <v>-850</v>
      </c>
      <c r="M133" s="4">
        <v>-850</v>
      </c>
      <c r="N133" s="4" t="s">
        <v>644</v>
      </c>
      <c r="O133" s="4" t="s">
        <v>32</v>
      </c>
      <c r="P133" s="4" t="s">
        <v>33</v>
      </c>
      <c r="Q133" s="4">
        <v>0</v>
      </c>
      <c r="R133" s="7">
        <v>45093.0000115741</v>
      </c>
      <c r="S133" s="6">
        <v>45097</v>
      </c>
      <c r="T133" s="4" t="s">
        <v>34</v>
      </c>
      <c r="U133" s="4">
        <v>-850</v>
      </c>
      <c r="V133" s="4">
        <v>0</v>
      </c>
      <c r="W133" s="4">
        <v>0</v>
      </c>
      <c r="X133" s="4" t="s">
        <v>645</v>
      </c>
      <c r="Y133" s="4" t="s">
        <v>106</v>
      </c>
    </row>
    <row r="134" s="4" customFormat="1" spans="1:25">
      <c r="A134" s="4" t="s">
        <v>664</v>
      </c>
      <c r="B134" s="4" t="s">
        <v>26</v>
      </c>
      <c r="C134" s="4" t="s">
        <v>27</v>
      </c>
      <c r="D134" s="4" t="s">
        <v>190</v>
      </c>
      <c r="E134" s="4" t="s">
        <v>665</v>
      </c>
      <c r="F134" s="6">
        <v>45093</v>
      </c>
      <c r="G134" s="6">
        <v>45094</v>
      </c>
      <c r="H134" s="4">
        <v>1</v>
      </c>
      <c r="I134" s="4">
        <v>1</v>
      </c>
      <c r="J134" s="4">
        <v>1</v>
      </c>
      <c r="K134" s="4" t="s">
        <v>30</v>
      </c>
      <c r="L134" s="4">
        <v>1600</v>
      </c>
      <c r="M134" s="4">
        <v>1600</v>
      </c>
      <c r="N134" s="4" t="s">
        <v>666</v>
      </c>
      <c r="O134" s="4" t="s">
        <v>32</v>
      </c>
      <c r="P134" s="4" t="s">
        <v>33</v>
      </c>
      <c r="Q134" s="4">
        <v>0</v>
      </c>
      <c r="R134" s="7">
        <v>45093</v>
      </c>
      <c r="S134" s="6">
        <v>45097</v>
      </c>
      <c r="T134" s="4" t="s">
        <v>34</v>
      </c>
      <c r="U134" s="4">
        <v>1600</v>
      </c>
      <c r="V134" s="4">
        <v>0</v>
      </c>
      <c r="W134" s="4">
        <v>0</v>
      </c>
      <c r="X134" s="4" t="s">
        <v>667</v>
      </c>
      <c r="Y134" s="4" t="s">
        <v>106</v>
      </c>
    </row>
    <row r="135" s="4" customFormat="1" spans="1:25">
      <c r="A135" s="4" t="s">
        <v>668</v>
      </c>
      <c r="B135" s="4" t="s">
        <v>26</v>
      </c>
      <c r="C135" s="4" t="s">
        <v>27</v>
      </c>
      <c r="D135" s="4" t="s">
        <v>452</v>
      </c>
      <c r="E135" s="4" t="s">
        <v>620</v>
      </c>
      <c r="F135" s="6">
        <v>45093</v>
      </c>
      <c r="G135" s="6">
        <v>45094</v>
      </c>
      <c r="H135" s="4">
        <v>1</v>
      </c>
      <c r="I135" s="4">
        <v>1</v>
      </c>
      <c r="J135" s="4">
        <v>1</v>
      </c>
      <c r="K135" s="4" t="s">
        <v>30</v>
      </c>
      <c r="L135" s="4">
        <v>1334</v>
      </c>
      <c r="M135" s="4">
        <v>1334</v>
      </c>
      <c r="N135" s="4" t="s">
        <v>669</v>
      </c>
      <c r="O135" s="4" t="s">
        <v>32</v>
      </c>
      <c r="P135" s="4" t="s">
        <v>33</v>
      </c>
      <c r="Q135" s="4">
        <v>0</v>
      </c>
      <c r="R135" s="7">
        <v>45093.0000115741</v>
      </c>
      <c r="S135" s="6">
        <v>45097</v>
      </c>
      <c r="T135" s="4" t="s">
        <v>34</v>
      </c>
      <c r="U135" s="4">
        <v>1334</v>
      </c>
      <c r="V135" s="4">
        <v>0</v>
      </c>
      <c r="W135" s="4">
        <v>0</v>
      </c>
      <c r="X135" s="4" t="s">
        <v>670</v>
      </c>
      <c r="Y135" s="4" t="s">
        <v>671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38</v>
      </c>
      <c r="E136" s="4" t="s">
        <v>170</v>
      </c>
      <c r="F136" s="6">
        <v>45093</v>
      </c>
      <c r="G136" s="6">
        <v>45094</v>
      </c>
      <c r="H136" s="4">
        <v>1</v>
      </c>
      <c r="I136" s="4">
        <v>1</v>
      </c>
      <c r="J136" s="4">
        <v>1</v>
      </c>
      <c r="K136" s="4" t="s">
        <v>30</v>
      </c>
      <c r="L136" s="4">
        <v>475</v>
      </c>
      <c r="M136" s="4">
        <v>475</v>
      </c>
      <c r="N136" s="4" t="s">
        <v>673</v>
      </c>
      <c r="O136" s="4" t="s">
        <v>32</v>
      </c>
      <c r="P136" s="4" t="s">
        <v>33</v>
      </c>
      <c r="Q136" s="4">
        <v>0</v>
      </c>
      <c r="R136" s="7">
        <v>45093</v>
      </c>
      <c r="S136" s="6">
        <v>45097</v>
      </c>
      <c r="T136" s="4" t="s">
        <v>34</v>
      </c>
      <c r="U136" s="4">
        <v>475</v>
      </c>
      <c r="V136" s="4">
        <v>0</v>
      </c>
      <c r="W136" s="4">
        <v>0</v>
      </c>
      <c r="X136" s="4" t="s">
        <v>674</v>
      </c>
      <c r="Y136" s="4" t="s">
        <v>106</v>
      </c>
    </row>
    <row r="137" s="4" customFormat="1" spans="1:25">
      <c r="A137" s="4" t="s">
        <v>675</v>
      </c>
      <c r="B137" s="4" t="s">
        <v>26</v>
      </c>
      <c r="C137" s="4" t="s">
        <v>27</v>
      </c>
      <c r="D137" s="4" t="s">
        <v>676</v>
      </c>
      <c r="E137" s="4" t="s">
        <v>170</v>
      </c>
      <c r="F137" s="6">
        <v>45093</v>
      </c>
      <c r="G137" s="6">
        <v>45094</v>
      </c>
      <c r="H137" s="4">
        <v>1</v>
      </c>
      <c r="I137" s="4">
        <v>1</v>
      </c>
      <c r="J137" s="4">
        <v>1</v>
      </c>
      <c r="K137" s="4" t="s">
        <v>30</v>
      </c>
      <c r="L137" s="4">
        <v>175</v>
      </c>
      <c r="M137" s="4">
        <v>175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45093</v>
      </c>
      <c r="S137" s="6">
        <v>45097</v>
      </c>
      <c r="T137" s="4" t="s">
        <v>34</v>
      </c>
      <c r="U137" s="4">
        <v>175</v>
      </c>
      <c r="V137" s="4">
        <v>0</v>
      </c>
      <c r="W137" s="4">
        <v>0</v>
      </c>
      <c r="X137" s="4" t="s">
        <v>678</v>
      </c>
      <c r="Y137" s="4" t="s">
        <v>106</v>
      </c>
    </row>
    <row r="138" s="4" customFormat="1" spans="1:25">
      <c r="A138" s="4" t="s">
        <v>679</v>
      </c>
      <c r="B138" s="4" t="s">
        <v>26</v>
      </c>
      <c r="C138" s="4" t="s">
        <v>27</v>
      </c>
      <c r="D138" s="4" t="s">
        <v>676</v>
      </c>
      <c r="E138" s="4" t="s">
        <v>170</v>
      </c>
      <c r="F138" s="6">
        <v>45093</v>
      </c>
      <c r="G138" s="6">
        <v>45094</v>
      </c>
      <c r="H138" s="4">
        <v>1</v>
      </c>
      <c r="I138" s="4">
        <v>1</v>
      </c>
      <c r="J138" s="4">
        <v>1</v>
      </c>
      <c r="K138" s="4" t="s">
        <v>30</v>
      </c>
      <c r="L138" s="4">
        <v>175</v>
      </c>
      <c r="M138" s="4">
        <v>175</v>
      </c>
      <c r="N138" s="4" t="s">
        <v>680</v>
      </c>
      <c r="O138" s="4" t="s">
        <v>32</v>
      </c>
      <c r="P138" s="4" t="s">
        <v>33</v>
      </c>
      <c r="Q138" s="4">
        <v>0</v>
      </c>
      <c r="R138" s="7">
        <v>45093</v>
      </c>
      <c r="S138" s="6">
        <v>45097</v>
      </c>
      <c r="T138" s="4" t="s">
        <v>34</v>
      </c>
      <c r="U138" s="4">
        <v>175</v>
      </c>
      <c r="V138" s="4">
        <v>0</v>
      </c>
      <c r="W138" s="4">
        <v>0</v>
      </c>
      <c r="X138" s="4" t="s">
        <v>681</v>
      </c>
      <c r="Y138" s="4" t="s">
        <v>106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2"/>
  <sheetViews>
    <sheetView tabSelected="1" topLeftCell="A128" workbookViewId="0">
      <selection activeCell="A140" sqref="A140:A14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682</v>
      </c>
    </row>
    <row r="2" s="4" customFormat="1" spans="1:9">
      <c r="A2" s="5">
        <v>999222073419281</v>
      </c>
      <c r="B2" s="6">
        <v>45087</v>
      </c>
      <c r="C2" s="6">
        <v>45094</v>
      </c>
      <c r="D2" s="4">
        <v>10262</v>
      </c>
      <c r="E2" s="4" t="str">
        <f>VLOOKUP(A2,HOP!A:L,12,0)</f>
        <v>10262.00</v>
      </c>
      <c r="F2" s="4" t="str">
        <f>VLOOKUP(A2,HOP!A:C,3,0)</f>
        <v>2919142</v>
      </c>
      <c r="G2" s="4">
        <f>D2-E2</f>
        <v>0</v>
      </c>
      <c r="H2" s="4" t="str">
        <f>$H$1&amp;F2</f>
        <v>，2919142</v>
      </c>
      <c r="I2" s="4" t="str">
        <f>VLOOKUP(A2,HOP!A:U,21,0)</f>
        <v>直采</v>
      </c>
    </row>
    <row r="3" s="4" customFormat="1" spans="1:9">
      <c r="A3" s="5">
        <v>999223218120851</v>
      </c>
      <c r="B3" s="6">
        <v>45091</v>
      </c>
      <c r="C3" s="6">
        <v>45094</v>
      </c>
      <c r="D3" s="4">
        <v>1031</v>
      </c>
      <c r="E3" s="4" t="str">
        <f>VLOOKUP(A3,HOP!A:L,12,0)</f>
        <v>1031.00</v>
      </c>
      <c r="F3" s="4" t="str">
        <f>VLOOKUP(A3,HOP!A:C,3,0)</f>
        <v>3144603</v>
      </c>
      <c r="G3" s="4">
        <f t="shared" ref="G3:G34" si="0">D3-E3</f>
        <v>0</v>
      </c>
      <c r="H3" s="4" t="str">
        <f t="shared" ref="H3:H34" si="1">$H$1&amp;F3</f>
        <v>，3144603</v>
      </c>
      <c r="I3" s="4" t="str">
        <f>VLOOKUP(A3,HOP!A:U,21,0)</f>
        <v>直采</v>
      </c>
    </row>
    <row r="4" s="4" customFormat="1" spans="1:9">
      <c r="A4" s="5">
        <v>999223299898196</v>
      </c>
      <c r="B4" s="6">
        <v>45092</v>
      </c>
      <c r="C4" s="6">
        <v>45094</v>
      </c>
      <c r="D4" s="4">
        <v>2278</v>
      </c>
      <c r="E4" s="4" t="str">
        <f>VLOOKUP(A4,HOP!A:L,12,0)</f>
        <v>2278.00</v>
      </c>
      <c r="F4" s="4" t="str">
        <f>VLOOKUP(A4,HOP!A:C,3,0)</f>
        <v>3162996</v>
      </c>
      <c r="G4" s="4">
        <f t="shared" si="0"/>
        <v>0</v>
      </c>
      <c r="H4" s="4" t="str">
        <f t="shared" si="1"/>
        <v>，3162996</v>
      </c>
      <c r="I4" s="4" t="str">
        <f>VLOOKUP(A4,HOP!A:U,21,0)</f>
        <v>直采</v>
      </c>
    </row>
    <row r="5" s="4" customFormat="1" spans="1:9">
      <c r="A5" s="5">
        <v>999223362484676</v>
      </c>
      <c r="B5" s="6">
        <v>45092</v>
      </c>
      <c r="C5" s="6">
        <v>45094</v>
      </c>
      <c r="D5" s="4">
        <v>5000</v>
      </c>
      <c r="E5" s="4" t="str">
        <f>VLOOKUP(A5,HOP!A:L,12,0)</f>
        <v>5000.00</v>
      </c>
      <c r="F5" s="4" t="str">
        <f>VLOOKUP(A5,HOP!A:C,3,0)</f>
        <v>3173747</v>
      </c>
      <c r="G5" s="4">
        <f t="shared" si="0"/>
        <v>0</v>
      </c>
      <c r="H5" s="4" t="str">
        <f t="shared" si="1"/>
        <v>，3173747</v>
      </c>
      <c r="I5" s="4" t="str">
        <f>VLOOKUP(A5,HOP!A:U,21,0)</f>
        <v>直采</v>
      </c>
    </row>
    <row r="6" s="4" customFormat="1" spans="1:9">
      <c r="A6" s="5">
        <v>999223678145592</v>
      </c>
      <c r="B6" s="6">
        <v>45091</v>
      </c>
      <c r="C6" s="6">
        <v>45094</v>
      </c>
      <c r="D6" s="4">
        <v>4560</v>
      </c>
      <c r="E6" s="4" t="str">
        <f>VLOOKUP(A6,HOP!A:L,12,0)</f>
        <v>4560.00</v>
      </c>
      <c r="F6" s="4" t="str">
        <f>VLOOKUP(A6,HOP!A:C,3,0)</f>
        <v>3232329</v>
      </c>
      <c r="G6" s="4">
        <f t="shared" si="0"/>
        <v>0</v>
      </c>
      <c r="H6" s="4" t="str">
        <f t="shared" si="1"/>
        <v>，3232329</v>
      </c>
      <c r="I6" s="4" t="str">
        <f>VLOOKUP(A6,HOP!A:U,21,0)</f>
        <v>直采</v>
      </c>
    </row>
    <row r="7" s="4" customFormat="1" spans="1:9">
      <c r="A7" s="5">
        <v>999223682127307</v>
      </c>
      <c r="B7" s="6">
        <v>45087</v>
      </c>
      <c r="C7" s="6">
        <v>45094</v>
      </c>
      <c r="D7" s="4">
        <v>6020</v>
      </c>
      <c r="E7" s="4" t="str">
        <f>VLOOKUP(A7,HOP!A:L,12,0)</f>
        <v>6020.00</v>
      </c>
      <c r="F7" s="4" t="str">
        <f>VLOOKUP(A7,HOP!A:C,3,0)</f>
        <v>3233010</v>
      </c>
      <c r="G7" s="4">
        <f t="shared" si="0"/>
        <v>0</v>
      </c>
      <c r="H7" s="4" t="str">
        <f t="shared" si="1"/>
        <v>，3233010</v>
      </c>
      <c r="I7" s="4" t="str">
        <f>VLOOKUP(A7,HOP!A:U,21,0)</f>
        <v>直采</v>
      </c>
    </row>
    <row r="8" s="4" customFormat="1" spans="1:9">
      <c r="A8" s="5">
        <v>999223857317495</v>
      </c>
      <c r="B8" s="6">
        <v>45091</v>
      </c>
      <c r="C8" s="6">
        <v>45094</v>
      </c>
      <c r="D8" s="4">
        <v>5640</v>
      </c>
      <c r="E8" s="4" t="str">
        <f>VLOOKUP(A8,HOP!A:L,12,0)</f>
        <v>5640.00</v>
      </c>
      <c r="F8" s="4" t="str">
        <f>VLOOKUP(A8,HOP!A:C,3,0)</f>
        <v>3291201</v>
      </c>
      <c r="G8" s="4">
        <f t="shared" si="0"/>
        <v>0</v>
      </c>
      <c r="H8" s="4" t="str">
        <f t="shared" si="1"/>
        <v>，3291201</v>
      </c>
      <c r="I8" s="4" t="str">
        <f>VLOOKUP(A8,HOP!A:U,21,0)</f>
        <v>直采</v>
      </c>
    </row>
    <row r="9" s="4" customFormat="1" spans="1:9">
      <c r="A9" s="5">
        <v>999223857321716</v>
      </c>
      <c r="B9" s="6">
        <v>45091</v>
      </c>
      <c r="C9" s="6">
        <v>45094</v>
      </c>
      <c r="D9" s="4">
        <v>5640</v>
      </c>
      <c r="E9" s="4" t="str">
        <f>VLOOKUP(A9,HOP!A:L,12,0)</f>
        <v>5640.00</v>
      </c>
      <c r="F9" s="4" t="str">
        <f>VLOOKUP(A9,HOP!A:C,3,0)</f>
        <v>3291204</v>
      </c>
      <c r="G9" s="4">
        <f t="shared" si="0"/>
        <v>0</v>
      </c>
      <c r="H9" s="4" t="str">
        <f t="shared" si="1"/>
        <v>，3291204</v>
      </c>
      <c r="I9" s="4" t="str">
        <f>VLOOKUP(A9,HOP!A:U,21,0)</f>
        <v>直采</v>
      </c>
    </row>
    <row r="10" s="4" customFormat="1" spans="1:9">
      <c r="A10" s="5">
        <v>999223950799463</v>
      </c>
      <c r="B10" s="6">
        <v>45091</v>
      </c>
      <c r="C10" s="6">
        <v>45094</v>
      </c>
      <c r="D10" s="4">
        <v>2400</v>
      </c>
      <c r="E10" s="4" t="str">
        <f>VLOOKUP(A10,HOP!A:L,12,0)</f>
        <v>2400.00</v>
      </c>
      <c r="F10" s="4" t="str">
        <f>VLOOKUP(A10,HOP!A:C,3,0)</f>
        <v>3311469</v>
      </c>
      <c r="G10" s="4">
        <f t="shared" si="0"/>
        <v>0</v>
      </c>
      <c r="H10" s="4" t="str">
        <f t="shared" si="1"/>
        <v>，3311469</v>
      </c>
      <c r="I10" s="4" t="str">
        <f>VLOOKUP(A10,HOP!A:U,21,0)</f>
        <v>直采</v>
      </c>
    </row>
    <row r="11" s="4" customFormat="1" spans="1:9">
      <c r="A11" s="5">
        <v>999224071625910</v>
      </c>
      <c r="B11" s="6">
        <v>45091</v>
      </c>
      <c r="C11" s="6">
        <v>45094</v>
      </c>
      <c r="D11" s="4">
        <v>2190</v>
      </c>
      <c r="E11" s="4" t="str">
        <f>VLOOKUP(A11,HOP!A:L,12,0)</f>
        <v>2190.00</v>
      </c>
      <c r="F11" s="4" t="str">
        <f>VLOOKUP(A11,HOP!A:C,3,0)</f>
        <v>3346769</v>
      </c>
      <c r="G11" s="4">
        <f t="shared" si="0"/>
        <v>0</v>
      </c>
      <c r="H11" s="4" t="str">
        <f t="shared" si="1"/>
        <v>，3346769</v>
      </c>
      <c r="I11" s="4" t="str">
        <f>VLOOKUP(A11,HOP!A:U,21,0)</f>
        <v>直采</v>
      </c>
    </row>
    <row r="12" s="4" customFormat="1" spans="1:9">
      <c r="A12" s="5">
        <v>999224074902952</v>
      </c>
      <c r="B12" s="6">
        <v>45092</v>
      </c>
      <c r="C12" s="6">
        <v>45094</v>
      </c>
      <c r="D12" s="4">
        <v>2078</v>
      </c>
      <c r="E12" s="4" t="str">
        <f>VLOOKUP(A12,HOP!A:L,12,0)</f>
        <v>2078.00</v>
      </c>
      <c r="F12" s="4" t="str">
        <f>VLOOKUP(A12,HOP!A:C,3,0)</f>
        <v>3347684</v>
      </c>
      <c r="G12" s="4">
        <f t="shared" si="0"/>
        <v>0</v>
      </c>
      <c r="H12" s="4" t="str">
        <f t="shared" si="1"/>
        <v>，3347684</v>
      </c>
      <c r="I12" s="4" t="str">
        <f>VLOOKUP(A12,HOP!A:U,21,0)</f>
        <v>直采</v>
      </c>
    </row>
    <row r="13" s="4" customFormat="1" spans="1:9">
      <c r="A13" s="5">
        <v>999224077261802</v>
      </c>
      <c r="B13" s="6">
        <v>45093</v>
      </c>
      <c r="C13" s="6">
        <v>45094</v>
      </c>
      <c r="D13" s="4">
        <v>1324</v>
      </c>
      <c r="E13" s="4" t="str">
        <f>VLOOKUP(A13,HOP!A:L,12,0)</f>
        <v>1324.00</v>
      </c>
      <c r="F13" s="4" t="str">
        <f>VLOOKUP(A13,HOP!A:C,3,0)</f>
        <v>3348616</v>
      </c>
      <c r="G13" s="4">
        <f t="shared" si="0"/>
        <v>0</v>
      </c>
      <c r="H13" s="4" t="str">
        <f t="shared" si="1"/>
        <v>，3348616</v>
      </c>
      <c r="I13" s="4" t="str">
        <f>VLOOKUP(A13,HOP!A:U,21,0)</f>
        <v>直采</v>
      </c>
    </row>
    <row r="14" s="4" customFormat="1" hidden="1" spans="1:9">
      <c r="A14" s="5">
        <v>999224136863207</v>
      </c>
      <c r="B14" s="6">
        <v>45092</v>
      </c>
      <c r="C14" s="6">
        <v>45094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999224145048706</v>
      </c>
      <c r="B15" s="6">
        <v>45093</v>
      </c>
      <c r="C15" s="6">
        <v>45094</v>
      </c>
      <c r="D15" s="4">
        <v>1130</v>
      </c>
      <c r="E15" s="4" t="str">
        <f>VLOOKUP(A15,HOP!A:L,12,0)</f>
        <v>1130.00</v>
      </c>
      <c r="F15" s="4" t="str">
        <f>VLOOKUP(A15,HOP!A:C,3,0)</f>
        <v>3371902</v>
      </c>
      <c r="G15" s="4">
        <f t="shared" si="0"/>
        <v>0</v>
      </c>
      <c r="H15" s="4" t="str">
        <f t="shared" si="1"/>
        <v>，3371902</v>
      </c>
      <c r="I15" s="4" t="str">
        <f>VLOOKUP(A15,HOP!A:U,21,0)</f>
        <v>直采</v>
      </c>
    </row>
    <row r="16" s="4" customFormat="1" spans="1:9">
      <c r="A16" s="5">
        <v>999224153709788</v>
      </c>
      <c r="B16" s="6">
        <v>45086</v>
      </c>
      <c r="C16" s="6">
        <v>45094</v>
      </c>
      <c r="D16" s="4">
        <v>5688</v>
      </c>
      <c r="E16" s="4" t="str">
        <f>VLOOKUP(A16,HOP!A:L,12,0)</f>
        <v>5688.00</v>
      </c>
      <c r="F16" s="4" t="str">
        <f>VLOOKUP(A16,HOP!A:C,3,0)</f>
        <v>3375046</v>
      </c>
      <c r="G16" s="4">
        <f t="shared" si="0"/>
        <v>0</v>
      </c>
      <c r="H16" s="4" t="str">
        <f t="shared" si="1"/>
        <v>，3375046</v>
      </c>
      <c r="I16" s="4" t="str">
        <f>VLOOKUP(A16,HOP!A:U,21,0)</f>
        <v>直采</v>
      </c>
    </row>
    <row r="17" s="4" customFormat="1" spans="1:9">
      <c r="A17" s="5">
        <v>999224158091533</v>
      </c>
      <c r="B17" s="6">
        <v>45092</v>
      </c>
      <c r="C17" s="6">
        <v>45094</v>
      </c>
      <c r="D17" s="4">
        <v>1768</v>
      </c>
      <c r="E17" s="4" t="str">
        <f>VLOOKUP(A17,HOP!A:L,12,0)</f>
        <v>1768.00</v>
      </c>
      <c r="F17" s="4" t="str">
        <f>VLOOKUP(A17,HOP!A:C,3,0)</f>
        <v>3376412</v>
      </c>
      <c r="G17" s="4">
        <f t="shared" si="0"/>
        <v>0</v>
      </c>
      <c r="H17" s="4" t="str">
        <f t="shared" si="1"/>
        <v>，3376412</v>
      </c>
      <c r="I17" s="4" t="str">
        <f>VLOOKUP(A17,HOP!A:U,21,0)</f>
        <v>直采</v>
      </c>
    </row>
    <row r="18" s="4" customFormat="1" spans="1:9">
      <c r="A18" s="5">
        <v>999224174633122</v>
      </c>
      <c r="B18" s="6">
        <v>45092</v>
      </c>
      <c r="C18" s="6">
        <v>45094</v>
      </c>
      <c r="D18" s="4">
        <v>6748</v>
      </c>
      <c r="E18" s="4" t="str">
        <f>VLOOKUP(A18,HOP!A:L,12,0)</f>
        <v>6748.00</v>
      </c>
      <c r="F18" s="4" t="str">
        <f>VLOOKUP(A18,HOP!A:C,3,0)</f>
        <v>3380101</v>
      </c>
      <c r="G18" s="4">
        <f t="shared" si="0"/>
        <v>0</v>
      </c>
      <c r="H18" s="4" t="str">
        <f t="shared" si="1"/>
        <v>，3380101</v>
      </c>
      <c r="I18" s="4" t="str">
        <f>VLOOKUP(A18,HOP!A:U,21,0)</f>
        <v>直采</v>
      </c>
    </row>
    <row r="19" s="4" customFormat="1" spans="1:9">
      <c r="A19" s="5">
        <v>999224193231396</v>
      </c>
      <c r="B19" s="6">
        <v>45093</v>
      </c>
      <c r="C19" s="6">
        <v>45094</v>
      </c>
      <c r="D19" s="4">
        <v>339</v>
      </c>
      <c r="E19" s="4" t="str">
        <f>VLOOKUP(A19,HOP!A:L,12,0)</f>
        <v>339.00</v>
      </c>
      <c r="F19" s="4" t="str">
        <f>VLOOKUP(A19,HOP!A:C,3,0)</f>
        <v>3383893</v>
      </c>
      <c r="G19" s="4">
        <f t="shared" si="0"/>
        <v>0</v>
      </c>
      <c r="H19" s="4" t="str">
        <f t="shared" si="1"/>
        <v>，3383893</v>
      </c>
      <c r="I19" s="4" t="str">
        <f>VLOOKUP(A19,HOP!A:U,21,0)</f>
        <v>直采</v>
      </c>
    </row>
    <row r="20" s="4" customFormat="1" spans="1:9">
      <c r="A20" s="5">
        <v>999224284751639</v>
      </c>
      <c r="B20" s="6">
        <v>45091</v>
      </c>
      <c r="C20" s="6">
        <v>45094</v>
      </c>
      <c r="D20" s="4">
        <v>2421</v>
      </c>
      <c r="E20" s="4" t="str">
        <f>VLOOKUP(A20,HOP!A:L,12,0)</f>
        <v>2421.00</v>
      </c>
      <c r="F20" s="4" t="str">
        <f>VLOOKUP(A20,HOP!A:C,3,0)</f>
        <v>3393006</v>
      </c>
      <c r="G20" s="4">
        <f t="shared" si="0"/>
        <v>0</v>
      </c>
      <c r="H20" s="4" t="str">
        <f t="shared" si="1"/>
        <v>，3393006</v>
      </c>
      <c r="I20" s="4" t="str">
        <f>VLOOKUP(A20,HOP!A:U,21,0)</f>
        <v>直采</v>
      </c>
    </row>
    <row r="21" s="4" customFormat="1" spans="1:9">
      <c r="A21" s="5">
        <v>999224302479329</v>
      </c>
      <c r="B21" s="6">
        <v>45090</v>
      </c>
      <c r="C21" s="6">
        <v>45094</v>
      </c>
      <c r="D21" s="4">
        <v>1119</v>
      </c>
      <c r="E21" s="4" t="str">
        <f>VLOOKUP(A21,HOP!A:L,12,0)</f>
        <v>1119.00</v>
      </c>
      <c r="F21" s="4" t="str">
        <f>VLOOKUP(A21,HOP!A:C,3,0)</f>
        <v>3396713</v>
      </c>
      <c r="G21" s="4">
        <f t="shared" si="0"/>
        <v>0</v>
      </c>
      <c r="H21" s="4" t="str">
        <f t="shared" si="1"/>
        <v>，3396713</v>
      </c>
      <c r="I21" s="4" t="str">
        <f>VLOOKUP(A21,HOP!A:U,21,0)</f>
        <v>直采</v>
      </c>
    </row>
    <row r="22" s="4" customFormat="1" spans="1:9">
      <c r="A22" s="5">
        <v>999224311583251</v>
      </c>
      <c r="B22" s="6">
        <v>45089</v>
      </c>
      <c r="C22" s="6">
        <v>45094</v>
      </c>
      <c r="D22" s="4">
        <v>3850</v>
      </c>
      <c r="E22" s="4" t="str">
        <f>VLOOKUP(A22,HOP!A:L,12,0)</f>
        <v>3850.00</v>
      </c>
      <c r="F22" s="4" t="str">
        <f>VLOOKUP(A22,HOP!A:C,3,0)</f>
        <v>3399180</v>
      </c>
      <c r="G22" s="4">
        <f t="shared" si="0"/>
        <v>0</v>
      </c>
      <c r="H22" s="4" t="str">
        <f t="shared" si="1"/>
        <v>，3399180</v>
      </c>
      <c r="I22" s="4" t="str">
        <f>VLOOKUP(A22,HOP!A:U,21,0)</f>
        <v>直采</v>
      </c>
    </row>
    <row r="23" s="4" customFormat="1" spans="1:9">
      <c r="A23" s="5">
        <v>999224353009025</v>
      </c>
      <c r="B23" s="6">
        <v>45091</v>
      </c>
      <c r="C23" s="6">
        <v>45094</v>
      </c>
      <c r="D23" s="4">
        <v>1143</v>
      </c>
      <c r="E23" s="4" t="str">
        <f>VLOOKUP(A23,HOP!A:L,12,0)</f>
        <v>1143.00</v>
      </c>
      <c r="F23" s="4" t="str">
        <f>VLOOKUP(A23,HOP!A:C,3,0)</f>
        <v>3406373</v>
      </c>
      <c r="G23" s="4">
        <f t="shared" si="0"/>
        <v>0</v>
      </c>
      <c r="H23" s="4" t="str">
        <f t="shared" si="1"/>
        <v>，3406373</v>
      </c>
      <c r="I23" s="4" t="str">
        <f>VLOOKUP(A23,HOP!A:U,21,0)</f>
        <v>直采</v>
      </c>
    </row>
    <row r="24" s="4" customFormat="1" spans="1:9">
      <c r="A24" s="5">
        <v>999224358154986</v>
      </c>
      <c r="B24" s="6">
        <v>45092</v>
      </c>
      <c r="C24" s="6">
        <v>45094</v>
      </c>
      <c r="D24" s="4">
        <v>1894</v>
      </c>
      <c r="E24" s="4" t="str">
        <f>VLOOKUP(A24,HOP!A:L,12,0)</f>
        <v>1894.00</v>
      </c>
      <c r="F24" s="4" t="str">
        <f>VLOOKUP(A24,HOP!A:C,3,0)</f>
        <v>3407765</v>
      </c>
      <c r="G24" s="4">
        <f t="shared" si="0"/>
        <v>0</v>
      </c>
      <c r="H24" s="4" t="str">
        <f t="shared" si="1"/>
        <v>，3407765</v>
      </c>
      <c r="I24" s="4" t="str">
        <f>VLOOKUP(A24,HOP!A:U,21,0)</f>
        <v>直采</v>
      </c>
    </row>
    <row r="25" s="4" customFormat="1" spans="1:9">
      <c r="A25" s="5">
        <v>999224371249529</v>
      </c>
      <c r="B25" s="6">
        <v>45092</v>
      </c>
      <c r="C25" s="6">
        <v>45094</v>
      </c>
      <c r="D25" s="4">
        <v>810</v>
      </c>
      <c r="E25" s="4" t="str">
        <f>VLOOKUP(A25,HOP!A:L,12,0)</f>
        <v>810.00</v>
      </c>
      <c r="F25" s="4" t="str">
        <f>VLOOKUP(A25,HOP!A:C,3,0)</f>
        <v>3412288</v>
      </c>
      <c r="G25" s="4">
        <f t="shared" si="0"/>
        <v>0</v>
      </c>
      <c r="H25" s="4" t="str">
        <f t="shared" si="1"/>
        <v>，3412288</v>
      </c>
      <c r="I25" s="4" t="str">
        <f>VLOOKUP(A25,HOP!A:U,21,0)</f>
        <v>直采</v>
      </c>
    </row>
    <row r="26" s="4" customFormat="1" spans="1:9">
      <c r="A26" s="5">
        <v>999224376973644</v>
      </c>
      <c r="B26" s="6">
        <v>45090</v>
      </c>
      <c r="C26" s="6">
        <v>45094</v>
      </c>
      <c r="D26" s="4">
        <v>4305</v>
      </c>
      <c r="E26" s="4" t="str">
        <f>VLOOKUP(A26,HOP!A:L,12,0)</f>
        <v>4305.00</v>
      </c>
      <c r="F26" s="4" t="str">
        <f>VLOOKUP(A26,HOP!A:C,3,0)</f>
        <v>3412694</v>
      </c>
      <c r="G26" s="4">
        <f t="shared" si="0"/>
        <v>0</v>
      </c>
      <c r="H26" s="4" t="str">
        <f t="shared" si="1"/>
        <v>，3412694</v>
      </c>
      <c r="I26" s="4" t="str">
        <f>VLOOKUP(A26,HOP!A:U,21,0)</f>
        <v>直采</v>
      </c>
    </row>
    <row r="27" s="4" customFormat="1" spans="1:9">
      <c r="A27" s="5">
        <v>999224376400218</v>
      </c>
      <c r="B27" s="6">
        <v>45093</v>
      </c>
      <c r="C27" s="6">
        <v>45094</v>
      </c>
      <c r="D27" s="4">
        <v>1304</v>
      </c>
      <c r="E27" s="4" t="str">
        <f>VLOOKUP(A27,HOP!A:L,12,0)</f>
        <v>1304.00</v>
      </c>
      <c r="F27" s="4" t="str">
        <f>VLOOKUP(A27,HOP!A:C,3,0)</f>
        <v>3412632</v>
      </c>
      <c r="G27" s="4">
        <f t="shared" si="0"/>
        <v>0</v>
      </c>
      <c r="H27" s="4" t="str">
        <f t="shared" si="1"/>
        <v>，3412632</v>
      </c>
      <c r="I27" s="4" t="str">
        <f>VLOOKUP(A27,HOP!A:U,21,0)</f>
        <v>直采</v>
      </c>
    </row>
    <row r="28" s="4" customFormat="1" spans="1:9">
      <c r="A28" s="5">
        <v>999224393848472</v>
      </c>
      <c r="B28" s="6">
        <v>45087</v>
      </c>
      <c r="C28" s="6">
        <v>45094</v>
      </c>
      <c r="D28" s="4">
        <v>3976</v>
      </c>
      <c r="E28" s="4" t="str">
        <f>VLOOKUP(A28,HOP!A:L,12,0)</f>
        <v>3976.00</v>
      </c>
      <c r="F28" s="4" t="str">
        <f>VLOOKUP(A28,HOP!A:C,3,0)</f>
        <v>3417737</v>
      </c>
      <c r="G28" s="4">
        <f t="shared" si="0"/>
        <v>0</v>
      </c>
      <c r="H28" s="4" t="str">
        <f t="shared" si="1"/>
        <v>，3417737</v>
      </c>
      <c r="I28" s="4" t="str">
        <f>VLOOKUP(A28,HOP!A:U,21,0)</f>
        <v>直采</v>
      </c>
    </row>
    <row r="29" s="4" customFormat="1" spans="1:9">
      <c r="A29" s="5">
        <v>999224405965959</v>
      </c>
      <c r="B29" s="6">
        <v>45092</v>
      </c>
      <c r="C29" s="6">
        <v>45094</v>
      </c>
      <c r="D29" s="4">
        <v>2144</v>
      </c>
      <c r="E29" s="4" t="str">
        <f>VLOOKUP(A29,HOP!A:L,12,0)</f>
        <v>2144.00</v>
      </c>
      <c r="F29" s="4" t="str">
        <f>VLOOKUP(A29,HOP!A:C,3,0)</f>
        <v>3419693</v>
      </c>
      <c r="G29" s="4">
        <f t="shared" si="0"/>
        <v>0</v>
      </c>
      <c r="H29" s="4" t="str">
        <f t="shared" si="1"/>
        <v>，3419693</v>
      </c>
      <c r="I29" s="4" t="str">
        <f>VLOOKUP(A29,HOP!A:U,21,0)</f>
        <v>直采</v>
      </c>
    </row>
    <row r="30" s="4" customFormat="1" spans="1:9">
      <c r="A30" s="5">
        <v>999224455498209</v>
      </c>
      <c r="B30" s="6">
        <v>45093</v>
      </c>
      <c r="C30" s="6">
        <v>45094</v>
      </c>
      <c r="D30" s="4">
        <v>1020</v>
      </c>
      <c r="E30" s="4" t="str">
        <f>VLOOKUP(A30,HOP!A:L,12,0)</f>
        <v>1020.00</v>
      </c>
      <c r="F30" s="4" t="str">
        <f>VLOOKUP(A30,HOP!A:C,3,0)</f>
        <v>3432594</v>
      </c>
      <c r="G30" s="4">
        <f t="shared" si="0"/>
        <v>0</v>
      </c>
      <c r="H30" s="4" t="str">
        <f t="shared" si="1"/>
        <v>，3432594</v>
      </c>
      <c r="I30" s="4" t="str">
        <f>VLOOKUP(A30,HOP!A:U,21,0)</f>
        <v>直采</v>
      </c>
    </row>
    <row r="31" s="4" customFormat="1" spans="1:9">
      <c r="A31" s="5">
        <v>999224469193386</v>
      </c>
      <c r="B31" s="6">
        <v>45093</v>
      </c>
      <c r="C31" s="6">
        <v>45094</v>
      </c>
      <c r="D31" s="4">
        <v>1010</v>
      </c>
      <c r="E31" s="4" t="str">
        <f>VLOOKUP(A31,HOP!A:L,12,0)</f>
        <v>1010.00</v>
      </c>
      <c r="F31" s="4" t="str">
        <f>VLOOKUP(A31,HOP!A:C,3,0)</f>
        <v>3434473</v>
      </c>
      <c r="G31" s="4">
        <f t="shared" si="0"/>
        <v>0</v>
      </c>
      <c r="H31" s="4" t="str">
        <f t="shared" si="1"/>
        <v>，3434473</v>
      </c>
      <c r="I31" s="4" t="str">
        <f>VLOOKUP(A31,HOP!A:U,21,0)</f>
        <v>直采</v>
      </c>
    </row>
    <row r="32" s="4" customFormat="1" spans="1:9">
      <c r="A32" s="5">
        <v>999224474145576</v>
      </c>
      <c r="B32" s="6">
        <v>45093</v>
      </c>
      <c r="C32" s="6">
        <v>45094</v>
      </c>
      <c r="D32" s="4">
        <v>2428</v>
      </c>
      <c r="E32" s="4" t="str">
        <f>VLOOKUP(A32,HOP!A:L,12,0)</f>
        <v>2428.00</v>
      </c>
      <c r="F32" s="4" t="str">
        <f>VLOOKUP(A32,HOP!A:C,3,0)</f>
        <v>3435847</v>
      </c>
      <c r="G32" s="4">
        <f t="shared" si="0"/>
        <v>0</v>
      </c>
      <c r="H32" s="4" t="str">
        <f t="shared" si="1"/>
        <v>，3435847</v>
      </c>
      <c r="I32" s="4" t="str">
        <f>VLOOKUP(A32,HOP!A:U,21,0)</f>
        <v>直采</v>
      </c>
    </row>
    <row r="33" s="4" customFormat="1" spans="1:9">
      <c r="A33" s="5">
        <v>999224476126231</v>
      </c>
      <c r="B33" s="6">
        <v>45093</v>
      </c>
      <c r="C33" s="6">
        <v>45094</v>
      </c>
      <c r="D33" s="4">
        <v>1010</v>
      </c>
      <c r="E33" s="4" t="str">
        <f>VLOOKUP(A33,HOP!A:L,12,0)</f>
        <v>1010.00</v>
      </c>
      <c r="F33" s="4" t="str">
        <f>VLOOKUP(A33,HOP!A:C,3,0)</f>
        <v>3436433</v>
      </c>
      <c r="G33" s="4">
        <f t="shared" si="0"/>
        <v>0</v>
      </c>
      <c r="H33" s="4" t="str">
        <f t="shared" si="1"/>
        <v>，3436433</v>
      </c>
      <c r="I33" s="4" t="str">
        <f>VLOOKUP(A33,HOP!A:U,21,0)</f>
        <v>直采</v>
      </c>
    </row>
    <row r="34" s="4" customFormat="1" spans="1:9">
      <c r="A34" s="5">
        <v>999224496710394</v>
      </c>
      <c r="B34" s="6">
        <v>45092</v>
      </c>
      <c r="C34" s="6">
        <v>45094</v>
      </c>
      <c r="D34" s="4">
        <v>1232</v>
      </c>
      <c r="E34" s="4" t="str">
        <f>VLOOKUP(A34,HOP!A:L,12,0)</f>
        <v>1232.00</v>
      </c>
      <c r="F34" s="4" t="str">
        <f>VLOOKUP(A34,HOP!A:C,3,0)</f>
        <v>3439524</v>
      </c>
      <c r="G34" s="4">
        <f t="shared" si="0"/>
        <v>0</v>
      </c>
      <c r="H34" s="4" t="str">
        <f t="shared" si="1"/>
        <v>，3439524</v>
      </c>
      <c r="I34" s="4" t="str">
        <f>VLOOKUP(A34,HOP!A:U,21,0)</f>
        <v>直采</v>
      </c>
    </row>
    <row r="35" s="4" customFormat="1" spans="1:9">
      <c r="A35" s="5">
        <v>999224497250275</v>
      </c>
      <c r="B35" s="6">
        <v>45090</v>
      </c>
      <c r="C35" s="6">
        <v>45094</v>
      </c>
      <c r="D35" s="4">
        <v>2516</v>
      </c>
      <c r="E35" s="4" t="str">
        <f>VLOOKUP(A35,HOP!A:L,12,0)</f>
        <v>2516.00</v>
      </c>
      <c r="F35" s="4" t="str">
        <f>VLOOKUP(A35,HOP!A:C,3,0)</f>
        <v>3439674</v>
      </c>
      <c r="G35" s="4">
        <f t="shared" ref="G35:G66" si="2">D35-E35</f>
        <v>0</v>
      </c>
      <c r="H35" s="4" t="str">
        <f t="shared" ref="H35:H66" si="3">$H$1&amp;F35</f>
        <v>，3439674</v>
      </c>
      <c r="I35" s="4" t="str">
        <f>VLOOKUP(A35,HOP!A:U,21,0)</f>
        <v>直采</v>
      </c>
    </row>
    <row r="36" s="4" customFormat="1" spans="1:9">
      <c r="A36" s="5">
        <v>999224498506589</v>
      </c>
      <c r="B36" s="6">
        <v>45093</v>
      </c>
      <c r="C36" s="6">
        <v>45094</v>
      </c>
      <c r="D36" s="4">
        <v>530</v>
      </c>
      <c r="E36" s="4" t="str">
        <f>VLOOKUP(A36,HOP!A:L,12,0)</f>
        <v>530.00</v>
      </c>
      <c r="F36" s="4" t="str">
        <f>VLOOKUP(A36,HOP!A:C,3,0)</f>
        <v>3440199</v>
      </c>
      <c r="G36" s="4">
        <f t="shared" si="2"/>
        <v>0</v>
      </c>
      <c r="H36" s="4" t="str">
        <f t="shared" si="3"/>
        <v>，3440199</v>
      </c>
      <c r="I36" s="4" t="str">
        <f>VLOOKUP(A36,HOP!A:U,21,0)</f>
        <v>直采</v>
      </c>
    </row>
    <row r="37" s="4" customFormat="1" spans="1:9">
      <c r="A37" s="5">
        <v>999224500990181</v>
      </c>
      <c r="B37" s="6">
        <v>45091</v>
      </c>
      <c r="C37" s="6">
        <v>45094</v>
      </c>
      <c r="D37" s="4">
        <v>1086</v>
      </c>
      <c r="E37" s="4" t="str">
        <f>VLOOKUP(A37,HOP!A:L,12,0)</f>
        <v>1086.00</v>
      </c>
      <c r="F37" s="4" t="str">
        <f>VLOOKUP(A37,HOP!A:C,3,0)</f>
        <v>3441629</v>
      </c>
      <c r="G37" s="4">
        <f t="shared" si="2"/>
        <v>0</v>
      </c>
      <c r="H37" s="4" t="str">
        <f t="shared" si="3"/>
        <v>，3441629</v>
      </c>
      <c r="I37" s="4" t="str">
        <f>VLOOKUP(A37,HOP!A:U,21,0)</f>
        <v>直采</v>
      </c>
    </row>
    <row r="38" s="4" customFormat="1" spans="1:9">
      <c r="A38" s="5">
        <v>999224511000185</v>
      </c>
      <c r="B38" s="6">
        <v>45093</v>
      </c>
      <c r="C38" s="6">
        <v>45094</v>
      </c>
      <c r="D38" s="4">
        <v>287</v>
      </c>
      <c r="E38" s="4" t="str">
        <f>VLOOKUP(A38,HOP!A:L,12,0)</f>
        <v>287.00</v>
      </c>
      <c r="F38" s="4" t="str">
        <f>VLOOKUP(A38,HOP!A:C,3,0)</f>
        <v>3443230</v>
      </c>
      <c r="G38" s="4">
        <f t="shared" si="2"/>
        <v>0</v>
      </c>
      <c r="H38" s="4" t="str">
        <f t="shared" si="3"/>
        <v>，3443230</v>
      </c>
      <c r="I38" s="4" t="str">
        <f>VLOOKUP(A38,HOP!A:U,21,0)</f>
        <v>直采</v>
      </c>
    </row>
    <row r="39" s="4" customFormat="1" spans="1:9">
      <c r="A39" s="5">
        <v>999224519223111</v>
      </c>
      <c r="B39" s="6">
        <v>45093</v>
      </c>
      <c r="C39" s="6">
        <v>45094</v>
      </c>
      <c r="D39" s="4">
        <v>1795</v>
      </c>
      <c r="E39" s="4" t="str">
        <f>VLOOKUP(A39,HOP!A:L,12,0)</f>
        <v>1795.00</v>
      </c>
      <c r="F39" s="4" t="str">
        <f>VLOOKUP(A39,HOP!A:C,3,0)</f>
        <v>3446162</v>
      </c>
      <c r="G39" s="4">
        <f t="shared" si="2"/>
        <v>0</v>
      </c>
      <c r="H39" s="4" t="str">
        <f t="shared" si="3"/>
        <v>，3446162</v>
      </c>
      <c r="I39" s="4" t="str">
        <f>VLOOKUP(A39,HOP!A:U,21,0)</f>
        <v>直采</v>
      </c>
    </row>
    <row r="40" s="4" customFormat="1" spans="1:9">
      <c r="A40" s="5">
        <v>999224519520696</v>
      </c>
      <c r="B40" s="6">
        <v>45091</v>
      </c>
      <c r="C40" s="6">
        <v>45094</v>
      </c>
      <c r="D40" s="4">
        <v>3480</v>
      </c>
      <c r="E40" s="4" t="str">
        <f>VLOOKUP(A40,HOP!A:L,12,0)</f>
        <v>3480.00</v>
      </c>
      <c r="F40" s="4" t="str">
        <f>VLOOKUP(A40,HOP!A:C,3,0)</f>
        <v>3446206</v>
      </c>
      <c r="G40" s="4">
        <f t="shared" si="2"/>
        <v>0</v>
      </c>
      <c r="H40" s="4" t="str">
        <f t="shared" si="3"/>
        <v>，3446206</v>
      </c>
      <c r="I40" s="4" t="str">
        <f>VLOOKUP(A40,HOP!A:U,21,0)</f>
        <v>直采</v>
      </c>
    </row>
    <row r="41" s="4" customFormat="1" spans="1:9">
      <c r="A41" s="5">
        <v>999224520519056</v>
      </c>
      <c r="B41" s="6">
        <v>45091</v>
      </c>
      <c r="C41" s="6">
        <v>45094</v>
      </c>
      <c r="D41" s="4">
        <v>2289</v>
      </c>
      <c r="E41" s="4" t="str">
        <f>VLOOKUP(A41,HOP!A:L,12,0)</f>
        <v>2289.00</v>
      </c>
      <c r="F41" s="4" t="str">
        <f>VLOOKUP(A41,HOP!A:C,3,0)</f>
        <v>3446482</v>
      </c>
      <c r="G41" s="4">
        <f t="shared" si="2"/>
        <v>0</v>
      </c>
      <c r="H41" s="4" t="str">
        <f t="shared" si="3"/>
        <v>，3446482</v>
      </c>
      <c r="I41" s="4" t="str">
        <f>VLOOKUP(A41,HOP!A:U,21,0)</f>
        <v>直采</v>
      </c>
    </row>
    <row r="42" s="4" customFormat="1" hidden="1" spans="1:9">
      <c r="A42" s="5">
        <v>999224547239689</v>
      </c>
      <c r="B42" s="6">
        <v>45093</v>
      </c>
      <c r="C42" s="6">
        <v>45094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999224551333456</v>
      </c>
      <c r="B43" s="6">
        <v>45091</v>
      </c>
      <c r="C43" s="6">
        <v>45094</v>
      </c>
      <c r="D43" s="4">
        <v>10980</v>
      </c>
      <c r="E43" s="4" t="str">
        <f>VLOOKUP(A43,HOP!A:L,12,0)</f>
        <v>10980.00</v>
      </c>
      <c r="F43" s="4" t="str">
        <f>VLOOKUP(A43,HOP!A:C,3,0)</f>
        <v>3452796</v>
      </c>
      <c r="G43" s="4">
        <f t="shared" si="2"/>
        <v>0</v>
      </c>
      <c r="H43" s="4" t="str">
        <f t="shared" si="3"/>
        <v>，3452796</v>
      </c>
      <c r="I43" s="4" t="str">
        <f>VLOOKUP(A43,HOP!A:U,21,0)</f>
        <v>直采</v>
      </c>
    </row>
    <row r="44" s="4" customFormat="1" spans="1:9">
      <c r="A44" s="5">
        <v>999224564759267</v>
      </c>
      <c r="B44" s="6">
        <v>45093</v>
      </c>
      <c r="C44" s="6">
        <v>45094</v>
      </c>
      <c r="D44" s="4">
        <v>1038</v>
      </c>
      <c r="E44" s="4" t="str">
        <f>VLOOKUP(A44,HOP!A:L,12,0)</f>
        <v>1038.00</v>
      </c>
      <c r="F44" s="4" t="str">
        <f>VLOOKUP(A44,HOP!A:C,3,0)</f>
        <v>3453666</v>
      </c>
      <c r="G44" s="4">
        <f t="shared" si="2"/>
        <v>0</v>
      </c>
      <c r="H44" s="4" t="str">
        <f t="shared" si="3"/>
        <v>，3453666</v>
      </c>
      <c r="I44" s="4" t="str">
        <f>VLOOKUP(A44,HOP!A:U,21,0)</f>
        <v>直采</v>
      </c>
    </row>
    <row r="45" s="4" customFormat="1" spans="1:9">
      <c r="A45" s="5">
        <v>999224568429389</v>
      </c>
      <c r="B45" s="6">
        <v>45089</v>
      </c>
      <c r="C45" s="6">
        <v>45094</v>
      </c>
      <c r="D45" s="4">
        <v>2912</v>
      </c>
      <c r="E45" s="4" t="str">
        <f>VLOOKUP(A45,HOP!A:L,12,0)</f>
        <v>2912.00</v>
      </c>
      <c r="F45" s="4" t="str">
        <f>VLOOKUP(A45,HOP!A:C,3,0)</f>
        <v>3454281</v>
      </c>
      <c r="G45" s="4">
        <f t="shared" si="2"/>
        <v>0</v>
      </c>
      <c r="H45" s="4" t="str">
        <f t="shared" si="3"/>
        <v>，3454281</v>
      </c>
      <c r="I45" s="4" t="str">
        <f>VLOOKUP(A45,HOP!A:U,21,0)</f>
        <v>直采</v>
      </c>
    </row>
    <row r="46" s="4" customFormat="1" spans="1:9">
      <c r="A46" s="5">
        <v>999224573342791</v>
      </c>
      <c r="B46" s="6">
        <v>45092</v>
      </c>
      <c r="C46" s="6">
        <v>45094</v>
      </c>
      <c r="D46" s="4">
        <v>3136</v>
      </c>
      <c r="E46" s="4" t="str">
        <f>VLOOKUP(A46,HOP!A:L,12,0)</f>
        <v>3136.00</v>
      </c>
      <c r="F46" s="4" t="str">
        <f>VLOOKUP(A46,HOP!A:C,3,0)</f>
        <v>3455263</v>
      </c>
      <c r="G46" s="4">
        <f t="shared" si="2"/>
        <v>0</v>
      </c>
      <c r="H46" s="4" t="str">
        <f t="shared" si="3"/>
        <v>，3455263</v>
      </c>
      <c r="I46" s="4" t="str">
        <f>VLOOKUP(A46,HOP!A:U,21,0)</f>
        <v>直采</v>
      </c>
    </row>
    <row r="47" s="4" customFormat="1" hidden="1" spans="1:9">
      <c r="A47" s="5">
        <v>999224580010852</v>
      </c>
      <c r="B47" s="6">
        <v>45093</v>
      </c>
      <c r="C47" s="6">
        <v>45094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999224587804732</v>
      </c>
      <c r="B48" s="6">
        <v>45089</v>
      </c>
      <c r="C48" s="6">
        <v>45094</v>
      </c>
      <c r="D48" s="4">
        <v>4325</v>
      </c>
      <c r="E48" s="4" t="str">
        <f>VLOOKUP(A48,HOP!A:L,12,0)</f>
        <v>4325.00</v>
      </c>
      <c r="F48" s="4" t="str">
        <f>VLOOKUP(A48,HOP!A:C,3,0)</f>
        <v>3459270</v>
      </c>
      <c r="G48" s="4">
        <f t="shared" si="2"/>
        <v>0</v>
      </c>
      <c r="H48" s="4" t="str">
        <f t="shared" si="3"/>
        <v>，3459270</v>
      </c>
      <c r="I48" s="4" t="str">
        <f>VLOOKUP(A48,HOP!A:U,21,0)</f>
        <v>直采</v>
      </c>
    </row>
    <row r="49" s="4" customFormat="1" spans="1:9">
      <c r="A49" s="5">
        <v>999224595086951</v>
      </c>
      <c r="B49" s="6">
        <v>45093</v>
      </c>
      <c r="C49" s="6">
        <v>45094</v>
      </c>
      <c r="D49" s="4">
        <v>1641</v>
      </c>
      <c r="E49" s="4" t="str">
        <f>VLOOKUP(A49,HOP!A:L,12,0)</f>
        <v>1641.00</v>
      </c>
      <c r="F49" s="4" t="str">
        <f>VLOOKUP(A49,HOP!A:C,3,0)</f>
        <v>3460188</v>
      </c>
      <c r="G49" s="4">
        <f t="shared" si="2"/>
        <v>0</v>
      </c>
      <c r="H49" s="4" t="str">
        <f t="shared" si="3"/>
        <v>，3460188</v>
      </c>
      <c r="I49" s="4" t="str">
        <f>VLOOKUP(A49,HOP!A:U,21,0)</f>
        <v>直采</v>
      </c>
    </row>
    <row r="50" s="4" customFormat="1" spans="1:9">
      <c r="A50" s="5">
        <v>999224597558518</v>
      </c>
      <c r="B50" s="6">
        <v>45093</v>
      </c>
      <c r="C50" s="6">
        <v>45094</v>
      </c>
      <c r="D50" s="4">
        <v>1038</v>
      </c>
      <c r="E50" s="4" t="str">
        <f>VLOOKUP(A50,HOP!A:L,12,0)</f>
        <v>1038.00</v>
      </c>
      <c r="F50" s="4" t="str">
        <f>VLOOKUP(A50,HOP!A:C,3,0)</f>
        <v>3460835</v>
      </c>
      <c r="G50" s="4">
        <f t="shared" si="2"/>
        <v>0</v>
      </c>
      <c r="H50" s="4" t="str">
        <f t="shared" si="3"/>
        <v>，3460835</v>
      </c>
      <c r="I50" s="4" t="str">
        <f>VLOOKUP(A50,HOP!A:U,21,0)</f>
        <v>直采</v>
      </c>
    </row>
    <row r="51" s="4" customFormat="1" spans="1:9">
      <c r="A51" s="5">
        <v>999224606520349</v>
      </c>
      <c r="B51" s="6">
        <v>45092</v>
      </c>
      <c r="C51" s="6">
        <v>45094</v>
      </c>
      <c r="D51" s="4">
        <v>2092</v>
      </c>
      <c r="E51" s="4" t="str">
        <f>VLOOKUP(A51,HOP!A:L,12,0)</f>
        <v>2092.00</v>
      </c>
      <c r="F51" s="4" t="str">
        <f>VLOOKUP(A51,HOP!A:C,3,0)</f>
        <v>3463467</v>
      </c>
      <c r="G51" s="4">
        <f t="shared" si="2"/>
        <v>0</v>
      </c>
      <c r="H51" s="4" t="str">
        <f t="shared" si="3"/>
        <v>，3463467</v>
      </c>
      <c r="I51" s="4" t="str">
        <f>VLOOKUP(A51,HOP!A:U,21,0)</f>
        <v>直采</v>
      </c>
    </row>
    <row r="52" s="4" customFormat="1" spans="1:9">
      <c r="A52" s="5">
        <v>999224608376826</v>
      </c>
      <c r="B52" s="6">
        <v>45091</v>
      </c>
      <c r="C52" s="6">
        <v>45094</v>
      </c>
      <c r="D52" s="4">
        <v>1307</v>
      </c>
      <c r="E52" s="4" t="str">
        <f>VLOOKUP(A52,HOP!A:L,12,0)</f>
        <v>1307.00</v>
      </c>
      <c r="F52" s="4" t="str">
        <f>VLOOKUP(A52,HOP!A:C,3,0)</f>
        <v>3463819</v>
      </c>
      <c r="G52" s="4">
        <f t="shared" si="2"/>
        <v>0</v>
      </c>
      <c r="H52" s="4" t="str">
        <f t="shared" si="3"/>
        <v>，3463819</v>
      </c>
      <c r="I52" s="4" t="str">
        <f>VLOOKUP(A52,HOP!A:U,21,0)</f>
        <v>直采</v>
      </c>
    </row>
    <row r="53" s="4" customFormat="1" spans="1:9">
      <c r="A53" s="5">
        <v>999224610314608</v>
      </c>
      <c r="B53" s="6">
        <v>45093</v>
      </c>
      <c r="C53" s="6">
        <v>45094</v>
      </c>
      <c r="D53" s="4">
        <v>504</v>
      </c>
      <c r="E53" s="4" t="str">
        <f>VLOOKUP(A53,HOP!A:L,12,0)</f>
        <v>504.00</v>
      </c>
      <c r="F53" s="4" t="str">
        <f>VLOOKUP(A53,HOP!A:C,3,0)</f>
        <v>3464185</v>
      </c>
      <c r="G53" s="4">
        <f t="shared" si="2"/>
        <v>0</v>
      </c>
      <c r="H53" s="4" t="str">
        <f t="shared" si="3"/>
        <v>，3464185</v>
      </c>
      <c r="I53" s="4" t="str">
        <f>VLOOKUP(A53,HOP!A:U,21,0)</f>
        <v>直采</v>
      </c>
    </row>
    <row r="54" s="4" customFormat="1" spans="1:9">
      <c r="A54" s="5">
        <v>999224611075409</v>
      </c>
      <c r="B54" s="6">
        <v>45092</v>
      </c>
      <c r="C54" s="6">
        <v>45094</v>
      </c>
      <c r="D54" s="4">
        <v>1500</v>
      </c>
      <c r="E54" s="4" t="str">
        <f>VLOOKUP(A54,HOP!A:L,12,0)</f>
        <v>1500.00</v>
      </c>
      <c r="F54" s="4" t="str">
        <f>VLOOKUP(A54,HOP!A:C,3,0)</f>
        <v>3464535</v>
      </c>
      <c r="G54" s="4">
        <f t="shared" si="2"/>
        <v>0</v>
      </c>
      <c r="H54" s="4" t="str">
        <f t="shared" si="3"/>
        <v>，3464535</v>
      </c>
      <c r="I54" s="4" t="str">
        <f>VLOOKUP(A54,HOP!A:U,21,0)</f>
        <v>直采</v>
      </c>
    </row>
    <row r="55" s="4" customFormat="1" spans="1:9">
      <c r="A55" s="5">
        <v>999224613603265</v>
      </c>
      <c r="B55" s="6">
        <v>45088</v>
      </c>
      <c r="C55" s="6">
        <v>45094</v>
      </c>
      <c r="D55" s="4">
        <v>1704</v>
      </c>
      <c r="E55" s="4" t="str">
        <f>VLOOKUP(A55,HOP!A:L,12,0)</f>
        <v>1704.00</v>
      </c>
      <c r="F55" s="4" t="str">
        <f>VLOOKUP(A55,HOP!A:C,3,0)</f>
        <v>3465996</v>
      </c>
      <c r="G55" s="4">
        <f t="shared" si="2"/>
        <v>0</v>
      </c>
      <c r="H55" s="4" t="str">
        <f t="shared" si="3"/>
        <v>，3465996</v>
      </c>
      <c r="I55" s="4" t="str">
        <f>VLOOKUP(A55,HOP!A:U,21,0)</f>
        <v>直采</v>
      </c>
    </row>
    <row r="56" s="4" customFormat="1" spans="1:9">
      <c r="A56" s="5">
        <v>999224614982346</v>
      </c>
      <c r="B56" s="6">
        <v>45090</v>
      </c>
      <c r="C56" s="6">
        <v>45094</v>
      </c>
      <c r="D56" s="4">
        <v>2744</v>
      </c>
      <c r="E56" s="4" t="str">
        <f>VLOOKUP(A56,HOP!A:L,12,0)</f>
        <v>2744.00</v>
      </c>
      <c r="F56" s="4" t="str">
        <f>VLOOKUP(A56,HOP!A:C,3,0)</f>
        <v>3467768</v>
      </c>
      <c r="G56" s="4">
        <f t="shared" si="2"/>
        <v>0</v>
      </c>
      <c r="H56" s="4" t="str">
        <f t="shared" si="3"/>
        <v>，3467768</v>
      </c>
      <c r="I56" s="4" t="str">
        <f>VLOOKUP(A56,HOP!A:U,21,0)</f>
        <v>直采</v>
      </c>
    </row>
    <row r="57" s="4" customFormat="1" spans="1:9">
      <c r="A57" s="5">
        <v>999224616366516</v>
      </c>
      <c r="B57" s="6">
        <v>45091</v>
      </c>
      <c r="C57" s="6">
        <v>45094</v>
      </c>
      <c r="D57" s="4">
        <v>6030</v>
      </c>
      <c r="E57" s="4" t="str">
        <f>VLOOKUP(A57,HOP!A:L,12,0)</f>
        <v>6030.00</v>
      </c>
      <c r="F57" s="4" t="str">
        <f>VLOOKUP(A57,HOP!A:C,3,0)</f>
        <v>3468183</v>
      </c>
      <c r="G57" s="4">
        <f t="shared" si="2"/>
        <v>0</v>
      </c>
      <c r="H57" s="4" t="str">
        <f t="shared" si="3"/>
        <v>，3468183</v>
      </c>
      <c r="I57" s="4" t="str">
        <f>VLOOKUP(A57,HOP!A:U,21,0)</f>
        <v>直采</v>
      </c>
    </row>
    <row r="58" s="4" customFormat="1" spans="1:9">
      <c r="A58" s="5">
        <v>999224621319417</v>
      </c>
      <c r="B58" s="6">
        <v>45092</v>
      </c>
      <c r="C58" s="6">
        <v>45094</v>
      </c>
      <c r="D58" s="4">
        <v>1620</v>
      </c>
      <c r="E58" s="4" t="str">
        <f>VLOOKUP(A58,HOP!A:L,12,0)</f>
        <v>1620.00</v>
      </c>
      <c r="F58" s="4" t="str">
        <f>VLOOKUP(A58,HOP!A:C,3,0)</f>
        <v>3469029</v>
      </c>
      <c r="G58" s="4">
        <f t="shared" si="2"/>
        <v>0</v>
      </c>
      <c r="H58" s="4" t="str">
        <f t="shared" si="3"/>
        <v>，3469029</v>
      </c>
      <c r="I58" s="4" t="str">
        <f>VLOOKUP(A58,HOP!A:U,21,0)</f>
        <v>直采</v>
      </c>
    </row>
    <row r="59" s="4" customFormat="1" spans="1:9">
      <c r="A59" s="5">
        <v>999224623599448</v>
      </c>
      <c r="B59" s="6">
        <v>45091</v>
      </c>
      <c r="C59" s="6">
        <v>45094</v>
      </c>
      <c r="D59" s="4">
        <v>1338</v>
      </c>
      <c r="E59" s="4" t="str">
        <f>VLOOKUP(A59,HOP!A:L,12,0)</f>
        <v>1338.00</v>
      </c>
      <c r="F59" s="4" t="str">
        <f>VLOOKUP(A59,HOP!A:C,3,0)</f>
        <v>3469546</v>
      </c>
      <c r="G59" s="4">
        <f t="shared" si="2"/>
        <v>0</v>
      </c>
      <c r="H59" s="4" t="str">
        <f t="shared" si="3"/>
        <v>，3469546</v>
      </c>
      <c r="I59" s="4" t="str">
        <f>VLOOKUP(A59,HOP!A:U,21,0)</f>
        <v>直采</v>
      </c>
    </row>
    <row r="60" s="4" customFormat="1" spans="1:9">
      <c r="A60" s="5">
        <v>999224627698784</v>
      </c>
      <c r="B60" s="6">
        <v>45090</v>
      </c>
      <c r="C60" s="6">
        <v>45094</v>
      </c>
      <c r="D60" s="4">
        <v>2736</v>
      </c>
      <c r="E60" s="4" t="str">
        <f>VLOOKUP(A60,HOP!A:L,12,0)</f>
        <v>2736.00</v>
      </c>
      <c r="F60" s="4" t="str">
        <f>VLOOKUP(A60,HOP!A:C,3,0)</f>
        <v>3470774</v>
      </c>
      <c r="G60" s="4">
        <f t="shared" si="2"/>
        <v>0</v>
      </c>
      <c r="H60" s="4" t="str">
        <f t="shared" si="3"/>
        <v>，3470774</v>
      </c>
      <c r="I60" s="4" t="str">
        <f>VLOOKUP(A60,HOP!A:U,21,0)</f>
        <v>直采</v>
      </c>
    </row>
    <row r="61" s="4" customFormat="1" spans="1:9">
      <c r="A61" s="5">
        <v>999224661714027</v>
      </c>
      <c r="B61" s="6">
        <v>45092</v>
      </c>
      <c r="C61" s="6">
        <v>45094</v>
      </c>
      <c r="D61" s="4">
        <v>2100</v>
      </c>
      <c r="E61" s="4" t="str">
        <f>VLOOKUP(A61,HOP!A:L,12,0)</f>
        <v>2100.00</v>
      </c>
      <c r="F61" s="4" t="str">
        <f>VLOOKUP(A61,HOP!A:C,3,0)</f>
        <v>3476925</v>
      </c>
      <c r="G61" s="4">
        <f t="shared" si="2"/>
        <v>0</v>
      </c>
      <c r="H61" s="4" t="str">
        <f t="shared" si="3"/>
        <v>，3476925</v>
      </c>
      <c r="I61" s="4" t="str">
        <f>VLOOKUP(A61,HOP!A:U,21,0)</f>
        <v>直采</v>
      </c>
    </row>
    <row r="62" s="4" customFormat="1" spans="1:9">
      <c r="A62" s="5">
        <v>999224667582185</v>
      </c>
      <c r="B62" s="6">
        <v>45091</v>
      </c>
      <c r="C62" s="6">
        <v>45094</v>
      </c>
      <c r="D62" s="4">
        <v>1093</v>
      </c>
      <c r="E62" s="4" t="str">
        <f>VLOOKUP(A62,HOP!A:L,12,0)</f>
        <v>1093.00</v>
      </c>
      <c r="F62" s="4" t="str">
        <f>VLOOKUP(A62,HOP!A:C,3,0)</f>
        <v>3478094</v>
      </c>
      <c r="G62" s="4">
        <f t="shared" si="2"/>
        <v>0</v>
      </c>
      <c r="H62" s="4" t="str">
        <f t="shared" si="3"/>
        <v>，3478094</v>
      </c>
      <c r="I62" s="4" t="str">
        <f>VLOOKUP(A62,HOP!A:U,21,0)</f>
        <v>直采</v>
      </c>
    </row>
    <row r="63" s="4" customFormat="1" spans="1:9">
      <c r="A63" s="5">
        <v>999224674169799</v>
      </c>
      <c r="B63" s="6">
        <v>45089</v>
      </c>
      <c r="C63" s="6">
        <v>45094</v>
      </c>
      <c r="D63" s="4">
        <v>2175</v>
      </c>
      <c r="E63" s="4" t="str">
        <f>VLOOKUP(A63,HOP!A:L,12,0)</f>
        <v>2175.00</v>
      </c>
      <c r="F63" s="4" t="str">
        <f>VLOOKUP(A63,HOP!A:C,3,0)</f>
        <v>3478277</v>
      </c>
      <c r="G63" s="4">
        <f t="shared" si="2"/>
        <v>0</v>
      </c>
      <c r="H63" s="4" t="str">
        <f t="shared" si="3"/>
        <v>，3478277</v>
      </c>
      <c r="I63" s="4" t="str">
        <f>VLOOKUP(A63,HOP!A:U,21,0)</f>
        <v>直采</v>
      </c>
    </row>
    <row r="64" s="4" customFormat="1" spans="1:9">
      <c r="A64" s="5">
        <v>999224675914104</v>
      </c>
      <c r="B64" s="6">
        <v>45093</v>
      </c>
      <c r="C64" s="6">
        <v>45094</v>
      </c>
      <c r="D64" s="4">
        <v>416</v>
      </c>
      <c r="E64" s="4" t="str">
        <f>VLOOKUP(A64,HOP!A:L,12,0)</f>
        <v>416.00</v>
      </c>
      <c r="F64" s="4" t="str">
        <f>VLOOKUP(A64,HOP!A:C,3,0)</f>
        <v>3478531</v>
      </c>
      <c r="G64" s="4">
        <f t="shared" si="2"/>
        <v>0</v>
      </c>
      <c r="H64" s="4" t="str">
        <f t="shared" si="3"/>
        <v>，3478531</v>
      </c>
      <c r="I64" s="4" t="str">
        <f>VLOOKUP(A64,HOP!A:U,21,0)</f>
        <v>直采</v>
      </c>
    </row>
    <row r="65" s="4" customFormat="1" spans="1:9">
      <c r="A65" s="5">
        <v>999224681332375</v>
      </c>
      <c r="B65" s="6">
        <v>45087</v>
      </c>
      <c r="C65" s="6">
        <v>45094</v>
      </c>
      <c r="D65" s="4">
        <v>3836</v>
      </c>
      <c r="E65" s="4" t="str">
        <f>VLOOKUP(A65,HOP!A:L,12,0)</f>
        <v>3836.00</v>
      </c>
      <c r="F65" s="4" t="str">
        <f>VLOOKUP(A65,HOP!A:C,3,0)</f>
        <v>3480240</v>
      </c>
      <c r="G65" s="4">
        <f t="shared" si="2"/>
        <v>0</v>
      </c>
      <c r="H65" s="4" t="str">
        <f t="shared" si="3"/>
        <v>，3480240</v>
      </c>
      <c r="I65" s="4" t="str">
        <f>VLOOKUP(A65,HOP!A:U,21,0)</f>
        <v>直采</v>
      </c>
    </row>
    <row r="66" s="4" customFormat="1" spans="1:9">
      <c r="A66" s="5">
        <v>999224682860519</v>
      </c>
      <c r="B66" s="6">
        <v>45091</v>
      </c>
      <c r="C66" s="6">
        <v>45094</v>
      </c>
      <c r="D66" s="4">
        <v>2334</v>
      </c>
      <c r="E66" s="4" t="str">
        <f>VLOOKUP(A66,HOP!A:L,12,0)</f>
        <v>2334.00</v>
      </c>
      <c r="F66" s="4" t="str">
        <f>VLOOKUP(A66,HOP!A:C,3,0)</f>
        <v>3480661</v>
      </c>
      <c r="G66" s="4">
        <f t="shared" si="2"/>
        <v>0</v>
      </c>
      <c r="H66" s="4" t="str">
        <f t="shared" si="3"/>
        <v>，3480661</v>
      </c>
      <c r="I66" s="4" t="str">
        <f>VLOOKUP(A66,HOP!A:U,21,0)</f>
        <v>直采</v>
      </c>
    </row>
    <row r="67" s="4" customFormat="1" spans="1:9">
      <c r="A67" s="5">
        <v>999224683262489</v>
      </c>
      <c r="B67" s="6">
        <v>45090</v>
      </c>
      <c r="C67" s="6">
        <v>45094</v>
      </c>
      <c r="D67" s="4">
        <v>1445</v>
      </c>
      <c r="E67" s="4" t="str">
        <f>VLOOKUP(A67,HOP!A:L,12,0)</f>
        <v>1445.00</v>
      </c>
      <c r="F67" s="4" t="str">
        <f>VLOOKUP(A67,HOP!A:C,3,0)</f>
        <v>3480742</v>
      </c>
      <c r="G67" s="4">
        <f t="shared" ref="G67:G98" si="4">D67-E67</f>
        <v>0</v>
      </c>
      <c r="H67" s="4" t="str">
        <f t="shared" ref="H67:H98" si="5">$H$1&amp;F67</f>
        <v>，3480742</v>
      </c>
      <c r="I67" s="4" t="str">
        <f>VLOOKUP(A67,HOP!A:U,21,0)</f>
        <v>直采</v>
      </c>
    </row>
    <row r="68" s="4" customFormat="1" spans="1:9">
      <c r="A68" s="5">
        <v>999224684165200</v>
      </c>
      <c r="B68" s="6">
        <v>45089</v>
      </c>
      <c r="C68" s="6">
        <v>45094</v>
      </c>
      <c r="D68" s="4">
        <v>5600</v>
      </c>
      <c r="E68" s="4" t="str">
        <f>VLOOKUP(A68,HOP!A:L,12,0)</f>
        <v>5600.00</v>
      </c>
      <c r="F68" s="4" t="str">
        <f>VLOOKUP(A68,HOP!A:C,3,0)</f>
        <v>3481183</v>
      </c>
      <c r="G68" s="4">
        <f t="shared" si="4"/>
        <v>0</v>
      </c>
      <c r="H68" s="4" t="str">
        <f t="shared" si="5"/>
        <v>，3481183</v>
      </c>
      <c r="I68" s="4" t="str">
        <f>VLOOKUP(A68,HOP!A:U,21,0)</f>
        <v>直采</v>
      </c>
    </row>
    <row r="69" s="4" customFormat="1" spans="1:9">
      <c r="A69" s="5">
        <v>999224684791726</v>
      </c>
      <c r="B69" s="6">
        <v>45089</v>
      </c>
      <c r="C69" s="6">
        <v>45094</v>
      </c>
      <c r="D69" s="4">
        <v>5600</v>
      </c>
      <c r="E69" s="4" t="str">
        <f>VLOOKUP(A69,HOP!A:L,12,0)</f>
        <v>5600.00</v>
      </c>
      <c r="F69" s="4" t="str">
        <f>VLOOKUP(A69,HOP!A:C,3,0)</f>
        <v>3481463</v>
      </c>
      <c r="G69" s="4">
        <f t="shared" si="4"/>
        <v>0</v>
      </c>
      <c r="H69" s="4" t="str">
        <f t="shared" si="5"/>
        <v>，3481463</v>
      </c>
      <c r="I69" s="4" t="str">
        <f>VLOOKUP(A69,HOP!A:U,21,0)</f>
        <v>直采</v>
      </c>
    </row>
    <row r="70" s="4" customFormat="1" spans="1:9">
      <c r="A70" s="5">
        <v>999224690824163</v>
      </c>
      <c r="B70" s="6">
        <v>45091</v>
      </c>
      <c r="C70" s="6">
        <v>45094</v>
      </c>
      <c r="D70" s="4">
        <v>1274</v>
      </c>
      <c r="E70" s="4" t="str">
        <f>VLOOKUP(A70,HOP!A:L,12,0)</f>
        <v>1274.00</v>
      </c>
      <c r="F70" s="4" t="str">
        <f>VLOOKUP(A70,HOP!A:C,3,0)</f>
        <v>3482356</v>
      </c>
      <c r="G70" s="4">
        <f t="shared" si="4"/>
        <v>0</v>
      </c>
      <c r="H70" s="4" t="str">
        <f t="shared" si="5"/>
        <v>，3482356</v>
      </c>
      <c r="I70" s="4" t="str">
        <f>VLOOKUP(A70,HOP!A:U,21,0)</f>
        <v>直采</v>
      </c>
    </row>
    <row r="71" s="4" customFormat="1" hidden="1" spans="1:9">
      <c r="A71" s="5">
        <v>999224690941474</v>
      </c>
      <c r="B71" s="6">
        <v>45091</v>
      </c>
      <c r="C71" s="6">
        <v>45094</v>
      </c>
      <c r="D71" s="4">
        <v>0</v>
      </c>
      <c r="E71" s="4" t="str">
        <f>VLOOKUP(A71,HOP!A:L,12,0)</f>
        <v>0.00</v>
      </c>
      <c r="F71" s="4" t="str">
        <f>VLOOKUP(A71,HOP!A:C,3,0)</f>
        <v>3482374</v>
      </c>
      <c r="G71" s="4">
        <f t="shared" si="4"/>
        <v>0</v>
      </c>
      <c r="H71" s="4" t="str">
        <f t="shared" si="5"/>
        <v>，3482374</v>
      </c>
      <c r="I71" s="4" t="str">
        <f>VLOOKUP(A71,HOP!A:U,21,0)</f>
        <v>直采</v>
      </c>
    </row>
    <row r="72" s="4" customFormat="1" spans="1:9">
      <c r="A72" s="5">
        <v>999224690966170</v>
      </c>
      <c r="B72" s="6">
        <v>45091</v>
      </c>
      <c r="C72" s="6">
        <v>45094</v>
      </c>
      <c r="D72" s="4">
        <v>3846</v>
      </c>
      <c r="E72" s="4" t="str">
        <f>VLOOKUP(A72,HOP!A:L,12,0)</f>
        <v>3846.00</v>
      </c>
      <c r="F72" s="4" t="str">
        <f>VLOOKUP(A72,HOP!A:C,3,0)</f>
        <v>3482382</v>
      </c>
      <c r="G72" s="4">
        <f t="shared" si="4"/>
        <v>0</v>
      </c>
      <c r="H72" s="4" t="str">
        <f t="shared" si="5"/>
        <v>，3482382</v>
      </c>
      <c r="I72" s="4" t="str">
        <f>VLOOKUP(A72,HOP!A:U,21,0)</f>
        <v>直采</v>
      </c>
    </row>
    <row r="73" s="4" customFormat="1" spans="1:9">
      <c r="A73" s="5">
        <v>999224691216678</v>
      </c>
      <c r="B73" s="6">
        <v>45089</v>
      </c>
      <c r="C73" s="6">
        <v>45094</v>
      </c>
      <c r="D73" s="4">
        <v>6590</v>
      </c>
      <c r="E73" s="4" t="str">
        <f>VLOOKUP(A73,HOP!A:L,12,0)</f>
        <v>6590.00</v>
      </c>
      <c r="F73" s="4" t="str">
        <f>VLOOKUP(A73,HOP!A:C,3,0)</f>
        <v>3482419</v>
      </c>
      <c r="G73" s="4">
        <f t="shared" si="4"/>
        <v>0</v>
      </c>
      <c r="H73" s="4" t="str">
        <f t="shared" si="5"/>
        <v>，3482419</v>
      </c>
      <c r="I73" s="4" t="str">
        <f>VLOOKUP(A73,HOP!A:U,21,0)</f>
        <v>直采</v>
      </c>
    </row>
    <row r="74" s="4" customFormat="1" spans="1:9">
      <c r="A74" s="5">
        <v>999224696343670</v>
      </c>
      <c r="B74" s="6">
        <v>45093</v>
      </c>
      <c r="C74" s="6">
        <v>45094</v>
      </c>
      <c r="D74" s="4">
        <v>1398</v>
      </c>
      <c r="E74" s="4" t="str">
        <f>VLOOKUP(A74,HOP!A:L,12,0)</f>
        <v>1398.00</v>
      </c>
      <c r="F74" s="4" t="str">
        <f>VLOOKUP(A74,HOP!A:C,3,0)</f>
        <v>3484109</v>
      </c>
      <c r="G74" s="4">
        <f t="shared" si="4"/>
        <v>0</v>
      </c>
      <c r="H74" s="4" t="str">
        <f t="shared" si="5"/>
        <v>，3484109</v>
      </c>
      <c r="I74" s="4" t="str">
        <f>VLOOKUP(A74,HOP!A:U,21,0)</f>
        <v>直采</v>
      </c>
    </row>
    <row r="75" s="4" customFormat="1" spans="1:9">
      <c r="A75" s="5">
        <v>999224698933203</v>
      </c>
      <c r="B75" s="6">
        <v>45093</v>
      </c>
      <c r="C75" s="6">
        <v>45094</v>
      </c>
      <c r="D75" s="4">
        <v>625</v>
      </c>
      <c r="E75" s="4" t="str">
        <f>VLOOKUP(A75,HOP!A:L,12,0)</f>
        <v>625.00</v>
      </c>
      <c r="F75" s="4" t="str">
        <f>VLOOKUP(A75,HOP!A:C,3,0)</f>
        <v>3485293</v>
      </c>
      <c r="G75" s="4">
        <f t="shared" si="4"/>
        <v>0</v>
      </c>
      <c r="H75" s="4" t="str">
        <f t="shared" si="5"/>
        <v>，3485293</v>
      </c>
      <c r="I75" s="4" t="str">
        <f>VLOOKUP(A75,HOP!A:U,21,0)</f>
        <v>直采</v>
      </c>
    </row>
    <row r="76" s="4" customFormat="1" spans="1:9">
      <c r="A76" s="5">
        <v>999224706927860</v>
      </c>
      <c r="B76" s="6">
        <v>45091</v>
      </c>
      <c r="C76" s="6">
        <v>45094</v>
      </c>
      <c r="D76" s="4">
        <v>1086</v>
      </c>
      <c r="E76" s="4" t="str">
        <f>VLOOKUP(A76,HOP!A:L,12,0)</f>
        <v>1086.00</v>
      </c>
      <c r="F76" s="4" t="str">
        <f>VLOOKUP(A76,HOP!A:C,3,0)</f>
        <v>3486940</v>
      </c>
      <c r="G76" s="4">
        <f t="shared" si="4"/>
        <v>0</v>
      </c>
      <c r="H76" s="4" t="str">
        <f t="shared" si="5"/>
        <v>，3486940</v>
      </c>
      <c r="I76" s="4" t="str">
        <f>VLOOKUP(A76,HOP!A:U,21,0)</f>
        <v>直采</v>
      </c>
    </row>
    <row r="77" s="4" customFormat="1" spans="1:9">
      <c r="A77" s="5">
        <v>999224709056608</v>
      </c>
      <c r="B77" s="6">
        <v>45091</v>
      </c>
      <c r="C77" s="6">
        <v>45094</v>
      </c>
      <c r="D77" s="4">
        <v>2113</v>
      </c>
      <c r="E77" s="4" t="str">
        <f>VLOOKUP(A77,HOP!A:L,12,0)</f>
        <v>2113.00</v>
      </c>
      <c r="F77" s="4" t="str">
        <f>VLOOKUP(A77,HOP!A:C,3,0)</f>
        <v>3487556</v>
      </c>
      <c r="G77" s="4">
        <f t="shared" si="4"/>
        <v>0</v>
      </c>
      <c r="H77" s="4" t="str">
        <f t="shared" si="5"/>
        <v>，3487556</v>
      </c>
      <c r="I77" s="4" t="str">
        <f>VLOOKUP(A77,HOP!A:U,21,0)</f>
        <v>直采</v>
      </c>
    </row>
    <row r="78" s="4" customFormat="1" spans="1:9">
      <c r="A78" s="5">
        <v>999224710876397</v>
      </c>
      <c r="B78" s="6">
        <v>45092</v>
      </c>
      <c r="C78" s="6">
        <v>45094</v>
      </c>
      <c r="D78" s="4">
        <v>1508</v>
      </c>
      <c r="E78" s="4" t="str">
        <f>VLOOKUP(A78,HOP!A:L,12,0)</f>
        <v>1508.00</v>
      </c>
      <c r="F78" s="4" t="str">
        <f>VLOOKUP(A78,HOP!A:C,3,0)</f>
        <v>3488243</v>
      </c>
      <c r="G78" s="4">
        <f t="shared" si="4"/>
        <v>0</v>
      </c>
      <c r="H78" s="4" t="str">
        <f t="shared" si="5"/>
        <v>，3488243</v>
      </c>
      <c r="I78" s="4" t="str">
        <f>VLOOKUP(A78,HOP!A:U,21,0)</f>
        <v>直采</v>
      </c>
    </row>
    <row r="79" s="4" customFormat="1" spans="1:9">
      <c r="A79" s="5">
        <v>999224712329483</v>
      </c>
      <c r="B79" s="6">
        <v>45091</v>
      </c>
      <c r="C79" s="6">
        <v>45094</v>
      </c>
      <c r="D79" s="4">
        <v>2131</v>
      </c>
      <c r="E79" s="4" t="str">
        <f>VLOOKUP(A79,HOP!A:L,12,0)</f>
        <v>2131.00</v>
      </c>
      <c r="F79" s="4" t="str">
        <f>VLOOKUP(A79,HOP!A:C,3,0)</f>
        <v>3488976</v>
      </c>
      <c r="G79" s="4">
        <f t="shared" si="4"/>
        <v>0</v>
      </c>
      <c r="H79" s="4" t="str">
        <f t="shared" si="5"/>
        <v>，3488976</v>
      </c>
      <c r="I79" s="4" t="str">
        <f>VLOOKUP(A79,HOP!A:U,21,0)</f>
        <v>直采</v>
      </c>
    </row>
    <row r="80" s="4" customFormat="1" spans="1:9">
      <c r="A80" s="5">
        <v>999224712644332</v>
      </c>
      <c r="B80" s="6">
        <v>45093</v>
      </c>
      <c r="C80" s="6">
        <v>45094</v>
      </c>
      <c r="D80" s="4">
        <v>547</v>
      </c>
      <c r="E80" s="4" t="str">
        <f>VLOOKUP(A80,HOP!A:L,12,0)</f>
        <v>547.00</v>
      </c>
      <c r="F80" s="4" t="str">
        <f>VLOOKUP(A80,HOP!A:C,3,0)</f>
        <v>3489218</v>
      </c>
      <c r="G80" s="4">
        <f t="shared" si="4"/>
        <v>0</v>
      </c>
      <c r="H80" s="4" t="str">
        <f t="shared" si="5"/>
        <v>，3489218</v>
      </c>
      <c r="I80" s="4" t="str">
        <f>VLOOKUP(A80,HOP!A:U,21,0)</f>
        <v>直采</v>
      </c>
    </row>
    <row r="81" s="4" customFormat="1" spans="1:9">
      <c r="A81" s="5">
        <v>999224714242965</v>
      </c>
      <c r="B81" s="6">
        <v>45090</v>
      </c>
      <c r="C81" s="6">
        <v>45094</v>
      </c>
      <c r="D81" s="4">
        <v>1680</v>
      </c>
      <c r="E81" s="4" t="str">
        <f>VLOOKUP(A81,HOP!A:L,12,0)</f>
        <v>1680.00</v>
      </c>
      <c r="F81" s="4" t="str">
        <f>VLOOKUP(A81,HOP!A:C,3,0)</f>
        <v>3489969</v>
      </c>
      <c r="G81" s="4">
        <f t="shared" si="4"/>
        <v>0</v>
      </c>
      <c r="H81" s="4" t="str">
        <f t="shared" si="5"/>
        <v>，3489969</v>
      </c>
      <c r="I81" s="4" t="str">
        <f>VLOOKUP(A81,HOP!A:U,21,0)</f>
        <v>直采</v>
      </c>
    </row>
    <row r="82" s="4" customFormat="1" spans="1:9">
      <c r="A82" s="5">
        <v>999224719214619</v>
      </c>
      <c r="B82" s="6">
        <v>45093</v>
      </c>
      <c r="C82" s="6">
        <v>45094</v>
      </c>
      <c r="D82" s="4">
        <v>1429</v>
      </c>
      <c r="E82" s="4" t="str">
        <f>VLOOKUP(A82,HOP!A:L,12,0)</f>
        <v>1429.00</v>
      </c>
      <c r="F82" s="4" t="str">
        <f>VLOOKUP(A82,HOP!A:C,3,0)</f>
        <v>3490954</v>
      </c>
      <c r="G82" s="4">
        <f t="shared" si="4"/>
        <v>0</v>
      </c>
      <c r="H82" s="4" t="str">
        <f t="shared" si="5"/>
        <v>，3490954</v>
      </c>
      <c r="I82" s="4" t="str">
        <f>VLOOKUP(A82,HOP!A:U,21,0)</f>
        <v>直采</v>
      </c>
    </row>
    <row r="83" s="4" customFormat="1" spans="1:9">
      <c r="A83" s="5">
        <v>999224720967291</v>
      </c>
      <c r="B83" s="6">
        <v>45093</v>
      </c>
      <c r="C83" s="6">
        <v>45094</v>
      </c>
      <c r="D83" s="4">
        <v>138</v>
      </c>
      <c r="E83" s="4" t="str">
        <f>VLOOKUP(A83,HOP!A:L,12,0)</f>
        <v>138.00</v>
      </c>
      <c r="F83" s="4" t="str">
        <f>VLOOKUP(A83,HOP!A:C,3,0)</f>
        <v>3491411</v>
      </c>
      <c r="G83" s="4">
        <f t="shared" si="4"/>
        <v>0</v>
      </c>
      <c r="H83" s="4" t="str">
        <f t="shared" si="5"/>
        <v>，3491411</v>
      </c>
      <c r="I83" s="4" t="str">
        <f>VLOOKUP(A83,HOP!A:U,21,0)</f>
        <v>直采</v>
      </c>
    </row>
    <row r="84" s="4" customFormat="1" spans="1:9">
      <c r="A84" s="5">
        <v>999224727413954</v>
      </c>
      <c r="B84" s="6">
        <v>45092</v>
      </c>
      <c r="C84" s="6">
        <v>45094</v>
      </c>
      <c r="D84" s="4">
        <v>1110</v>
      </c>
      <c r="E84" s="4" t="str">
        <f>VLOOKUP(A84,HOP!A:L,12,0)</f>
        <v>1110.00</v>
      </c>
      <c r="F84" s="4" t="str">
        <f>VLOOKUP(A84,HOP!A:C,3,0)</f>
        <v>3493126</v>
      </c>
      <c r="G84" s="4">
        <f t="shared" si="4"/>
        <v>0</v>
      </c>
      <c r="H84" s="4" t="str">
        <f t="shared" si="5"/>
        <v>，3493126</v>
      </c>
      <c r="I84" s="4" t="str">
        <f>VLOOKUP(A84,HOP!A:U,21,0)</f>
        <v>直采</v>
      </c>
    </row>
    <row r="85" s="4" customFormat="1" spans="1:9">
      <c r="A85" s="5">
        <v>999224727767539</v>
      </c>
      <c r="B85" s="6">
        <v>45091</v>
      </c>
      <c r="C85" s="6">
        <v>45094</v>
      </c>
      <c r="D85" s="4">
        <v>1296</v>
      </c>
      <c r="E85" s="4" t="str">
        <f>VLOOKUP(A85,HOP!A:L,12,0)</f>
        <v>1296.00</v>
      </c>
      <c r="F85" s="4" t="str">
        <f>VLOOKUP(A85,HOP!A:C,3,0)</f>
        <v>3493226</v>
      </c>
      <c r="G85" s="4">
        <f t="shared" si="4"/>
        <v>0</v>
      </c>
      <c r="H85" s="4" t="str">
        <f t="shared" si="5"/>
        <v>，3493226</v>
      </c>
      <c r="I85" s="4" t="str">
        <f>VLOOKUP(A85,HOP!A:U,21,0)</f>
        <v>直采</v>
      </c>
    </row>
    <row r="86" s="4" customFormat="1" spans="1:9">
      <c r="A86" s="5">
        <v>999224729503981</v>
      </c>
      <c r="B86" s="6">
        <v>45093</v>
      </c>
      <c r="C86" s="6">
        <v>45094</v>
      </c>
      <c r="D86" s="4">
        <v>964</v>
      </c>
      <c r="E86" s="4" t="str">
        <f>VLOOKUP(A86,HOP!A:L,12,0)</f>
        <v>964.00</v>
      </c>
      <c r="F86" s="4" t="str">
        <f>VLOOKUP(A86,HOP!A:C,3,0)</f>
        <v>3493914</v>
      </c>
      <c r="G86" s="4">
        <f t="shared" si="4"/>
        <v>0</v>
      </c>
      <c r="H86" s="4" t="str">
        <f t="shared" si="5"/>
        <v>，3493914</v>
      </c>
      <c r="I86" s="4" t="str">
        <f>VLOOKUP(A86,HOP!A:U,21,0)</f>
        <v>直采</v>
      </c>
    </row>
    <row r="87" s="4" customFormat="1" spans="1:9">
      <c r="A87" s="5">
        <v>999224729524397</v>
      </c>
      <c r="B87" s="6">
        <v>45093</v>
      </c>
      <c r="C87" s="6">
        <v>45094</v>
      </c>
      <c r="D87" s="4">
        <v>1221</v>
      </c>
      <c r="E87" s="4" t="str">
        <f>VLOOKUP(A87,HOP!A:L,12,0)</f>
        <v>1221.00</v>
      </c>
      <c r="F87" s="4" t="str">
        <f>VLOOKUP(A87,HOP!A:C,3,0)</f>
        <v>3493922</v>
      </c>
      <c r="G87" s="4">
        <f t="shared" si="4"/>
        <v>0</v>
      </c>
      <c r="H87" s="4" t="str">
        <f t="shared" si="5"/>
        <v>，3493922</v>
      </c>
      <c r="I87" s="4" t="str">
        <f>VLOOKUP(A87,HOP!A:U,21,0)</f>
        <v>直采</v>
      </c>
    </row>
    <row r="88" s="4" customFormat="1" spans="1:9">
      <c r="A88" s="5">
        <v>999224735195207</v>
      </c>
      <c r="B88" s="6">
        <v>45093</v>
      </c>
      <c r="C88" s="6">
        <v>45094</v>
      </c>
      <c r="D88" s="4">
        <v>1064</v>
      </c>
      <c r="E88" s="4" t="str">
        <f>VLOOKUP(A88,HOP!A:L,12,0)</f>
        <v>1064.00</v>
      </c>
      <c r="F88" s="4" t="str">
        <f>VLOOKUP(A88,HOP!A:C,3,0)</f>
        <v>3494695</v>
      </c>
      <c r="G88" s="4">
        <f t="shared" si="4"/>
        <v>0</v>
      </c>
      <c r="H88" s="4" t="str">
        <f t="shared" si="5"/>
        <v>，3494695</v>
      </c>
      <c r="I88" s="4" t="str">
        <f>VLOOKUP(A88,HOP!A:U,21,0)</f>
        <v>直采</v>
      </c>
    </row>
    <row r="89" s="4" customFormat="1" spans="1:9">
      <c r="A89" s="5">
        <v>999224735343915</v>
      </c>
      <c r="B89" s="6">
        <v>45093</v>
      </c>
      <c r="C89" s="6">
        <v>45094</v>
      </c>
      <c r="D89" s="4">
        <v>405</v>
      </c>
      <c r="E89" s="4" t="str">
        <f>VLOOKUP(A89,HOP!A:L,12,0)</f>
        <v>405.00</v>
      </c>
      <c r="F89" s="4" t="str">
        <f>VLOOKUP(A89,HOP!A:C,3,0)</f>
        <v>3494729</v>
      </c>
      <c r="G89" s="4">
        <f t="shared" si="4"/>
        <v>0</v>
      </c>
      <c r="H89" s="4" t="str">
        <f t="shared" si="5"/>
        <v>，3494729</v>
      </c>
      <c r="I89" s="4" t="str">
        <f>VLOOKUP(A89,HOP!A:U,21,0)</f>
        <v>直采</v>
      </c>
    </row>
    <row r="90" s="4" customFormat="1" spans="1:9">
      <c r="A90" s="5">
        <v>999224735761088</v>
      </c>
      <c r="B90" s="6">
        <v>45092</v>
      </c>
      <c r="C90" s="6">
        <v>45094</v>
      </c>
      <c r="D90" s="4">
        <v>944</v>
      </c>
      <c r="E90" s="4" t="str">
        <f>VLOOKUP(A90,HOP!A:L,12,0)</f>
        <v>944.00</v>
      </c>
      <c r="F90" s="4" t="str">
        <f>VLOOKUP(A90,HOP!A:C,3,0)</f>
        <v>3494873</v>
      </c>
      <c r="G90" s="4">
        <f t="shared" si="4"/>
        <v>0</v>
      </c>
      <c r="H90" s="4" t="str">
        <f t="shared" si="5"/>
        <v>，3494873</v>
      </c>
      <c r="I90" s="4" t="str">
        <f>VLOOKUP(A90,HOP!A:U,21,0)</f>
        <v>直采</v>
      </c>
    </row>
    <row r="91" s="4" customFormat="1" spans="1:9">
      <c r="A91" s="5">
        <v>999224737478332</v>
      </c>
      <c r="B91" s="6">
        <v>45093</v>
      </c>
      <c r="C91" s="6">
        <v>45094</v>
      </c>
      <c r="D91" s="4">
        <v>750</v>
      </c>
      <c r="E91" s="4" t="str">
        <f>VLOOKUP(A91,HOP!A:L,12,0)</f>
        <v>750.00</v>
      </c>
      <c r="F91" s="4" t="str">
        <f>VLOOKUP(A91,HOP!A:C,3,0)</f>
        <v>3495282</v>
      </c>
      <c r="G91" s="4">
        <f t="shared" si="4"/>
        <v>0</v>
      </c>
      <c r="H91" s="4" t="str">
        <f t="shared" si="5"/>
        <v>，3495282</v>
      </c>
      <c r="I91" s="4" t="str">
        <f>VLOOKUP(A91,HOP!A:U,21,0)</f>
        <v>直采</v>
      </c>
    </row>
    <row r="92" s="4" customFormat="1" spans="1:9">
      <c r="A92" s="5">
        <v>999224738171143</v>
      </c>
      <c r="B92" s="6">
        <v>45092</v>
      </c>
      <c r="C92" s="6">
        <v>45094</v>
      </c>
      <c r="D92" s="4">
        <v>1956</v>
      </c>
      <c r="E92" s="4" t="str">
        <f>VLOOKUP(A92,HOP!A:L,12,0)</f>
        <v>1956.00</v>
      </c>
      <c r="F92" s="4" t="str">
        <f>VLOOKUP(A92,HOP!A:C,3,0)</f>
        <v>3495377</v>
      </c>
      <c r="G92" s="4">
        <f t="shared" si="4"/>
        <v>0</v>
      </c>
      <c r="H92" s="4" t="str">
        <f t="shared" si="5"/>
        <v>，3495377</v>
      </c>
      <c r="I92" s="4" t="str">
        <f>VLOOKUP(A92,HOP!A:U,21,0)</f>
        <v>直采</v>
      </c>
    </row>
    <row r="93" s="4" customFormat="1" spans="1:9">
      <c r="A93" s="5">
        <v>999224740404518</v>
      </c>
      <c r="B93" s="6">
        <v>45092</v>
      </c>
      <c r="C93" s="6">
        <v>45094</v>
      </c>
      <c r="D93" s="4">
        <v>850</v>
      </c>
      <c r="E93" s="4" t="str">
        <f>VLOOKUP(A93,HOP!A:L,12,0)</f>
        <v>850.00</v>
      </c>
      <c r="F93" s="4" t="str">
        <f>VLOOKUP(A93,HOP!A:C,3,0)</f>
        <v>3496187</v>
      </c>
      <c r="G93" s="4">
        <f t="shared" si="4"/>
        <v>0</v>
      </c>
      <c r="H93" s="4" t="str">
        <f t="shared" si="5"/>
        <v>，3496187</v>
      </c>
      <c r="I93" s="4" t="str">
        <f>VLOOKUP(A93,HOP!A:U,21,0)</f>
        <v>直采</v>
      </c>
    </row>
    <row r="94" s="4" customFormat="1" spans="1:9">
      <c r="A94" s="5">
        <v>999224740460690</v>
      </c>
      <c r="B94" s="6">
        <v>45092</v>
      </c>
      <c r="C94" s="6">
        <v>45094</v>
      </c>
      <c r="D94" s="4">
        <v>3980</v>
      </c>
      <c r="E94" s="4" t="str">
        <f>VLOOKUP(A94,HOP!A:L,12,0)</f>
        <v>3980.00</v>
      </c>
      <c r="F94" s="4" t="str">
        <f>VLOOKUP(A94,HOP!A:C,3,0)</f>
        <v>3496205</v>
      </c>
      <c r="G94" s="4">
        <f t="shared" si="4"/>
        <v>0</v>
      </c>
      <c r="H94" s="4" t="str">
        <f t="shared" si="5"/>
        <v>，3496205</v>
      </c>
      <c r="I94" s="4" t="str">
        <f>VLOOKUP(A94,HOP!A:U,21,0)</f>
        <v>直采</v>
      </c>
    </row>
    <row r="95" s="4" customFormat="1" spans="1:9">
      <c r="A95" s="5">
        <v>999224741348054</v>
      </c>
      <c r="B95" s="6">
        <v>45091</v>
      </c>
      <c r="C95" s="6">
        <v>45094</v>
      </c>
      <c r="D95" s="4">
        <v>4979</v>
      </c>
      <c r="E95" s="4" t="str">
        <f>VLOOKUP(A95,HOP!A:L,12,0)</f>
        <v>4979.00</v>
      </c>
      <c r="F95" s="4" t="str">
        <f>VLOOKUP(A95,HOP!A:C,3,0)</f>
        <v>3496687</v>
      </c>
      <c r="G95" s="4">
        <f t="shared" si="4"/>
        <v>0</v>
      </c>
      <c r="H95" s="4" t="str">
        <f t="shared" si="5"/>
        <v>，3496687</v>
      </c>
      <c r="I95" s="4" t="str">
        <f>VLOOKUP(A95,HOP!A:U,21,0)</f>
        <v>直采</v>
      </c>
    </row>
    <row r="96" s="4" customFormat="1" spans="1:9">
      <c r="A96" s="5">
        <v>24741840399</v>
      </c>
      <c r="B96" s="6">
        <v>45093</v>
      </c>
      <c r="C96" s="6">
        <v>45094</v>
      </c>
      <c r="D96" s="4">
        <v>687</v>
      </c>
      <c r="E96" s="4" t="str">
        <f>VLOOKUP(A96,HOP!A:L,12,0)</f>
        <v>687.00</v>
      </c>
      <c r="F96" s="4" t="str">
        <f>VLOOKUP(A96,HOP!A:C,3,0)</f>
        <v>3496926</v>
      </c>
      <c r="G96" s="4">
        <f t="shared" si="4"/>
        <v>0</v>
      </c>
      <c r="H96" s="4" t="str">
        <f t="shared" si="5"/>
        <v>，3496926</v>
      </c>
      <c r="I96" s="4" t="str">
        <f>VLOOKUP(A96,HOP!A:U,21,0)</f>
        <v>直采</v>
      </c>
    </row>
    <row r="97" s="4" customFormat="1" spans="1:9">
      <c r="A97" s="5">
        <v>999224742284169</v>
      </c>
      <c r="B97" s="6">
        <v>45091</v>
      </c>
      <c r="C97" s="6">
        <v>45094</v>
      </c>
      <c r="D97" s="4">
        <v>1290</v>
      </c>
      <c r="E97" s="4" t="str">
        <f>VLOOKUP(A97,HOP!A:L,12,0)</f>
        <v>1290.00</v>
      </c>
      <c r="F97" s="4" t="str">
        <f>VLOOKUP(A97,HOP!A:C,3,0)</f>
        <v>3497164</v>
      </c>
      <c r="G97" s="4">
        <f t="shared" si="4"/>
        <v>0</v>
      </c>
      <c r="H97" s="4" t="str">
        <f t="shared" si="5"/>
        <v>，3497164</v>
      </c>
      <c r="I97" s="4" t="str">
        <f>VLOOKUP(A97,HOP!A:U,21,0)</f>
        <v>直采</v>
      </c>
    </row>
    <row r="98" s="4" customFormat="1" spans="1:9">
      <c r="A98" s="5">
        <v>999224743108594</v>
      </c>
      <c r="B98" s="6">
        <v>45090</v>
      </c>
      <c r="C98" s="6">
        <v>45094</v>
      </c>
      <c r="D98" s="4">
        <v>1860</v>
      </c>
      <c r="E98" s="4" t="str">
        <f>VLOOKUP(A98,HOP!A:L,12,0)</f>
        <v>1860.00</v>
      </c>
      <c r="F98" s="4" t="str">
        <f>VLOOKUP(A98,HOP!A:C,3,0)</f>
        <v>3497674</v>
      </c>
      <c r="G98" s="4">
        <f t="shared" si="4"/>
        <v>0</v>
      </c>
      <c r="H98" s="4" t="str">
        <f t="shared" si="5"/>
        <v>，3497674</v>
      </c>
      <c r="I98" s="4" t="str">
        <f>VLOOKUP(A98,HOP!A:U,21,0)</f>
        <v>直采</v>
      </c>
    </row>
    <row r="99" s="4" customFormat="1" spans="1:9">
      <c r="A99" s="5">
        <v>999224743836534</v>
      </c>
      <c r="B99" s="6">
        <v>45091</v>
      </c>
      <c r="C99" s="6">
        <v>45094</v>
      </c>
      <c r="D99" s="4">
        <v>2901</v>
      </c>
      <c r="E99" s="4" t="str">
        <f>VLOOKUP(A99,HOP!A:L,12,0)</f>
        <v>2901.00</v>
      </c>
      <c r="F99" s="4" t="str">
        <f>VLOOKUP(A99,HOP!A:C,3,0)</f>
        <v>3498036</v>
      </c>
      <c r="G99" s="4">
        <f t="shared" ref="G99:G130" si="6">D99-E99</f>
        <v>0</v>
      </c>
      <c r="H99" s="4" t="str">
        <f t="shared" ref="H99:H130" si="7">$H$1&amp;F99</f>
        <v>，3498036</v>
      </c>
      <c r="I99" s="4" t="str">
        <f>VLOOKUP(A99,HOP!A:U,21,0)</f>
        <v>直采</v>
      </c>
    </row>
    <row r="100" s="4" customFormat="1" spans="1:9">
      <c r="A100" s="5">
        <v>999224741552503</v>
      </c>
      <c r="B100" s="6">
        <v>45092</v>
      </c>
      <c r="C100" s="6">
        <v>45094</v>
      </c>
      <c r="D100" s="4">
        <v>616</v>
      </c>
      <c r="E100" s="4" t="str">
        <f>VLOOKUP(A100,HOP!A:L,12,0)</f>
        <v>616.00</v>
      </c>
      <c r="F100" s="4" t="str">
        <f>VLOOKUP(A100,HOP!A:C,3,0)</f>
        <v>3496752</v>
      </c>
      <c r="G100" s="4">
        <f t="shared" si="6"/>
        <v>0</v>
      </c>
      <c r="H100" s="4" t="str">
        <f t="shared" si="7"/>
        <v>，3496752</v>
      </c>
      <c r="I100" s="4" t="str">
        <f>VLOOKUP(A100,HOP!A:U,21,0)</f>
        <v>直采</v>
      </c>
    </row>
    <row r="101" s="4" customFormat="1" spans="1:9">
      <c r="A101" s="5">
        <v>999224744517271</v>
      </c>
      <c r="B101" s="6">
        <v>45092</v>
      </c>
      <c r="C101" s="6">
        <v>45094</v>
      </c>
      <c r="D101" s="4">
        <v>724</v>
      </c>
      <c r="E101" s="4" t="str">
        <f>VLOOKUP(A101,HOP!A:L,12,0)</f>
        <v>724.00</v>
      </c>
      <c r="F101" s="4" t="str">
        <f>VLOOKUP(A101,HOP!A:C,3,0)</f>
        <v>3498389</v>
      </c>
      <c r="G101" s="4">
        <f t="shared" si="6"/>
        <v>0</v>
      </c>
      <c r="H101" s="4" t="str">
        <f t="shared" si="7"/>
        <v>，3498389</v>
      </c>
      <c r="I101" s="4" t="str">
        <f>VLOOKUP(A101,HOP!A:U,21,0)</f>
        <v>直采</v>
      </c>
    </row>
    <row r="102" s="4" customFormat="1" spans="1:9">
      <c r="A102" s="5">
        <v>999224746737584</v>
      </c>
      <c r="B102" s="6">
        <v>45091</v>
      </c>
      <c r="C102" s="6">
        <v>45094</v>
      </c>
      <c r="D102" s="4">
        <v>7250</v>
      </c>
      <c r="E102" s="4" t="str">
        <f>VLOOKUP(A102,HOP!A:L,12,0)</f>
        <v>7250.00</v>
      </c>
      <c r="F102" s="4" t="str">
        <f>VLOOKUP(A102,HOP!A:C,3,0)</f>
        <v>3499375</v>
      </c>
      <c r="G102" s="4">
        <f t="shared" si="6"/>
        <v>0</v>
      </c>
      <c r="H102" s="4" t="str">
        <f t="shared" si="7"/>
        <v>，3499375</v>
      </c>
      <c r="I102" s="4" t="str">
        <f>VLOOKUP(A102,HOP!A:U,21,0)</f>
        <v>直采</v>
      </c>
    </row>
    <row r="103" s="4" customFormat="1" spans="1:9">
      <c r="A103" s="5">
        <v>999224749786784</v>
      </c>
      <c r="B103" s="6">
        <v>45091</v>
      </c>
      <c r="C103" s="6">
        <v>45094</v>
      </c>
      <c r="D103" s="4">
        <v>2250</v>
      </c>
      <c r="E103" s="4" t="str">
        <f>VLOOKUP(A103,HOP!A:L,12,0)</f>
        <v>2250.00</v>
      </c>
      <c r="F103" s="4" t="str">
        <f>VLOOKUP(A103,HOP!A:C,3,0)</f>
        <v>3499660</v>
      </c>
      <c r="G103" s="4">
        <f t="shared" si="6"/>
        <v>0</v>
      </c>
      <c r="H103" s="4" t="str">
        <f t="shared" si="7"/>
        <v>，3499660</v>
      </c>
      <c r="I103" s="4" t="str">
        <f>VLOOKUP(A103,HOP!A:U,21,0)</f>
        <v>直采</v>
      </c>
    </row>
    <row r="104" s="4" customFormat="1" spans="1:9">
      <c r="A104" s="5">
        <v>999224752865609</v>
      </c>
      <c r="B104" s="6">
        <v>45093</v>
      </c>
      <c r="C104" s="6">
        <v>45094</v>
      </c>
      <c r="D104" s="4">
        <v>445</v>
      </c>
      <c r="E104" s="4" t="str">
        <f>VLOOKUP(A104,HOP!A:L,12,0)</f>
        <v>445.00</v>
      </c>
      <c r="F104" s="4" t="str">
        <f>VLOOKUP(A104,HOP!A:C,3,0)</f>
        <v>3500394</v>
      </c>
      <c r="G104" s="4">
        <f t="shared" si="6"/>
        <v>0</v>
      </c>
      <c r="H104" s="4" t="str">
        <f t="shared" si="7"/>
        <v>，3500394</v>
      </c>
      <c r="I104" s="4" t="str">
        <f>VLOOKUP(A104,HOP!A:U,21,0)</f>
        <v>直采</v>
      </c>
    </row>
    <row r="105" s="4" customFormat="1" hidden="1" spans="1:9">
      <c r="A105" s="5">
        <v>999224763088202</v>
      </c>
      <c r="B105" s="6">
        <v>45093</v>
      </c>
      <c r="C105" s="6">
        <v>45094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spans="1:9">
      <c r="A106" s="5">
        <v>999224763849679</v>
      </c>
      <c r="B106" s="6">
        <v>45091</v>
      </c>
      <c r="C106" s="6">
        <v>45094</v>
      </c>
      <c r="D106" s="4">
        <v>1173</v>
      </c>
      <c r="E106" s="4" t="str">
        <f>VLOOKUP(A106,HOP!A:L,12,0)</f>
        <v>1173.00</v>
      </c>
      <c r="F106" s="4" t="str">
        <f>VLOOKUP(A106,HOP!A:C,3,0)</f>
        <v>3501895</v>
      </c>
      <c r="G106" s="4">
        <f t="shared" si="6"/>
        <v>0</v>
      </c>
      <c r="H106" s="4" t="str">
        <f t="shared" si="7"/>
        <v>，3501895</v>
      </c>
      <c r="I106" s="4" t="str">
        <f>VLOOKUP(A106,HOP!A:U,21,0)</f>
        <v>直采</v>
      </c>
    </row>
    <row r="107" s="4" customFormat="1" spans="1:9">
      <c r="A107" s="5">
        <v>999224765300426</v>
      </c>
      <c r="B107" s="6">
        <v>45092</v>
      </c>
      <c r="C107" s="6">
        <v>45094</v>
      </c>
      <c r="D107" s="4">
        <v>550</v>
      </c>
      <c r="E107" s="4" t="str">
        <f>VLOOKUP(A107,HOP!A:L,12,0)</f>
        <v>550.00</v>
      </c>
      <c r="F107" s="4" t="str">
        <f>VLOOKUP(A107,HOP!A:C,3,0)</f>
        <v>3502208</v>
      </c>
      <c r="G107" s="4">
        <f t="shared" si="6"/>
        <v>0</v>
      </c>
      <c r="H107" s="4" t="str">
        <f t="shared" si="7"/>
        <v>，3502208</v>
      </c>
      <c r="I107" s="4" t="str">
        <f>VLOOKUP(A107,HOP!A:U,21,0)</f>
        <v>直采</v>
      </c>
    </row>
    <row r="108" s="4" customFormat="1" spans="1:9">
      <c r="A108" s="5">
        <v>999224768107230</v>
      </c>
      <c r="B108" s="6">
        <v>45093</v>
      </c>
      <c r="C108" s="6">
        <v>45094</v>
      </c>
      <c r="D108" s="4">
        <v>660</v>
      </c>
      <c r="E108" s="4" t="str">
        <f>VLOOKUP(A108,HOP!A:L,12,0)</f>
        <v>660.00</v>
      </c>
      <c r="F108" s="4" t="str">
        <f>VLOOKUP(A108,HOP!A:C,3,0)</f>
        <v>3502851</v>
      </c>
      <c r="G108" s="4">
        <f t="shared" si="6"/>
        <v>0</v>
      </c>
      <c r="H108" s="4" t="str">
        <f t="shared" si="7"/>
        <v>，3502851</v>
      </c>
      <c r="I108" s="4" t="str">
        <f>VLOOKUP(A108,HOP!A:U,21,0)</f>
        <v>直采</v>
      </c>
    </row>
    <row r="109" s="4" customFormat="1" spans="1:9">
      <c r="A109" s="5">
        <v>24777850862</v>
      </c>
      <c r="B109" s="6">
        <v>45092</v>
      </c>
      <c r="C109" s="6">
        <v>45094</v>
      </c>
      <c r="D109" s="4">
        <v>4500</v>
      </c>
      <c r="E109" s="4" t="str">
        <f>VLOOKUP(A109,HOP!A:L,12,0)</f>
        <v>4500.00</v>
      </c>
      <c r="F109" s="4" t="str">
        <f>VLOOKUP(A109,HOP!A:C,3,0)</f>
        <v>3505688</v>
      </c>
      <c r="G109" s="4">
        <f t="shared" si="6"/>
        <v>0</v>
      </c>
      <c r="H109" s="4" t="str">
        <f t="shared" si="7"/>
        <v>，3505688</v>
      </c>
      <c r="I109" s="4" t="str">
        <f>VLOOKUP(A109,HOP!A:U,21,0)</f>
        <v>直采</v>
      </c>
    </row>
    <row r="110" s="4" customFormat="1" spans="1:9">
      <c r="A110" s="5">
        <v>999224778240169</v>
      </c>
      <c r="B110" s="6">
        <v>45092</v>
      </c>
      <c r="C110" s="6">
        <v>45094</v>
      </c>
      <c r="D110" s="4">
        <v>1000</v>
      </c>
      <c r="E110" s="4" t="str">
        <f>VLOOKUP(A110,HOP!A:L,12,0)</f>
        <v>1000.00</v>
      </c>
      <c r="F110" s="4" t="str">
        <f>VLOOKUP(A110,HOP!A:C,3,0)</f>
        <v>3505761</v>
      </c>
      <c r="G110" s="4">
        <f t="shared" si="6"/>
        <v>0</v>
      </c>
      <c r="H110" s="4" t="str">
        <f t="shared" si="7"/>
        <v>，3505761</v>
      </c>
      <c r="I110" s="4" t="str">
        <f>VLOOKUP(A110,HOP!A:U,21,0)</f>
        <v>直采</v>
      </c>
    </row>
    <row r="111" s="4" customFormat="1" spans="1:9">
      <c r="A111" s="5">
        <v>999224781329054</v>
      </c>
      <c r="B111" s="6">
        <v>45093</v>
      </c>
      <c r="C111" s="6">
        <v>45094</v>
      </c>
      <c r="D111" s="4">
        <v>733</v>
      </c>
      <c r="E111" s="4" t="str">
        <f>VLOOKUP(A111,HOP!A:L,12,0)</f>
        <v>733.00</v>
      </c>
      <c r="F111" s="4" t="str">
        <f>VLOOKUP(A111,HOP!A:C,3,0)</f>
        <v>3506479</v>
      </c>
      <c r="G111" s="4">
        <f t="shared" si="6"/>
        <v>0</v>
      </c>
      <c r="H111" s="4" t="str">
        <f t="shared" si="7"/>
        <v>，3506479</v>
      </c>
      <c r="I111" s="4" t="str">
        <f>VLOOKUP(A111,HOP!A:U,21,0)</f>
        <v>直采</v>
      </c>
    </row>
    <row r="112" s="4" customFormat="1" spans="1:9">
      <c r="A112" s="5">
        <v>999224785486197</v>
      </c>
      <c r="B112" s="6">
        <v>45093</v>
      </c>
      <c r="C112" s="6">
        <v>45094</v>
      </c>
      <c r="D112" s="4">
        <v>801</v>
      </c>
      <c r="E112" s="4" t="str">
        <f>VLOOKUP(A112,HOP!A:L,12,0)</f>
        <v>801.00</v>
      </c>
      <c r="F112" s="4" t="str">
        <f>VLOOKUP(A112,HOP!A:C,3,0)</f>
        <v>3507627</v>
      </c>
      <c r="G112" s="4">
        <f t="shared" si="6"/>
        <v>0</v>
      </c>
      <c r="H112" s="4" t="str">
        <f t="shared" si="7"/>
        <v>，3507627</v>
      </c>
      <c r="I112" s="4" t="str">
        <f>VLOOKUP(A112,HOP!A:U,21,0)</f>
        <v>直采</v>
      </c>
    </row>
    <row r="113" s="4" customFormat="1" spans="1:9">
      <c r="A113" s="5">
        <v>999224786206805</v>
      </c>
      <c r="B113" s="6">
        <v>45092</v>
      </c>
      <c r="C113" s="6">
        <v>45094</v>
      </c>
      <c r="D113" s="4">
        <v>5742</v>
      </c>
      <c r="E113" s="4" t="str">
        <f>VLOOKUP(A113,HOP!A:L,12,0)</f>
        <v>5742.00</v>
      </c>
      <c r="F113" s="4" t="str">
        <f>VLOOKUP(A113,HOP!A:C,3,0)</f>
        <v>3507867</v>
      </c>
      <c r="G113" s="4">
        <f t="shared" si="6"/>
        <v>0</v>
      </c>
      <c r="H113" s="4" t="str">
        <f t="shared" si="7"/>
        <v>，3507867</v>
      </c>
      <c r="I113" s="4" t="str">
        <f>VLOOKUP(A113,HOP!A:U,21,0)</f>
        <v>直采</v>
      </c>
    </row>
    <row r="114" s="4" customFormat="1" spans="1:9">
      <c r="A114" s="5">
        <v>24786719763</v>
      </c>
      <c r="B114" s="6">
        <v>45093</v>
      </c>
      <c r="C114" s="6">
        <v>45094</v>
      </c>
      <c r="D114" s="4">
        <v>533</v>
      </c>
      <c r="E114" s="4" t="str">
        <f>VLOOKUP(A114,HOP!A:L,12,0)</f>
        <v>533.00</v>
      </c>
      <c r="F114" s="4" t="str">
        <f>VLOOKUP(A114,HOP!A:C,3,0)</f>
        <v>3508040</v>
      </c>
      <c r="G114" s="4">
        <f t="shared" si="6"/>
        <v>0</v>
      </c>
      <c r="H114" s="4" t="str">
        <f t="shared" si="7"/>
        <v>，3508040</v>
      </c>
      <c r="I114" s="4" t="str">
        <f>VLOOKUP(A114,HOP!A:U,21,0)</f>
        <v>直采</v>
      </c>
    </row>
    <row r="115" s="4" customFormat="1" spans="1:9">
      <c r="A115" s="5">
        <v>999224787912312</v>
      </c>
      <c r="B115" s="6">
        <v>45093</v>
      </c>
      <c r="C115" s="6">
        <v>45094</v>
      </c>
      <c r="D115" s="4">
        <v>2100</v>
      </c>
      <c r="E115" s="4" t="str">
        <f>VLOOKUP(A115,HOP!A:L,12,0)</f>
        <v>2100.00</v>
      </c>
      <c r="F115" s="4" t="str">
        <f>VLOOKUP(A115,HOP!A:C,3,0)</f>
        <v>3508684</v>
      </c>
      <c r="G115" s="4">
        <f t="shared" si="6"/>
        <v>0</v>
      </c>
      <c r="H115" s="4" t="str">
        <f t="shared" si="7"/>
        <v>，3508684</v>
      </c>
      <c r="I115" s="4" t="str">
        <f>VLOOKUP(A115,HOP!A:U,21,0)</f>
        <v>直采</v>
      </c>
    </row>
    <row r="116" s="4" customFormat="1" spans="1:9">
      <c r="A116" s="5">
        <v>999224788095219</v>
      </c>
      <c r="B116" s="6">
        <v>45093</v>
      </c>
      <c r="C116" s="6">
        <v>45094</v>
      </c>
      <c r="D116" s="4">
        <v>203</v>
      </c>
      <c r="E116" s="4" t="str">
        <f>VLOOKUP(A116,HOP!A:L,12,0)</f>
        <v>203.00</v>
      </c>
      <c r="F116" s="4" t="str">
        <f>VLOOKUP(A116,HOP!A:C,3,0)</f>
        <v>3508737</v>
      </c>
      <c r="G116" s="4">
        <f t="shared" si="6"/>
        <v>0</v>
      </c>
      <c r="H116" s="4" t="str">
        <f t="shared" si="7"/>
        <v>，3508737</v>
      </c>
      <c r="I116" s="4" t="str">
        <f>VLOOKUP(A116,HOP!A:U,21,0)</f>
        <v>直采</v>
      </c>
    </row>
    <row r="117" s="4" customFormat="1" hidden="1" spans="1:9">
      <c r="A117" s="5">
        <v>999224792761305</v>
      </c>
      <c r="B117" s="6">
        <v>45093</v>
      </c>
      <c r="C117" s="6">
        <v>45094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999224796321975</v>
      </c>
      <c r="B118" s="6">
        <v>45093</v>
      </c>
      <c r="C118" s="6">
        <v>45094</v>
      </c>
      <c r="D118" s="4">
        <v>427</v>
      </c>
      <c r="E118" s="4" t="str">
        <f>VLOOKUP(A118,HOP!A:L,12,0)</f>
        <v>427.00</v>
      </c>
      <c r="F118" s="4" t="str">
        <f>VLOOKUP(A118,HOP!A:C,3,0)</f>
        <v>3509790</v>
      </c>
      <c r="G118" s="4">
        <f t="shared" si="6"/>
        <v>0</v>
      </c>
      <c r="H118" s="4" t="str">
        <f t="shared" si="7"/>
        <v>，3509790</v>
      </c>
      <c r="I118" s="4" t="str">
        <f>VLOOKUP(A118,HOP!A:U,21,0)</f>
        <v>直采</v>
      </c>
    </row>
    <row r="119" s="4" customFormat="1" spans="1:9">
      <c r="A119" s="5">
        <v>999224798071084</v>
      </c>
      <c r="B119" s="6">
        <v>45093</v>
      </c>
      <c r="C119" s="6">
        <v>45094</v>
      </c>
      <c r="D119" s="4">
        <v>1334</v>
      </c>
      <c r="E119" s="4" t="str">
        <f>VLOOKUP(A119,HOP!A:L,12,0)</f>
        <v>1334.00</v>
      </c>
      <c r="F119" s="4" t="str">
        <f>VLOOKUP(A119,HOP!A:C,3,0)</f>
        <v>3510222</v>
      </c>
      <c r="G119" s="4">
        <f t="shared" si="6"/>
        <v>0</v>
      </c>
      <c r="H119" s="4" t="str">
        <f t="shared" si="7"/>
        <v>，3510222</v>
      </c>
      <c r="I119" s="4" t="str">
        <f>VLOOKUP(A119,HOP!A:U,21,0)</f>
        <v>直采</v>
      </c>
    </row>
    <row r="120" s="4" customFormat="1" spans="1:9">
      <c r="A120" s="5">
        <v>999224798259617</v>
      </c>
      <c r="B120" s="6">
        <v>45093</v>
      </c>
      <c r="C120" s="6">
        <v>45094</v>
      </c>
      <c r="D120" s="4">
        <v>330</v>
      </c>
      <c r="E120" s="4" t="str">
        <f>VLOOKUP(A120,HOP!A:L,12,0)</f>
        <v>330.00</v>
      </c>
      <c r="F120" s="4" t="str">
        <f>VLOOKUP(A120,HOP!A:C,3,0)</f>
        <v>3510255</v>
      </c>
      <c r="G120" s="4">
        <f t="shared" si="6"/>
        <v>0</v>
      </c>
      <c r="H120" s="4" t="str">
        <f t="shared" si="7"/>
        <v>，3510255</v>
      </c>
      <c r="I120" s="4" t="str">
        <f>VLOOKUP(A120,HOP!A:U,21,0)</f>
        <v>直采</v>
      </c>
    </row>
    <row r="121" s="4" customFormat="1" spans="1:9">
      <c r="A121" s="5">
        <v>999224798735116</v>
      </c>
      <c r="B121" s="6">
        <v>45093</v>
      </c>
      <c r="C121" s="6">
        <v>45094</v>
      </c>
      <c r="D121" s="4">
        <v>1334</v>
      </c>
      <c r="E121" s="4" t="str">
        <f>VLOOKUP(A121,HOP!A:L,12,0)</f>
        <v>1334.00</v>
      </c>
      <c r="F121" s="4" t="str">
        <f>VLOOKUP(A121,HOP!A:C,3,0)</f>
        <v>3510368</v>
      </c>
      <c r="G121" s="4">
        <f t="shared" si="6"/>
        <v>0</v>
      </c>
      <c r="H121" s="4" t="str">
        <f t="shared" si="7"/>
        <v>，3510368</v>
      </c>
      <c r="I121" s="4" t="str">
        <f>VLOOKUP(A121,HOP!A:U,21,0)</f>
        <v>直采</v>
      </c>
    </row>
    <row r="122" s="4" customFormat="1" hidden="1" spans="1:9">
      <c r="A122" s="5">
        <v>999224799559658</v>
      </c>
      <c r="B122" s="6">
        <v>45093</v>
      </c>
      <c r="C122" s="6">
        <v>45094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spans="1:9">
      <c r="A123" s="5">
        <v>999224799778468</v>
      </c>
      <c r="B123" s="6">
        <v>45093</v>
      </c>
      <c r="C123" s="6">
        <v>45094</v>
      </c>
      <c r="D123" s="4">
        <v>479</v>
      </c>
      <c r="E123" s="4" t="str">
        <f>VLOOKUP(A123,HOP!A:L,12,0)</f>
        <v>479.00</v>
      </c>
      <c r="F123" s="4" t="str">
        <f>VLOOKUP(A123,HOP!A:C,3,0)</f>
        <v>3510689</v>
      </c>
      <c r="G123" s="4">
        <f t="shared" si="6"/>
        <v>0</v>
      </c>
      <c r="H123" s="4" t="str">
        <f t="shared" si="7"/>
        <v>，3510689</v>
      </c>
      <c r="I123" s="4" t="str">
        <f>VLOOKUP(A123,HOP!A:U,21,0)</f>
        <v>直采</v>
      </c>
    </row>
    <row r="124" s="4" customFormat="1" spans="1:9">
      <c r="A124" s="5">
        <v>24799905398</v>
      </c>
      <c r="B124" s="6">
        <v>45093</v>
      </c>
      <c r="C124" s="6">
        <v>45094</v>
      </c>
      <c r="D124" s="4">
        <v>1738</v>
      </c>
      <c r="E124" s="4" t="str">
        <f>VLOOKUP(A124,HOP!A:L,12,0)</f>
        <v>1738.00</v>
      </c>
      <c r="F124" s="4" t="str">
        <f>VLOOKUP(A124,HOP!A:C,3,0)</f>
        <v>3510710</v>
      </c>
      <c r="G124" s="4">
        <f t="shared" si="6"/>
        <v>0</v>
      </c>
      <c r="H124" s="4" t="str">
        <f t="shared" si="7"/>
        <v>，3510710</v>
      </c>
      <c r="I124" s="4" t="str">
        <f>VLOOKUP(A124,HOP!A:U,21,0)</f>
        <v>直采</v>
      </c>
    </row>
    <row r="125" s="4" customFormat="1" spans="1:9">
      <c r="A125" s="5">
        <v>999224800039456</v>
      </c>
      <c r="B125" s="6">
        <v>45093</v>
      </c>
      <c r="C125" s="6">
        <v>45094</v>
      </c>
      <c r="D125" s="4">
        <v>534</v>
      </c>
      <c r="E125" s="4" t="str">
        <f>VLOOKUP(A125,HOP!A:L,12,0)</f>
        <v>534.00</v>
      </c>
      <c r="F125" s="4" t="str">
        <f>VLOOKUP(A125,HOP!A:C,3,0)</f>
        <v>3510729</v>
      </c>
      <c r="G125" s="4">
        <f t="shared" si="6"/>
        <v>0</v>
      </c>
      <c r="H125" s="4" t="str">
        <f t="shared" si="7"/>
        <v>，3510729</v>
      </c>
      <c r="I125" s="4" t="str">
        <f>VLOOKUP(A125,HOP!A:U,21,0)</f>
        <v>直采</v>
      </c>
    </row>
    <row r="126" s="4" customFormat="1" spans="1:9">
      <c r="A126" s="5">
        <v>999224800055805</v>
      </c>
      <c r="B126" s="6">
        <v>45093</v>
      </c>
      <c r="C126" s="6">
        <v>45094</v>
      </c>
      <c r="D126" s="4">
        <v>534</v>
      </c>
      <c r="E126" s="4" t="str">
        <f>VLOOKUP(A126,HOP!A:L,12,0)</f>
        <v>534.00</v>
      </c>
      <c r="F126" s="4" t="str">
        <f>VLOOKUP(A126,HOP!A:C,3,0)</f>
        <v>3510733</v>
      </c>
      <c r="G126" s="4">
        <f t="shared" si="6"/>
        <v>0</v>
      </c>
      <c r="H126" s="4" t="str">
        <f t="shared" si="7"/>
        <v>，3510733</v>
      </c>
      <c r="I126" s="4" t="str">
        <f>VLOOKUP(A126,HOP!A:U,21,0)</f>
        <v>直采</v>
      </c>
    </row>
    <row r="127" s="4" customFormat="1" spans="1:9">
      <c r="A127" s="5">
        <v>999224800581371</v>
      </c>
      <c r="B127" s="6">
        <v>45093</v>
      </c>
      <c r="C127" s="6">
        <v>45094</v>
      </c>
      <c r="D127" s="4">
        <v>1600</v>
      </c>
      <c r="E127" s="4" t="str">
        <f>VLOOKUP(A127,HOP!A:L,12,0)</f>
        <v>1600.00</v>
      </c>
      <c r="F127" s="4" t="str">
        <f>VLOOKUP(A127,HOP!A:C,3,0)</f>
        <v>3510912</v>
      </c>
      <c r="G127" s="4">
        <f t="shared" si="6"/>
        <v>0</v>
      </c>
      <c r="H127" s="4" t="str">
        <f t="shared" si="7"/>
        <v>，3510912</v>
      </c>
      <c r="I127" s="4" t="str">
        <f>VLOOKUP(A127,HOP!A:U,21,0)</f>
        <v>直采</v>
      </c>
    </row>
    <row r="128" s="4" customFormat="1" spans="1:9">
      <c r="A128" s="5">
        <v>999224801193295</v>
      </c>
      <c r="B128" s="6">
        <v>45093</v>
      </c>
      <c r="C128" s="6">
        <v>45094</v>
      </c>
      <c r="D128" s="4">
        <v>1334</v>
      </c>
      <c r="E128" s="4" t="str">
        <f>VLOOKUP(A128,HOP!A:L,12,0)</f>
        <v>1334.00</v>
      </c>
      <c r="F128" s="4" t="str">
        <f>VLOOKUP(A128,HOP!A:C,3,0)</f>
        <v>3510969</v>
      </c>
      <c r="G128" s="4">
        <f t="shared" si="6"/>
        <v>0</v>
      </c>
      <c r="H128" s="4" t="str">
        <f t="shared" si="7"/>
        <v>，3510969</v>
      </c>
      <c r="I128" s="4" t="str">
        <f>VLOOKUP(A128,HOP!A:U,21,0)</f>
        <v>直采</v>
      </c>
    </row>
    <row r="129" s="4" customFormat="1" spans="1:9">
      <c r="A129" s="5">
        <v>999224801693850</v>
      </c>
      <c r="B129" s="6">
        <v>45093</v>
      </c>
      <c r="C129" s="6">
        <v>45094</v>
      </c>
      <c r="D129" s="4">
        <v>475</v>
      </c>
      <c r="E129" s="4" t="str">
        <f>VLOOKUP(A129,HOP!A:L,12,0)</f>
        <v>475.00</v>
      </c>
      <c r="F129" s="4" t="str">
        <f>VLOOKUP(A129,HOP!A:C,3,0)</f>
        <v>3511169</v>
      </c>
      <c r="G129" s="4">
        <f t="shared" si="6"/>
        <v>0</v>
      </c>
      <c r="H129" s="4" t="str">
        <f t="shared" si="7"/>
        <v>，3511169</v>
      </c>
      <c r="I129" s="4" t="str">
        <f>VLOOKUP(A129,HOP!A:U,21,0)</f>
        <v>直采</v>
      </c>
    </row>
    <row r="130" s="4" customFormat="1" spans="1:9">
      <c r="A130" s="5">
        <v>999224803731590</v>
      </c>
      <c r="B130" s="6">
        <v>45093</v>
      </c>
      <c r="C130" s="6">
        <v>45094</v>
      </c>
      <c r="D130" s="4">
        <v>175</v>
      </c>
      <c r="E130" s="4" t="str">
        <f>VLOOKUP(A130,HOP!A:L,12,0)</f>
        <v>175.00</v>
      </c>
      <c r="F130" s="4" t="str">
        <f>VLOOKUP(A130,HOP!A:C,3,0)</f>
        <v>3511769</v>
      </c>
      <c r="G130" s="4">
        <f t="shared" si="6"/>
        <v>0</v>
      </c>
      <c r="H130" s="4" t="str">
        <f t="shared" si="7"/>
        <v>，3511769</v>
      </c>
      <c r="I130" s="4" t="str">
        <f>VLOOKUP(A130,HOP!A:U,21,0)</f>
        <v>直采</v>
      </c>
    </row>
    <row r="131" s="4" customFormat="1" spans="1:9">
      <c r="A131" s="5">
        <v>999224803780578</v>
      </c>
      <c r="B131" s="6">
        <v>45093</v>
      </c>
      <c r="C131" s="6">
        <v>45094</v>
      </c>
      <c r="D131" s="4">
        <v>175</v>
      </c>
      <c r="E131" s="4" t="str">
        <f>VLOOKUP(A131,HOP!A:L,12,0)</f>
        <v>175.00</v>
      </c>
      <c r="F131" s="4" t="str">
        <f>VLOOKUP(A131,HOP!A:C,3,0)</f>
        <v>3511777</v>
      </c>
      <c r="G131" s="4">
        <f>D131-E131</f>
        <v>0</v>
      </c>
      <c r="H131" s="4" t="str">
        <f>$H$1&amp;F131</f>
        <v>，3511777</v>
      </c>
      <c r="I131" s="4" t="str">
        <f>VLOOKUP(A131,HOP!A:U,21,0)</f>
        <v>直采</v>
      </c>
    </row>
    <row r="133" spans="4:4">
      <c r="D133" s="4">
        <f>SUM(D2:D132)</f>
        <v>267360</v>
      </c>
    </row>
    <row r="140" spans="1:1">
      <c r="A140" s="4" t="s">
        <v>683</v>
      </c>
    </row>
    <row r="141" spans="1:1">
      <c r="A141" s="4" t="s">
        <v>684</v>
      </c>
    </row>
    <row r="142" spans="1:1">
      <c r="A142" s="4" t="s">
        <v>685</v>
      </c>
    </row>
  </sheetData>
  <autoFilter ref="A1:XFD133">
    <filterColumn colId="3">
      <filters blank="1">
        <filter val="1000"/>
        <filter val="1500"/>
        <filter val="1600"/>
        <filter val="2100"/>
        <filter val="2400"/>
        <filter val="4500"/>
        <filter val="5000"/>
        <filter val="5600"/>
        <filter val="801"/>
        <filter val="2901"/>
        <filter val="203"/>
        <filter val="504"/>
        <filter val="1304"/>
        <filter val="1704"/>
        <filter val="405"/>
        <filter val="4305"/>
        <filter val="1307"/>
        <filter val="1508"/>
        <filter val="810"/>
        <filter val="1010"/>
        <filter val="1110"/>
        <filter val="2912"/>
        <filter val="2113"/>
        <filter val="416"/>
        <filter val="616"/>
        <filter val="2516"/>
        <filter val="1119"/>
        <filter val="1020"/>
        <filter val="1620"/>
        <filter val="6020"/>
        <filter val="1221"/>
        <filter val="2421"/>
        <filter val="724"/>
        <filter val="1324"/>
        <filter val="625"/>
        <filter val="4325"/>
        <filter val="427"/>
        <filter val="2428"/>
        <filter val="1429"/>
        <filter val="330"/>
        <filter val="530"/>
        <filter val="1130"/>
        <filter val="6030"/>
        <filter val="1031"/>
        <filter val="2131"/>
        <filter val="1232"/>
        <filter val="533"/>
        <filter val="733"/>
        <filter val="534"/>
        <filter val="1334"/>
        <filter val="2334"/>
        <filter val="2736"/>
        <filter val="3136"/>
        <filter val="3836"/>
        <filter val="138"/>
        <filter val="1038"/>
        <filter val="1338"/>
        <filter val="1738"/>
        <filter val="339"/>
        <filter val="5640"/>
        <filter val="1641"/>
        <filter val="5742"/>
        <filter val="1143"/>
        <filter val="944"/>
        <filter val="2144"/>
        <filter val="2744"/>
        <filter val="445"/>
        <filter val="1445"/>
        <filter val="3846"/>
        <filter val="547"/>
        <filter val="6748"/>
        <filter val="550"/>
        <filter val="750"/>
        <filter val="850"/>
        <filter val="2250"/>
        <filter val="3850"/>
        <filter val="7250"/>
        <filter val="1956"/>
        <filter val="660"/>
        <filter val="1860"/>
        <filter val="4560"/>
        <filter val="267360"/>
        <filter val="10262"/>
        <filter val="964"/>
        <filter val="1064"/>
        <filter val="1768"/>
        <filter val="1173"/>
        <filter val="1274"/>
        <filter val="175"/>
        <filter val="475"/>
        <filter val="2175"/>
        <filter val="3976"/>
        <filter val="2078"/>
        <filter val="2278"/>
        <filter val="479"/>
        <filter val="4979"/>
        <filter val="1680"/>
        <filter val="3480"/>
        <filter val="3980"/>
        <filter val="10980"/>
        <filter val="1086"/>
        <filter val="287"/>
        <filter val="687"/>
        <filter val="5688"/>
        <filter val="2289"/>
        <filter val="1290"/>
        <filter val="2190"/>
        <filter val="6590"/>
        <filter val="2092"/>
        <filter val="1093"/>
        <filter val="1894"/>
        <filter val="1795"/>
        <filter val="1296"/>
        <filter val="1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686</v>
      </c>
      <c r="B1" s="2" t="s">
        <v>687</v>
      </c>
      <c r="C1" s="2" t="s">
        <v>688</v>
      </c>
      <c r="D1" s="2" t="s">
        <v>689</v>
      </c>
      <c r="E1" s="2" t="s">
        <v>13</v>
      </c>
      <c r="F1" s="2" t="s">
        <v>5</v>
      </c>
      <c r="G1" s="2" t="s">
        <v>6</v>
      </c>
      <c r="H1" s="2" t="s">
        <v>690</v>
      </c>
      <c r="I1" s="2" t="s">
        <v>691</v>
      </c>
      <c r="J1" s="2" t="s">
        <v>692</v>
      </c>
      <c r="K1" s="2" t="s">
        <v>693</v>
      </c>
      <c r="L1" s="2" t="s">
        <v>694</v>
      </c>
      <c r="M1" s="2" t="s">
        <v>695</v>
      </c>
      <c r="N1" s="2" t="s">
        <v>696</v>
      </c>
      <c r="O1" s="2" t="s">
        <v>697</v>
      </c>
      <c r="P1" s="2" t="s">
        <v>698</v>
      </c>
      <c r="Q1" s="2" t="s">
        <v>699</v>
      </c>
      <c r="R1" s="2" t="s">
        <v>700</v>
      </c>
      <c r="S1" s="2" t="s">
        <v>701</v>
      </c>
      <c r="T1" s="2" t="s">
        <v>702</v>
      </c>
      <c r="U1" s="2" t="s">
        <v>703</v>
      </c>
      <c r="V1" s="2" t="s">
        <v>704</v>
      </c>
    </row>
    <row r="2" s="1" customFormat="1" spans="1:22">
      <c r="A2" s="3">
        <v>999224803780578</v>
      </c>
      <c r="B2" s="1" t="s">
        <v>705</v>
      </c>
      <c r="C2" s="1" t="s">
        <v>706</v>
      </c>
      <c r="D2" s="1" t="s">
        <v>707</v>
      </c>
      <c r="E2" s="1" t="s">
        <v>708</v>
      </c>
      <c r="F2" s="1" t="s">
        <v>705</v>
      </c>
      <c r="G2" s="1" t="s">
        <v>709</v>
      </c>
      <c r="H2" s="1" t="s">
        <v>710</v>
      </c>
      <c r="I2" s="1" t="s">
        <v>711</v>
      </c>
      <c r="J2" s="1" t="s">
        <v>712</v>
      </c>
      <c r="K2" s="1" t="s">
        <v>711</v>
      </c>
      <c r="L2" s="1" t="s">
        <v>711</v>
      </c>
      <c r="M2" s="1" t="s">
        <v>713</v>
      </c>
      <c r="N2" s="1" t="s">
        <v>713</v>
      </c>
      <c r="O2" s="1" t="s">
        <v>714</v>
      </c>
      <c r="P2" s="1" t="s">
        <v>715</v>
      </c>
      <c r="Q2" s="1" t="s">
        <v>716</v>
      </c>
      <c r="R2" s="1" t="s">
        <v>717</v>
      </c>
      <c r="S2" s="1" t="s">
        <v>718</v>
      </c>
      <c r="T2" s="1" t="s">
        <v>719</v>
      </c>
      <c r="U2" s="1" t="s">
        <v>720</v>
      </c>
      <c r="V2" s="1" t="s">
        <v>721</v>
      </c>
    </row>
    <row r="3" s="1" customFormat="1" spans="1:22">
      <c r="A3" s="3">
        <v>999224803731590</v>
      </c>
      <c r="B3" s="1" t="s">
        <v>705</v>
      </c>
      <c r="C3" s="1" t="s">
        <v>722</v>
      </c>
      <c r="D3" s="1" t="s">
        <v>707</v>
      </c>
      <c r="E3" s="1" t="s">
        <v>723</v>
      </c>
      <c r="F3" s="1" t="s">
        <v>705</v>
      </c>
      <c r="G3" s="1" t="s">
        <v>709</v>
      </c>
      <c r="H3" s="1" t="s">
        <v>710</v>
      </c>
      <c r="I3" s="1" t="s">
        <v>711</v>
      </c>
      <c r="J3" s="1" t="s">
        <v>712</v>
      </c>
      <c r="K3" s="1" t="s">
        <v>711</v>
      </c>
      <c r="L3" s="1" t="s">
        <v>711</v>
      </c>
      <c r="M3" s="1" t="s">
        <v>713</v>
      </c>
      <c r="N3" s="1" t="s">
        <v>713</v>
      </c>
      <c r="O3" s="1" t="s">
        <v>714</v>
      </c>
      <c r="P3" s="1" t="s">
        <v>715</v>
      </c>
      <c r="Q3" s="1" t="s">
        <v>716</v>
      </c>
      <c r="R3" s="1" t="s">
        <v>724</v>
      </c>
      <c r="S3" s="1" t="s">
        <v>718</v>
      </c>
      <c r="T3" s="1" t="s">
        <v>719</v>
      </c>
      <c r="U3" s="1" t="s">
        <v>720</v>
      </c>
      <c r="V3" s="1" t="s">
        <v>721</v>
      </c>
    </row>
    <row r="4" s="1" customFormat="1" spans="1:22">
      <c r="A4" s="3">
        <v>999224801693850</v>
      </c>
      <c r="B4" s="1" t="s">
        <v>705</v>
      </c>
      <c r="C4" s="1" t="s">
        <v>725</v>
      </c>
      <c r="D4" s="1" t="s">
        <v>726</v>
      </c>
      <c r="E4" s="1" t="s">
        <v>727</v>
      </c>
      <c r="F4" s="1" t="s">
        <v>705</v>
      </c>
      <c r="G4" s="1" t="s">
        <v>709</v>
      </c>
      <c r="H4" s="1" t="s">
        <v>710</v>
      </c>
      <c r="I4" s="1" t="s">
        <v>728</v>
      </c>
      <c r="J4" s="1" t="s">
        <v>712</v>
      </c>
      <c r="K4" s="1" t="s">
        <v>728</v>
      </c>
      <c r="L4" s="1" t="s">
        <v>728</v>
      </c>
      <c r="M4" s="1" t="s">
        <v>713</v>
      </c>
      <c r="N4" s="1" t="s">
        <v>713</v>
      </c>
      <c r="O4" s="1" t="s">
        <v>714</v>
      </c>
      <c r="P4" s="1" t="s">
        <v>715</v>
      </c>
      <c r="Q4" s="1" t="s">
        <v>716</v>
      </c>
      <c r="R4" s="1" t="s">
        <v>729</v>
      </c>
      <c r="S4" s="1" t="s">
        <v>718</v>
      </c>
      <c r="T4" s="1" t="s">
        <v>719</v>
      </c>
      <c r="U4" s="1" t="s">
        <v>720</v>
      </c>
      <c r="V4" s="1" t="s">
        <v>730</v>
      </c>
    </row>
    <row r="5" s="1" customFormat="1" spans="1:22">
      <c r="A5" s="3">
        <v>999224801193295</v>
      </c>
      <c r="B5" s="1" t="s">
        <v>705</v>
      </c>
      <c r="C5" s="1" t="s">
        <v>731</v>
      </c>
      <c r="D5" s="1" t="s">
        <v>732</v>
      </c>
      <c r="E5" s="1" t="s">
        <v>733</v>
      </c>
      <c r="F5" s="1" t="s">
        <v>705</v>
      </c>
      <c r="G5" s="1" t="s">
        <v>709</v>
      </c>
      <c r="H5" s="1" t="s">
        <v>710</v>
      </c>
      <c r="I5" s="1" t="s">
        <v>734</v>
      </c>
      <c r="J5" s="1" t="s">
        <v>712</v>
      </c>
      <c r="K5" s="1" t="s">
        <v>734</v>
      </c>
      <c r="L5" s="1" t="s">
        <v>734</v>
      </c>
      <c r="M5" s="1" t="s">
        <v>713</v>
      </c>
      <c r="N5" s="1" t="s">
        <v>713</v>
      </c>
      <c r="O5" s="1" t="s">
        <v>714</v>
      </c>
      <c r="P5" s="1" t="s">
        <v>715</v>
      </c>
      <c r="Q5" s="1" t="s">
        <v>716</v>
      </c>
      <c r="R5" s="1" t="s">
        <v>735</v>
      </c>
      <c r="S5" s="1" t="s">
        <v>718</v>
      </c>
      <c r="T5" s="1" t="s">
        <v>719</v>
      </c>
      <c r="U5" s="1" t="s">
        <v>720</v>
      </c>
      <c r="V5" s="1" t="s">
        <v>721</v>
      </c>
    </row>
    <row r="6" s="1" customFormat="1" spans="1:22">
      <c r="A6" s="3">
        <v>999224800581371</v>
      </c>
      <c r="B6" s="1" t="s">
        <v>705</v>
      </c>
      <c r="C6" s="1" t="s">
        <v>736</v>
      </c>
      <c r="D6" s="1" t="s">
        <v>737</v>
      </c>
      <c r="E6" s="1" t="s">
        <v>738</v>
      </c>
      <c r="F6" s="1" t="s">
        <v>705</v>
      </c>
      <c r="G6" s="1" t="s">
        <v>709</v>
      </c>
      <c r="H6" s="1" t="s">
        <v>710</v>
      </c>
      <c r="I6" s="1" t="s">
        <v>739</v>
      </c>
      <c r="J6" s="1" t="s">
        <v>712</v>
      </c>
      <c r="K6" s="1" t="s">
        <v>739</v>
      </c>
      <c r="L6" s="1" t="s">
        <v>739</v>
      </c>
      <c r="M6" s="1" t="s">
        <v>713</v>
      </c>
      <c r="N6" s="1" t="s">
        <v>713</v>
      </c>
      <c r="O6" s="1" t="s">
        <v>714</v>
      </c>
      <c r="P6" s="1" t="s">
        <v>715</v>
      </c>
      <c r="Q6" s="1" t="s">
        <v>716</v>
      </c>
      <c r="R6" s="1" t="s">
        <v>740</v>
      </c>
      <c r="S6" s="1" t="s">
        <v>718</v>
      </c>
      <c r="T6" s="1" t="s">
        <v>719</v>
      </c>
      <c r="U6" s="1" t="s">
        <v>720</v>
      </c>
      <c r="V6" s="1" t="s">
        <v>721</v>
      </c>
    </row>
    <row r="7" s="1" customFormat="1" spans="1:22">
      <c r="A7" s="3">
        <v>999224800055805</v>
      </c>
      <c r="B7" s="1" t="s">
        <v>705</v>
      </c>
      <c r="C7" s="1" t="s">
        <v>741</v>
      </c>
      <c r="D7" s="1" t="s">
        <v>742</v>
      </c>
      <c r="E7" s="1" t="s">
        <v>743</v>
      </c>
      <c r="F7" s="1" t="s">
        <v>705</v>
      </c>
      <c r="G7" s="1" t="s">
        <v>709</v>
      </c>
      <c r="H7" s="1" t="s">
        <v>710</v>
      </c>
      <c r="I7" s="1" t="s">
        <v>744</v>
      </c>
      <c r="J7" s="1" t="s">
        <v>712</v>
      </c>
      <c r="K7" s="1" t="s">
        <v>744</v>
      </c>
      <c r="L7" s="1" t="s">
        <v>744</v>
      </c>
      <c r="M7" s="1" t="s">
        <v>713</v>
      </c>
      <c r="N7" s="1" t="s">
        <v>713</v>
      </c>
      <c r="O7" s="1" t="s">
        <v>714</v>
      </c>
      <c r="P7" s="1" t="s">
        <v>715</v>
      </c>
      <c r="Q7" s="1" t="s">
        <v>716</v>
      </c>
      <c r="R7" s="1" t="s">
        <v>745</v>
      </c>
      <c r="S7" s="1" t="s">
        <v>718</v>
      </c>
      <c r="T7" s="1" t="s">
        <v>719</v>
      </c>
      <c r="U7" s="1" t="s">
        <v>720</v>
      </c>
      <c r="V7" s="1" t="s">
        <v>746</v>
      </c>
    </row>
    <row r="8" s="1" customFormat="1" spans="1:22">
      <c r="A8" s="3">
        <v>999224800039456</v>
      </c>
      <c r="B8" s="1" t="s">
        <v>705</v>
      </c>
      <c r="C8" s="1" t="s">
        <v>747</v>
      </c>
      <c r="D8" s="1" t="s">
        <v>742</v>
      </c>
      <c r="E8" s="1" t="s">
        <v>748</v>
      </c>
      <c r="F8" s="1" t="s">
        <v>705</v>
      </c>
      <c r="G8" s="1" t="s">
        <v>709</v>
      </c>
      <c r="H8" s="1" t="s">
        <v>710</v>
      </c>
      <c r="I8" s="1" t="s">
        <v>744</v>
      </c>
      <c r="J8" s="1" t="s">
        <v>712</v>
      </c>
      <c r="K8" s="1" t="s">
        <v>744</v>
      </c>
      <c r="L8" s="1" t="s">
        <v>744</v>
      </c>
      <c r="M8" s="1" t="s">
        <v>713</v>
      </c>
      <c r="N8" s="1" t="s">
        <v>713</v>
      </c>
      <c r="O8" s="1" t="s">
        <v>714</v>
      </c>
      <c r="P8" s="1" t="s">
        <v>715</v>
      </c>
      <c r="Q8" s="1" t="s">
        <v>716</v>
      </c>
      <c r="R8" s="1" t="s">
        <v>749</v>
      </c>
      <c r="S8" s="1" t="s">
        <v>718</v>
      </c>
      <c r="T8" s="1" t="s">
        <v>719</v>
      </c>
      <c r="U8" s="1" t="s">
        <v>720</v>
      </c>
      <c r="V8" s="1" t="s">
        <v>746</v>
      </c>
    </row>
    <row r="9" s="1" customFormat="1" spans="1:22">
      <c r="A9" s="3">
        <v>999224799778468</v>
      </c>
      <c r="B9" s="1" t="s">
        <v>705</v>
      </c>
      <c r="C9" s="1" t="s">
        <v>750</v>
      </c>
      <c r="D9" s="1" t="s">
        <v>751</v>
      </c>
      <c r="E9" s="1" t="s">
        <v>752</v>
      </c>
      <c r="F9" s="1" t="s">
        <v>705</v>
      </c>
      <c r="G9" s="1" t="s">
        <v>709</v>
      </c>
      <c r="H9" s="1" t="s">
        <v>710</v>
      </c>
      <c r="I9" s="1" t="s">
        <v>753</v>
      </c>
      <c r="J9" s="1" t="s">
        <v>712</v>
      </c>
      <c r="K9" s="1" t="s">
        <v>753</v>
      </c>
      <c r="L9" s="1" t="s">
        <v>753</v>
      </c>
      <c r="M9" s="1" t="s">
        <v>713</v>
      </c>
      <c r="N9" s="1" t="s">
        <v>713</v>
      </c>
      <c r="O9" s="1" t="s">
        <v>714</v>
      </c>
      <c r="P9" s="1" t="s">
        <v>715</v>
      </c>
      <c r="Q9" s="1" t="s">
        <v>716</v>
      </c>
      <c r="R9" s="1" t="s">
        <v>754</v>
      </c>
      <c r="S9" s="1" t="s">
        <v>718</v>
      </c>
      <c r="T9" s="1" t="s">
        <v>719</v>
      </c>
      <c r="U9" s="1" t="s">
        <v>720</v>
      </c>
      <c r="V9" s="1" t="s">
        <v>721</v>
      </c>
    </row>
    <row r="10" s="1" customFormat="1" spans="1:22">
      <c r="A10" s="3">
        <v>24799905398</v>
      </c>
      <c r="B10" s="1" t="s">
        <v>705</v>
      </c>
      <c r="C10" s="1" t="s">
        <v>755</v>
      </c>
      <c r="D10" s="1" t="s">
        <v>756</v>
      </c>
      <c r="E10" s="1" t="s">
        <v>757</v>
      </c>
      <c r="F10" s="1" t="s">
        <v>705</v>
      </c>
      <c r="G10" s="1" t="s">
        <v>709</v>
      </c>
      <c r="H10" s="1" t="s">
        <v>710</v>
      </c>
      <c r="I10" s="1" t="s">
        <v>758</v>
      </c>
      <c r="J10" s="1" t="s">
        <v>712</v>
      </c>
      <c r="K10" s="1" t="s">
        <v>758</v>
      </c>
      <c r="L10" s="1" t="s">
        <v>758</v>
      </c>
      <c r="M10" s="1" t="s">
        <v>713</v>
      </c>
      <c r="N10" s="1" t="s">
        <v>713</v>
      </c>
      <c r="O10" s="1" t="s">
        <v>714</v>
      </c>
      <c r="P10" s="1" t="s">
        <v>715</v>
      </c>
      <c r="Q10" s="1" t="s">
        <v>716</v>
      </c>
      <c r="R10" s="1" t="s">
        <v>759</v>
      </c>
      <c r="S10" s="1" t="s">
        <v>718</v>
      </c>
      <c r="T10" s="1" t="s">
        <v>719</v>
      </c>
      <c r="U10" s="1" t="s">
        <v>720</v>
      </c>
      <c r="V10" s="1" t="s">
        <v>760</v>
      </c>
    </row>
    <row r="11" s="1" customFormat="1" spans="1:22">
      <c r="A11" s="3">
        <v>999224798735116</v>
      </c>
      <c r="B11" s="1" t="s">
        <v>705</v>
      </c>
      <c r="C11" s="1" t="s">
        <v>761</v>
      </c>
      <c r="D11" s="1" t="s">
        <v>732</v>
      </c>
      <c r="E11" s="1" t="s">
        <v>762</v>
      </c>
      <c r="F11" s="1" t="s">
        <v>705</v>
      </c>
      <c r="G11" s="1" t="s">
        <v>709</v>
      </c>
      <c r="H11" s="1" t="s">
        <v>710</v>
      </c>
      <c r="I11" s="1" t="s">
        <v>734</v>
      </c>
      <c r="J11" s="1" t="s">
        <v>712</v>
      </c>
      <c r="K11" s="1" t="s">
        <v>734</v>
      </c>
      <c r="L11" s="1" t="s">
        <v>734</v>
      </c>
      <c r="M11" s="1" t="s">
        <v>713</v>
      </c>
      <c r="N11" s="1" t="s">
        <v>713</v>
      </c>
      <c r="O11" s="1" t="s">
        <v>714</v>
      </c>
      <c r="P11" s="1" t="s">
        <v>715</v>
      </c>
      <c r="Q11" s="1" t="s">
        <v>716</v>
      </c>
      <c r="R11" s="1" t="s">
        <v>763</v>
      </c>
      <c r="S11" s="1" t="s">
        <v>718</v>
      </c>
      <c r="T11" s="1" t="s">
        <v>719</v>
      </c>
      <c r="U11" s="1" t="s">
        <v>720</v>
      </c>
      <c r="V11" s="1" t="s">
        <v>721</v>
      </c>
    </row>
    <row r="12" s="1" customFormat="1" spans="1:22">
      <c r="A12" s="3">
        <v>999224798259617</v>
      </c>
      <c r="B12" s="1" t="s">
        <v>705</v>
      </c>
      <c r="C12" s="1" t="s">
        <v>764</v>
      </c>
      <c r="D12" s="1" t="s">
        <v>765</v>
      </c>
      <c r="E12" s="1" t="s">
        <v>766</v>
      </c>
      <c r="F12" s="1" t="s">
        <v>705</v>
      </c>
      <c r="G12" s="1" t="s">
        <v>709</v>
      </c>
      <c r="H12" s="1" t="s">
        <v>710</v>
      </c>
      <c r="I12" s="1" t="s">
        <v>767</v>
      </c>
      <c r="J12" s="1" t="s">
        <v>712</v>
      </c>
      <c r="K12" s="1" t="s">
        <v>767</v>
      </c>
      <c r="L12" s="1" t="s">
        <v>767</v>
      </c>
      <c r="M12" s="1" t="s">
        <v>713</v>
      </c>
      <c r="N12" s="1" t="s">
        <v>713</v>
      </c>
      <c r="O12" s="1" t="s">
        <v>714</v>
      </c>
      <c r="P12" s="1" t="s">
        <v>715</v>
      </c>
      <c r="Q12" s="1" t="s">
        <v>716</v>
      </c>
      <c r="R12" s="1" t="s">
        <v>768</v>
      </c>
      <c r="S12" s="1" t="s">
        <v>718</v>
      </c>
      <c r="T12" s="1" t="s">
        <v>719</v>
      </c>
      <c r="U12" s="1" t="s">
        <v>720</v>
      </c>
      <c r="V12" s="1" t="s">
        <v>721</v>
      </c>
    </row>
    <row r="13" s="1" customFormat="1" spans="1:22">
      <c r="A13" s="3">
        <v>999224798071084</v>
      </c>
      <c r="B13" s="1" t="s">
        <v>705</v>
      </c>
      <c r="C13" s="1" t="s">
        <v>769</v>
      </c>
      <c r="D13" s="1" t="s">
        <v>732</v>
      </c>
      <c r="E13" s="1" t="s">
        <v>770</v>
      </c>
      <c r="F13" s="1" t="s">
        <v>705</v>
      </c>
      <c r="G13" s="1" t="s">
        <v>709</v>
      </c>
      <c r="H13" s="1" t="s">
        <v>710</v>
      </c>
      <c r="I13" s="1" t="s">
        <v>734</v>
      </c>
      <c r="J13" s="1" t="s">
        <v>712</v>
      </c>
      <c r="K13" s="1" t="s">
        <v>734</v>
      </c>
      <c r="L13" s="1" t="s">
        <v>734</v>
      </c>
      <c r="M13" s="1" t="s">
        <v>713</v>
      </c>
      <c r="N13" s="1" t="s">
        <v>713</v>
      </c>
      <c r="O13" s="1" t="s">
        <v>714</v>
      </c>
      <c r="P13" s="1" t="s">
        <v>715</v>
      </c>
      <c r="Q13" s="1" t="s">
        <v>716</v>
      </c>
      <c r="R13" s="1" t="s">
        <v>771</v>
      </c>
      <c r="S13" s="1" t="s">
        <v>718</v>
      </c>
      <c r="T13" s="1" t="s">
        <v>719</v>
      </c>
      <c r="U13" s="1" t="s">
        <v>720</v>
      </c>
      <c r="V13" s="1" t="s">
        <v>721</v>
      </c>
    </row>
    <row r="14" s="1" customFormat="1" spans="1:22">
      <c r="A14" s="3">
        <v>999224796321975</v>
      </c>
      <c r="B14" s="1" t="s">
        <v>705</v>
      </c>
      <c r="C14" s="1" t="s">
        <v>772</v>
      </c>
      <c r="D14" s="1" t="s">
        <v>773</v>
      </c>
      <c r="E14" s="1" t="s">
        <v>774</v>
      </c>
      <c r="F14" s="1" t="s">
        <v>705</v>
      </c>
      <c r="G14" s="1" t="s">
        <v>709</v>
      </c>
      <c r="H14" s="1" t="s">
        <v>710</v>
      </c>
      <c r="I14" s="1" t="s">
        <v>775</v>
      </c>
      <c r="J14" s="1" t="s">
        <v>712</v>
      </c>
      <c r="K14" s="1" t="s">
        <v>775</v>
      </c>
      <c r="L14" s="1" t="s">
        <v>775</v>
      </c>
      <c r="M14" s="1" t="s">
        <v>713</v>
      </c>
      <c r="N14" s="1" t="s">
        <v>713</v>
      </c>
      <c r="O14" s="1" t="s">
        <v>714</v>
      </c>
      <c r="P14" s="1" t="s">
        <v>715</v>
      </c>
      <c r="Q14" s="1" t="s">
        <v>716</v>
      </c>
      <c r="R14" s="1" t="s">
        <v>776</v>
      </c>
      <c r="S14" s="1" t="s">
        <v>718</v>
      </c>
      <c r="T14" s="1" t="s">
        <v>719</v>
      </c>
      <c r="U14" s="1" t="s">
        <v>720</v>
      </c>
      <c r="V14" s="1" t="s">
        <v>721</v>
      </c>
    </row>
    <row r="15" s="1" customFormat="1" spans="1:22">
      <c r="A15" s="3">
        <v>999224788095219</v>
      </c>
      <c r="B15" s="1" t="s">
        <v>777</v>
      </c>
      <c r="C15" s="1" t="s">
        <v>778</v>
      </c>
      <c r="D15" s="1" t="s">
        <v>779</v>
      </c>
      <c r="E15" s="1" t="s">
        <v>780</v>
      </c>
      <c r="F15" s="1" t="s">
        <v>705</v>
      </c>
      <c r="G15" s="1" t="s">
        <v>709</v>
      </c>
      <c r="H15" s="1" t="s">
        <v>710</v>
      </c>
      <c r="I15" s="1" t="s">
        <v>781</v>
      </c>
      <c r="J15" s="1" t="s">
        <v>712</v>
      </c>
      <c r="K15" s="1" t="s">
        <v>781</v>
      </c>
      <c r="L15" s="1" t="s">
        <v>781</v>
      </c>
      <c r="M15" s="1" t="s">
        <v>713</v>
      </c>
      <c r="N15" s="1" t="s">
        <v>713</v>
      </c>
      <c r="O15" s="1" t="s">
        <v>714</v>
      </c>
      <c r="P15" s="1" t="s">
        <v>715</v>
      </c>
      <c r="Q15" s="1" t="s">
        <v>716</v>
      </c>
      <c r="R15" s="1" t="s">
        <v>782</v>
      </c>
      <c r="S15" s="1" t="s">
        <v>718</v>
      </c>
      <c r="T15" s="1" t="s">
        <v>719</v>
      </c>
      <c r="U15" s="1" t="s">
        <v>720</v>
      </c>
      <c r="V15" s="1" t="s">
        <v>721</v>
      </c>
    </row>
    <row r="16" s="1" customFormat="1" spans="1:22">
      <c r="A16" s="3">
        <v>999224786206805</v>
      </c>
      <c r="B16" s="1" t="s">
        <v>777</v>
      </c>
      <c r="C16" s="1" t="s">
        <v>783</v>
      </c>
      <c r="D16" s="1" t="s">
        <v>784</v>
      </c>
      <c r="E16" s="1" t="s">
        <v>785</v>
      </c>
      <c r="F16" s="1" t="s">
        <v>777</v>
      </c>
      <c r="G16" s="1" t="s">
        <v>709</v>
      </c>
      <c r="H16" s="1" t="s">
        <v>710</v>
      </c>
      <c r="I16" s="1" t="s">
        <v>786</v>
      </c>
      <c r="J16" s="1" t="s">
        <v>712</v>
      </c>
      <c r="K16" s="1" t="s">
        <v>786</v>
      </c>
      <c r="L16" s="1" t="s">
        <v>786</v>
      </c>
      <c r="M16" s="1" t="s">
        <v>713</v>
      </c>
      <c r="N16" s="1" t="s">
        <v>713</v>
      </c>
      <c r="O16" s="1" t="s">
        <v>714</v>
      </c>
      <c r="P16" s="1" t="s">
        <v>715</v>
      </c>
      <c r="Q16" s="1" t="s">
        <v>716</v>
      </c>
      <c r="R16" s="1" t="s">
        <v>787</v>
      </c>
      <c r="S16" s="1" t="s">
        <v>718</v>
      </c>
      <c r="T16" s="1" t="s">
        <v>719</v>
      </c>
      <c r="U16" s="1" t="s">
        <v>720</v>
      </c>
      <c r="V16" s="1" t="s">
        <v>721</v>
      </c>
    </row>
    <row r="17" s="1" customFormat="1" spans="1:22">
      <c r="A17" s="3">
        <v>999224787912312</v>
      </c>
      <c r="B17" s="1" t="s">
        <v>777</v>
      </c>
      <c r="C17" s="1" t="s">
        <v>788</v>
      </c>
      <c r="D17" s="1" t="s">
        <v>789</v>
      </c>
      <c r="E17" s="1" t="s">
        <v>790</v>
      </c>
      <c r="F17" s="1" t="s">
        <v>705</v>
      </c>
      <c r="G17" s="1" t="s">
        <v>709</v>
      </c>
      <c r="H17" s="1" t="s">
        <v>710</v>
      </c>
      <c r="I17" s="1" t="s">
        <v>791</v>
      </c>
      <c r="J17" s="1" t="s">
        <v>712</v>
      </c>
      <c r="K17" s="1" t="s">
        <v>791</v>
      </c>
      <c r="L17" s="1" t="s">
        <v>791</v>
      </c>
      <c r="M17" s="1" t="s">
        <v>713</v>
      </c>
      <c r="N17" s="1" t="s">
        <v>713</v>
      </c>
      <c r="O17" s="1" t="s">
        <v>714</v>
      </c>
      <c r="P17" s="1" t="s">
        <v>715</v>
      </c>
      <c r="Q17" s="1" t="s">
        <v>716</v>
      </c>
      <c r="R17" s="1" t="s">
        <v>792</v>
      </c>
      <c r="S17" s="1" t="s">
        <v>718</v>
      </c>
      <c r="T17" s="1" t="s">
        <v>719</v>
      </c>
      <c r="U17" s="1" t="s">
        <v>720</v>
      </c>
      <c r="V17" s="1" t="s">
        <v>721</v>
      </c>
    </row>
    <row r="18" s="1" customFormat="1" spans="1:22">
      <c r="A18" s="3">
        <v>24786719763</v>
      </c>
      <c r="B18" s="1" t="s">
        <v>777</v>
      </c>
      <c r="C18" s="1" t="s">
        <v>793</v>
      </c>
      <c r="D18" s="1" t="s">
        <v>794</v>
      </c>
      <c r="E18" s="1" t="s">
        <v>795</v>
      </c>
      <c r="F18" s="1" t="s">
        <v>705</v>
      </c>
      <c r="G18" s="1" t="s">
        <v>709</v>
      </c>
      <c r="H18" s="1" t="s">
        <v>710</v>
      </c>
      <c r="I18" s="1" t="s">
        <v>796</v>
      </c>
      <c r="J18" s="1" t="s">
        <v>712</v>
      </c>
      <c r="K18" s="1" t="s">
        <v>796</v>
      </c>
      <c r="L18" s="1" t="s">
        <v>796</v>
      </c>
      <c r="M18" s="1" t="s">
        <v>713</v>
      </c>
      <c r="N18" s="1" t="s">
        <v>713</v>
      </c>
      <c r="O18" s="1" t="s">
        <v>714</v>
      </c>
      <c r="P18" s="1" t="s">
        <v>715</v>
      </c>
      <c r="Q18" s="1" t="s">
        <v>716</v>
      </c>
      <c r="R18" s="1" t="s">
        <v>797</v>
      </c>
      <c r="S18" s="1" t="s">
        <v>718</v>
      </c>
      <c r="T18" s="1" t="s">
        <v>719</v>
      </c>
      <c r="U18" s="1" t="s">
        <v>720</v>
      </c>
      <c r="V18" s="1" t="s">
        <v>721</v>
      </c>
    </row>
    <row r="19" s="1" customFormat="1" spans="1:22">
      <c r="A19" s="3">
        <v>999224785486197</v>
      </c>
      <c r="B19" s="1" t="s">
        <v>777</v>
      </c>
      <c r="C19" s="1" t="s">
        <v>798</v>
      </c>
      <c r="D19" s="1" t="s">
        <v>799</v>
      </c>
      <c r="E19" s="1" t="s">
        <v>800</v>
      </c>
      <c r="F19" s="1" t="s">
        <v>705</v>
      </c>
      <c r="G19" s="1" t="s">
        <v>709</v>
      </c>
      <c r="H19" s="1" t="s">
        <v>710</v>
      </c>
      <c r="I19" s="1" t="s">
        <v>801</v>
      </c>
      <c r="J19" s="1" t="s">
        <v>712</v>
      </c>
      <c r="K19" s="1" t="s">
        <v>801</v>
      </c>
      <c r="L19" s="1" t="s">
        <v>801</v>
      </c>
      <c r="M19" s="1" t="s">
        <v>713</v>
      </c>
      <c r="N19" s="1" t="s">
        <v>713</v>
      </c>
      <c r="O19" s="1" t="s">
        <v>714</v>
      </c>
      <c r="P19" s="1" t="s">
        <v>715</v>
      </c>
      <c r="Q19" s="1" t="s">
        <v>716</v>
      </c>
      <c r="R19" s="1" t="s">
        <v>802</v>
      </c>
      <c r="S19" s="1" t="s">
        <v>718</v>
      </c>
      <c r="T19" s="1" t="s">
        <v>719</v>
      </c>
      <c r="U19" s="1" t="s">
        <v>720</v>
      </c>
      <c r="V19" s="1" t="s">
        <v>721</v>
      </c>
    </row>
    <row r="20" s="1" customFormat="1" spans="1:22">
      <c r="A20" s="3">
        <v>999224781329054</v>
      </c>
      <c r="B20" s="1" t="s">
        <v>777</v>
      </c>
      <c r="C20" s="1" t="s">
        <v>803</v>
      </c>
      <c r="D20" s="1" t="s">
        <v>804</v>
      </c>
      <c r="E20" s="1" t="s">
        <v>805</v>
      </c>
      <c r="F20" s="1" t="s">
        <v>705</v>
      </c>
      <c r="G20" s="1" t="s">
        <v>709</v>
      </c>
      <c r="H20" s="1" t="s">
        <v>710</v>
      </c>
      <c r="I20" s="1" t="s">
        <v>806</v>
      </c>
      <c r="J20" s="1" t="s">
        <v>712</v>
      </c>
      <c r="K20" s="1" t="s">
        <v>806</v>
      </c>
      <c r="L20" s="1" t="s">
        <v>806</v>
      </c>
      <c r="M20" s="1" t="s">
        <v>713</v>
      </c>
      <c r="N20" s="1" t="s">
        <v>713</v>
      </c>
      <c r="O20" s="1" t="s">
        <v>714</v>
      </c>
      <c r="P20" s="1" t="s">
        <v>715</v>
      </c>
      <c r="Q20" s="1" t="s">
        <v>716</v>
      </c>
      <c r="R20" s="1" t="s">
        <v>807</v>
      </c>
      <c r="S20" s="1" t="s">
        <v>718</v>
      </c>
      <c r="T20" s="1" t="s">
        <v>719</v>
      </c>
      <c r="U20" s="1" t="s">
        <v>720</v>
      </c>
      <c r="V20" s="1" t="s">
        <v>808</v>
      </c>
    </row>
    <row r="21" s="1" customFormat="1" spans="1:22">
      <c r="A21" s="3">
        <v>24777850862</v>
      </c>
      <c r="B21" s="1" t="s">
        <v>777</v>
      </c>
      <c r="C21" s="1" t="s">
        <v>809</v>
      </c>
      <c r="D21" s="1" t="s">
        <v>810</v>
      </c>
      <c r="E21" s="1" t="s">
        <v>811</v>
      </c>
      <c r="F21" s="1" t="s">
        <v>777</v>
      </c>
      <c r="G21" s="1" t="s">
        <v>709</v>
      </c>
      <c r="H21" s="1" t="s">
        <v>710</v>
      </c>
      <c r="I21" s="1" t="s">
        <v>812</v>
      </c>
      <c r="J21" s="1" t="s">
        <v>712</v>
      </c>
      <c r="K21" s="1" t="s">
        <v>812</v>
      </c>
      <c r="L21" s="1" t="s">
        <v>812</v>
      </c>
      <c r="M21" s="1" t="s">
        <v>713</v>
      </c>
      <c r="N21" s="1" t="s">
        <v>713</v>
      </c>
      <c r="O21" s="1" t="s">
        <v>714</v>
      </c>
      <c r="P21" s="1" t="s">
        <v>715</v>
      </c>
      <c r="Q21" s="1" t="s">
        <v>716</v>
      </c>
      <c r="R21" s="1" t="s">
        <v>813</v>
      </c>
      <c r="S21" s="1" t="s">
        <v>718</v>
      </c>
      <c r="T21" s="1" t="s">
        <v>719</v>
      </c>
      <c r="U21" s="1" t="s">
        <v>720</v>
      </c>
      <c r="V21" s="1" t="s">
        <v>814</v>
      </c>
    </row>
    <row r="22" s="1" customFormat="1" spans="1:22">
      <c r="A22" s="3">
        <v>999224778240169</v>
      </c>
      <c r="B22" s="1" t="s">
        <v>777</v>
      </c>
      <c r="C22" s="1" t="s">
        <v>815</v>
      </c>
      <c r="D22" s="1" t="s">
        <v>816</v>
      </c>
      <c r="E22" s="1" t="s">
        <v>817</v>
      </c>
      <c r="F22" s="1" t="s">
        <v>777</v>
      </c>
      <c r="G22" s="1" t="s">
        <v>709</v>
      </c>
      <c r="H22" s="1" t="s">
        <v>710</v>
      </c>
      <c r="I22" s="1" t="s">
        <v>818</v>
      </c>
      <c r="J22" s="1" t="s">
        <v>712</v>
      </c>
      <c r="K22" s="1" t="s">
        <v>818</v>
      </c>
      <c r="L22" s="1" t="s">
        <v>818</v>
      </c>
      <c r="M22" s="1" t="s">
        <v>713</v>
      </c>
      <c r="N22" s="1" t="s">
        <v>713</v>
      </c>
      <c r="O22" s="1" t="s">
        <v>714</v>
      </c>
      <c r="P22" s="1" t="s">
        <v>715</v>
      </c>
      <c r="Q22" s="1" t="s">
        <v>716</v>
      </c>
      <c r="R22" s="1" t="s">
        <v>819</v>
      </c>
      <c r="S22" s="1" t="s">
        <v>718</v>
      </c>
      <c r="T22" s="1" t="s">
        <v>719</v>
      </c>
      <c r="U22" s="1" t="s">
        <v>720</v>
      </c>
      <c r="V22" s="1" t="s">
        <v>721</v>
      </c>
    </row>
    <row r="23" s="1" customFormat="1" spans="1:22">
      <c r="A23" s="3">
        <v>999224768107230</v>
      </c>
      <c r="B23" s="1" t="s">
        <v>820</v>
      </c>
      <c r="C23" s="1" t="s">
        <v>821</v>
      </c>
      <c r="D23" s="1" t="s">
        <v>822</v>
      </c>
      <c r="E23" s="1" t="s">
        <v>823</v>
      </c>
      <c r="F23" s="1" t="s">
        <v>705</v>
      </c>
      <c r="G23" s="1" t="s">
        <v>709</v>
      </c>
      <c r="H23" s="1" t="s">
        <v>710</v>
      </c>
      <c r="I23" s="1" t="s">
        <v>824</v>
      </c>
      <c r="J23" s="1" t="s">
        <v>712</v>
      </c>
      <c r="K23" s="1" t="s">
        <v>824</v>
      </c>
      <c r="L23" s="1" t="s">
        <v>824</v>
      </c>
      <c r="M23" s="1" t="s">
        <v>713</v>
      </c>
      <c r="N23" s="1" t="s">
        <v>713</v>
      </c>
      <c r="O23" s="1" t="s">
        <v>714</v>
      </c>
      <c r="P23" s="1" t="s">
        <v>715</v>
      </c>
      <c r="Q23" s="1" t="s">
        <v>716</v>
      </c>
      <c r="R23" s="1" t="s">
        <v>825</v>
      </c>
      <c r="S23" s="1" t="s">
        <v>718</v>
      </c>
      <c r="T23" s="1" t="s">
        <v>719</v>
      </c>
      <c r="U23" s="1" t="s">
        <v>720</v>
      </c>
      <c r="V23" s="1" t="s">
        <v>808</v>
      </c>
    </row>
    <row r="24" s="1" customFormat="1" spans="1:22">
      <c r="A24" s="3">
        <v>999224765300426</v>
      </c>
      <c r="B24" s="1" t="s">
        <v>820</v>
      </c>
      <c r="C24" s="1" t="s">
        <v>826</v>
      </c>
      <c r="D24" s="1" t="s">
        <v>827</v>
      </c>
      <c r="E24" s="1" t="s">
        <v>828</v>
      </c>
      <c r="F24" s="1" t="s">
        <v>777</v>
      </c>
      <c r="G24" s="1" t="s">
        <v>709</v>
      </c>
      <c r="H24" s="1" t="s">
        <v>710</v>
      </c>
      <c r="I24" s="1" t="s">
        <v>829</v>
      </c>
      <c r="J24" s="1" t="s">
        <v>712</v>
      </c>
      <c r="K24" s="1" t="s">
        <v>829</v>
      </c>
      <c r="L24" s="1" t="s">
        <v>829</v>
      </c>
      <c r="M24" s="1" t="s">
        <v>713</v>
      </c>
      <c r="N24" s="1" t="s">
        <v>713</v>
      </c>
      <c r="O24" s="1" t="s">
        <v>714</v>
      </c>
      <c r="P24" s="1" t="s">
        <v>715</v>
      </c>
      <c r="Q24" s="1" t="s">
        <v>716</v>
      </c>
      <c r="R24" s="1" t="s">
        <v>830</v>
      </c>
      <c r="S24" s="1" t="s">
        <v>718</v>
      </c>
      <c r="T24" s="1" t="s">
        <v>719</v>
      </c>
      <c r="U24" s="1" t="s">
        <v>720</v>
      </c>
      <c r="V24" s="1" t="s">
        <v>721</v>
      </c>
    </row>
    <row r="25" s="1" customFormat="1" spans="1:22">
      <c r="A25" s="3">
        <v>999224763849679</v>
      </c>
      <c r="B25" s="1" t="s">
        <v>820</v>
      </c>
      <c r="C25" s="1" t="s">
        <v>831</v>
      </c>
      <c r="D25" s="1" t="s">
        <v>832</v>
      </c>
      <c r="E25" s="1" t="s">
        <v>833</v>
      </c>
      <c r="F25" s="1" t="s">
        <v>820</v>
      </c>
      <c r="G25" s="1" t="s">
        <v>709</v>
      </c>
      <c r="H25" s="1" t="s">
        <v>710</v>
      </c>
      <c r="I25" s="1" t="s">
        <v>834</v>
      </c>
      <c r="J25" s="1" t="s">
        <v>712</v>
      </c>
      <c r="K25" s="1" t="s">
        <v>834</v>
      </c>
      <c r="L25" s="1" t="s">
        <v>834</v>
      </c>
      <c r="M25" s="1" t="s">
        <v>713</v>
      </c>
      <c r="N25" s="1" t="s">
        <v>713</v>
      </c>
      <c r="O25" s="1" t="s">
        <v>714</v>
      </c>
      <c r="P25" s="1" t="s">
        <v>715</v>
      </c>
      <c r="Q25" s="1" t="s">
        <v>716</v>
      </c>
      <c r="R25" s="1" t="s">
        <v>835</v>
      </c>
      <c r="S25" s="1" t="s">
        <v>718</v>
      </c>
      <c r="T25" s="1" t="s">
        <v>719</v>
      </c>
      <c r="U25" s="1" t="s">
        <v>720</v>
      </c>
      <c r="V25" s="1" t="s">
        <v>721</v>
      </c>
    </row>
    <row r="26" s="1" customFormat="1" spans="1:22">
      <c r="A26" s="3">
        <v>999224752865609</v>
      </c>
      <c r="B26" s="1" t="s">
        <v>836</v>
      </c>
      <c r="C26" s="1" t="s">
        <v>837</v>
      </c>
      <c r="D26" s="1" t="s">
        <v>838</v>
      </c>
      <c r="E26" s="1" t="s">
        <v>839</v>
      </c>
      <c r="F26" s="1" t="s">
        <v>705</v>
      </c>
      <c r="G26" s="1" t="s">
        <v>709</v>
      </c>
      <c r="H26" s="1" t="s">
        <v>710</v>
      </c>
      <c r="I26" s="1" t="s">
        <v>840</v>
      </c>
      <c r="J26" s="1" t="s">
        <v>712</v>
      </c>
      <c r="K26" s="1" t="s">
        <v>840</v>
      </c>
      <c r="L26" s="1" t="s">
        <v>840</v>
      </c>
      <c r="M26" s="1" t="s">
        <v>713</v>
      </c>
      <c r="N26" s="1" t="s">
        <v>713</v>
      </c>
      <c r="O26" s="1" t="s">
        <v>714</v>
      </c>
      <c r="P26" s="1" t="s">
        <v>715</v>
      </c>
      <c r="Q26" s="1" t="s">
        <v>716</v>
      </c>
      <c r="R26" s="1" t="s">
        <v>841</v>
      </c>
      <c r="S26" s="1" t="s">
        <v>718</v>
      </c>
      <c r="T26" s="1" t="s">
        <v>719</v>
      </c>
      <c r="U26" s="1" t="s">
        <v>720</v>
      </c>
      <c r="V26" s="1" t="s">
        <v>730</v>
      </c>
    </row>
    <row r="27" s="1" customFormat="1" spans="1:22">
      <c r="A27" s="3">
        <v>999224749786784</v>
      </c>
      <c r="B27" s="1" t="s">
        <v>836</v>
      </c>
      <c r="C27" s="1" t="s">
        <v>842</v>
      </c>
      <c r="D27" s="1" t="s">
        <v>816</v>
      </c>
      <c r="E27" s="1" t="s">
        <v>843</v>
      </c>
      <c r="F27" s="1" t="s">
        <v>820</v>
      </c>
      <c r="G27" s="1" t="s">
        <v>709</v>
      </c>
      <c r="H27" s="1" t="s">
        <v>710</v>
      </c>
      <c r="I27" s="1" t="s">
        <v>844</v>
      </c>
      <c r="J27" s="1" t="s">
        <v>712</v>
      </c>
      <c r="K27" s="1" t="s">
        <v>844</v>
      </c>
      <c r="L27" s="1" t="s">
        <v>844</v>
      </c>
      <c r="M27" s="1" t="s">
        <v>713</v>
      </c>
      <c r="N27" s="1" t="s">
        <v>713</v>
      </c>
      <c r="O27" s="1" t="s">
        <v>714</v>
      </c>
      <c r="P27" s="1" t="s">
        <v>715</v>
      </c>
      <c r="Q27" s="1" t="s">
        <v>716</v>
      </c>
      <c r="R27" s="1" t="s">
        <v>845</v>
      </c>
      <c r="S27" s="1" t="s">
        <v>718</v>
      </c>
      <c r="T27" s="1" t="s">
        <v>719</v>
      </c>
      <c r="U27" s="1" t="s">
        <v>720</v>
      </c>
      <c r="V27" s="1" t="s">
        <v>721</v>
      </c>
    </row>
    <row r="28" s="1" customFormat="1" spans="1:22">
      <c r="A28" s="3">
        <v>999224746737584</v>
      </c>
      <c r="B28" s="1" t="s">
        <v>836</v>
      </c>
      <c r="C28" s="1" t="s">
        <v>846</v>
      </c>
      <c r="D28" s="1" t="s">
        <v>810</v>
      </c>
      <c r="E28" s="1" t="s">
        <v>847</v>
      </c>
      <c r="F28" s="1" t="s">
        <v>820</v>
      </c>
      <c r="G28" s="1" t="s">
        <v>709</v>
      </c>
      <c r="H28" s="1" t="s">
        <v>710</v>
      </c>
      <c r="I28" s="1" t="s">
        <v>848</v>
      </c>
      <c r="J28" s="1" t="s">
        <v>712</v>
      </c>
      <c r="K28" s="1" t="s">
        <v>848</v>
      </c>
      <c r="L28" s="1" t="s">
        <v>848</v>
      </c>
      <c r="M28" s="1" t="s">
        <v>713</v>
      </c>
      <c r="N28" s="1" t="s">
        <v>713</v>
      </c>
      <c r="O28" s="1" t="s">
        <v>714</v>
      </c>
      <c r="P28" s="1" t="s">
        <v>715</v>
      </c>
      <c r="Q28" s="1" t="s">
        <v>716</v>
      </c>
      <c r="R28" s="1" t="s">
        <v>849</v>
      </c>
      <c r="S28" s="1" t="s">
        <v>718</v>
      </c>
      <c r="T28" s="1" t="s">
        <v>719</v>
      </c>
      <c r="U28" s="1" t="s">
        <v>720</v>
      </c>
      <c r="V28" s="1" t="s">
        <v>814</v>
      </c>
    </row>
    <row r="29" s="1" customFormat="1" spans="1:22">
      <c r="A29" s="3">
        <v>999224744517271</v>
      </c>
      <c r="B29" s="1" t="s">
        <v>836</v>
      </c>
      <c r="C29" s="1" t="s">
        <v>850</v>
      </c>
      <c r="D29" s="1" t="s">
        <v>851</v>
      </c>
      <c r="E29" s="1" t="s">
        <v>852</v>
      </c>
      <c r="F29" s="1" t="s">
        <v>777</v>
      </c>
      <c r="G29" s="1" t="s">
        <v>709</v>
      </c>
      <c r="H29" s="1" t="s">
        <v>710</v>
      </c>
      <c r="I29" s="1" t="s">
        <v>853</v>
      </c>
      <c r="J29" s="1" t="s">
        <v>712</v>
      </c>
      <c r="K29" s="1" t="s">
        <v>853</v>
      </c>
      <c r="L29" s="1" t="s">
        <v>853</v>
      </c>
      <c r="M29" s="1" t="s">
        <v>713</v>
      </c>
      <c r="N29" s="1" t="s">
        <v>713</v>
      </c>
      <c r="O29" s="1" t="s">
        <v>714</v>
      </c>
      <c r="P29" s="1" t="s">
        <v>715</v>
      </c>
      <c r="Q29" s="1" t="s">
        <v>716</v>
      </c>
      <c r="R29" s="1" t="s">
        <v>854</v>
      </c>
      <c r="S29" s="1" t="s">
        <v>718</v>
      </c>
      <c r="T29" s="1" t="s">
        <v>719</v>
      </c>
      <c r="U29" s="1" t="s">
        <v>720</v>
      </c>
      <c r="V29" s="1" t="s">
        <v>721</v>
      </c>
    </row>
    <row r="30" s="1" customFormat="1" spans="1:22">
      <c r="A30" s="3">
        <v>999224743836534</v>
      </c>
      <c r="B30" s="1" t="s">
        <v>836</v>
      </c>
      <c r="C30" s="1" t="s">
        <v>855</v>
      </c>
      <c r="D30" s="1" t="s">
        <v>856</v>
      </c>
      <c r="E30" s="1" t="s">
        <v>857</v>
      </c>
      <c r="F30" s="1" t="s">
        <v>820</v>
      </c>
      <c r="G30" s="1" t="s">
        <v>709</v>
      </c>
      <c r="H30" s="1" t="s">
        <v>710</v>
      </c>
      <c r="I30" s="1" t="s">
        <v>858</v>
      </c>
      <c r="J30" s="1" t="s">
        <v>712</v>
      </c>
      <c r="K30" s="1" t="s">
        <v>858</v>
      </c>
      <c r="L30" s="1" t="s">
        <v>858</v>
      </c>
      <c r="M30" s="1" t="s">
        <v>713</v>
      </c>
      <c r="N30" s="1" t="s">
        <v>713</v>
      </c>
      <c r="O30" s="1" t="s">
        <v>714</v>
      </c>
      <c r="P30" s="1" t="s">
        <v>715</v>
      </c>
      <c r="Q30" s="1" t="s">
        <v>716</v>
      </c>
      <c r="R30" s="1" t="s">
        <v>859</v>
      </c>
      <c r="S30" s="1" t="s">
        <v>718</v>
      </c>
      <c r="T30" s="1" t="s">
        <v>719</v>
      </c>
      <c r="U30" s="1" t="s">
        <v>720</v>
      </c>
      <c r="V30" s="1" t="s">
        <v>721</v>
      </c>
    </row>
    <row r="31" s="1" customFormat="1" spans="1:22">
      <c r="A31" s="3">
        <v>999224743108594</v>
      </c>
      <c r="B31" s="1" t="s">
        <v>836</v>
      </c>
      <c r="C31" s="1" t="s">
        <v>860</v>
      </c>
      <c r="D31" s="1" t="s">
        <v>742</v>
      </c>
      <c r="E31" s="1" t="s">
        <v>861</v>
      </c>
      <c r="F31" s="1" t="s">
        <v>836</v>
      </c>
      <c r="G31" s="1" t="s">
        <v>709</v>
      </c>
      <c r="H31" s="1" t="s">
        <v>710</v>
      </c>
      <c r="I31" s="1" t="s">
        <v>862</v>
      </c>
      <c r="J31" s="1" t="s">
        <v>712</v>
      </c>
      <c r="K31" s="1" t="s">
        <v>862</v>
      </c>
      <c r="L31" s="1" t="s">
        <v>862</v>
      </c>
      <c r="M31" s="1" t="s">
        <v>713</v>
      </c>
      <c r="N31" s="1" t="s">
        <v>713</v>
      </c>
      <c r="O31" s="1" t="s">
        <v>714</v>
      </c>
      <c r="P31" s="1" t="s">
        <v>715</v>
      </c>
      <c r="Q31" s="1" t="s">
        <v>716</v>
      </c>
      <c r="R31" s="1" t="s">
        <v>863</v>
      </c>
      <c r="S31" s="1" t="s">
        <v>718</v>
      </c>
      <c r="T31" s="1" t="s">
        <v>719</v>
      </c>
      <c r="U31" s="1" t="s">
        <v>720</v>
      </c>
      <c r="V31" s="1" t="s">
        <v>746</v>
      </c>
    </row>
    <row r="32" s="1" customFormat="1" spans="1:22">
      <c r="A32" s="3">
        <v>999224742284169</v>
      </c>
      <c r="B32" s="1" t="s">
        <v>836</v>
      </c>
      <c r="C32" s="1" t="s">
        <v>864</v>
      </c>
      <c r="D32" s="1" t="s">
        <v>865</v>
      </c>
      <c r="E32" s="1" t="s">
        <v>866</v>
      </c>
      <c r="F32" s="1" t="s">
        <v>820</v>
      </c>
      <c r="G32" s="1" t="s">
        <v>709</v>
      </c>
      <c r="H32" s="1" t="s">
        <v>710</v>
      </c>
      <c r="I32" s="1" t="s">
        <v>867</v>
      </c>
      <c r="J32" s="1" t="s">
        <v>712</v>
      </c>
      <c r="K32" s="1" t="s">
        <v>867</v>
      </c>
      <c r="L32" s="1" t="s">
        <v>867</v>
      </c>
      <c r="M32" s="1" t="s">
        <v>713</v>
      </c>
      <c r="N32" s="1" t="s">
        <v>713</v>
      </c>
      <c r="O32" s="1" t="s">
        <v>714</v>
      </c>
      <c r="P32" s="1" t="s">
        <v>715</v>
      </c>
      <c r="Q32" s="1" t="s">
        <v>716</v>
      </c>
      <c r="R32" s="1" t="s">
        <v>868</v>
      </c>
      <c r="S32" s="1" t="s">
        <v>718</v>
      </c>
      <c r="T32" s="1" t="s">
        <v>719</v>
      </c>
      <c r="U32" s="1" t="s">
        <v>720</v>
      </c>
      <c r="V32" s="1" t="s">
        <v>721</v>
      </c>
    </row>
    <row r="33" s="1" customFormat="1" spans="1:22">
      <c r="A33" s="3">
        <v>24741840399</v>
      </c>
      <c r="B33" s="1" t="s">
        <v>869</v>
      </c>
      <c r="C33" s="1" t="s">
        <v>870</v>
      </c>
      <c r="D33" s="1" t="s">
        <v>871</v>
      </c>
      <c r="E33" s="1" t="s">
        <v>872</v>
      </c>
      <c r="F33" s="1" t="s">
        <v>705</v>
      </c>
      <c r="G33" s="1" t="s">
        <v>709</v>
      </c>
      <c r="H33" s="1" t="s">
        <v>710</v>
      </c>
      <c r="I33" s="1" t="s">
        <v>873</v>
      </c>
      <c r="J33" s="1" t="s">
        <v>712</v>
      </c>
      <c r="K33" s="1" t="s">
        <v>873</v>
      </c>
      <c r="L33" s="1" t="s">
        <v>873</v>
      </c>
      <c r="M33" s="1" t="s">
        <v>713</v>
      </c>
      <c r="N33" s="1" t="s">
        <v>713</v>
      </c>
      <c r="O33" s="1" t="s">
        <v>714</v>
      </c>
      <c r="P33" s="1" t="s">
        <v>715</v>
      </c>
      <c r="Q33" s="1" t="s">
        <v>716</v>
      </c>
      <c r="R33" s="1" t="s">
        <v>874</v>
      </c>
      <c r="S33" s="1" t="s">
        <v>718</v>
      </c>
      <c r="T33" s="1" t="s">
        <v>719</v>
      </c>
      <c r="U33" s="1" t="s">
        <v>720</v>
      </c>
      <c r="V33" s="1" t="s">
        <v>875</v>
      </c>
    </row>
    <row r="34" s="1" customFormat="1" spans="1:22">
      <c r="A34" s="3">
        <v>999224741552503</v>
      </c>
      <c r="B34" s="1" t="s">
        <v>869</v>
      </c>
      <c r="C34" s="1" t="s">
        <v>876</v>
      </c>
      <c r="D34" s="1" t="s">
        <v>877</v>
      </c>
      <c r="E34" s="1" t="s">
        <v>878</v>
      </c>
      <c r="F34" s="1" t="s">
        <v>777</v>
      </c>
      <c r="G34" s="1" t="s">
        <v>709</v>
      </c>
      <c r="H34" s="1" t="s">
        <v>710</v>
      </c>
      <c r="I34" s="1" t="s">
        <v>879</v>
      </c>
      <c r="J34" s="1" t="s">
        <v>712</v>
      </c>
      <c r="K34" s="1" t="s">
        <v>879</v>
      </c>
      <c r="L34" s="1" t="s">
        <v>879</v>
      </c>
      <c r="M34" s="1" t="s">
        <v>713</v>
      </c>
      <c r="N34" s="1" t="s">
        <v>713</v>
      </c>
      <c r="O34" s="1" t="s">
        <v>714</v>
      </c>
      <c r="P34" s="1" t="s">
        <v>715</v>
      </c>
      <c r="Q34" s="1" t="s">
        <v>716</v>
      </c>
      <c r="R34" s="1" t="s">
        <v>880</v>
      </c>
      <c r="S34" s="1" t="s">
        <v>718</v>
      </c>
      <c r="T34" s="1" t="s">
        <v>719</v>
      </c>
      <c r="U34" s="1" t="s">
        <v>720</v>
      </c>
      <c r="V34" s="1" t="s">
        <v>730</v>
      </c>
    </row>
    <row r="35" s="1" customFormat="1" spans="1:22">
      <c r="A35" s="3">
        <v>999224741348054</v>
      </c>
      <c r="B35" s="1" t="s">
        <v>869</v>
      </c>
      <c r="C35" s="1" t="s">
        <v>881</v>
      </c>
      <c r="D35" s="1" t="s">
        <v>882</v>
      </c>
      <c r="E35" s="1" t="s">
        <v>883</v>
      </c>
      <c r="F35" s="1" t="s">
        <v>820</v>
      </c>
      <c r="G35" s="1" t="s">
        <v>709</v>
      </c>
      <c r="H35" s="1" t="s">
        <v>710</v>
      </c>
      <c r="I35" s="1" t="s">
        <v>884</v>
      </c>
      <c r="J35" s="1" t="s">
        <v>712</v>
      </c>
      <c r="K35" s="1" t="s">
        <v>884</v>
      </c>
      <c r="L35" s="1" t="s">
        <v>884</v>
      </c>
      <c r="M35" s="1" t="s">
        <v>713</v>
      </c>
      <c r="N35" s="1" t="s">
        <v>713</v>
      </c>
      <c r="O35" s="1" t="s">
        <v>714</v>
      </c>
      <c r="P35" s="1" t="s">
        <v>715</v>
      </c>
      <c r="Q35" s="1" t="s">
        <v>716</v>
      </c>
      <c r="R35" s="1" t="s">
        <v>885</v>
      </c>
      <c r="S35" s="1" t="s">
        <v>718</v>
      </c>
      <c r="T35" s="1" t="s">
        <v>719</v>
      </c>
      <c r="U35" s="1" t="s">
        <v>720</v>
      </c>
      <c r="V35" s="1" t="s">
        <v>886</v>
      </c>
    </row>
    <row r="36" s="1" customFormat="1" spans="1:22">
      <c r="A36" s="3">
        <v>999224740460690</v>
      </c>
      <c r="B36" s="1" t="s">
        <v>869</v>
      </c>
      <c r="C36" s="1" t="s">
        <v>887</v>
      </c>
      <c r="D36" s="1" t="s">
        <v>888</v>
      </c>
      <c r="E36" s="1" t="s">
        <v>889</v>
      </c>
      <c r="F36" s="1" t="s">
        <v>777</v>
      </c>
      <c r="G36" s="1" t="s">
        <v>709</v>
      </c>
      <c r="H36" s="1" t="s">
        <v>710</v>
      </c>
      <c r="I36" s="1" t="s">
        <v>890</v>
      </c>
      <c r="J36" s="1" t="s">
        <v>712</v>
      </c>
      <c r="K36" s="1" t="s">
        <v>890</v>
      </c>
      <c r="L36" s="1" t="s">
        <v>890</v>
      </c>
      <c r="M36" s="1" t="s">
        <v>713</v>
      </c>
      <c r="N36" s="1" t="s">
        <v>713</v>
      </c>
      <c r="O36" s="1" t="s">
        <v>714</v>
      </c>
      <c r="P36" s="1" t="s">
        <v>715</v>
      </c>
      <c r="Q36" s="1" t="s">
        <v>716</v>
      </c>
      <c r="R36" s="1" t="s">
        <v>891</v>
      </c>
      <c r="S36" s="1" t="s">
        <v>718</v>
      </c>
      <c r="T36" s="1" t="s">
        <v>719</v>
      </c>
      <c r="U36" s="1" t="s">
        <v>720</v>
      </c>
      <c r="V36" s="1" t="s">
        <v>721</v>
      </c>
    </row>
    <row r="37" s="1" customFormat="1" spans="1:22">
      <c r="A37" s="3">
        <v>999224740404518</v>
      </c>
      <c r="B37" s="1" t="s">
        <v>869</v>
      </c>
      <c r="C37" s="1" t="s">
        <v>892</v>
      </c>
      <c r="D37" s="1" t="s">
        <v>893</v>
      </c>
      <c r="E37" s="1" t="s">
        <v>894</v>
      </c>
      <c r="F37" s="1" t="s">
        <v>777</v>
      </c>
      <c r="G37" s="1" t="s">
        <v>709</v>
      </c>
      <c r="H37" s="1" t="s">
        <v>710</v>
      </c>
      <c r="I37" s="1" t="s">
        <v>895</v>
      </c>
      <c r="J37" s="1" t="s">
        <v>712</v>
      </c>
      <c r="K37" s="1" t="s">
        <v>895</v>
      </c>
      <c r="L37" s="1" t="s">
        <v>895</v>
      </c>
      <c r="M37" s="1" t="s">
        <v>713</v>
      </c>
      <c r="N37" s="1" t="s">
        <v>713</v>
      </c>
      <c r="O37" s="1" t="s">
        <v>714</v>
      </c>
      <c r="P37" s="1" t="s">
        <v>715</v>
      </c>
      <c r="Q37" s="1" t="s">
        <v>716</v>
      </c>
      <c r="R37" s="1" t="s">
        <v>896</v>
      </c>
      <c r="S37" s="1" t="s">
        <v>718</v>
      </c>
      <c r="T37" s="1" t="s">
        <v>719</v>
      </c>
      <c r="U37" s="1" t="s">
        <v>720</v>
      </c>
      <c r="V37" s="1" t="s">
        <v>886</v>
      </c>
    </row>
    <row r="38" s="1" customFormat="1" spans="1:22">
      <c r="A38" s="3">
        <v>999224738171143</v>
      </c>
      <c r="B38" s="1" t="s">
        <v>869</v>
      </c>
      <c r="C38" s="1" t="s">
        <v>897</v>
      </c>
      <c r="D38" s="1" t="s">
        <v>898</v>
      </c>
      <c r="E38" s="1" t="s">
        <v>899</v>
      </c>
      <c r="F38" s="1" t="s">
        <v>777</v>
      </c>
      <c r="G38" s="1" t="s">
        <v>709</v>
      </c>
      <c r="H38" s="1" t="s">
        <v>710</v>
      </c>
      <c r="I38" s="1" t="s">
        <v>900</v>
      </c>
      <c r="J38" s="1" t="s">
        <v>712</v>
      </c>
      <c r="K38" s="1" t="s">
        <v>900</v>
      </c>
      <c r="L38" s="1" t="s">
        <v>900</v>
      </c>
      <c r="M38" s="1" t="s">
        <v>713</v>
      </c>
      <c r="N38" s="1" t="s">
        <v>713</v>
      </c>
      <c r="O38" s="1" t="s">
        <v>714</v>
      </c>
      <c r="P38" s="1" t="s">
        <v>715</v>
      </c>
      <c r="Q38" s="1" t="s">
        <v>716</v>
      </c>
      <c r="R38" s="1" t="s">
        <v>901</v>
      </c>
      <c r="S38" s="1" t="s">
        <v>718</v>
      </c>
      <c r="T38" s="1" t="s">
        <v>719</v>
      </c>
      <c r="U38" s="1" t="s">
        <v>720</v>
      </c>
      <c r="V38" s="1" t="s">
        <v>721</v>
      </c>
    </row>
    <row r="39" s="1" customFormat="1" spans="1:22">
      <c r="A39" s="3">
        <v>999224737478332</v>
      </c>
      <c r="B39" s="1" t="s">
        <v>869</v>
      </c>
      <c r="C39" s="1" t="s">
        <v>902</v>
      </c>
      <c r="D39" s="1" t="s">
        <v>903</v>
      </c>
      <c r="E39" s="1" t="s">
        <v>904</v>
      </c>
      <c r="F39" s="1" t="s">
        <v>705</v>
      </c>
      <c r="G39" s="1" t="s">
        <v>709</v>
      </c>
      <c r="H39" s="1" t="s">
        <v>710</v>
      </c>
      <c r="I39" s="1" t="s">
        <v>905</v>
      </c>
      <c r="J39" s="1" t="s">
        <v>712</v>
      </c>
      <c r="K39" s="1" t="s">
        <v>905</v>
      </c>
      <c r="L39" s="1" t="s">
        <v>905</v>
      </c>
      <c r="M39" s="1" t="s">
        <v>713</v>
      </c>
      <c r="N39" s="1" t="s">
        <v>713</v>
      </c>
      <c r="O39" s="1" t="s">
        <v>714</v>
      </c>
      <c r="P39" s="1" t="s">
        <v>715</v>
      </c>
      <c r="Q39" s="1" t="s">
        <v>716</v>
      </c>
      <c r="R39" s="1" t="s">
        <v>906</v>
      </c>
      <c r="S39" s="1" t="s">
        <v>718</v>
      </c>
      <c r="T39" s="1" t="s">
        <v>719</v>
      </c>
      <c r="U39" s="1" t="s">
        <v>720</v>
      </c>
      <c r="V39" s="1" t="s">
        <v>875</v>
      </c>
    </row>
    <row r="40" s="1" customFormat="1" spans="1:22">
      <c r="A40" s="3">
        <v>999224735761088</v>
      </c>
      <c r="B40" s="1" t="s">
        <v>869</v>
      </c>
      <c r="C40" s="1" t="s">
        <v>907</v>
      </c>
      <c r="D40" s="1" t="s">
        <v>908</v>
      </c>
      <c r="E40" s="1" t="s">
        <v>909</v>
      </c>
      <c r="F40" s="1" t="s">
        <v>777</v>
      </c>
      <c r="G40" s="1" t="s">
        <v>709</v>
      </c>
      <c r="H40" s="1" t="s">
        <v>710</v>
      </c>
      <c r="I40" s="1" t="s">
        <v>910</v>
      </c>
      <c r="J40" s="1" t="s">
        <v>712</v>
      </c>
      <c r="K40" s="1" t="s">
        <v>910</v>
      </c>
      <c r="L40" s="1" t="s">
        <v>910</v>
      </c>
      <c r="M40" s="1" t="s">
        <v>713</v>
      </c>
      <c r="N40" s="1" t="s">
        <v>713</v>
      </c>
      <c r="O40" s="1" t="s">
        <v>714</v>
      </c>
      <c r="P40" s="1" t="s">
        <v>715</v>
      </c>
      <c r="Q40" s="1" t="s">
        <v>716</v>
      </c>
      <c r="R40" s="1" t="s">
        <v>911</v>
      </c>
      <c r="S40" s="1" t="s">
        <v>718</v>
      </c>
      <c r="T40" s="1" t="s">
        <v>719</v>
      </c>
      <c r="U40" s="1" t="s">
        <v>720</v>
      </c>
      <c r="V40" s="1" t="s">
        <v>721</v>
      </c>
    </row>
    <row r="41" s="1" customFormat="1" spans="1:22">
      <c r="A41" s="3">
        <v>999224735343915</v>
      </c>
      <c r="B41" s="1" t="s">
        <v>869</v>
      </c>
      <c r="C41" s="1" t="s">
        <v>912</v>
      </c>
      <c r="D41" s="1" t="s">
        <v>913</v>
      </c>
      <c r="E41" s="1" t="s">
        <v>914</v>
      </c>
      <c r="F41" s="1" t="s">
        <v>705</v>
      </c>
      <c r="G41" s="1" t="s">
        <v>709</v>
      </c>
      <c r="H41" s="1" t="s">
        <v>710</v>
      </c>
      <c r="I41" s="1" t="s">
        <v>915</v>
      </c>
      <c r="J41" s="1" t="s">
        <v>712</v>
      </c>
      <c r="K41" s="1" t="s">
        <v>915</v>
      </c>
      <c r="L41" s="1" t="s">
        <v>915</v>
      </c>
      <c r="M41" s="1" t="s">
        <v>713</v>
      </c>
      <c r="N41" s="1" t="s">
        <v>713</v>
      </c>
      <c r="O41" s="1" t="s">
        <v>714</v>
      </c>
      <c r="P41" s="1" t="s">
        <v>715</v>
      </c>
      <c r="Q41" s="1" t="s">
        <v>716</v>
      </c>
      <c r="R41" s="1" t="s">
        <v>916</v>
      </c>
      <c r="S41" s="1" t="s">
        <v>718</v>
      </c>
      <c r="T41" s="1" t="s">
        <v>719</v>
      </c>
      <c r="U41" s="1" t="s">
        <v>720</v>
      </c>
      <c r="V41" s="1" t="s">
        <v>721</v>
      </c>
    </row>
    <row r="42" s="1" customFormat="1" spans="1:22">
      <c r="A42" s="3">
        <v>999224735195207</v>
      </c>
      <c r="B42" s="1" t="s">
        <v>869</v>
      </c>
      <c r="C42" s="1" t="s">
        <v>917</v>
      </c>
      <c r="D42" s="1" t="s">
        <v>918</v>
      </c>
      <c r="E42" s="1" t="s">
        <v>919</v>
      </c>
      <c r="F42" s="1" t="s">
        <v>705</v>
      </c>
      <c r="G42" s="1" t="s">
        <v>709</v>
      </c>
      <c r="H42" s="1" t="s">
        <v>710</v>
      </c>
      <c r="I42" s="1" t="s">
        <v>920</v>
      </c>
      <c r="J42" s="1" t="s">
        <v>712</v>
      </c>
      <c r="K42" s="1" t="s">
        <v>920</v>
      </c>
      <c r="L42" s="1" t="s">
        <v>920</v>
      </c>
      <c r="M42" s="1" t="s">
        <v>713</v>
      </c>
      <c r="N42" s="1" t="s">
        <v>713</v>
      </c>
      <c r="O42" s="1" t="s">
        <v>714</v>
      </c>
      <c r="P42" s="1" t="s">
        <v>715</v>
      </c>
      <c r="Q42" s="1" t="s">
        <v>716</v>
      </c>
      <c r="R42" s="1" t="s">
        <v>921</v>
      </c>
      <c r="S42" s="1" t="s">
        <v>718</v>
      </c>
      <c r="T42" s="1" t="s">
        <v>719</v>
      </c>
      <c r="U42" s="1" t="s">
        <v>720</v>
      </c>
      <c r="V42" s="1" t="s">
        <v>730</v>
      </c>
    </row>
    <row r="43" s="1" customFormat="1" spans="1:22">
      <c r="A43" s="3">
        <v>999224729524397</v>
      </c>
      <c r="B43" s="1" t="s">
        <v>869</v>
      </c>
      <c r="C43" s="1" t="s">
        <v>922</v>
      </c>
      <c r="D43" s="1" t="s">
        <v>918</v>
      </c>
      <c r="E43" s="1" t="s">
        <v>923</v>
      </c>
      <c r="F43" s="1" t="s">
        <v>705</v>
      </c>
      <c r="G43" s="1" t="s">
        <v>709</v>
      </c>
      <c r="H43" s="1" t="s">
        <v>710</v>
      </c>
      <c r="I43" s="1" t="s">
        <v>924</v>
      </c>
      <c r="J43" s="1" t="s">
        <v>712</v>
      </c>
      <c r="K43" s="1" t="s">
        <v>924</v>
      </c>
      <c r="L43" s="1" t="s">
        <v>924</v>
      </c>
      <c r="M43" s="1" t="s">
        <v>713</v>
      </c>
      <c r="N43" s="1" t="s">
        <v>713</v>
      </c>
      <c r="O43" s="1" t="s">
        <v>714</v>
      </c>
      <c r="P43" s="1" t="s">
        <v>715</v>
      </c>
      <c r="Q43" s="1" t="s">
        <v>716</v>
      </c>
      <c r="R43" s="1" t="s">
        <v>925</v>
      </c>
      <c r="S43" s="1" t="s">
        <v>718</v>
      </c>
      <c r="T43" s="1" t="s">
        <v>719</v>
      </c>
      <c r="U43" s="1" t="s">
        <v>720</v>
      </c>
      <c r="V43" s="1" t="s">
        <v>730</v>
      </c>
    </row>
    <row r="44" s="1" customFormat="1" spans="1:22">
      <c r="A44" s="3">
        <v>999224729503981</v>
      </c>
      <c r="B44" s="1" t="s">
        <v>869</v>
      </c>
      <c r="C44" s="1" t="s">
        <v>926</v>
      </c>
      <c r="D44" s="1" t="s">
        <v>918</v>
      </c>
      <c r="E44" s="1" t="s">
        <v>927</v>
      </c>
      <c r="F44" s="1" t="s">
        <v>705</v>
      </c>
      <c r="G44" s="1" t="s">
        <v>709</v>
      </c>
      <c r="H44" s="1" t="s">
        <v>710</v>
      </c>
      <c r="I44" s="1" t="s">
        <v>928</v>
      </c>
      <c r="J44" s="1" t="s">
        <v>712</v>
      </c>
      <c r="K44" s="1" t="s">
        <v>928</v>
      </c>
      <c r="L44" s="1" t="s">
        <v>928</v>
      </c>
      <c r="M44" s="1" t="s">
        <v>713</v>
      </c>
      <c r="N44" s="1" t="s">
        <v>713</v>
      </c>
      <c r="O44" s="1" t="s">
        <v>714</v>
      </c>
      <c r="P44" s="1" t="s">
        <v>715</v>
      </c>
      <c r="Q44" s="1" t="s">
        <v>716</v>
      </c>
      <c r="R44" s="1" t="s">
        <v>929</v>
      </c>
      <c r="S44" s="1" t="s">
        <v>718</v>
      </c>
      <c r="T44" s="1" t="s">
        <v>719</v>
      </c>
      <c r="U44" s="1" t="s">
        <v>720</v>
      </c>
      <c r="V44" s="1" t="s">
        <v>730</v>
      </c>
    </row>
    <row r="45" s="1" customFormat="1" spans="1:22">
      <c r="A45" s="3">
        <v>999224727767539</v>
      </c>
      <c r="B45" s="1" t="s">
        <v>869</v>
      </c>
      <c r="C45" s="1" t="s">
        <v>930</v>
      </c>
      <c r="D45" s="1" t="s">
        <v>931</v>
      </c>
      <c r="E45" s="1" t="s">
        <v>932</v>
      </c>
      <c r="F45" s="1" t="s">
        <v>820</v>
      </c>
      <c r="G45" s="1" t="s">
        <v>709</v>
      </c>
      <c r="H45" s="1" t="s">
        <v>710</v>
      </c>
      <c r="I45" s="1" t="s">
        <v>933</v>
      </c>
      <c r="J45" s="1" t="s">
        <v>712</v>
      </c>
      <c r="K45" s="1" t="s">
        <v>933</v>
      </c>
      <c r="L45" s="1" t="s">
        <v>933</v>
      </c>
      <c r="M45" s="1" t="s">
        <v>713</v>
      </c>
      <c r="N45" s="1" t="s">
        <v>713</v>
      </c>
      <c r="O45" s="1" t="s">
        <v>714</v>
      </c>
      <c r="P45" s="1" t="s">
        <v>715</v>
      </c>
      <c r="Q45" s="1" t="s">
        <v>716</v>
      </c>
      <c r="R45" s="1" t="s">
        <v>934</v>
      </c>
      <c r="S45" s="1" t="s">
        <v>718</v>
      </c>
      <c r="T45" s="1" t="s">
        <v>719</v>
      </c>
      <c r="U45" s="1" t="s">
        <v>720</v>
      </c>
      <c r="V45" s="1" t="s">
        <v>875</v>
      </c>
    </row>
    <row r="46" s="1" customFormat="1" spans="1:22">
      <c r="A46" s="3">
        <v>999224727413954</v>
      </c>
      <c r="B46" s="1" t="s">
        <v>869</v>
      </c>
      <c r="C46" s="1" t="s">
        <v>935</v>
      </c>
      <c r="D46" s="1" t="s">
        <v>936</v>
      </c>
      <c r="E46" s="1" t="s">
        <v>937</v>
      </c>
      <c r="F46" s="1" t="s">
        <v>777</v>
      </c>
      <c r="G46" s="1" t="s">
        <v>709</v>
      </c>
      <c r="H46" s="1" t="s">
        <v>710</v>
      </c>
      <c r="I46" s="1" t="s">
        <v>938</v>
      </c>
      <c r="J46" s="1" t="s">
        <v>712</v>
      </c>
      <c r="K46" s="1" t="s">
        <v>938</v>
      </c>
      <c r="L46" s="1" t="s">
        <v>938</v>
      </c>
      <c r="M46" s="1" t="s">
        <v>713</v>
      </c>
      <c r="N46" s="1" t="s">
        <v>713</v>
      </c>
      <c r="O46" s="1" t="s">
        <v>714</v>
      </c>
      <c r="P46" s="1" t="s">
        <v>715</v>
      </c>
      <c r="Q46" s="1" t="s">
        <v>716</v>
      </c>
      <c r="R46" s="1" t="s">
        <v>939</v>
      </c>
      <c r="S46" s="1" t="s">
        <v>718</v>
      </c>
      <c r="T46" s="1" t="s">
        <v>719</v>
      </c>
      <c r="U46" s="1" t="s">
        <v>720</v>
      </c>
      <c r="V46" s="1" t="s">
        <v>721</v>
      </c>
    </row>
    <row r="47" s="1" customFormat="1" spans="1:22">
      <c r="A47" s="3">
        <v>999224720967291</v>
      </c>
      <c r="B47" s="1" t="s">
        <v>940</v>
      </c>
      <c r="C47" s="1" t="s">
        <v>941</v>
      </c>
      <c r="D47" s="1" t="s">
        <v>942</v>
      </c>
      <c r="E47" s="1" t="s">
        <v>943</v>
      </c>
      <c r="F47" s="1" t="s">
        <v>705</v>
      </c>
      <c r="G47" s="1" t="s">
        <v>709</v>
      </c>
      <c r="H47" s="1" t="s">
        <v>710</v>
      </c>
      <c r="I47" s="1" t="s">
        <v>944</v>
      </c>
      <c r="J47" s="1" t="s">
        <v>712</v>
      </c>
      <c r="K47" s="1" t="s">
        <v>944</v>
      </c>
      <c r="L47" s="1" t="s">
        <v>944</v>
      </c>
      <c r="M47" s="1" t="s">
        <v>713</v>
      </c>
      <c r="N47" s="1" t="s">
        <v>713</v>
      </c>
      <c r="O47" s="1" t="s">
        <v>714</v>
      </c>
      <c r="P47" s="1" t="s">
        <v>715</v>
      </c>
      <c r="Q47" s="1" t="s">
        <v>716</v>
      </c>
      <c r="R47" s="1" t="s">
        <v>945</v>
      </c>
      <c r="S47" s="1" t="s">
        <v>718</v>
      </c>
      <c r="T47" s="1" t="s">
        <v>719</v>
      </c>
      <c r="U47" s="1" t="s">
        <v>720</v>
      </c>
      <c r="V47" s="1" t="s">
        <v>730</v>
      </c>
    </row>
    <row r="48" s="1" customFormat="1" spans="1:22">
      <c r="A48" s="3">
        <v>999224719214619</v>
      </c>
      <c r="B48" s="1" t="s">
        <v>940</v>
      </c>
      <c r="C48" s="1" t="s">
        <v>946</v>
      </c>
      <c r="D48" s="1" t="s">
        <v>732</v>
      </c>
      <c r="E48" s="1" t="s">
        <v>947</v>
      </c>
      <c r="F48" s="1" t="s">
        <v>705</v>
      </c>
      <c r="G48" s="1" t="s">
        <v>709</v>
      </c>
      <c r="H48" s="1" t="s">
        <v>710</v>
      </c>
      <c r="I48" s="1" t="s">
        <v>948</v>
      </c>
      <c r="J48" s="1" t="s">
        <v>712</v>
      </c>
      <c r="K48" s="1" t="s">
        <v>948</v>
      </c>
      <c r="L48" s="1" t="s">
        <v>948</v>
      </c>
      <c r="M48" s="1" t="s">
        <v>713</v>
      </c>
      <c r="N48" s="1" t="s">
        <v>713</v>
      </c>
      <c r="O48" s="1" t="s">
        <v>714</v>
      </c>
      <c r="P48" s="1" t="s">
        <v>715</v>
      </c>
      <c r="Q48" s="1" t="s">
        <v>716</v>
      </c>
      <c r="R48" s="1" t="s">
        <v>949</v>
      </c>
      <c r="S48" s="1" t="s">
        <v>718</v>
      </c>
      <c r="T48" s="1" t="s">
        <v>719</v>
      </c>
      <c r="U48" s="1" t="s">
        <v>720</v>
      </c>
      <c r="V48" s="1" t="s">
        <v>721</v>
      </c>
    </row>
    <row r="49" s="1" customFormat="1" spans="1:22">
      <c r="A49" s="3">
        <v>999224714242965</v>
      </c>
      <c r="B49" s="1" t="s">
        <v>940</v>
      </c>
      <c r="C49" s="1" t="s">
        <v>950</v>
      </c>
      <c r="D49" s="1" t="s">
        <v>951</v>
      </c>
      <c r="E49" s="1" t="s">
        <v>952</v>
      </c>
      <c r="F49" s="1" t="s">
        <v>836</v>
      </c>
      <c r="G49" s="1" t="s">
        <v>709</v>
      </c>
      <c r="H49" s="1" t="s">
        <v>710</v>
      </c>
      <c r="I49" s="1" t="s">
        <v>953</v>
      </c>
      <c r="J49" s="1" t="s">
        <v>712</v>
      </c>
      <c r="K49" s="1" t="s">
        <v>953</v>
      </c>
      <c r="L49" s="1" t="s">
        <v>953</v>
      </c>
      <c r="M49" s="1" t="s">
        <v>713</v>
      </c>
      <c r="N49" s="1" t="s">
        <v>713</v>
      </c>
      <c r="O49" s="1" t="s">
        <v>714</v>
      </c>
      <c r="P49" s="1" t="s">
        <v>715</v>
      </c>
      <c r="Q49" s="1" t="s">
        <v>716</v>
      </c>
      <c r="R49" s="1" t="s">
        <v>954</v>
      </c>
      <c r="S49" s="1" t="s">
        <v>718</v>
      </c>
      <c r="T49" s="1" t="s">
        <v>719</v>
      </c>
      <c r="U49" s="1" t="s">
        <v>720</v>
      </c>
      <c r="V49" s="1" t="s">
        <v>721</v>
      </c>
    </row>
    <row r="50" s="1" customFormat="1" spans="1:22">
      <c r="A50" s="3">
        <v>999224712329483</v>
      </c>
      <c r="B50" s="1" t="s">
        <v>955</v>
      </c>
      <c r="C50" s="1" t="s">
        <v>956</v>
      </c>
      <c r="D50" s="1" t="s">
        <v>957</v>
      </c>
      <c r="E50" s="1" t="s">
        <v>958</v>
      </c>
      <c r="F50" s="1" t="s">
        <v>820</v>
      </c>
      <c r="G50" s="1" t="s">
        <v>709</v>
      </c>
      <c r="H50" s="1" t="s">
        <v>710</v>
      </c>
      <c r="I50" s="1" t="s">
        <v>959</v>
      </c>
      <c r="J50" s="1" t="s">
        <v>712</v>
      </c>
      <c r="K50" s="1" t="s">
        <v>959</v>
      </c>
      <c r="L50" s="1" t="s">
        <v>959</v>
      </c>
      <c r="M50" s="1" t="s">
        <v>713</v>
      </c>
      <c r="N50" s="1" t="s">
        <v>713</v>
      </c>
      <c r="O50" s="1" t="s">
        <v>714</v>
      </c>
      <c r="P50" s="1" t="s">
        <v>715</v>
      </c>
      <c r="Q50" s="1" t="s">
        <v>716</v>
      </c>
      <c r="R50" s="1" t="s">
        <v>960</v>
      </c>
      <c r="S50" s="1" t="s">
        <v>718</v>
      </c>
      <c r="T50" s="1" t="s">
        <v>719</v>
      </c>
      <c r="U50" s="1" t="s">
        <v>720</v>
      </c>
      <c r="V50" s="1" t="s">
        <v>808</v>
      </c>
    </row>
    <row r="51" s="1" customFormat="1" spans="1:22">
      <c r="A51" s="3">
        <v>999224712644332</v>
      </c>
      <c r="B51" s="1" t="s">
        <v>955</v>
      </c>
      <c r="C51" s="1" t="s">
        <v>961</v>
      </c>
      <c r="D51" s="1" t="s">
        <v>962</v>
      </c>
      <c r="E51" s="1" t="s">
        <v>963</v>
      </c>
      <c r="F51" s="1" t="s">
        <v>705</v>
      </c>
      <c r="G51" s="1" t="s">
        <v>709</v>
      </c>
      <c r="H51" s="1" t="s">
        <v>710</v>
      </c>
      <c r="I51" s="1" t="s">
        <v>964</v>
      </c>
      <c r="J51" s="1" t="s">
        <v>712</v>
      </c>
      <c r="K51" s="1" t="s">
        <v>964</v>
      </c>
      <c r="L51" s="1" t="s">
        <v>964</v>
      </c>
      <c r="M51" s="1" t="s">
        <v>713</v>
      </c>
      <c r="N51" s="1" t="s">
        <v>713</v>
      </c>
      <c r="O51" s="1" t="s">
        <v>714</v>
      </c>
      <c r="P51" s="1" t="s">
        <v>715</v>
      </c>
      <c r="Q51" s="1" t="s">
        <v>716</v>
      </c>
      <c r="R51" s="1" t="s">
        <v>965</v>
      </c>
      <c r="S51" s="1" t="s">
        <v>718</v>
      </c>
      <c r="T51" s="1" t="s">
        <v>719</v>
      </c>
      <c r="U51" s="1" t="s">
        <v>720</v>
      </c>
      <c r="V51" s="1" t="s">
        <v>730</v>
      </c>
    </row>
    <row r="52" s="1" customFormat="1" spans="1:22">
      <c r="A52" s="3">
        <v>999224710876397</v>
      </c>
      <c r="B52" s="1" t="s">
        <v>955</v>
      </c>
      <c r="C52" s="1" t="s">
        <v>966</v>
      </c>
      <c r="D52" s="1" t="s">
        <v>903</v>
      </c>
      <c r="E52" s="1" t="s">
        <v>967</v>
      </c>
      <c r="F52" s="1" t="s">
        <v>777</v>
      </c>
      <c r="G52" s="1" t="s">
        <v>709</v>
      </c>
      <c r="H52" s="1" t="s">
        <v>710</v>
      </c>
      <c r="I52" s="1" t="s">
        <v>968</v>
      </c>
      <c r="J52" s="1" t="s">
        <v>712</v>
      </c>
      <c r="K52" s="1" t="s">
        <v>968</v>
      </c>
      <c r="L52" s="1" t="s">
        <v>968</v>
      </c>
      <c r="M52" s="1" t="s">
        <v>713</v>
      </c>
      <c r="N52" s="1" t="s">
        <v>713</v>
      </c>
      <c r="O52" s="1" t="s">
        <v>714</v>
      </c>
      <c r="P52" s="1" t="s">
        <v>715</v>
      </c>
      <c r="Q52" s="1" t="s">
        <v>716</v>
      </c>
      <c r="R52" s="1" t="s">
        <v>969</v>
      </c>
      <c r="S52" s="1" t="s">
        <v>718</v>
      </c>
      <c r="T52" s="1" t="s">
        <v>719</v>
      </c>
      <c r="U52" s="1" t="s">
        <v>720</v>
      </c>
      <c r="V52" s="1" t="s">
        <v>875</v>
      </c>
    </row>
    <row r="53" s="1" customFormat="1" spans="1:22">
      <c r="A53" s="3">
        <v>999224709056608</v>
      </c>
      <c r="B53" s="1" t="s">
        <v>955</v>
      </c>
      <c r="C53" s="1" t="s">
        <v>970</v>
      </c>
      <c r="D53" s="1" t="s">
        <v>957</v>
      </c>
      <c r="E53" s="1" t="s">
        <v>971</v>
      </c>
      <c r="F53" s="1" t="s">
        <v>820</v>
      </c>
      <c r="G53" s="1" t="s">
        <v>709</v>
      </c>
      <c r="H53" s="1" t="s">
        <v>710</v>
      </c>
      <c r="I53" s="1" t="s">
        <v>972</v>
      </c>
      <c r="J53" s="1" t="s">
        <v>712</v>
      </c>
      <c r="K53" s="1" t="s">
        <v>972</v>
      </c>
      <c r="L53" s="1" t="s">
        <v>972</v>
      </c>
      <c r="M53" s="1" t="s">
        <v>713</v>
      </c>
      <c r="N53" s="1" t="s">
        <v>713</v>
      </c>
      <c r="O53" s="1" t="s">
        <v>714</v>
      </c>
      <c r="P53" s="1" t="s">
        <v>715</v>
      </c>
      <c r="Q53" s="1" t="s">
        <v>716</v>
      </c>
      <c r="R53" s="1" t="s">
        <v>973</v>
      </c>
      <c r="S53" s="1" t="s">
        <v>718</v>
      </c>
      <c r="T53" s="1" t="s">
        <v>719</v>
      </c>
      <c r="U53" s="1" t="s">
        <v>720</v>
      </c>
      <c r="V53" s="1" t="s">
        <v>808</v>
      </c>
    </row>
    <row r="54" s="1" customFormat="1" spans="1:22">
      <c r="A54" s="3">
        <v>999224706927860</v>
      </c>
      <c r="B54" s="1" t="s">
        <v>955</v>
      </c>
      <c r="C54" s="1" t="s">
        <v>974</v>
      </c>
      <c r="D54" s="1" t="s">
        <v>851</v>
      </c>
      <c r="E54" s="1" t="s">
        <v>975</v>
      </c>
      <c r="F54" s="1" t="s">
        <v>820</v>
      </c>
      <c r="G54" s="1" t="s">
        <v>709</v>
      </c>
      <c r="H54" s="1" t="s">
        <v>710</v>
      </c>
      <c r="I54" s="1" t="s">
        <v>976</v>
      </c>
      <c r="J54" s="1" t="s">
        <v>712</v>
      </c>
      <c r="K54" s="1" t="s">
        <v>976</v>
      </c>
      <c r="L54" s="1" t="s">
        <v>976</v>
      </c>
      <c r="M54" s="1" t="s">
        <v>713</v>
      </c>
      <c r="N54" s="1" t="s">
        <v>713</v>
      </c>
      <c r="O54" s="1" t="s">
        <v>714</v>
      </c>
      <c r="P54" s="1" t="s">
        <v>715</v>
      </c>
      <c r="Q54" s="1" t="s">
        <v>716</v>
      </c>
      <c r="R54" s="1" t="s">
        <v>977</v>
      </c>
      <c r="S54" s="1" t="s">
        <v>718</v>
      </c>
      <c r="T54" s="1" t="s">
        <v>719</v>
      </c>
      <c r="U54" s="1" t="s">
        <v>720</v>
      </c>
      <c r="V54" s="1" t="s">
        <v>721</v>
      </c>
    </row>
    <row r="55" s="1" customFormat="1" spans="1:22">
      <c r="A55" s="3">
        <v>999224698933203</v>
      </c>
      <c r="B55" s="1" t="s">
        <v>955</v>
      </c>
      <c r="C55" s="1" t="s">
        <v>978</v>
      </c>
      <c r="D55" s="1" t="s">
        <v>979</v>
      </c>
      <c r="E55" s="1" t="s">
        <v>980</v>
      </c>
      <c r="F55" s="1" t="s">
        <v>705</v>
      </c>
      <c r="G55" s="1" t="s">
        <v>709</v>
      </c>
      <c r="H55" s="1" t="s">
        <v>710</v>
      </c>
      <c r="I55" s="1" t="s">
        <v>981</v>
      </c>
      <c r="J55" s="1" t="s">
        <v>712</v>
      </c>
      <c r="K55" s="1" t="s">
        <v>981</v>
      </c>
      <c r="L55" s="1" t="s">
        <v>981</v>
      </c>
      <c r="M55" s="1" t="s">
        <v>713</v>
      </c>
      <c r="N55" s="1" t="s">
        <v>713</v>
      </c>
      <c r="O55" s="1" t="s">
        <v>714</v>
      </c>
      <c r="P55" s="1" t="s">
        <v>715</v>
      </c>
      <c r="Q55" s="1" t="s">
        <v>716</v>
      </c>
      <c r="R55" s="1" t="s">
        <v>982</v>
      </c>
      <c r="S55" s="1" t="s">
        <v>718</v>
      </c>
      <c r="T55" s="1" t="s">
        <v>719</v>
      </c>
      <c r="U55" s="1" t="s">
        <v>720</v>
      </c>
      <c r="V55" s="1" t="s">
        <v>886</v>
      </c>
    </row>
    <row r="56" s="1" customFormat="1" spans="1:22">
      <c r="A56" s="3">
        <v>999224696343670</v>
      </c>
      <c r="B56" s="1" t="s">
        <v>983</v>
      </c>
      <c r="C56" s="1" t="s">
        <v>984</v>
      </c>
      <c r="D56" s="1" t="s">
        <v>985</v>
      </c>
      <c r="E56" s="1" t="s">
        <v>986</v>
      </c>
      <c r="F56" s="1" t="s">
        <v>705</v>
      </c>
      <c r="G56" s="1" t="s">
        <v>709</v>
      </c>
      <c r="H56" s="1" t="s">
        <v>710</v>
      </c>
      <c r="I56" s="1" t="s">
        <v>987</v>
      </c>
      <c r="J56" s="1" t="s">
        <v>712</v>
      </c>
      <c r="K56" s="1" t="s">
        <v>987</v>
      </c>
      <c r="L56" s="1" t="s">
        <v>987</v>
      </c>
      <c r="M56" s="1" t="s">
        <v>713</v>
      </c>
      <c r="N56" s="1" t="s">
        <v>713</v>
      </c>
      <c r="O56" s="1" t="s">
        <v>714</v>
      </c>
      <c r="P56" s="1" t="s">
        <v>715</v>
      </c>
      <c r="Q56" s="1" t="s">
        <v>716</v>
      </c>
      <c r="R56" s="1" t="s">
        <v>988</v>
      </c>
      <c r="S56" s="1" t="s">
        <v>718</v>
      </c>
      <c r="T56" s="1" t="s">
        <v>719</v>
      </c>
      <c r="U56" s="1" t="s">
        <v>720</v>
      </c>
      <c r="V56" s="1" t="s">
        <v>721</v>
      </c>
    </row>
    <row r="57" s="1" customFormat="1" spans="1:22">
      <c r="A57" s="3">
        <v>999224691216678</v>
      </c>
      <c r="B57" s="1" t="s">
        <v>983</v>
      </c>
      <c r="C57" s="1" t="s">
        <v>989</v>
      </c>
      <c r="D57" s="1" t="s">
        <v>882</v>
      </c>
      <c r="E57" s="1" t="s">
        <v>990</v>
      </c>
      <c r="F57" s="1" t="s">
        <v>869</v>
      </c>
      <c r="G57" s="1" t="s">
        <v>709</v>
      </c>
      <c r="H57" s="1" t="s">
        <v>710</v>
      </c>
      <c r="I57" s="1" t="s">
        <v>991</v>
      </c>
      <c r="J57" s="1" t="s">
        <v>712</v>
      </c>
      <c r="K57" s="1" t="s">
        <v>991</v>
      </c>
      <c r="L57" s="1" t="s">
        <v>991</v>
      </c>
      <c r="M57" s="1" t="s">
        <v>713</v>
      </c>
      <c r="N57" s="1" t="s">
        <v>713</v>
      </c>
      <c r="O57" s="1" t="s">
        <v>714</v>
      </c>
      <c r="P57" s="1" t="s">
        <v>715</v>
      </c>
      <c r="Q57" s="1" t="s">
        <v>716</v>
      </c>
      <c r="R57" s="1" t="s">
        <v>992</v>
      </c>
      <c r="S57" s="1" t="s">
        <v>718</v>
      </c>
      <c r="T57" s="1" t="s">
        <v>719</v>
      </c>
      <c r="U57" s="1" t="s">
        <v>720</v>
      </c>
      <c r="V57" s="1" t="s">
        <v>886</v>
      </c>
    </row>
    <row r="58" s="1" customFormat="1" spans="1:22">
      <c r="A58" s="3">
        <v>999224690966170</v>
      </c>
      <c r="B58" s="1" t="s">
        <v>983</v>
      </c>
      <c r="C58" s="1" t="s">
        <v>993</v>
      </c>
      <c r="D58" s="1" t="s">
        <v>994</v>
      </c>
      <c r="E58" s="1" t="s">
        <v>995</v>
      </c>
      <c r="F58" s="1" t="s">
        <v>820</v>
      </c>
      <c r="G58" s="1" t="s">
        <v>709</v>
      </c>
      <c r="H58" s="1" t="s">
        <v>710</v>
      </c>
      <c r="I58" s="1" t="s">
        <v>996</v>
      </c>
      <c r="J58" s="1" t="s">
        <v>712</v>
      </c>
      <c r="K58" s="1" t="s">
        <v>996</v>
      </c>
      <c r="L58" s="1" t="s">
        <v>996</v>
      </c>
      <c r="M58" s="1" t="s">
        <v>713</v>
      </c>
      <c r="N58" s="1" t="s">
        <v>713</v>
      </c>
      <c r="O58" s="1" t="s">
        <v>714</v>
      </c>
      <c r="P58" s="1" t="s">
        <v>715</v>
      </c>
      <c r="Q58" s="1" t="s">
        <v>716</v>
      </c>
      <c r="R58" s="1" t="s">
        <v>997</v>
      </c>
      <c r="S58" s="1" t="s">
        <v>718</v>
      </c>
      <c r="T58" s="1" t="s">
        <v>719</v>
      </c>
      <c r="U58" s="1" t="s">
        <v>720</v>
      </c>
      <c r="V58" s="1" t="s">
        <v>721</v>
      </c>
    </row>
    <row r="59" s="1" customFormat="1" spans="1:22">
      <c r="A59" s="3">
        <v>999224690941474</v>
      </c>
      <c r="B59" s="1" t="s">
        <v>983</v>
      </c>
      <c r="C59" s="1" t="s">
        <v>998</v>
      </c>
      <c r="D59" s="1" t="s">
        <v>951</v>
      </c>
      <c r="E59" s="1" t="s">
        <v>999</v>
      </c>
      <c r="F59" s="1" t="s">
        <v>820</v>
      </c>
      <c r="G59" s="1" t="s">
        <v>709</v>
      </c>
      <c r="H59" s="1" t="s">
        <v>710</v>
      </c>
      <c r="I59" s="1" t="s">
        <v>1000</v>
      </c>
      <c r="J59" s="1" t="s">
        <v>712</v>
      </c>
      <c r="K59" s="1" t="s">
        <v>1000</v>
      </c>
      <c r="L59" s="1" t="s">
        <v>714</v>
      </c>
      <c r="M59" s="1" t="s">
        <v>1001</v>
      </c>
      <c r="N59" s="1" t="s">
        <v>1001</v>
      </c>
      <c r="O59" s="1" t="s">
        <v>714</v>
      </c>
      <c r="P59" s="1" t="s">
        <v>715</v>
      </c>
      <c r="Q59" s="1" t="s">
        <v>716</v>
      </c>
      <c r="R59" s="1" t="s">
        <v>1002</v>
      </c>
      <c r="S59" s="1" t="s">
        <v>718</v>
      </c>
      <c r="T59" s="1" t="s">
        <v>719</v>
      </c>
      <c r="U59" s="1" t="s">
        <v>720</v>
      </c>
      <c r="V59" s="1" t="s">
        <v>721</v>
      </c>
    </row>
    <row r="60" s="1" customFormat="1" spans="1:22">
      <c r="A60" s="3">
        <v>999224690824163</v>
      </c>
      <c r="B60" s="1" t="s">
        <v>983</v>
      </c>
      <c r="C60" s="1" t="s">
        <v>1003</v>
      </c>
      <c r="D60" s="1" t="s">
        <v>838</v>
      </c>
      <c r="E60" s="1" t="s">
        <v>1004</v>
      </c>
      <c r="F60" s="1" t="s">
        <v>820</v>
      </c>
      <c r="G60" s="1" t="s">
        <v>709</v>
      </c>
      <c r="H60" s="1" t="s">
        <v>710</v>
      </c>
      <c r="I60" s="1" t="s">
        <v>1005</v>
      </c>
      <c r="J60" s="1" t="s">
        <v>712</v>
      </c>
      <c r="K60" s="1" t="s">
        <v>1005</v>
      </c>
      <c r="L60" s="1" t="s">
        <v>1005</v>
      </c>
      <c r="M60" s="1" t="s">
        <v>713</v>
      </c>
      <c r="N60" s="1" t="s">
        <v>713</v>
      </c>
      <c r="O60" s="1" t="s">
        <v>714</v>
      </c>
      <c r="P60" s="1" t="s">
        <v>715</v>
      </c>
      <c r="Q60" s="1" t="s">
        <v>716</v>
      </c>
      <c r="R60" s="1" t="s">
        <v>1006</v>
      </c>
      <c r="S60" s="1" t="s">
        <v>718</v>
      </c>
      <c r="T60" s="1" t="s">
        <v>719</v>
      </c>
      <c r="U60" s="1" t="s">
        <v>720</v>
      </c>
      <c r="V60" s="1" t="s">
        <v>730</v>
      </c>
    </row>
    <row r="61" s="1" customFormat="1" spans="1:22">
      <c r="A61" s="3">
        <v>999224684165200</v>
      </c>
      <c r="B61" s="1" t="s">
        <v>983</v>
      </c>
      <c r="C61" s="1" t="s">
        <v>1007</v>
      </c>
      <c r="D61" s="1" t="s">
        <v>1008</v>
      </c>
      <c r="E61" s="1" t="s">
        <v>1009</v>
      </c>
      <c r="F61" s="1" t="s">
        <v>869</v>
      </c>
      <c r="G61" s="1" t="s">
        <v>709</v>
      </c>
      <c r="H61" s="1" t="s">
        <v>710</v>
      </c>
      <c r="I61" s="1" t="s">
        <v>1010</v>
      </c>
      <c r="J61" s="1" t="s">
        <v>712</v>
      </c>
      <c r="K61" s="1" t="s">
        <v>1010</v>
      </c>
      <c r="L61" s="1" t="s">
        <v>1010</v>
      </c>
      <c r="M61" s="1" t="s">
        <v>713</v>
      </c>
      <c r="N61" s="1" t="s">
        <v>713</v>
      </c>
      <c r="O61" s="1" t="s">
        <v>714</v>
      </c>
      <c r="P61" s="1" t="s">
        <v>715</v>
      </c>
      <c r="Q61" s="1" t="s">
        <v>716</v>
      </c>
      <c r="R61" s="1" t="s">
        <v>1011</v>
      </c>
      <c r="S61" s="1" t="s">
        <v>718</v>
      </c>
      <c r="T61" s="1" t="s">
        <v>719</v>
      </c>
      <c r="U61" s="1" t="s">
        <v>720</v>
      </c>
      <c r="V61" s="1" t="s">
        <v>760</v>
      </c>
    </row>
    <row r="62" s="1" customFormat="1" spans="1:22">
      <c r="A62" s="3">
        <v>999224684791726</v>
      </c>
      <c r="B62" s="1" t="s">
        <v>983</v>
      </c>
      <c r="C62" s="1" t="s">
        <v>1012</v>
      </c>
      <c r="D62" s="1" t="s">
        <v>1008</v>
      </c>
      <c r="E62" s="1" t="s">
        <v>1013</v>
      </c>
      <c r="F62" s="1" t="s">
        <v>869</v>
      </c>
      <c r="G62" s="1" t="s">
        <v>709</v>
      </c>
      <c r="H62" s="1" t="s">
        <v>710</v>
      </c>
      <c r="I62" s="1" t="s">
        <v>1010</v>
      </c>
      <c r="J62" s="1" t="s">
        <v>712</v>
      </c>
      <c r="K62" s="1" t="s">
        <v>1010</v>
      </c>
      <c r="L62" s="1" t="s">
        <v>1010</v>
      </c>
      <c r="M62" s="1" t="s">
        <v>713</v>
      </c>
      <c r="N62" s="1" t="s">
        <v>713</v>
      </c>
      <c r="O62" s="1" t="s">
        <v>714</v>
      </c>
      <c r="P62" s="1" t="s">
        <v>715</v>
      </c>
      <c r="Q62" s="1" t="s">
        <v>716</v>
      </c>
      <c r="R62" s="1" t="s">
        <v>1014</v>
      </c>
      <c r="S62" s="1" t="s">
        <v>718</v>
      </c>
      <c r="T62" s="1" t="s">
        <v>719</v>
      </c>
      <c r="U62" s="1" t="s">
        <v>720</v>
      </c>
      <c r="V62" s="1" t="s">
        <v>760</v>
      </c>
    </row>
    <row r="63" s="1" customFormat="1" spans="1:22">
      <c r="A63" s="3">
        <v>999224683262489</v>
      </c>
      <c r="B63" s="1" t="s">
        <v>983</v>
      </c>
      <c r="C63" s="1" t="s">
        <v>1015</v>
      </c>
      <c r="D63" s="1" t="s">
        <v>1016</v>
      </c>
      <c r="E63" s="1" t="s">
        <v>1017</v>
      </c>
      <c r="F63" s="1" t="s">
        <v>836</v>
      </c>
      <c r="G63" s="1" t="s">
        <v>709</v>
      </c>
      <c r="H63" s="1" t="s">
        <v>710</v>
      </c>
      <c r="I63" s="1" t="s">
        <v>1018</v>
      </c>
      <c r="J63" s="1" t="s">
        <v>712</v>
      </c>
      <c r="K63" s="1" t="s">
        <v>1018</v>
      </c>
      <c r="L63" s="1" t="s">
        <v>1018</v>
      </c>
      <c r="M63" s="1" t="s">
        <v>713</v>
      </c>
      <c r="N63" s="1" t="s">
        <v>713</v>
      </c>
      <c r="O63" s="1" t="s">
        <v>714</v>
      </c>
      <c r="P63" s="1" t="s">
        <v>715</v>
      </c>
      <c r="Q63" s="1" t="s">
        <v>716</v>
      </c>
      <c r="R63" s="1" t="s">
        <v>1019</v>
      </c>
      <c r="S63" s="1" t="s">
        <v>718</v>
      </c>
      <c r="T63" s="1" t="s">
        <v>719</v>
      </c>
      <c r="U63" s="1" t="s">
        <v>720</v>
      </c>
      <c r="V63" s="1" t="s">
        <v>730</v>
      </c>
    </row>
    <row r="64" s="1" customFormat="1" spans="1:22">
      <c r="A64" s="3">
        <v>999224682860519</v>
      </c>
      <c r="B64" s="1" t="s">
        <v>983</v>
      </c>
      <c r="C64" s="1" t="s">
        <v>1020</v>
      </c>
      <c r="D64" s="1" t="s">
        <v>1021</v>
      </c>
      <c r="E64" s="1" t="s">
        <v>1022</v>
      </c>
      <c r="F64" s="1" t="s">
        <v>820</v>
      </c>
      <c r="G64" s="1" t="s">
        <v>709</v>
      </c>
      <c r="H64" s="1" t="s">
        <v>710</v>
      </c>
      <c r="I64" s="1" t="s">
        <v>1023</v>
      </c>
      <c r="J64" s="1" t="s">
        <v>712</v>
      </c>
      <c r="K64" s="1" t="s">
        <v>1023</v>
      </c>
      <c r="L64" s="1" t="s">
        <v>1023</v>
      </c>
      <c r="M64" s="1" t="s">
        <v>713</v>
      </c>
      <c r="N64" s="1" t="s">
        <v>713</v>
      </c>
      <c r="O64" s="1" t="s">
        <v>714</v>
      </c>
      <c r="P64" s="1" t="s">
        <v>715</v>
      </c>
      <c r="Q64" s="1" t="s">
        <v>716</v>
      </c>
      <c r="R64" s="1" t="s">
        <v>1024</v>
      </c>
      <c r="S64" s="1" t="s">
        <v>718</v>
      </c>
      <c r="T64" s="1" t="s">
        <v>719</v>
      </c>
      <c r="U64" s="1" t="s">
        <v>720</v>
      </c>
      <c r="V64" s="1" t="s">
        <v>721</v>
      </c>
    </row>
    <row r="65" s="1" customFormat="1" spans="1:22">
      <c r="A65" s="3">
        <v>999224681332375</v>
      </c>
      <c r="B65" s="1" t="s">
        <v>983</v>
      </c>
      <c r="C65" s="1" t="s">
        <v>1025</v>
      </c>
      <c r="D65" s="1" t="s">
        <v>1026</v>
      </c>
      <c r="E65" s="1" t="s">
        <v>1027</v>
      </c>
      <c r="F65" s="1" t="s">
        <v>955</v>
      </c>
      <c r="G65" s="1" t="s">
        <v>709</v>
      </c>
      <c r="H65" s="1" t="s">
        <v>710</v>
      </c>
      <c r="I65" s="1" t="s">
        <v>1028</v>
      </c>
      <c r="J65" s="1" t="s">
        <v>712</v>
      </c>
      <c r="K65" s="1" t="s">
        <v>1028</v>
      </c>
      <c r="L65" s="1" t="s">
        <v>1028</v>
      </c>
      <c r="M65" s="1" t="s">
        <v>713</v>
      </c>
      <c r="N65" s="1" t="s">
        <v>713</v>
      </c>
      <c r="O65" s="1" t="s">
        <v>714</v>
      </c>
      <c r="P65" s="1" t="s">
        <v>715</v>
      </c>
      <c r="Q65" s="1" t="s">
        <v>716</v>
      </c>
      <c r="R65" s="1" t="s">
        <v>1029</v>
      </c>
      <c r="S65" s="1" t="s">
        <v>718</v>
      </c>
      <c r="T65" s="1" t="s">
        <v>719</v>
      </c>
      <c r="U65" s="1" t="s">
        <v>720</v>
      </c>
      <c r="V65" s="1" t="s">
        <v>730</v>
      </c>
    </row>
    <row r="66" s="1" customFormat="1" spans="1:22">
      <c r="A66" s="3">
        <v>999224675914104</v>
      </c>
      <c r="B66" s="1" t="s">
        <v>1030</v>
      </c>
      <c r="C66" s="1" t="s">
        <v>1031</v>
      </c>
      <c r="D66" s="1" t="s">
        <v>1032</v>
      </c>
      <c r="E66" s="1" t="s">
        <v>1033</v>
      </c>
      <c r="F66" s="1" t="s">
        <v>705</v>
      </c>
      <c r="G66" s="1" t="s">
        <v>709</v>
      </c>
      <c r="H66" s="1" t="s">
        <v>710</v>
      </c>
      <c r="I66" s="1" t="s">
        <v>1034</v>
      </c>
      <c r="J66" s="1" t="s">
        <v>712</v>
      </c>
      <c r="K66" s="1" t="s">
        <v>1034</v>
      </c>
      <c r="L66" s="1" t="s">
        <v>1034</v>
      </c>
      <c r="M66" s="1" t="s">
        <v>713</v>
      </c>
      <c r="N66" s="1" t="s">
        <v>713</v>
      </c>
      <c r="O66" s="1" t="s">
        <v>714</v>
      </c>
      <c r="P66" s="1" t="s">
        <v>715</v>
      </c>
      <c r="Q66" s="1" t="s">
        <v>716</v>
      </c>
      <c r="R66" s="1" t="s">
        <v>1035</v>
      </c>
      <c r="S66" s="1" t="s">
        <v>718</v>
      </c>
      <c r="T66" s="1" t="s">
        <v>719</v>
      </c>
      <c r="U66" s="1" t="s">
        <v>720</v>
      </c>
      <c r="V66" s="1" t="s">
        <v>721</v>
      </c>
    </row>
    <row r="67" s="1" customFormat="1" spans="1:22">
      <c r="A67" s="3">
        <v>999224674169799</v>
      </c>
      <c r="B67" s="1" t="s">
        <v>1030</v>
      </c>
      <c r="C67" s="1" t="s">
        <v>1036</v>
      </c>
      <c r="D67" s="1" t="s">
        <v>1037</v>
      </c>
      <c r="E67" s="1" t="s">
        <v>1038</v>
      </c>
      <c r="F67" s="1" t="s">
        <v>869</v>
      </c>
      <c r="G67" s="1" t="s">
        <v>709</v>
      </c>
      <c r="H67" s="1" t="s">
        <v>710</v>
      </c>
      <c r="I67" s="1" t="s">
        <v>1039</v>
      </c>
      <c r="J67" s="1" t="s">
        <v>712</v>
      </c>
      <c r="K67" s="1" t="s">
        <v>1039</v>
      </c>
      <c r="L67" s="1" t="s">
        <v>1039</v>
      </c>
      <c r="M67" s="1" t="s">
        <v>713</v>
      </c>
      <c r="N67" s="1" t="s">
        <v>713</v>
      </c>
      <c r="O67" s="1" t="s">
        <v>714</v>
      </c>
      <c r="P67" s="1" t="s">
        <v>715</v>
      </c>
      <c r="Q67" s="1" t="s">
        <v>716</v>
      </c>
      <c r="R67" s="1" t="s">
        <v>1040</v>
      </c>
      <c r="S67" s="1" t="s">
        <v>718</v>
      </c>
      <c r="T67" s="1" t="s">
        <v>719</v>
      </c>
      <c r="U67" s="1" t="s">
        <v>720</v>
      </c>
      <c r="V67" s="1" t="s">
        <v>730</v>
      </c>
    </row>
    <row r="68" s="1" customFormat="1" spans="1:22">
      <c r="A68" s="3">
        <v>999224667582185</v>
      </c>
      <c r="B68" s="1" t="s">
        <v>1030</v>
      </c>
      <c r="C68" s="1" t="s">
        <v>1041</v>
      </c>
      <c r="D68" s="1" t="s">
        <v>1042</v>
      </c>
      <c r="E68" s="1" t="s">
        <v>1043</v>
      </c>
      <c r="F68" s="1" t="s">
        <v>820</v>
      </c>
      <c r="G68" s="1" t="s">
        <v>709</v>
      </c>
      <c r="H68" s="1" t="s">
        <v>710</v>
      </c>
      <c r="I68" s="1" t="s">
        <v>1044</v>
      </c>
      <c r="J68" s="1" t="s">
        <v>712</v>
      </c>
      <c r="K68" s="1" t="s">
        <v>1044</v>
      </c>
      <c r="L68" s="1" t="s">
        <v>1044</v>
      </c>
      <c r="M68" s="1" t="s">
        <v>713</v>
      </c>
      <c r="N68" s="1" t="s">
        <v>713</v>
      </c>
      <c r="O68" s="1" t="s">
        <v>714</v>
      </c>
      <c r="P68" s="1" t="s">
        <v>715</v>
      </c>
      <c r="Q68" s="1" t="s">
        <v>716</v>
      </c>
      <c r="R68" s="1" t="s">
        <v>1045</v>
      </c>
      <c r="S68" s="1" t="s">
        <v>718</v>
      </c>
      <c r="T68" s="1" t="s">
        <v>719</v>
      </c>
      <c r="U68" s="1" t="s">
        <v>720</v>
      </c>
      <c r="V68" s="1" t="s">
        <v>730</v>
      </c>
    </row>
    <row r="69" s="1" customFormat="1" spans="1:22">
      <c r="A69" s="3">
        <v>999224661714027</v>
      </c>
      <c r="B69" s="1" t="s">
        <v>1030</v>
      </c>
      <c r="C69" s="1" t="s">
        <v>1046</v>
      </c>
      <c r="D69" s="1" t="s">
        <v>1047</v>
      </c>
      <c r="E69" s="1" t="s">
        <v>1048</v>
      </c>
      <c r="F69" s="1" t="s">
        <v>777</v>
      </c>
      <c r="G69" s="1" t="s">
        <v>709</v>
      </c>
      <c r="H69" s="1" t="s">
        <v>710</v>
      </c>
      <c r="I69" s="1" t="s">
        <v>791</v>
      </c>
      <c r="J69" s="1" t="s">
        <v>712</v>
      </c>
      <c r="K69" s="1" t="s">
        <v>791</v>
      </c>
      <c r="L69" s="1" t="s">
        <v>791</v>
      </c>
      <c r="M69" s="1" t="s">
        <v>713</v>
      </c>
      <c r="N69" s="1" t="s">
        <v>713</v>
      </c>
      <c r="O69" s="1" t="s">
        <v>714</v>
      </c>
      <c r="P69" s="1" t="s">
        <v>715</v>
      </c>
      <c r="Q69" s="1" t="s">
        <v>716</v>
      </c>
      <c r="R69" s="1" t="s">
        <v>1049</v>
      </c>
      <c r="S69" s="1" t="s">
        <v>718</v>
      </c>
      <c r="T69" s="1" t="s">
        <v>719</v>
      </c>
      <c r="U69" s="1" t="s">
        <v>720</v>
      </c>
      <c r="V69" s="1" t="s">
        <v>721</v>
      </c>
    </row>
    <row r="70" s="1" customFormat="1" spans="1:22">
      <c r="A70" s="3">
        <v>999224627698784</v>
      </c>
      <c r="B70" s="1" t="s">
        <v>1050</v>
      </c>
      <c r="C70" s="1" t="s">
        <v>1051</v>
      </c>
      <c r="D70" s="1" t="s">
        <v>1052</v>
      </c>
      <c r="E70" s="1" t="s">
        <v>1053</v>
      </c>
      <c r="F70" s="1" t="s">
        <v>836</v>
      </c>
      <c r="G70" s="1" t="s">
        <v>709</v>
      </c>
      <c r="H70" s="1" t="s">
        <v>710</v>
      </c>
      <c r="I70" s="1" t="s">
        <v>1054</v>
      </c>
      <c r="J70" s="1" t="s">
        <v>712</v>
      </c>
      <c r="K70" s="1" t="s">
        <v>1054</v>
      </c>
      <c r="L70" s="1" t="s">
        <v>1054</v>
      </c>
      <c r="M70" s="1" t="s">
        <v>713</v>
      </c>
      <c r="N70" s="1" t="s">
        <v>713</v>
      </c>
      <c r="O70" s="1" t="s">
        <v>714</v>
      </c>
      <c r="P70" s="1" t="s">
        <v>715</v>
      </c>
      <c r="Q70" s="1" t="s">
        <v>716</v>
      </c>
      <c r="R70" s="1" t="s">
        <v>1055</v>
      </c>
      <c r="S70" s="1" t="s">
        <v>718</v>
      </c>
      <c r="T70" s="1" t="s">
        <v>719</v>
      </c>
      <c r="U70" s="1" t="s">
        <v>720</v>
      </c>
      <c r="V70" s="1" t="s">
        <v>721</v>
      </c>
    </row>
    <row r="71" s="1" customFormat="1" spans="1:22">
      <c r="A71" s="3">
        <v>999224623599448</v>
      </c>
      <c r="B71" s="1" t="s">
        <v>1050</v>
      </c>
      <c r="C71" s="1" t="s">
        <v>1056</v>
      </c>
      <c r="D71" s="1" t="s">
        <v>832</v>
      </c>
      <c r="E71" s="1" t="s">
        <v>1057</v>
      </c>
      <c r="F71" s="1" t="s">
        <v>820</v>
      </c>
      <c r="G71" s="1" t="s">
        <v>709</v>
      </c>
      <c r="H71" s="1" t="s">
        <v>710</v>
      </c>
      <c r="I71" s="1" t="s">
        <v>1058</v>
      </c>
      <c r="J71" s="1" t="s">
        <v>712</v>
      </c>
      <c r="K71" s="1" t="s">
        <v>1058</v>
      </c>
      <c r="L71" s="1" t="s">
        <v>1058</v>
      </c>
      <c r="M71" s="1" t="s">
        <v>713</v>
      </c>
      <c r="N71" s="1" t="s">
        <v>713</v>
      </c>
      <c r="O71" s="1" t="s">
        <v>714</v>
      </c>
      <c r="P71" s="1" t="s">
        <v>715</v>
      </c>
      <c r="Q71" s="1" t="s">
        <v>716</v>
      </c>
      <c r="R71" s="1" t="s">
        <v>1059</v>
      </c>
      <c r="S71" s="1" t="s">
        <v>718</v>
      </c>
      <c r="T71" s="1" t="s">
        <v>719</v>
      </c>
      <c r="U71" s="1" t="s">
        <v>720</v>
      </c>
      <c r="V71" s="1" t="s">
        <v>721</v>
      </c>
    </row>
    <row r="72" s="1" customFormat="1" spans="1:22">
      <c r="A72" s="3">
        <v>999224621319417</v>
      </c>
      <c r="B72" s="1" t="s">
        <v>1050</v>
      </c>
      <c r="C72" s="1" t="s">
        <v>1060</v>
      </c>
      <c r="D72" s="1" t="s">
        <v>756</v>
      </c>
      <c r="E72" s="1" t="s">
        <v>1061</v>
      </c>
      <c r="F72" s="1" t="s">
        <v>777</v>
      </c>
      <c r="G72" s="1" t="s">
        <v>709</v>
      </c>
      <c r="H72" s="1" t="s">
        <v>710</v>
      </c>
      <c r="I72" s="1" t="s">
        <v>1062</v>
      </c>
      <c r="J72" s="1" t="s">
        <v>712</v>
      </c>
      <c r="K72" s="1" t="s">
        <v>1062</v>
      </c>
      <c r="L72" s="1" t="s">
        <v>1062</v>
      </c>
      <c r="M72" s="1" t="s">
        <v>713</v>
      </c>
      <c r="N72" s="1" t="s">
        <v>713</v>
      </c>
      <c r="O72" s="1" t="s">
        <v>714</v>
      </c>
      <c r="P72" s="1" t="s">
        <v>715</v>
      </c>
      <c r="Q72" s="1" t="s">
        <v>716</v>
      </c>
      <c r="R72" s="1" t="s">
        <v>1063</v>
      </c>
      <c r="S72" s="1" t="s">
        <v>718</v>
      </c>
      <c r="T72" s="1" t="s">
        <v>719</v>
      </c>
      <c r="U72" s="1" t="s">
        <v>720</v>
      </c>
      <c r="V72" s="1" t="s">
        <v>760</v>
      </c>
    </row>
    <row r="73" s="1" customFormat="1" spans="1:22">
      <c r="A73" s="3">
        <v>999224616366516</v>
      </c>
      <c r="B73" s="1" t="s">
        <v>1050</v>
      </c>
      <c r="C73" s="1" t="s">
        <v>1064</v>
      </c>
      <c r="D73" s="1" t="s">
        <v>1065</v>
      </c>
      <c r="E73" s="1" t="s">
        <v>1066</v>
      </c>
      <c r="F73" s="1" t="s">
        <v>820</v>
      </c>
      <c r="G73" s="1" t="s">
        <v>709</v>
      </c>
      <c r="H73" s="1" t="s">
        <v>710</v>
      </c>
      <c r="I73" s="1" t="s">
        <v>1067</v>
      </c>
      <c r="J73" s="1" t="s">
        <v>712</v>
      </c>
      <c r="K73" s="1" t="s">
        <v>1067</v>
      </c>
      <c r="L73" s="1" t="s">
        <v>1067</v>
      </c>
      <c r="M73" s="1" t="s">
        <v>713</v>
      </c>
      <c r="N73" s="1" t="s">
        <v>713</v>
      </c>
      <c r="O73" s="1" t="s">
        <v>714</v>
      </c>
      <c r="P73" s="1" t="s">
        <v>715</v>
      </c>
      <c r="Q73" s="1" t="s">
        <v>716</v>
      </c>
      <c r="R73" s="1" t="s">
        <v>1068</v>
      </c>
      <c r="S73" s="1" t="s">
        <v>718</v>
      </c>
      <c r="T73" s="1" t="s">
        <v>719</v>
      </c>
      <c r="U73" s="1" t="s">
        <v>720</v>
      </c>
      <c r="V73" s="1" t="s">
        <v>886</v>
      </c>
    </row>
    <row r="74" s="1" customFormat="1" spans="1:22">
      <c r="A74" s="3">
        <v>999224614982346</v>
      </c>
      <c r="B74" s="1" t="s">
        <v>1050</v>
      </c>
      <c r="C74" s="1" t="s">
        <v>1069</v>
      </c>
      <c r="D74" s="1" t="s">
        <v>1052</v>
      </c>
      <c r="E74" s="1" t="s">
        <v>1070</v>
      </c>
      <c r="F74" s="1" t="s">
        <v>836</v>
      </c>
      <c r="G74" s="1" t="s">
        <v>709</v>
      </c>
      <c r="H74" s="1" t="s">
        <v>710</v>
      </c>
      <c r="I74" s="1" t="s">
        <v>1071</v>
      </c>
      <c r="J74" s="1" t="s">
        <v>712</v>
      </c>
      <c r="K74" s="1" t="s">
        <v>1071</v>
      </c>
      <c r="L74" s="1" t="s">
        <v>1071</v>
      </c>
      <c r="M74" s="1" t="s">
        <v>713</v>
      </c>
      <c r="N74" s="1" t="s">
        <v>713</v>
      </c>
      <c r="O74" s="1" t="s">
        <v>714</v>
      </c>
      <c r="P74" s="1" t="s">
        <v>715</v>
      </c>
      <c r="Q74" s="1" t="s">
        <v>716</v>
      </c>
      <c r="R74" s="1" t="s">
        <v>1072</v>
      </c>
      <c r="S74" s="1" t="s">
        <v>718</v>
      </c>
      <c r="T74" s="1" t="s">
        <v>719</v>
      </c>
      <c r="U74" s="1" t="s">
        <v>720</v>
      </c>
      <c r="V74" s="1" t="s">
        <v>721</v>
      </c>
    </row>
    <row r="75" s="1" customFormat="1" spans="1:22">
      <c r="A75" s="3">
        <v>999224613603265</v>
      </c>
      <c r="B75" s="1" t="s">
        <v>1073</v>
      </c>
      <c r="C75" s="1" t="s">
        <v>1074</v>
      </c>
      <c r="D75" s="1" t="s">
        <v>1075</v>
      </c>
      <c r="E75" s="1" t="s">
        <v>1076</v>
      </c>
      <c r="F75" s="1" t="s">
        <v>940</v>
      </c>
      <c r="G75" s="1" t="s">
        <v>709</v>
      </c>
      <c r="H75" s="1" t="s">
        <v>710</v>
      </c>
      <c r="I75" s="1" t="s">
        <v>1077</v>
      </c>
      <c r="J75" s="1" t="s">
        <v>712</v>
      </c>
      <c r="K75" s="1" t="s">
        <v>1077</v>
      </c>
      <c r="L75" s="1" t="s">
        <v>1077</v>
      </c>
      <c r="M75" s="1" t="s">
        <v>713</v>
      </c>
      <c r="N75" s="1" t="s">
        <v>713</v>
      </c>
      <c r="O75" s="1" t="s">
        <v>714</v>
      </c>
      <c r="P75" s="1" t="s">
        <v>715</v>
      </c>
      <c r="Q75" s="1" t="s">
        <v>716</v>
      </c>
      <c r="R75" s="1" t="s">
        <v>1078</v>
      </c>
      <c r="S75" s="1" t="s">
        <v>718</v>
      </c>
      <c r="T75" s="1" t="s">
        <v>719</v>
      </c>
      <c r="U75" s="1" t="s">
        <v>720</v>
      </c>
      <c r="V75" s="1" t="s">
        <v>721</v>
      </c>
    </row>
    <row r="76" s="1" customFormat="1" spans="1:22">
      <c r="A76" s="3">
        <v>999224611075409</v>
      </c>
      <c r="B76" s="1" t="s">
        <v>1073</v>
      </c>
      <c r="C76" s="1" t="s">
        <v>1079</v>
      </c>
      <c r="D76" s="1" t="s">
        <v>1080</v>
      </c>
      <c r="E76" s="1" t="s">
        <v>1081</v>
      </c>
      <c r="F76" s="1" t="s">
        <v>777</v>
      </c>
      <c r="G76" s="1" t="s">
        <v>709</v>
      </c>
      <c r="H76" s="1" t="s">
        <v>710</v>
      </c>
      <c r="I76" s="1" t="s">
        <v>1082</v>
      </c>
      <c r="J76" s="1" t="s">
        <v>712</v>
      </c>
      <c r="K76" s="1" t="s">
        <v>1082</v>
      </c>
      <c r="L76" s="1" t="s">
        <v>1082</v>
      </c>
      <c r="M76" s="1" t="s">
        <v>713</v>
      </c>
      <c r="N76" s="1" t="s">
        <v>713</v>
      </c>
      <c r="O76" s="1" t="s">
        <v>714</v>
      </c>
      <c r="P76" s="1" t="s">
        <v>715</v>
      </c>
      <c r="Q76" s="1" t="s">
        <v>716</v>
      </c>
      <c r="R76" s="1" t="s">
        <v>1083</v>
      </c>
      <c r="S76" s="1" t="s">
        <v>718</v>
      </c>
      <c r="T76" s="1" t="s">
        <v>719</v>
      </c>
      <c r="U76" s="1" t="s">
        <v>720</v>
      </c>
      <c r="V76" s="1" t="s">
        <v>721</v>
      </c>
    </row>
    <row r="77" s="1" customFormat="1" spans="1:22">
      <c r="A77" s="3">
        <v>999224610314608</v>
      </c>
      <c r="B77" s="1" t="s">
        <v>1073</v>
      </c>
      <c r="C77" s="1" t="s">
        <v>1084</v>
      </c>
      <c r="D77" s="1" t="s">
        <v>908</v>
      </c>
      <c r="E77" s="1" t="s">
        <v>1085</v>
      </c>
      <c r="F77" s="1" t="s">
        <v>705</v>
      </c>
      <c r="G77" s="1" t="s">
        <v>709</v>
      </c>
      <c r="H77" s="1" t="s">
        <v>710</v>
      </c>
      <c r="I77" s="1" t="s">
        <v>1086</v>
      </c>
      <c r="J77" s="1" t="s">
        <v>712</v>
      </c>
      <c r="K77" s="1" t="s">
        <v>1086</v>
      </c>
      <c r="L77" s="1" t="s">
        <v>1086</v>
      </c>
      <c r="M77" s="1" t="s">
        <v>713</v>
      </c>
      <c r="N77" s="1" t="s">
        <v>713</v>
      </c>
      <c r="O77" s="1" t="s">
        <v>714</v>
      </c>
      <c r="P77" s="1" t="s">
        <v>715</v>
      </c>
      <c r="Q77" s="1" t="s">
        <v>716</v>
      </c>
      <c r="R77" s="1" t="s">
        <v>1087</v>
      </c>
      <c r="S77" s="1" t="s">
        <v>718</v>
      </c>
      <c r="T77" s="1" t="s">
        <v>719</v>
      </c>
      <c r="U77" s="1" t="s">
        <v>720</v>
      </c>
      <c r="V77" s="1" t="s">
        <v>721</v>
      </c>
    </row>
    <row r="78" s="1" customFormat="1" spans="1:22">
      <c r="A78" s="3">
        <v>999224608376826</v>
      </c>
      <c r="B78" s="1" t="s">
        <v>1073</v>
      </c>
      <c r="C78" s="1" t="s">
        <v>1088</v>
      </c>
      <c r="D78" s="1" t="s">
        <v>1089</v>
      </c>
      <c r="E78" s="1" t="s">
        <v>1090</v>
      </c>
      <c r="F78" s="1" t="s">
        <v>820</v>
      </c>
      <c r="G78" s="1" t="s">
        <v>709</v>
      </c>
      <c r="H78" s="1" t="s">
        <v>710</v>
      </c>
      <c r="I78" s="1" t="s">
        <v>1091</v>
      </c>
      <c r="J78" s="1" t="s">
        <v>712</v>
      </c>
      <c r="K78" s="1" t="s">
        <v>1091</v>
      </c>
      <c r="L78" s="1" t="s">
        <v>1091</v>
      </c>
      <c r="M78" s="1" t="s">
        <v>713</v>
      </c>
      <c r="N78" s="1" t="s">
        <v>713</v>
      </c>
      <c r="O78" s="1" t="s">
        <v>714</v>
      </c>
      <c r="P78" s="1" t="s">
        <v>715</v>
      </c>
      <c r="Q78" s="1" t="s">
        <v>716</v>
      </c>
      <c r="R78" s="1" t="s">
        <v>1092</v>
      </c>
      <c r="S78" s="1" t="s">
        <v>718</v>
      </c>
      <c r="T78" s="1" t="s">
        <v>719</v>
      </c>
      <c r="U78" s="1" t="s">
        <v>720</v>
      </c>
      <c r="V78" s="1" t="s">
        <v>886</v>
      </c>
    </row>
    <row r="79" s="1" customFormat="1" spans="1:22">
      <c r="A79" s="3">
        <v>999224606520349</v>
      </c>
      <c r="B79" s="1" t="s">
        <v>1073</v>
      </c>
      <c r="C79" s="1" t="s">
        <v>1093</v>
      </c>
      <c r="D79" s="1" t="s">
        <v>737</v>
      </c>
      <c r="E79" s="1" t="s">
        <v>1094</v>
      </c>
      <c r="F79" s="1" t="s">
        <v>777</v>
      </c>
      <c r="G79" s="1" t="s">
        <v>709</v>
      </c>
      <c r="H79" s="1" t="s">
        <v>710</v>
      </c>
      <c r="I79" s="1" t="s">
        <v>1095</v>
      </c>
      <c r="J79" s="1" t="s">
        <v>712</v>
      </c>
      <c r="K79" s="1" t="s">
        <v>1095</v>
      </c>
      <c r="L79" s="1" t="s">
        <v>1095</v>
      </c>
      <c r="M79" s="1" t="s">
        <v>713</v>
      </c>
      <c r="N79" s="1" t="s">
        <v>713</v>
      </c>
      <c r="O79" s="1" t="s">
        <v>714</v>
      </c>
      <c r="P79" s="1" t="s">
        <v>715</v>
      </c>
      <c r="Q79" s="1" t="s">
        <v>716</v>
      </c>
      <c r="R79" s="1" t="s">
        <v>1096</v>
      </c>
      <c r="S79" s="1" t="s">
        <v>718</v>
      </c>
      <c r="T79" s="1" t="s">
        <v>719</v>
      </c>
      <c r="U79" s="1" t="s">
        <v>720</v>
      </c>
      <c r="V79" s="1" t="s">
        <v>721</v>
      </c>
    </row>
    <row r="80" s="1" customFormat="1" spans="1:22">
      <c r="A80" s="3">
        <v>999224597558518</v>
      </c>
      <c r="B80" s="1" t="s">
        <v>1097</v>
      </c>
      <c r="C80" s="1" t="s">
        <v>1098</v>
      </c>
      <c r="D80" s="1" t="s">
        <v>751</v>
      </c>
      <c r="E80" s="1" t="s">
        <v>1099</v>
      </c>
      <c r="F80" s="1" t="s">
        <v>705</v>
      </c>
      <c r="G80" s="1" t="s">
        <v>709</v>
      </c>
      <c r="H80" s="1" t="s">
        <v>710</v>
      </c>
      <c r="I80" s="1" t="s">
        <v>1100</v>
      </c>
      <c r="J80" s="1" t="s">
        <v>712</v>
      </c>
      <c r="K80" s="1" t="s">
        <v>1100</v>
      </c>
      <c r="L80" s="1" t="s">
        <v>1100</v>
      </c>
      <c r="M80" s="1" t="s">
        <v>713</v>
      </c>
      <c r="N80" s="1" t="s">
        <v>713</v>
      </c>
      <c r="O80" s="1" t="s">
        <v>714</v>
      </c>
      <c r="P80" s="1" t="s">
        <v>715</v>
      </c>
      <c r="Q80" s="1" t="s">
        <v>716</v>
      </c>
      <c r="R80" s="1" t="s">
        <v>1101</v>
      </c>
      <c r="S80" s="1" t="s">
        <v>718</v>
      </c>
      <c r="T80" s="1" t="s">
        <v>719</v>
      </c>
      <c r="U80" s="1" t="s">
        <v>720</v>
      </c>
      <c r="V80" s="1" t="s">
        <v>721</v>
      </c>
    </row>
    <row r="81" s="1" customFormat="1" spans="1:22">
      <c r="A81" s="3">
        <v>999224595086951</v>
      </c>
      <c r="B81" s="1" t="s">
        <v>1097</v>
      </c>
      <c r="C81" s="1" t="s">
        <v>1102</v>
      </c>
      <c r="D81" s="1" t="s">
        <v>962</v>
      </c>
      <c r="E81" s="1" t="s">
        <v>1103</v>
      </c>
      <c r="F81" s="1" t="s">
        <v>705</v>
      </c>
      <c r="G81" s="1" t="s">
        <v>709</v>
      </c>
      <c r="H81" s="1" t="s">
        <v>710</v>
      </c>
      <c r="I81" s="1" t="s">
        <v>1104</v>
      </c>
      <c r="J81" s="1" t="s">
        <v>712</v>
      </c>
      <c r="K81" s="1" t="s">
        <v>1104</v>
      </c>
      <c r="L81" s="1" t="s">
        <v>1104</v>
      </c>
      <c r="M81" s="1" t="s">
        <v>713</v>
      </c>
      <c r="N81" s="1" t="s">
        <v>713</v>
      </c>
      <c r="O81" s="1" t="s">
        <v>714</v>
      </c>
      <c r="P81" s="1" t="s">
        <v>715</v>
      </c>
      <c r="Q81" s="1" t="s">
        <v>716</v>
      </c>
      <c r="R81" s="1" t="s">
        <v>1105</v>
      </c>
      <c r="S81" s="1" t="s">
        <v>718</v>
      </c>
      <c r="T81" s="1" t="s">
        <v>719</v>
      </c>
      <c r="U81" s="1" t="s">
        <v>720</v>
      </c>
      <c r="V81" s="1" t="s">
        <v>730</v>
      </c>
    </row>
    <row r="82" s="1" customFormat="1" spans="1:22">
      <c r="A82" s="3">
        <v>999224587804732</v>
      </c>
      <c r="B82" s="1" t="s">
        <v>1097</v>
      </c>
      <c r="C82" s="1" t="s">
        <v>1106</v>
      </c>
      <c r="D82" s="1" t="s">
        <v>903</v>
      </c>
      <c r="E82" s="1" t="s">
        <v>1107</v>
      </c>
      <c r="F82" s="1" t="s">
        <v>869</v>
      </c>
      <c r="G82" s="1" t="s">
        <v>709</v>
      </c>
      <c r="H82" s="1" t="s">
        <v>710</v>
      </c>
      <c r="I82" s="1" t="s">
        <v>1108</v>
      </c>
      <c r="J82" s="1" t="s">
        <v>712</v>
      </c>
      <c r="K82" s="1" t="s">
        <v>1108</v>
      </c>
      <c r="L82" s="1" t="s">
        <v>1108</v>
      </c>
      <c r="M82" s="1" t="s">
        <v>713</v>
      </c>
      <c r="N82" s="1" t="s">
        <v>713</v>
      </c>
      <c r="O82" s="1" t="s">
        <v>714</v>
      </c>
      <c r="P82" s="1" t="s">
        <v>715</v>
      </c>
      <c r="Q82" s="1" t="s">
        <v>716</v>
      </c>
      <c r="R82" s="1" t="s">
        <v>1109</v>
      </c>
      <c r="S82" s="1" t="s">
        <v>718</v>
      </c>
      <c r="T82" s="1" t="s">
        <v>719</v>
      </c>
      <c r="U82" s="1" t="s">
        <v>720</v>
      </c>
      <c r="V82" s="1" t="s">
        <v>875</v>
      </c>
    </row>
    <row r="83" s="1" customFormat="1" spans="1:22">
      <c r="A83" s="3">
        <v>999224573342791</v>
      </c>
      <c r="B83" s="1" t="s">
        <v>1110</v>
      </c>
      <c r="C83" s="1" t="s">
        <v>1111</v>
      </c>
      <c r="D83" s="1" t="s">
        <v>1112</v>
      </c>
      <c r="E83" s="1" t="s">
        <v>1113</v>
      </c>
      <c r="F83" s="1" t="s">
        <v>777</v>
      </c>
      <c r="G83" s="1" t="s">
        <v>709</v>
      </c>
      <c r="H83" s="1" t="s">
        <v>710</v>
      </c>
      <c r="I83" s="1" t="s">
        <v>1114</v>
      </c>
      <c r="J83" s="1" t="s">
        <v>712</v>
      </c>
      <c r="K83" s="1" t="s">
        <v>1114</v>
      </c>
      <c r="L83" s="1" t="s">
        <v>1114</v>
      </c>
      <c r="M83" s="1" t="s">
        <v>713</v>
      </c>
      <c r="N83" s="1" t="s">
        <v>713</v>
      </c>
      <c r="O83" s="1" t="s">
        <v>714</v>
      </c>
      <c r="P83" s="1" t="s">
        <v>715</v>
      </c>
      <c r="Q83" s="1" t="s">
        <v>716</v>
      </c>
      <c r="R83" s="1" t="s">
        <v>1115</v>
      </c>
      <c r="S83" s="1" t="s">
        <v>718</v>
      </c>
      <c r="T83" s="1" t="s">
        <v>719</v>
      </c>
      <c r="U83" s="1" t="s">
        <v>720</v>
      </c>
      <c r="V83" s="1" t="s">
        <v>721</v>
      </c>
    </row>
    <row r="84" s="1" customFormat="1" spans="1:22">
      <c r="A84" s="3">
        <v>999224568429389</v>
      </c>
      <c r="B84" s="1" t="s">
        <v>1116</v>
      </c>
      <c r="C84" s="1" t="s">
        <v>1117</v>
      </c>
      <c r="D84" s="1" t="s">
        <v>1118</v>
      </c>
      <c r="E84" s="1" t="s">
        <v>1119</v>
      </c>
      <c r="F84" s="1" t="s">
        <v>869</v>
      </c>
      <c r="G84" s="1" t="s">
        <v>709</v>
      </c>
      <c r="H84" s="1" t="s">
        <v>710</v>
      </c>
      <c r="I84" s="1" t="s">
        <v>1120</v>
      </c>
      <c r="J84" s="1" t="s">
        <v>712</v>
      </c>
      <c r="K84" s="1" t="s">
        <v>1120</v>
      </c>
      <c r="L84" s="1" t="s">
        <v>1120</v>
      </c>
      <c r="M84" s="1" t="s">
        <v>713</v>
      </c>
      <c r="N84" s="1" t="s">
        <v>713</v>
      </c>
      <c r="O84" s="1" t="s">
        <v>714</v>
      </c>
      <c r="P84" s="1" t="s">
        <v>715</v>
      </c>
      <c r="Q84" s="1" t="s">
        <v>716</v>
      </c>
      <c r="R84" s="1" t="s">
        <v>1121</v>
      </c>
      <c r="S84" s="1" t="s">
        <v>718</v>
      </c>
      <c r="T84" s="1" t="s">
        <v>719</v>
      </c>
      <c r="U84" s="1" t="s">
        <v>720</v>
      </c>
      <c r="V84" s="1" t="s">
        <v>721</v>
      </c>
    </row>
    <row r="85" s="1" customFormat="1" spans="1:22">
      <c r="A85" s="3">
        <v>999224564759267</v>
      </c>
      <c r="B85" s="1" t="s">
        <v>1116</v>
      </c>
      <c r="C85" s="1" t="s">
        <v>1122</v>
      </c>
      <c r="D85" s="1" t="s">
        <v>751</v>
      </c>
      <c r="E85" s="1" t="s">
        <v>1123</v>
      </c>
      <c r="F85" s="1" t="s">
        <v>705</v>
      </c>
      <c r="G85" s="1" t="s">
        <v>709</v>
      </c>
      <c r="H85" s="1" t="s">
        <v>710</v>
      </c>
      <c r="I85" s="1" t="s">
        <v>1100</v>
      </c>
      <c r="J85" s="1" t="s">
        <v>712</v>
      </c>
      <c r="K85" s="1" t="s">
        <v>1100</v>
      </c>
      <c r="L85" s="1" t="s">
        <v>1100</v>
      </c>
      <c r="M85" s="1" t="s">
        <v>713</v>
      </c>
      <c r="N85" s="1" t="s">
        <v>713</v>
      </c>
      <c r="O85" s="1" t="s">
        <v>714</v>
      </c>
      <c r="P85" s="1" t="s">
        <v>715</v>
      </c>
      <c r="Q85" s="1" t="s">
        <v>716</v>
      </c>
      <c r="R85" s="1" t="s">
        <v>1124</v>
      </c>
      <c r="S85" s="1" t="s">
        <v>718</v>
      </c>
      <c r="T85" s="1" t="s">
        <v>719</v>
      </c>
      <c r="U85" s="1" t="s">
        <v>720</v>
      </c>
      <c r="V85" s="1" t="s">
        <v>721</v>
      </c>
    </row>
    <row r="86" s="1" customFormat="1" spans="1:22">
      <c r="A86" s="3">
        <v>999224551333456</v>
      </c>
      <c r="B86" s="1" t="s">
        <v>1116</v>
      </c>
      <c r="C86" s="1" t="s">
        <v>1125</v>
      </c>
      <c r="D86" s="1" t="s">
        <v>1126</v>
      </c>
      <c r="E86" s="1" t="s">
        <v>1127</v>
      </c>
      <c r="F86" s="1" t="s">
        <v>820</v>
      </c>
      <c r="G86" s="1" t="s">
        <v>709</v>
      </c>
      <c r="H86" s="1" t="s">
        <v>710</v>
      </c>
      <c r="I86" s="1" t="s">
        <v>1128</v>
      </c>
      <c r="J86" s="1" t="s">
        <v>712</v>
      </c>
      <c r="K86" s="1" t="s">
        <v>1128</v>
      </c>
      <c r="L86" s="1" t="s">
        <v>1128</v>
      </c>
      <c r="M86" s="1" t="s">
        <v>713</v>
      </c>
      <c r="N86" s="1" t="s">
        <v>713</v>
      </c>
      <c r="O86" s="1" t="s">
        <v>714</v>
      </c>
      <c r="P86" s="1" t="s">
        <v>715</v>
      </c>
      <c r="Q86" s="1" t="s">
        <v>716</v>
      </c>
      <c r="R86" s="1" t="s">
        <v>1129</v>
      </c>
      <c r="S86" s="1" t="s">
        <v>718</v>
      </c>
      <c r="T86" s="1" t="s">
        <v>719</v>
      </c>
      <c r="U86" s="1" t="s">
        <v>720</v>
      </c>
      <c r="V86" s="1" t="s">
        <v>721</v>
      </c>
    </row>
    <row r="87" s="1" customFormat="1" spans="1:22">
      <c r="A87" s="3">
        <v>999224520519056</v>
      </c>
      <c r="B87" s="1" t="s">
        <v>1130</v>
      </c>
      <c r="C87" s="1" t="s">
        <v>1131</v>
      </c>
      <c r="D87" s="1" t="s">
        <v>1132</v>
      </c>
      <c r="E87" s="1" t="s">
        <v>1133</v>
      </c>
      <c r="F87" s="1" t="s">
        <v>820</v>
      </c>
      <c r="G87" s="1" t="s">
        <v>709</v>
      </c>
      <c r="H87" s="1" t="s">
        <v>710</v>
      </c>
      <c r="I87" s="1" t="s">
        <v>1134</v>
      </c>
      <c r="J87" s="1" t="s">
        <v>712</v>
      </c>
      <c r="K87" s="1" t="s">
        <v>1134</v>
      </c>
      <c r="L87" s="1" t="s">
        <v>1134</v>
      </c>
      <c r="M87" s="1" t="s">
        <v>713</v>
      </c>
      <c r="N87" s="1" t="s">
        <v>713</v>
      </c>
      <c r="O87" s="1" t="s">
        <v>714</v>
      </c>
      <c r="P87" s="1" t="s">
        <v>715</v>
      </c>
      <c r="Q87" s="1" t="s">
        <v>716</v>
      </c>
      <c r="R87" s="1" t="s">
        <v>1135</v>
      </c>
      <c r="S87" s="1" t="s">
        <v>718</v>
      </c>
      <c r="T87" s="1" t="s">
        <v>719</v>
      </c>
      <c r="U87" s="1" t="s">
        <v>720</v>
      </c>
      <c r="V87" s="1" t="s">
        <v>721</v>
      </c>
    </row>
    <row r="88" s="1" customFormat="1" spans="1:22">
      <c r="A88" s="3">
        <v>999224519520696</v>
      </c>
      <c r="B88" s="1" t="s">
        <v>1130</v>
      </c>
      <c r="C88" s="1" t="s">
        <v>1136</v>
      </c>
      <c r="D88" s="1" t="s">
        <v>1137</v>
      </c>
      <c r="E88" s="1" t="s">
        <v>1138</v>
      </c>
      <c r="F88" s="1" t="s">
        <v>820</v>
      </c>
      <c r="G88" s="1" t="s">
        <v>709</v>
      </c>
      <c r="H88" s="1" t="s">
        <v>710</v>
      </c>
      <c r="I88" s="1" t="s">
        <v>1139</v>
      </c>
      <c r="J88" s="1" t="s">
        <v>712</v>
      </c>
      <c r="K88" s="1" t="s">
        <v>1139</v>
      </c>
      <c r="L88" s="1" t="s">
        <v>1139</v>
      </c>
      <c r="M88" s="1" t="s">
        <v>713</v>
      </c>
      <c r="N88" s="1" t="s">
        <v>713</v>
      </c>
      <c r="O88" s="1" t="s">
        <v>714</v>
      </c>
      <c r="P88" s="1" t="s">
        <v>715</v>
      </c>
      <c r="Q88" s="1" t="s">
        <v>716</v>
      </c>
      <c r="R88" s="1" t="s">
        <v>1140</v>
      </c>
      <c r="S88" s="1" t="s">
        <v>718</v>
      </c>
      <c r="T88" s="1" t="s">
        <v>719</v>
      </c>
      <c r="U88" s="1" t="s">
        <v>720</v>
      </c>
      <c r="V88" s="1" t="s">
        <v>721</v>
      </c>
    </row>
    <row r="89" s="1" customFormat="1" spans="1:22">
      <c r="A89" s="3">
        <v>999224519223111</v>
      </c>
      <c r="B89" s="1" t="s">
        <v>1130</v>
      </c>
      <c r="C89" s="1" t="s">
        <v>1141</v>
      </c>
      <c r="D89" s="1" t="s">
        <v>1142</v>
      </c>
      <c r="E89" s="1" t="s">
        <v>1143</v>
      </c>
      <c r="F89" s="1" t="s">
        <v>705</v>
      </c>
      <c r="G89" s="1" t="s">
        <v>709</v>
      </c>
      <c r="H89" s="1" t="s">
        <v>710</v>
      </c>
      <c r="I89" s="1" t="s">
        <v>1144</v>
      </c>
      <c r="J89" s="1" t="s">
        <v>712</v>
      </c>
      <c r="K89" s="1" t="s">
        <v>1144</v>
      </c>
      <c r="L89" s="1" t="s">
        <v>1144</v>
      </c>
      <c r="M89" s="1" t="s">
        <v>713</v>
      </c>
      <c r="N89" s="1" t="s">
        <v>713</v>
      </c>
      <c r="O89" s="1" t="s">
        <v>714</v>
      </c>
      <c r="P89" s="1" t="s">
        <v>715</v>
      </c>
      <c r="Q89" s="1" t="s">
        <v>716</v>
      </c>
      <c r="R89" s="1" t="s">
        <v>1145</v>
      </c>
      <c r="S89" s="1" t="s">
        <v>718</v>
      </c>
      <c r="T89" s="1" t="s">
        <v>719</v>
      </c>
      <c r="U89" s="1" t="s">
        <v>720</v>
      </c>
      <c r="V89" s="1" t="s">
        <v>721</v>
      </c>
    </row>
    <row r="90" s="1" customFormat="1" spans="1:22">
      <c r="A90" s="3">
        <v>999224511000185</v>
      </c>
      <c r="B90" s="1" t="s">
        <v>1146</v>
      </c>
      <c r="C90" s="1" t="s">
        <v>1147</v>
      </c>
      <c r="D90" s="1" t="s">
        <v>1148</v>
      </c>
      <c r="E90" s="1" t="s">
        <v>1149</v>
      </c>
      <c r="F90" s="1" t="s">
        <v>705</v>
      </c>
      <c r="G90" s="1" t="s">
        <v>709</v>
      </c>
      <c r="H90" s="1" t="s">
        <v>710</v>
      </c>
      <c r="I90" s="1" t="s">
        <v>1150</v>
      </c>
      <c r="J90" s="1" t="s">
        <v>712</v>
      </c>
      <c r="K90" s="1" t="s">
        <v>1150</v>
      </c>
      <c r="L90" s="1" t="s">
        <v>1150</v>
      </c>
      <c r="M90" s="1" t="s">
        <v>713</v>
      </c>
      <c r="N90" s="1" t="s">
        <v>713</v>
      </c>
      <c r="O90" s="1" t="s">
        <v>714</v>
      </c>
      <c r="P90" s="1" t="s">
        <v>715</v>
      </c>
      <c r="Q90" s="1" t="s">
        <v>716</v>
      </c>
      <c r="R90" s="1" t="s">
        <v>1151</v>
      </c>
      <c r="S90" s="1" t="s">
        <v>718</v>
      </c>
      <c r="T90" s="1" t="s">
        <v>719</v>
      </c>
      <c r="U90" s="1" t="s">
        <v>720</v>
      </c>
      <c r="V90" s="1" t="s">
        <v>721</v>
      </c>
    </row>
    <row r="91" s="1" customFormat="1" spans="1:22">
      <c r="A91" s="3">
        <v>999224500990181</v>
      </c>
      <c r="B91" s="1" t="s">
        <v>1146</v>
      </c>
      <c r="C91" s="1" t="s">
        <v>1152</v>
      </c>
      <c r="D91" s="1" t="s">
        <v>851</v>
      </c>
      <c r="E91" s="1" t="s">
        <v>1153</v>
      </c>
      <c r="F91" s="1" t="s">
        <v>820</v>
      </c>
      <c r="G91" s="1" t="s">
        <v>709</v>
      </c>
      <c r="H91" s="1" t="s">
        <v>710</v>
      </c>
      <c r="I91" s="1" t="s">
        <v>976</v>
      </c>
      <c r="J91" s="1" t="s">
        <v>712</v>
      </c>
      <c r="K91" s="1" t="s">
        <v>976</v>
      </c>
      <c r="L91" s="1" t="s">
        <v>976</v>
      </c>
      <c r="M91" s="1" t="s">
        <v>713</v>
      </c>
      <c r="N91" s="1" t="s">
        <v>713</v>
      </c>
      <c r="O91" s="1" t="s">
        <v>714</v>
      </c>
      <c r="P91" s="1" t="s">
        <v>715</v>
      </c>
      <c r="Q91" s="1" t="s">
        <v>716</v>
      </c>
      <c r="R91" s="1" t="s">
        <v>1154</v>
      </c>
      <c r="S91" s="1" t="s">
        <v>718</v>
      </c>
      <c r="T91" s="1" t="s">
        <v>719</v>
      </c>
      <c r="U91" s="1" t="s">
        <v>720</v>
      </c>
      <c r="V91" s="1" t="s">
        <v>721</v>
      </c>
    </row>
    <row r="92" s="1" customFormat="1" spans="1:22">
      <c r="A92" s="3">
        <v>999224498506589</v>
      </c>
      <c r="B92" s="1" t="s">
        <v>1155</v>
      </c>
      <c r="C92" s="1" t="s">
        <v>1156</v>
      </c>
      <c r="D92" s="1" t="s">
        <v>1157</v>
      </c>
      <c r="E92" s="1" t="s">
        <v>1158</v>
      </c>
      <c r="F92" s="1" t="s">
        <v>705</v>
      </c>
      <c r="G92" s="1" t="s">
        <v>709</v>
      </c>
      <c r="H92" s="1" t="s">
        <v>710</v>
      </c>
      <c r="I92" s="1" t="s">
        <v>1159</v>
      </c>
      <c r="J92" s="1" t="s">
        <v>712</v>
      </c>
      <c r="K92" s="1" t="s">
        <v>1159</v>
      </c>
      <c r="L92" s="1" t="s">
        <v>1159</v>
      </c>
      <c r="M92" s="1" t="s">
        <v>713</v>
      </c>
      <c r="N92" s="1" t="s">
        <v>713</v>
      </c>
      <c r="O92" s="1" t="s">
        <v>714</v>
      </c>
      <c r="P92" s="1" t="s">
        <v>715</v>
      </c>
      <c r="Q92" s="1" t="s">
        <v>716</v>
      </c>
      <c r="R92" s="1" t="s">
        <v>1160</v>
      </c>
      <c r="S92" s="1" t="s">
        <v>718</v>
      </c>
      <c r="T92" s="1" t="s">
        <v>719</v>
      </c>
      <c r="U92" s="1" t="s">
        <v>720</v>
      </c>
      <c r="V92" s="1" t="s">
        <v>730</v>
      </c>
    </row>
    <row r="93" s="1" customFormat="1" spans="1:22">
      <c r="A93" s="3">
        <v>999224497250275</v>
      </c>
      <c r="B93" s="1" t="s">
        <v>1155</v>
      </c>
      <c r="C93" s="1" t="s">
        <v>1161</v>
      </c>
      <c r="D93" s="1" t="s">
        <v>1162</v>
      </c>
      <c r="E93" s="1" t="s">
        <v>1163</v>
      </c>
      <c r="F93" s="1" t="s">
        <v>836</v>
      </c>
      <c r="G93" s="1" t="s">
        <v>709</v>
      </c>
      <c r="H93" s="1" t="s">
        <v>710</v>
      </c>
      <c r="I93" s="1" t="s">
        <v>1164</v>
      </c>
      <c r="J93" s="1" t="s">
        <v>712</v>
      </c>
      <c r="K93" s="1" t="s">
        <v>1164</v>
      </c>
      <c r="L93" s="1" t="s">
        <v>1164</v>
      </c>
      <c r="M93" s="1" t="s">
        <v>713</v>
      </c>
      <c r="N93" s="1" t="s">
        <v>713</v>
      </c>
      <c r="O93" s="1" t="s">
        <v>714</v>
      </c>
      <c r="P93" s="1" t="s">
        <v>715</v>
      </c>
      <c r="Q93" s="1" t="s">
        <v>716</v>
      </c>
      <c r="R93" s="1" t="s">
        <v>1165</v>
      </c>
      <c r="S93" s="1" t="s">
        <v>718</v>
      </c>
      <c r="T93" s="1" t="s">
        <v>719</v>
      </c>
      <c r="U93" s="1" t="s">
        <v>720</v>
      </c>
      <c r="V93" s="1" t="s">
        <v>760</v>
      </c>
    </row>
    <row r="94" s="1" customFormat="1" spans="1:22">
      <c r="A94" s="3">
        <v>999224496710394</v>
      </c>
      <c r="B94" s="1" t="s">
        <v>1155</v>
      </c>
      <c r="C94" s="1" t="s">
        <v>1166</v>
      </c>
      <c r="D94" s="1" t="s">
        <v>877</v>
      </c>
      <c r="E94" s="1" t="s">
        <v>1167</v>
      </c>
      <c r="F94" s="1" t="s">
        <v>777</v>
      </c>
      <c r="G94" s="1" t="s">
        <v>709</v>
      </c>
      <c r="H94" s="1" t="s">
        <v>710</v>
      </c>
      <c r="I94" s="1" t="s">
        <v>1168</v>
      </c>
      <c r="J94" s="1" t="s">
        <v>712</v>
      </c>
      <c r="K94" s="1" t="s">
        <v>1168</v>
      </c>
      <c r="L94" s="1" t="s">
        <v>1168</v>
      </c>
      <c r="M94" s="1" t="s">
        <v>713</v>
      </c>
      <c r="N94" s="1" t="s">
        <v>713</v>
      </c>
      <c r="O94" s="1" t="s">
        <v>714</v>
      </c>
      <c r="P94" s="1" t="s">
        <v>715</v>
      </c>
      <c r="Q94" s="1" t="s">
        <v>716</v>
      </c>
      <c r="R94" s="1" t="s">
        <v>1169</v>
      </c>
      <c r="S94" s="1" t="s">
        <v>718</v>
      </c>
      <c r="T94" s="1" t="s">
        <v>719</v>
      </c>
      <c r="U94" s="1" t="s">
        <v>720</v>
      </c>
      <c r="V94" s="1" t="s">
        <v>730</v>
      </c>
    </row>
    <row r="95" s="1" customFormat="1" spans="1:22">
      <c r="A95" s="3">
        <v>999224476126231</v>
      </c>
      <c r="B95" s="1" t="s">
        <v>1170</v>
      </c>
      <c r="C95" s="1" t="s">
        <v>1171</v>
      </c>
      <c r="D95" s="1" t="s">
        <v>1172</v>
      </c>
      <c r="E95" s="1" t="s">
        <v>1173</v>
      </c>
      <c r="F95" s="1" t="s">
        <v>705</v>
      </c>
      <c r="G95" s="1" t="s">
        <v>709</v>
      </c>
      <c r="H95" s="1" t="s">
        <v>710</v>
      </c>
      <c r="I95" s="1" t="s">
        <v>1174</v>
      </c>
      <c r="J95" s="1" t="s">
        <v>712</v>
      </c>
      <c r="K95" s="1" t="s">
        <v>1174</v>
      </c>
      <c r="L95" s="1" t="s">
        <v>1174</v>
      </c>
      <c r="M95" s="1" t="s">
        <v>713</v>
      </c>
      <c r="N95" s="1" t="s">
        <v>713</v>
      </c>
      <c r="O95" s="1" t="s">
        <v>714</v>
      </c>
      <c r="P95" s="1" t="s">
        <v>715</v>
      </c>
      <c r="Q95" s="1" t="s">
        <v>716</v>
      </c>
      <c r="R95" s="1" t="s">
        <v>1175</v>
      </c>
      <c r="S95" s="1" t="s">
        <v>718</v>
      </c>
      <c r="T95" s="1" t="s">
        <v>719</v>
      </c>
      <c r="U95" s="1" t="s">
        <v>720</v>
      </c>
      <c r="V95" s="1" t="s">
        <v>721</v>
      </c>
    </row>
    <row r="96" s="1" customFormat="1" spans="1:22">
      <c r="A96" s="3">
        <v>999224474145576</v>
      </c>
      <c r="B96" s="1" t="s">
        <v>1170</v>
      </c>
      <c r="C96" s="1" t="s">
        <v>1176</v>
      </c>
      <c r="D96" s="1" t="s">
        <v>1177</v>
      </c>
      <c r="E96" s="1" t="s">
        <v>1178</v>
      </c>
      <c r="F96" s="1" t="s">
        <v>705</v>
      </c>
      <c r="G96" s="1" t="s">
        <v>709</v>
      </c>
      <c r="H96" s="1" t="s">
        <v>710</v>
      </c>
      <c r="I96" s="1" t="s">
        <v>1179</v>
      </c>
      <c r="J96" s="1" t="s">
        <v>712</v>
      </c>
      <c r="K96" s="1" t="s">
        <v>1179</v>
      </c>
      <c r="L96" s="1" t="s">
        <v>1179</v>
      </c>
      <c r="M96" s="1" t="s">
        <v>713</v>
      </c>
      <c r="N96" s="1" t="s">
        <v>713</v>
      </c>
      <c r="O96" s="1" t="s">
        <v>714</v>
      </c>
      <c r="P96" s="1" t="s">
        <v>715</v>
      </c>
      <c r="Q96" s="1" t="s">
        <v>716</v>
      </c>
      <c r="R96" s="1" t="s">
        <v>1180</v>
      </c>
      <c r="S96" s="1" t="s">
        <v>718</v>
      </c>
      <c r="T96" s="1" t="s">
        <v>719</v>
      </c>
      <c r="U96" s="1" t="s">
        <v>720</v>
      </c>
      <c r="V96" s="1" t="s">
        <v>721</v>
      </c>
    </row>
    <row r="97" s="1" customFormat="1" spans="1:22">
      <c r="A97" s="3">
        <v>999224469193386</v>
      </c>
      <c r="B97" s="1" t="s">
        <v>1170</v>
      </c>
      <c r="C97" s="1" t="s">
        <v>1181</v>
      </c>
      <c r="D97" s="1" t="s">
        <v>1172</v>
      </c>
      <c r="E97" s="1" t="s">
        <v>1182</v>
      </c>
      <c r="F97" s="1" t="s">
        <v>705</v>
      </c>
      <c r="G97" s="1" t="s">
        <v>709</v>
      </c>
      <c r="H97" s="1" t="s">
        <v>710</v>
      </c>
      <c r="I97" s="1" t="s">
        <v>1174</v>
      </c>
      <c r="J97" s="1" t="s">
        <v>712</v>
      </c>
      <c r="K97" s="1" t="s">
        <v>1174</v>
      </c>
      <c r="L97" s="1" t="s">
        <v>1174</v>
      </c>
      <c r="M97" s="1" t="s">
        <v>713</v>
      </c>
      <c r="N97" s="1" t="s">
        <v>713</v>
      </c>
      <c r="O97" s="1" t="s">
        <v>714</v>
      </c>
      <c r="P97" s="1" t="s">
        <v>715</v>
      </c>
      <c r="Q97" s="1" t="s">
        <v>716</v>
      </c>
      <c r="R97" s="1" t="s">
        <v>1183</v>
      </c>
      <c r="S97" s="1" t="s">
        <v>718</v>
      </c>
      <c r="T97" s="1" t="s">
        <v>719</v>
      </c>
      <c r="U97" s="1" t="s">
        <v>720</v>
      </c>
      <c r="V97" s="1" t="s">
        <v>721</v>
      </c>
    </row>
    <row r="98" s="1" customFormat="1" spans="1:22">
      <c r="A98" s="3">
        <v>999224455498209</v>
      </c>
      <c r="B98" s="1" t="s">
        <v>1184</v>
      </c>
      <c r="C98" s="1" t="s">
        <v>1185</v>
      </c>
      <c r="D98" s="1" t="s">
        <v>1186</v>
      </c>
      <c r="E98" s="1" t="s">
        <v>1187</v>
      </c>
      <c r="F98" s="1" t="s">
        <v>705</v>
      </c>
      <c r="G98" s="1" t="s">
        <v>709</v>
      </c>
      <c r="H98" s="1" t="s">
        <v>710</v>
      </c>
      <c r="I98" s="1" t="s">
        <v>1188</v>
      </c>
      <c r="J98" s="1" t="s">
        <v>712</v>
      </c>
      <c r="K98" s="1" t="s">
        <v>1188</v>
      </c>
      <c r="L98" s="1" t="s">
        <v>1188</v>
      </c>
      <c r="M98" s="1" t="s">
        <v>713</v>
      </c>
      <c r="N98" s="1" t="s">
        <v>713</v>
      </c>
      <c r="O98" s="1" t="s">
        <v>714</v>
      </c>
      <c r="P98" s="1" t="s">
        <v>715</v>
      </c>
      <c r="Q98" s="1" t="s">
        <v>716</v>
      </c>
      <c r="R98" s="1" t="s">
        <v>1189</v>
      </c>
      <c r="S98" s="1" t="s">
        <v>718</v>
      </c>
      <c r="T98" s="1" t="s">
        <v>719</v>
      </c>
      <c r="U98" s="1" t="s">
        <v>720</v>
      </c>
      <c r="V98" s="1" t="s">
        <v>760</v>
      </c>
    </row>
    <row r="99" s="1" customFormat="1" spans="1:22">
      <c r="A99" s="3">
        <v>999224405965959</v>
      </c>
      <c r="B99" s="1" t="s">
        <v>1190</v>
      </c>
      <c r="C99" s="1" t="s">
        <v>1191</v>
      </c>
      <c r="D99" s="1" t="s">
        <v>737</v>
      </c>
      <c r="E99" s="1" t="s">
        <v>1192</v>
      </c>
      <c r="F99" s="1" t="s">
        <v>777</v>
      </c>
      <c r="G99" s="1" t="s">
        <v>709</v>
      </c>
      <c r="H99" s="1" t="s">
        <v>710</v>
      </c>
      <c r="I99" s="1" t="s">
        <v>1193</v>
      </c>
      <c r="J99" s="1" t="s">
        <v>712</v>
      </c>
      <c r="K99" s="1" t="s">
        <v>1193</v>
      </c>
      <c r="L99" s="1" t="s">
        <v>1193</v>
      </c>
      <c r="M99" s="1" t="s">
        <v>713</v>
      </c>
      <c r="N99" s="1" t="s">
        <v>713</v>
      </c>
      <c r="O99" s="1" t="s">
        <v>714</v>
      </c>
      <c r="P99" s="1" t="s">
        <v>715</v>
      </c>
      <c r="Q99" s="1" t="s">
        <v>716</v>
      </c>
      <c r="R99" s="1" t="s">
        <v>1194</v>
      </c>
      <c r="S99" s="1" t="s">
        <v>718</v>
      </c>
      <c r="T99" s="1" t="s">
        <v>719</v>
      </c>
      <c r="U99" s="1" t="s">
        <v>720</v>
      </c>
      <c r="V99" s="1" t="s">
        <v>721</v>
      </c>
    </row>
    <row r="100" s="1" customFormat="1" spans="1:22">
      <c r="A100" s="3">
        <v>999224393848472</v>
      </c>
      <c r="B100" s="1" t="s">
        <v>1190</v>
      </c>
      <c r="C100" s="1" t="s">
        <v>1195</v>
      </c>
      <c r="D100" s="1" t="s">
        <v>1196</v>
      </c>
      <c r="E100" s="1" t="s">
        <v>1197</v>
      </c>
      <c r="F100" s="1" t="s">
        <v>955</v>
      </c>
      <c r="G100" s="1" t="s">
        <v>709</v>
      </c>
      <c r="H100" s="1" t="s">
        <v>710</v>
      </c>
      <c r="I100" s="1" t="s">
        <v>1198</v>
      </c>
      <c r="J100" s="1" t="s">
        <v>712</v>
      </c>
      <c r="K100" s="1" t="s">
        <v>1198</v>
      </c>
      <c r="L100" s="1" t="s">
        <v>1198</v>
      </c>
      <c r="M100" s="1" t="s">
        <v>713</v>
      </c>
      <c r="N100" s="1" t="s">
        <v>713</v>
      </c>
      <c r="O100" s="1" t="s">
        <v>714</v>
      </c>
      <c r="P100" s="1" t="s">
        <v>715</v>
      </c>
      <c r="Q100" s="1" t="s">
        <v>716</v>
      </c>
      <c r="R100" s="1" t="s">
        <v>1199</v>
      </c>
      <c r="S100" s="1" t="s">
        <v>718</v>
      </c>
      <c r="T100" s="1" t="s">
        <v>719</v>
      </c>
      <c r="U100" s="1" t="s">
        <v>720</v>
      </c>
      <c r="V100" s="1" t="s">
        <v>730</v>
      </c>
    </row>
    <row r="101" s="1" customFormat="1" spans="1:22">
      <c r="A101" s="3">
        <v>999224376973644</v>
      </c>
      <c r="B101" s="1" t="s">
        <v>1200</v>
      </c>
      <c r="C101" s="1" t="s">
        <v>1201</v>
      </c>
      <c r="D101" s="1" t="s">
        <v>1202</v>
      </c>
      <c r="E101" s="1" t="s">
        <v>1203</v>
      </c>
      <c r="F101" s="1" t="s">
        <v>836</v>
      </c>
      <c r="G101" s="1" t="s">
        <v>709</v>
      </c>
      <c r="H101" s="1" t="s">
        <v>710</v>
      </c>
      <c r="I101" s="1" t="s">
        <v>1204</v>
      </c>
      <c r="J101" s="1" t="s">
        <v>712</v>
      </c>
      <c r="K101" s="1" t="s">
        <v>1204</v>
      </c>
      <c r="L101" s="1" t="s">
        <v>1204</v>
      </c>
      <c r="M101" s="1" t="s">
        <v>713</v>
      </c>
      <c r="N101" s="1" t="s">
        <v>713</v>
      </c>
      <c r="O101" s="1" t="s">
        <v>714</v>
      </c>
      <c r="P101" s="1" t="s">
        <v>715</v>
      </c>
      <c r="Q101" s="1" t="s">
        <v>716</v>
      </c>
      <c r="R101" s="1" t="s">
        <v>1205</v>
      </c>
      <c r="S101" s="1" t="s">
        <v>718</v>
      </c>
      <c r="T101" s="1" t="s">
        <v>719</v>
      </c>
      <c r="U101" s="1" t="s">
        <v>720</v>
      </c>
      <c r="V101" s="1" t="s">
        <v>808</v>
      </c>
    </row>
    <row r="102" s="1" customFormat="1" spans="1:22">
      <c r="A102" s="3">
        <v>999224376400218</v>
      </c>
      <c r="B102" s="1" t="s">
        <v>1200</v>
      </c>
      <c r="C102" s="1" t="s">
        <v>1206</v>
      </c>
      <c r="D102" s="1" t="s">
        <v>1207</v>
      </c>
      <c r="E102" s="1" t="s">
        <v>1208</v>
      </c>
      <c r="F102" s="1" t="s">
        <v>705</v>
      </c>
      <c r="G102" s="1" t="s">
        <v>709</v>
      </c>
      <c r="H102" s="1" t="s">
        <v>710</v>
      </c>
      <c r="I102" s="1" t="s">
        <v>1209</v>
      </c>
      <c r="J102" s="1" t="s">
        <v>712</v>
      </c>
      <c r="K102" s="1" t="s">
        <v>1209</v>
      </c>
      <c r="L102" s="1" t="s">
        <v>1209</v>
      </c>
      <c r="M102" s="1" t="s">
        <v>713</v>
      </c>
      <c r="N102" s="1" t="s">
        <v>713</v>
      </c>
      <c r="O102" s="1" t="s">
        <v>714</v>
      </c>
      <c r="P102" s="1" t="s">
        <v>715</v>
      </c>
      <c r="Q102" s="1" t="s">
        <v>716</v>
      </c>
      <c r="R102" s="1" t="s">
        <v>1210</v>
      </c>
      <c r="S102" s="1" t="s">
        <v>718</v>
      </c>
      <c r="T102" s="1" t="s">
        <v>719</v>
      </c>
      <c r="U102" s="1" t="s">
        <v>720</v>
      </c>
      <c r="V102" s="1" t="s">
        <v>730</v>
      </c>
    </row>
    <row r="103" s="1" customFormat="1" spans="1:22">
      <c r="A103" s="3">
        <v>999224371249529</v>
      </c>
      <c r="B103" s="1" t="s">
        <v>1200</v>
      </c>
      <c r="C103" s="1" t="s">
        <v>1211</v>
      </c>
      <c r="D103" s="1" t="s">
        <v>1212</v>
      </c>
      <c r="E103" s="1" t="s">
        <v>1213</v>
      </c>
      <c r="F103" s="1" t="s">
        <v>777</v>
      </c>
      <c r="G103" s="1" t="s">
        <v>709</v>
      </c>
      <c r="H103" s="1" t="s">
        <v>710</v>
      </c>
      <c r="I103" s="1" t="s">
        <v>1214</v>
      </c>
      <c r="J103" s="1" t="s">
        <v>712</v>
      </c>
      <c r="K103" s="1" t="s">
        <v>1214</v>
      </c>
      <c r="L103" s="1" t="s">
        <v>1214</v>
      </c>
      <c r="M103" s="1" t="s">
        <v>713</v>
      </c>
      <c r="N103" s="1" t="s">
        <v>713</v>
      </c>
      <c r="O103" s="1" t="s">
        <v>714</v>
      </c>
      <c r="P103" s="1" t="s">
        <v>715</v>
      </c>
      <c r="Q103" s="1" t="s">
        <v>716</v>
      </c>
      <c r="R103" s="1" t="s">
        <v>1215</v>
      </c>
      <c r="S103" s="1" t="s">
        <v>718</v>
      </c>
      <c r="T103" s="1" t="s">
        <v>719</v>
      </c>
      <c r="U103" s="1" t="s">
        <v>720</v>
      </c>
      <c r="V103" s="1" t="s">
        <v>730</v>
      </c>
    </row>
    <row r="104" s="1" customFormat="1" spans="1:22">
      <c r="A104" s="3">
        <v>999224358154986</v>
      </c>
      <c r="B104" s="1" t="s">
        <v>1216</v>
      </c>
      <c r="C104" s="1" t="s">
        <v>1217</v>
      </c>
      <c r="D104" s="1" t="s">
        <v>1218</v>
      </c>
      <c r="E104" s="1" t="s">
        <v>1219</v>
      </c>
      <c r="F104" s="1" t="s">
        <v>777</v>
      </c>
      <c r="G104" s="1" t="s">
        <v>709</v>
      </c>
      <c r="H104" s="1" t="s">
        <v>710</v>
      </c>
      <c r="I104" s="1" t="s">
        <v>1220</v>
      </c>
      <c r="J104" s="1" t="s">
        <v>712</v>
      </c>
      <c r="K104" s="1" t="s">
        <v>1220</v>
      </c>
      <c r="L104" s="1" t="s">
        <v>1220</v>
      </c>
      <c r="M104" s="1" t="s">
        <v>713</v>
      </c>
      <c r="N104" s="1" t="s">
        <v>713</v>
      </c>
      <c r="O104" s="1" t="s">
        <v>714</v>
      </c>
      <c r="P104" s="1" t="s">
        <v>715</v>
      </c>
      <c r="Q104" s="1" t="s">
        <v>716</v>
      </c>
      <c r="R104" s="1" t="s">
        <v>1221</v>
      </c>
      <c r="S104" s="1" t="s">
        <v>718</v>
      </c>
      <c r="T104" s="1" t="s">
        <v>719</v>
      </c>
      <c r="U104" s="1" t="s">
        <v>720</v>
      </c>
      <c r="V104" s="1" t="s">
        <v>760</v>
      </c>
    </row>
    <row r="105" s="1" customFormat="1" spans="1:22">
      <c r="A105" s="3">
        <v>999224353009025</v>
      </c>
      <c r="B105" s="1" t="s">
        <v>1216</v>
      </c>
      <c r="C105" s="1" t="s">
        <v>1222</v>
      </c>
      <c r="D105" s="1" t="s">
        <v>1223</v>
      </c>
      <c r="E105" s="1" t="s">
        <v>1224</v>
      </c>
      <c r="F105" s="1" t="s">
        <v>820</v>
      </c>
      <c r="G105" s="1" t="s">
        <v>709</v>
      </c>
      <c r="H105" s="1" t="s">
        <v>710</v>
      </c>
      <c r="I105" s="1" t="s">
        <v>1225</v>
      </c>
      <c r="J105" s="1" t="s">
        <v>712</v>
      </c>
      <c r="K105" s="1" t="s">
        <v>1225</v>
      </c>
      <c r="L105" s="1" t="s">
        <v>1225</v>
      </c>
      <c r="M105" s="1" t="s">
        <v>713</v>
      </c>
      <c r="N105" s="1" t="s">
        <v>713</v>
      </c>
      <c r="O105" s="1" t="s">
        <v>714</v>
      </c>
      <c r="P105" s="1" t="s">
        <v>715</v>
      </c>
      <c r="Q105" s="1" t="s">
        <v>716</v>
      </c>
      <c r="R105" s="1" t="s">
        <v>1226</v>
      </c>
      <c r="S105" s="1" t="s">
        <v>718</v>
      </c>
      <c r="T105" s="1" t="s">
        <v>719</v>
      </c>
      <c r="U105" s="1" t="s">
        <v>720</v>
      </c>
      <c r="V105" s="1" t="s">
        <v>760</v>
      </c>
    </row>
    <row r="106" s="1" customFormat="1" spans="1:22">
      <c r="A106" s="3">
        <v>999224311583251</v>
      </c>
      <c r="B106" s="1" t="s">
        <v>1227</v>
      </c>
      <c r="C106" s="1" t="s">
        <v>1228</v>
      </c>
      <c r="D106" s="1" t="s">
        <v>1052</v>
      </c>
      <c r="E106" s="1" t="s">
        <v>1229</v>
      </c>
      <c r="F106" s="1" t="s">
        <v>869</v>
      </c>
      <c r="G106" s="1" t="s">
        <v>709</v>
      </c>
      <c r="H106" s="1" t="s">
        <v>710</v>
      </c>
      <c r="I106" s="1" t="s">
        <v>1230</v>
      </c>
      <c r="J106" s="1" t="s">
        <v>712</v>
      </c>
      <c r="K106" s="1" t="s">
        <v>1230</v>
      </c>
      <c r="L106" s="1" t="s">
        <v>1230</v>
      </c>
      <c r="M106" s="1" t="s">
        <v>713</v>
      </c>
      <c r="N106" s="1" t="s">
        <v>713</v>
      </c>
      <c r="O106" s="1" t="s">
        <v>714</v>
      </c>
      <c r="P106" s="1" t="s">
        <v>715</v>
      </c>
      <c r="Q106" s="1" t="s">
        <v>716</v>
      </c>
      <c r="R106" s="1" t="s">
        <v>1231</v>
      </c>
      <c r="S106" s="1" t="s">
        <v>718</v>
      </c>
      <c r="T106" s="1" t="s">
        <v>719</v>
      </c>
      <c r="U106" s="1" t="s">
        <v>720</v>
      </c>
      <c r="V106" s="1" t="s">
        <v>721</v>
      </c>
    </row>
    <row r="107" s="1" customFormat="1" spans="1:22">
      <c r="A107" s="3">
        <v>999224302479329</v>
      </c>
      <c r="B107" s="1" t="s">
        <v>1232</v>
      </c>
      <c r="C107" s="1" t="s">
        <v>1233</v>
      </c>
      <c r="D107" s="1" t="s">
        <v>1196</v>
      </c>
      <c r="E107" s="1" t="s">
        <v>1234</v>
      </c>
      <c r="F107" s="1" t="s">
        <v>836</v>
      </c>
      <c r="G107" s="1" t="s">
        <v>709</v>
      </c>
      <c r="H107" s="1" t="s">
        <v>710</v>
      </c>
      <c r="I107" s="1" t="s">
        <v>1235</v>
      </c>
      <c r="J107" s="1" t="s">
        <v>712</v>
      </c>
      <c r="K107" s="1" t="s">
        <v>1235</v>
      </c>
      <c r="L107" s="1" t="s">
        <v>1235</v>
      </c>
      <c r="M107" s="1" t="s">
        <v>713</v>
      </c>
      <c r="N107" s="1" t="s">
        <v>713</v>
      </c>
      <c r="O107" s="1" t="s">
        <v>714</v>
      </c>
      <c r="P107" s="1" t="s">
        <v>715</v>
      </c>
      <c r="Q107" s="1" t="s">
        <v>716</v>
      </c>
      <c r="R107" s="1" t="s">
        <v>1236</v>
      </c>
      <c r="S107" s="1" t="s">
        <v>718</v>
      </c>
      <c r="T107" s="1" t="s">
        <v>719</v>
      </c>
      <c r="U107" s="1" t="s">
        <v>720</v>
      </c>
      <c r="V107" s="1" t="s">
        <v>730</v>
      </c>
    </row>
    <row r="108" s="1" customFormat="1" spans="1:22">
      <c r="A108" s="3">
        <v>999224284751639</v>
      </c>
      <c r="B108" s="1" t="s">
        <v>1232</v>
      </c>
      <c r="C108" s="1" t="s">
        <v>1237</v>
      </c>
      <c r="D108" s="1" t="s">
        <v>1238</v>
      </c>
      <c r="E108" s="1" t="s">
        <v>1239</v>
      </c>
      <c r="F108" s="1" t="s">
        <v>820</v>
      </c>
      <c r="G108" s="1" t="s">
        <v>709</v>
      </c>
      <c r="H108" s="1" t="s">
        <v>710</v>
      </c>
      <c r="I108" s="1" t="s">
        <v>1240</v>
      </c>
      <c r="J108" s="1" t="s">
        <v>712</v>
      </c>
      <c r="K108" s="1" t="s">
        <v>1240</v>
      </c>
      <c r="L108" s="1" t="s">
        <v>1240</v>
      </c>
      <c r="M108" s="1" t="s">
        <v>713</v>
      </c>
      <c r="N108" s="1" t="s">
        <v>713</v>
      </c>
      <c r="O108" s="1" t="s">
        <v>714</v>
      </c>
      <c r="P108" s="1" t="s">
        <v>715</v>
      </c>
      <c r="Q108" s="1" t="s">
        <v>716</v>
      </c>
      <c r="R108" s="1" t="s">
        <v>1241</v>
      </c>
      <c r="S108" s="1" t="s">
        <v>718</v>
      </c>
      <c r="T108" s="1" t="s">
        <v>719</v>
      </c>
      <c r="U108" s="1" t="s">
        <v>720</v>
      </c>
      <c r="V108" s="1" t="s">
        <v>721</v>
      </c>
    </row>
    <row r="109" s="1" customFormat="1" spans="1:22">
      <c r="A109" s="3">
        <v>999224193231396</v>
      </c>
      <c r="B109" s="1" t="s">
        <v>1242</v>
      </c>
      <c r="C109" s="1" t="s">
        <v>1243</v>
      </c>
      <c r="D109" s="1" t="s">
        <v>1244</v>
      </c>
      <c r="E109" s="1" t="s">
        <v>1245</v>
      </c>
      <c r="F109" s="1" t="s">
        <v>705</v>
      </c>
      <c r="G109" s="1" t="s">
        <v>709</v>
      </c>
      <c r="H109" s="1" t="s">
        <v>710</v>
      </c>
      <c r="I109" s="1" t="s">
        <v>1246</v>
      </c>
      <c r="J109" s="1" t="s">
        <v>712</v>
      </c>
      <c r="K109" s="1" t="s">
        <v>1246</v>
      </c>
      <c r="L109" s="1" t="s">
        <v>1246</v>
      </c>
      <c r="M109" s="1" t="s">
        <v>713</v>
      </c>
      <c r="N109" s="1" t="s">
        <v>713</v>
      </c>
      <c r="O109" s="1" t="s">
        <v>714</v>
      </c>
      <c r="P109" s="1" t="s">
        <v>715</v>
      </c>
      <c r="Q109" s="1" t="s">
        <v>716</v>
      </c>
      <c r="R109" s="1" t="s">
        <v>1247</v>
      </c>
      <c r="S109" s="1" t="s">
        <v>718</v>
      </c>
      <c r="T109" s="1" t="s">
        <v>719</v>
      </c>
      <c r="U109" s="1" t="s">
        <v>720</v>
      </c>
      <c r="V109" s="1" t="s">
        <v>875</v>
      </c>
    </row>
    <row r="110" s="1" customFormat="1" spans="1:22">
      <c r="A110" s="3">
        <v>999224174633122</v>
      </c>
      <c r="B110" s="1" t="s">
        <v>1248</v>
      </c>
      <c r="C110" s="1" t="s">
        <v>1249</v>
      </c>
      <c r="D110" s="1" t="s">
        <v>1250</v>
      </c>
      <c r="E110" s="1" t="s">
        <v>1251</v>
      </c>
      <c r="F110" s="1" t="s">
        <v>777</v>
      </c>
      <c r="G110" s="1" t="s">
        <v>709</v>
      </c>
      <c r="H110" s="1" t="s">
        <v>710</v>
      </c>
      <c r="I110" s="1" t="s">
        <v>1252</v>
      </c>
      <c r="J110" s="1" t="s">
        <v>712</v>
      </c>
      <c r="K110" s="1" t="s">
        <v>1252</v>
      </c>
      <c r="L110" s="1" t="s">
        <v>1252</v>
      </c>
      <c r="M110" s="1" t="s">
        <v>713</v>
      </c>
      <c r="N110" s="1" t="s">
        <v>713</v>
      </c>
      <c r="O110" s="1" t="s">
        <v>714</v>
      </c>
      <c r="P110" s="1" t="s">
        <v>715</v>
      </c>
      <c r="Q110" s="1" t="s">
        <v>716</v>
      </c>
      <c r="R110" s="1" t="s">
        <v>1253</v>
      </c>
      <c r="S110" s="1" t="s">
        <v>718</v>
      </c>
      <c r="T110" s="1" t="s">
        <v>719</v>
      </c>
      <c r="U110" s="1" t="s">
        <v>720</v>
      </c>
      <c r="V110" s="1" t="s">
        <v>814</v>
      </c>
    </row>
    <row r="111" s="1" customFormat="1" spans="1:22">
      <c r="A111" s="3">
        <v>999224158091533</v>
      </c>
      <c r="B111" s="1" t="s">
        <v>1254</v>
      </c>
      <c r="C111" s="1" t="s">
        <v>1255</v>
      </c>
      <c r="D111" s="1" t="s">
        <v>1256</v>
      </c>
      <c r="E111" s="1" t="s">
        <v>1257</v>
      </c>
      <c r="F111" s="1" t="s">
        <v>777</v>
      </c>
      <c r="G111" s="1" t="s">
        <v>709</v>
      </c>
      <c r="H111" s="1" t="s">
        <v>710</v>
      </c>
      <c r="I111" s="1" t="s">
        <v>1258</v>
      </c>
      <c r="J111" s="1" t="s">
        <v>712</v>
      </c>
      <c r="K111" s="1" t="s">
        <v>1258</v>
      </c>
      <c r="L111" s="1" t="s">
        <v>1258</v>
      </c>
      <c r="M111" s="1" t="s">
        <v>713</v>
      </c>
      <c r="N111" s="1" t="s">
        <v>713</v>
      </c>
      <c r="O111" s="1" t="s">
        <v>714</v>
      </c>
      <c r="P111" s="1" t="s">
        <v>715</v>
      </c>
      <c r="Q111" s="1" t="s">
        <v>716</v>
      </c>
      <c r="R111" s="1" t="s">
        <v>1259</v>
      </c>
      <c r="S111" s="1" t="s">
        <v>718</v>
      </c>
      <c r="T111" s="1" t="s">
        <v>719</v>
      </c>
      <c r="U111" s="1" t="s">
        <v>720</v>
      </c>
      <c r="V111" s="1" t="s">
        <v>721</v>
      </c>
    </row>
    <row r="112" s="1" customFormat="1" spans="1:22">
      <c r="A112" s="3">
        <v>999224153709788</v>
      </c>
      <c r="B112" s="1" t="s">
        <v>1254</v>
      </c>
      <c r="C112" s="1" t="s">
        <v>1260</v>
      </c>
      <c r="D112" s="1" t="s">
        <v>1261</v>
      </c>
      <c r="E112" s="1" t="s">
        <v>1262</v>
      </c>
      <c r="F112" s="1" t="s">
        <v>983</v>
      </c>
      <c r="G112" s="1" t="s">
        <v>709</v>
      </c>
      <c r="H112" s="1" t="s">
        <v>710</v>
      </c>
      <c r="I112" s="1" t="s">
        <v>1263</v>
      </c>
      <c r="J112" s="1" t="s">
        <v>712</v>
      </c>
      <c r="K112" s="1" t="s">
        <v>1263</v>
      </c>
      <c r="L112" s="1" t="s">
        <v>1263</v>
      </c>
      <c r="M112" s="1" t="s">
        <v>713</v>
      </c>
      <c r="N112" s="1" t="s">
        <v>713</v>
      </c>
      <c r="O112" s="1" t="s">
        <v>714</v>
      </c>
      <c r="P112" s="1" t="s">
        <v>715</v>
      </c>
      <c r="Q112" s="1" t="s">
        <v>716</v>
      </c>
      <c r="R112" s="1" t="s">
        <v>1264</v>
      </c>
      <c r="S112" s="1" t="s">
        <v>718</v>
      </c>
      <c r="T112" s="1" t="s">
        <v>719</v>
      </c>
      <c r="U112" s="1" t="s">
        <v>720</v>
      </c>
      <c r="V112" s="1" t="s">
        <v>721</v>
      </c>
    </row>
    <row r="113" s="1" customFormat="1" spans="1:22">
      <c r="A113" s="3">
        <v>999224145048706</v>
      </c>
      <c r="B113" s="1" t="s">
        <v>1265</v>
      </c>
      <c r="C113" s="1" t="s">
        <v>1266</v>
      </c>
      <c r="D113" s="1" t="s">
        <v>1267</v>
      </c>
      <c r="E113" s="1" t="s">
        <v>1268</v>
      </c>
      <c r="F113" s="1" t="s">
        <v>705</v>
      </c>
      <c r="G113" s="1" t="s">
        <v>709</v>
      </c>
      <c r="H113" s="1" t="s">
        <v>710</v>
      </c>
      <c r="I113" s="1" t="s">
        <v>1269</v>
      </c>
      <c r="J113" s="1" t="s">
        <v>712</v>
      </c>
      <c r="K113" s="1" t="s">
        <v>1269</v>
      </c>
      <c r="L113" s="1" t="s">
        <v>1269</v>
      </c>
      <c r="M113" s="1" t="s">
        <v>713</v>
      </c>
      <c r="N113" s="1" t="s">
        <v>713</v>
      </c>
      <c r="O113" s="1" t="s">
        <v>714</v>
      </c>
      <c r="P113" s="1" t="s">
        <v>715</v>
      </c>
      <c r="Q113" s="1" t="s">
        <v>716</v>
      </c>
      <c r="R113" s="1" t="s">
        <v>1270</v>
      </c>
      <c r="S113" s="1" t="s">
        <v>718</v>
      </c>
      <c r="T113" s="1" t="s">
        <v>719</v>
      </c>
      <c r="U113" s="1" t="s">
        <v>720</v>
      </c>
      <c r="V113" s="1" t="s">
        <v>721</v>
      </c>
    </row>
    <row r="114" s="1" customFormat="1" spans="1:22">
      <c r="A114" s="3">
        <v>999224077261802</v>
      </c>
      <c r="B114" s="1" t="s">
        <v>1271</v>
      </c>
      <c r="C114" s="1" t="s">
        <v>1272</v>
      </c>
      <c r="D114" s="1" t="s">
        <v>1273</v>
      </c>
      <c r="E114" s="1" t="s">
        <v>1274</v>
      </c>
      <c r="F114" s="1" t="s">
        <v>705</v>
      </c>
      <c r="G114" s="1" t="s">
        <v>709</v>
      </c>
      <c r="H114" s="1" t="s">
        <v>710</v>
      </c>
      <c r="I114" s="1" t="s">
        <v>1275</v>
      </c>
      <c r="J114" s="1" t="s">
        <v>712</v>
      </c>
      <c r="K114" s="1" t="s">
        <v>1275</v>
      </c>
      <c r="L114" s="1" t="s">
        <v>1275</v>
      </c>
      <c r="M114" s="1" t="s">
        <v>713</v>
      </c>
      <c r="N114" s="1" t="s">
        <v>713</v>
      </c>
      <c r="O114" s="1" t="s">
        <v>714</v>
      </c>
      <c r="P114" s="1" t="s">
        <v>715</v>
      </c>
      <c r="Q114" s="1" t="s">
        <v>716</v>
      </c>
      <c r="R114" s="1" t="s">
        <v>1276</v>
      </c>
      <c r="S114" s="1" t="s">
        <v>718</v>
      </c>
      <c r="T114" s="1" t="s">
        <v>719</v>
      </c>
      <c r="U114" s="1" t="s">
        <v>720</v>
      </c>
      <c r="V114" s="1" t="s">
        <v>721</v>
      </c>
    </row>
    <row r="115" s="1" customFormat="1" spans="1:22">
      <c r="A115" s="3">
        <v>999224074902952</v>
      </c>
      <c r="B115" s="1" t="s">
        <v>1277</v>
      </c>
      <c r="C115" s="1" t="s">
        <v>1278</v>
      </c>
      <c r="D115" s="1" t="s">
        <v>1279</v>
      </c>
      <c r="E115" s="1" t="s">
        <v>1280</v>
      </c>
      <c r="F115" s="1" t="s">
        <v>777</v>
      </c>
      <c r="G115" s="1" t="s">
        <v>709</v>
      </c>
      <c r="H115" s="1" t="s">
        <v>710</v>
      </c>
      <c r="I115" s="1" t="s">
        <v>1281</v>
      </c>
      <c r="J115" s="1" t="s">
        <v>712</v>
      </c>
      <c r="K115" s="1" t="s">
        <v>1281</v>
      </c>
      <c r="L115" s="1" t="s">
        <v>1281</v>
      </c>
      <c r="M115" s="1" t="s">
        <v>713</v>
      </c>
      <c r="N115" s="1" t="s">
        <v>713</v>
      </c>
      <c r="O115" s="1" t="s">
        <v>714</v>
      </c>
      <c r="P115" s="1" t="s">
        <v>715</v>
      </c>
      <c r="Q115" s="1" t="s">
        <v>716</v>
      </c>
      <c r="R115" s="1" t="s">
        <v>1282</v>
      </c>
      <c r="S115" s="1" t="s">
        <v>718</v>
      </c>
      <c r="T115" s="1" t="s">
        <v>719</v>
      </c>
      <c r="U115" s="1" t="s">
        <v>720</v>
      </c>
      <c r="V115" s="1" t="s">
        <v>721</v>
      </c>
    </row>
    <row r="116" s="1" customFormat="1" spans="1:22">
      <c r="A116" s="3">
        <v>999224071625910</v>
      </c>
      <c r="B116" s="1" t="s">
        <v>1277</v>
      </c>
      <c r="C116" s="1" t="s">
        <v>1283</v>
      </c>
      <c r="D116" s="1" t="s">
        <v>1284</v>
      </c>
      <c r="E116" s="1" t="s">
        <v>1285</v>
      </c>
      <c r="F116" s="1" t="s">
        <v>820</v>
      </c>
      <c r="G116" s="1" t="s">
        <v>709</v>
      </c>
      <c r="H116" s="1" t="s">
        <v>710</v>
      </c>
      <c r="I116" s="1" t="s">
        <v>1286</v>
      </c>
      <c r="J116" s="1" t="s">
        <v>712</v>
      </c>
      <c r="K116" s="1" t="s">
        <v>1286</v>
      </c>
      <c r="L116" s="1" t="s">
        <v>1286</v>
      </c>
      <c r="M116" s="1" t="s">
        <v>713</v>
      </c>
      <c r="N116" s="1" t="s">
        <v>713</v>
      </c>
      <c r="O116" s="1" t="s">
        <v>714</v>
      </c>
      <c r="P116" s="1" t="s">
        <v>715</v>
      </c>
      <c r="Q116" s="1" t="s">
        <v>716</v>
      </c>
      <c r="R116" s="1" t="s">
        <v>1287</v>
      </c>
      <c r="S116" s="1" t="s">
        <v>718</v>
      </c>
      <c r="T116" s="1" t="s">
        <v>719</v>
      </c>
      <c r="U116" s="1" t="s">
        <v>720</v>
      </c>
      <c r="V116" s="1" t="s">
        <v>721</v>
      </c>
    </row>
    <row r="117" s="1" customFormat="1" spans="1:22">
      <c r="A117" s="3">
        <v>999223950799463</v>
      </c>
      <c r="B117" s="1" t="s">
        <v>1288</v>
      </c>
      <c r="C117" s="1" t="s">
        <v>1289</v>
      </c>
      <c r="D117" s="1" t="s">
        <v>1290</v>
      </c>
      <c r="E117" s="1" t="s">
        <v>1291</v>
      </c>
      <c r="F117" s="1" t="s">
        <v>820</v>
      </c>
      <c r="G117" s="1" t="s">
        <v>709</v>
      </c>
      <c r="H117" s="1" t="s">
        <v>710</v>
      </c>
      <c r="I117" s="1" t="s">
        <v>1292</v>
      </c>
      <c r="J117" s="1" t="s">
        <v>712</v>
      </c>
      <c r="K117" s="1" t="s">
        <v>1292</v>
      </c>
      <c r="L117" s="1" t="s">
        <v>1292</v>
      </c>
      <c r="M117" s="1" t="s">
        <v>713</v>
      </c>
      <c r="N117" s="1" t="s">
        <v>713</v>
      </c>
      <c r="O117" s="1" t="s">
        <v>714</v>
      </c>
      <c r="P117" s="1" t="s">
        <v>715</v>
      </c>
      <c r="Q117" s="1" t="s">
        <v>716</v>
      </c>
      <c r="R117" s="1" t="s">
        <v>1293</v>
      </c>
      <c r="S117" s="1" t="s">
        <v>718</v>
      </c>
      <c r="T117" s="1" t="s">
        <v>719</v>
      </c>
      <c r="U117" s="1" t="s">
        <v>720</v>
      </c>
      <c r="V117" s="1" t="s">
        <v>721</v>
      </c>
    </row>
    <row r="118" s="1" customFormat="1" spans="1:22">
      <c r="A118" s="3">
        <v>999223857321716</v>
      </c>
      <c r="B118" s="1" t="s">
        <v>1294</v>
      </c>
      <c r="C118" s="1" t="s">
        <v>1295</v>
      </c>
      <c r="D118" s="1" t="s">
        <v>1296</v>
      </c>
      <c r="E118" s="1" t="s">
        <v>1297</v>
      </c>
      <c r="F118" s="1" t="s">
        <v>820</v>
      </c>
      <c r="G118" s="1" t="s">
        <v>709</v>
      </c>
      <c r="H118" s="1" t="s">
        <v>710</v>
      </c>
      <c r="I118" s="1" t="s">
        <v>1298</v>
      </c>
      <c r="J118" s="1" t="s">
        <v>712</v>
      </c>
      <c r="K118" s="1" t="s">
        <v>1298</v>
      </c>
      <c r="L118" s="1" t="s">
        <v>1298</v>
      </c>
      <c r="M118" s="1" t="s">
        <v>713</v>
      </c>
      <c r="N118" s="1" t="s">
        <v>713</v>
      </c>
      <c r="O118" s="1" t="s">
        <v>714</v>
      </c>
      <c r="P118" s="1" t="s">
        <v>715</v>
      </c>
      <c r="Q118" s="1" t="s">
        <v>716</v>
      </c>
      <c r="R118" s="1" t="s">
        <v>1299</v>
      </c>
      <c r="S118" s="1" t="s">
        <v>718</v>
      </c>
      <c r="T118" s="1" t="s">
        <v>719</v>
      </c>
      <c r="U118" s="1" t="s">
        <v>720</v>
      </c>
      <c r="V118" s="1" t="s">
        <v>721</v>
      </c>
    </row>
    <row r="119" s="1" customFormat="1" spans="1:22">
      <c r="A119" s="3">
        <v>999223857317495</v>
      </c>
      <c r="B119" s="1" t="s">
        <v>1294</v>
      </c>
      <c r="C119" s="1" t="s">
        <v>1300</v>
      </c>
      <c r="D119" s="1" t="s">
        <v>1296</v>
      </c>
      <c r="E119" s="1" t="s">
        <v>1301</v>
      </c>
      <c r="F119" s="1" t="s">
        <v>820</v>
      </c>
      <c r="G119" s="1" t="s">
        <v>709</v>
      </c>
      <c r="H119" s="1" t="s">
        <v>710</v>
      </c>
      <c r="I119" s="1" t="s">
        <v>1298</v>
      </c>
      <c r="J119" s="1" t="s">
        <v>712</v>
      </c>
      <c r="K119" s="1" t="s">
        <v>1298</v>
      </c>
      <c r="L119" s="1" t="s">
        <v>1298</v>
      </c>
      <c r="M119" s="1" t="s">
        <v>713</v>
      </c>
      <c r="N119" s="1" t="s">
        <v>713</v>
      </c>
      <c r="O119" s="1" t="s">
        <v>714</v>
      </c>
      <c r="P119" s="1" t="s">
        <v>715</v>
      </c>
      <c r="Q119" s="1" t="s">
        <v>716</v>
      </c>
      <c r="R119" s="1" t="s">
        <v>1302</v>
      </c>
      <c r="S119" s="1" t="s">
        <v>718</v>
      </c>
      <c r="T119" s="1" t="s">
        <v>719</v>
      </c>
      <c r="U119" s="1" t="s">
        <v>720</v>
      </c>
      <c r="V119" s="1" t="s">
        <v>721</v>
      </c>
    </row>
    <row r="120" s="1" customFormat="1" spans="1:22">
      <c r="A120" s="3">
        <v>999223682127307</v>
      </c>
      <c r="B120" s="1" t="s">
        <v>1303</v>
      </c>
      <c r="C120" s="1" t="s">
        <v>1304</v>
      </c>
      <c r="D120" s="1" t="s">
        <v>1305</v>
      </c>
      <c r="E120" s="1" t="s">
        <v>1306</v>
      </c>
      <c r="F120" s="1" t="s">
        <v>955</v>
      </c>
      <c r="G120" s="1" t="s">
        <v>709</v>
      </c>
      <c r="H120" s="1" t="s">
        <v>710</v>
      </c>
      <c r="I120" s="1" t="s">
        <v>1307</v>
      </c>
      <c r="J120" s="1" t="s">
        <v>712</v>
      </c>
      <c r="K120" s="1" t="s">
        <v>1307</v>
      </c>
      <c r="L120" s="1" t="s">
        <v>1307</v>
      </c>
      <c r="M120" s="1" t="s">
        <v>713</v>
      </c>
      <c r="N120" s="1" t="s">
        <v>713</v>
      </c>
      <c r="O120" s="1" t="s">
        <v>714</v>
      </c>
      <c r="P120" s="1" t="s">
        <v>715</v>
      </c>
      <c r="Q120" s="1" t="s">
        <v>716</v>
      </c>
      <c r="R120" s="1" t="s">
        <v>1308</v>
      </c>
      <c r="S120" s="1" t="s">
        <v>718</v>
      </c>
      <c r="T120" s="1" t="s">
        <v>719</v>
      </c>
      <c r="U120" s="1" t="s">
        <v>720</v>
      </c>
      <c r="V120" s="1" t="s">
        <v>721</v>
      </c>
    </row>
    <row r="121" s="1" customFormat="1" spans="1:22">
      <c r="A121" s="3">
        <v>999223678145592</v>
      </c>
      <c r="B121" s="1" t="s">
        <v>1303</v>
      </c>
      <c r="C121" s="1" t="s">
        <v>1309</v>
      </c>
      <c r="D121" s="1" t="s">
        <v>789</v>
      </c>
      <c r="E121" s="1" t="s">
        <v>1310</v>
      </c>
      <c r="F121" s="1" t="s">
        <v>820</v>
      </c>
      <c r="G121" s="1" t="s">
        <v>709</v>
      </c>
      <c r="H121" s="1" t="s">
        <v>710</v>
      </c>
      <c r="I121" s="1" t="s">
        <v>1311</v>
      </c>
      <c r="J121" s="1" t="s">
        <v>712</v>
      </c>
      <c r="K121" s="1" t="s">
        <v>1311</v>
      </c>
      <c r="L121" s="1" t="s">
        <v>1311</v>
      </c>
      <c r="M121" s="1" t="s">
        <v>713</v>
      </c>
      <c r="N121" s="1" t="s">
        <v>713</v>
      </c>
      <c r="O121" s="1" t="s">
        <v>714</v>
      </c>
      <c r="P121" s="1" t="s">
        <v>715</v>
      </c>
      <c r="Q121" s="1" t="s">
        <v>716</v>
      </c>
      <c r="R121" s="1" t="s">
        <v>1312</v>
      </c>
      <c r="S121" s="1" t="s">
        <v>718</v>
      </c>
      <c r="T121" s="1" t="s">
        <v>719</v>
      </c>
      <c r="U121" s="1" t="s">
        <v>720</v>
      </c>
      <c r="V121" s="1" t="s">
        <v>721</v>
      </c>
    </row>
    <row r="122" s="1" customFormat="1" spans="1:22">
      <c r="A122" s="3">
        <v>999223362484676</v>
      </c>
      <c r="B122" s="1" t="s">
        <v>1313</v>
      </c>
      <c r="C122" s="1" t="s">
        <v>1314</v>
      </c>
      <c r="D122" s="1" t="s">
        <v>1315</v>
      </c>
      <c r="E122" s="1" t="s">
        <v>1316</v>
      </c>
      <c r="F122" s="1" t="s">
        <v>777</v>
      </c>
      <c r="G122" s="1" t="s">
        <v>709</v>
      </c>
      <c r="H122" s="1" t="s">
        <v>710</v>
      </c>
      <c r="I122" s="1" t="s">
        <v>1317</v>
      </c>
      <c r="J122" s="1" t="s">
        <v>712</v>
      </c>
      <c r="K122" s="1" t="s">
        <v>1317</v>
      </c>
      <c r="L122" s="1" t="s">
        <v>1317</v>
      </c>
      <c r="M122" s="1" t="s">
        <v>713</v>
      </c>
      <c r="N122" s="1" t="s">
        <v>713</v>
      </c>
      <c r="O122" s="1" t="s">
        <v>714</v>
      </c>
      <c r="P122" s="1" t="s">
        <v>715</v>
      </c>
      <c r="Q122" s="1" t="s">
        <v>716</v>
      </c>
      <c r="R122" s="1" t="s">
        <v>1318</v>
      </c>
      <c r="S122" s="1" t="s">
        <v>718</v>
      </c>
      <c r="T122" s="1" t="s">
        <v>719</v>
      </c>
      <c r="U122" s="1" t="s">
        <v>720</v>
      </c>
      <c r="V122" s="1" t="s">
        <v>808</v>
      </c>
    </row>
    <row r="123" s="1" customFormat="1" spans="1:22">
      <c r="A123" s="3">
        <v>999223299898196</v>
      </c>
      <c r="B123" s="1" t="s">
        <v>1319</v>
      </c>
      <c r="C123" s="1" t="s">
        <v>1320</v>
      </c>
      <c r="D123" s="1" t="s">
        <v>1279</v>
      </c>
      <c r="E123" s="1" t="s">
        <v>1321</v>
      </c>
      <c r="F123" s="1" t="s">
        <v>777</v>
      </c>
      <c r="G123" s="1" t="s">
        <v>709</v>
      </c>
      <c r="H123" s="1" t="s">
        <v>710</v>
      </c>
      <c r="I123" s="1" t="s">
        <v>1322</v>
      </c>
      <c r="J123" s="1" t="s">
        <v>712</v>
      </c>
      <c r="K123" s="1" t="s">
        <v>1322</v>
      </c>
      <c r="L123" s="1" t="s">
        <v>1322</v>
      </c>
      <c r="M123" s="1" t="s">
        <v>713</v>
      </c>
      <c r="N123" s="1" t="s">
        <v>713</v>
      </c>
      <c r="O123" s="1" t="s">
        <v>714</v>
      </c>
      <c r="P123" s="1" t="s">
        <v>715</v>
      </c>
      <c r="Q123" s="1" t="s">
        <v>716</v>
      </c>
      <c r="R123" s="1" t="s">
        <v>1323</v>
      </c>
      <c r="S123" s="1" t="s">
        <v>718</v>
      </c>
      <c r="T123" s="1" t="s">
        <v>719</v>
      </c>
      <c r="U123" s="1" t="s">
        <v>720</v>
      </c>
      <c r="V123" s="1" t="s">
        <v>721</v>
      </c>
    </row>
    <row r="124" s="1" customFormat="1" spans="1:22">
      <c r="A124" s="3">
        <v>999223218120851</v>
      </c>
      <c r="B124" s="1" t="s">
        <v>1324</v>
      </c>
      <c r="C124" s="1" t="s">
        <v>1325</v>
      </c>
      <c r="D124" s="1" t="s">
        <v>726</v>
      </c>
      <c r="E124" s="1" t="s">
        <v>1326</v>
      </c>
      <c r="F124" s="1" t="s">
        <v>820</v>
      </c>
      <c r="G124" s="1" t="s">
        <v>709</v>
      </c>
      <c r="H124" s="1" t="s">
        <v>710</v>
      </c>
      <c r="I124" s="1" t="s">
        <v>1327</v>
      </c>
      <c r="J124" s="1" t="s">
        <v>712</v>
      </c>
      <c r="K124" s="1" t="s">
        <v>1327</v>
      </c>
      <c r="L124" s="1" t="s">
        <v>1327</v>
      </c>
      <c r="M124" s="1" t="s">
        <v>713</v>
      </c>
      <c r="N124" s="1" t="s">
        <v>713</v>
      </c>
      <c r="O124" s="1" t="s">
        <v>714</v>
      </c>
      <c r="P124" s="1" t="s">
        <v>715</v>
      </c>
      <c r="Q124" s="1" t="s">
        <v>716</v>
      </c>
      <c r="R124" s="1" t="s">
        <v>1328</v>
      </c>
      <c r="S124" s="1" t="s">
        <v>718</v>
      </c>
      <c r="T124" s="1" t="s">
        <v>719</v>
      </c>
      <c r="U124" s="1" t="s">
        <v>720</v>
      </c>
      <c r="V124" s="1" t="s">
        <v>730</v>
      </c>
    </row>
    <row r="125" s="1" customFormat="1" spans="1:22">
      <c r="A125" s="3">
        <v>999222073419281</v>
      </c>
      <c r="B125" s="1" t="s">
        <v>1329</v>
      </c>
      <c r="C125" s="1" t="s">
        <v>1330</v>
      </c>
      <c r="D125" s="1" t="s">
        <v>1172</v>
      </c>
      <c r="E125" s="1" t="s">
        <v>1331</v>
      </c>
      <c r="F125" s="1" t="s">
        <v>955</v>
      </c>
      <c r="G125" s="1" t="s">
        <v>709</v>
      </c>
      <c r="H125" s="1" t="s">
        <v>710</v>
      </c>
      <c r="I125" s="1" t="s">
        <v>1332</v>
      </c>
      <c r="J125" s="1" t="s">
        <v>712</v>
      </c>
      <c r="K125" s="1" t="s">
        <v>1332</v>
      </c>
      <c r="L125" s="1" t="s">
        <v>1332</v>
      </c>
      <c r="M125" s="1" t="s">
        <v>713</v>
      </c>
      <c r="N125" s="1" t="s">
        <v>713</v>
      </c>
      <c r="O125" s="1" t="s">
        <v>714</v>
      </c>
      <c r="P125" s="1" t="s">
        <v>715</v>
      </c>
      <c r="Q125" s="1" t="s">
        <v>716</v>
      </c>
      <c r="R125" s="1" t="s">
        <v>1333</v>
      </c>
      <c r="S125" s="1" t="s">
        <v>718</v>
      </c>
      <c r="T125" s="1" t="s">
        <v>719</v>
      </c>
      <c r="U125" s="1" t="s">
        <v>720</v>
      </c>
      <c r="V125" s="1" t="s">
        <v>721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2023-06-20T01:18:40Z</dcterms:created>
  <dcterms:modified xsi:type="dcterms:W3CDTF">2023-06-20T01:33:19Z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26500148E8B146A8AE265AA5990A6E0A_12</vt:lpwstr>
  </property>
  <property fmtid="{D5CDD505-2E9C-101B-9397-08002B2CF9AE}" pid="3" name="KSOProductBuildVer">
    <vt:lpwstr>2052-11.1.0.14309</vt:lpwstr>
  </property>
</Properties>
</file>