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2"/>
  </bookViews>
  <sheets>
    <sheet name="Sheet1" sheetId="1" r:id="rId1"/>
    <sheet name="Sheet2" sheetId="2" r:id="rId2"/>
    <sheet name="HKD" sheetId="3" r:id="rId3"/>
    <sheet name="CNY" sheetId="4" r:id="rId4"/>
    <sheet name="HOP" sheetId="5" r:id="rId5"/>
  </sheets>
  <definedNames>
    <definedName name="_xlnm._FilterDatabase" localSheetId="2" hidden="1">HKD!$1:$146</definedName>
  </definedNames>
  <calcPr calcId="144525"/>
</workbook>
</file>

<file path=xl/sharedStrings.xml><?xml version="1.0" encoding="utf-8"?>
<sst xmlns="http://schemas.openxmlformats.org/spreadsheetml/2006/main" count="4575" uniqueCount="1617">
  <si>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</si>
  <si>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</si>
  <si>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</si>
  <si>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</si>
  <si>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</si>
  <si>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</si>
  <si>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</si>
  <si>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</si>
  <si>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</si>
  <si>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</si>
  <si>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</si>
  <si>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</si>
  <si>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</si>
  <si>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</si>
  <si>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</si>
  <si>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</si>
  <si>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</si>
  <si>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</si>
  <si>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</si>
  <si>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</si>
  <si>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</si>
  <si>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</si>
  <si>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</si>
  <si>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</si>
  <si>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</si>
  <si>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999223182496606	</t>
  </si>
  <si>
    <t>Ctrip</t>
  </si>
  <si>
    <t>正常</t>
  </si>
  <si>
    <t>[慕尼黑]GS酒店(GS Hotel)(55779770)</t>
  </si>
  <si>
    <t>标准双人房/双床房&lt;2人入住&gt;&lt;不退款&gt;</t>
  </si>
  <si>
    <t>HKD</t>
  </si>
  <si>
    <t>ZHU/XIAO LI</t>
  </si>
  <si>
    <t>CA13030230620HKD</t>
  </si>
  <si>
    <t>未提现</t>
  </si>
  <si>
    <t>携程开票</t>
  </si>
  <si>
    <t xml:space="preserve">3133841	</t>
  </si>
  <si>
    <t xml:space="preserve">01W64103eac69e55	</t>
  </si>
  <si>
    <t xml:space="preserve">999223390948471	</t>
  </si>
  <si>
    <t>[纽约]松树街 70 号薄荷之家酒店(Mint House at 70 Pine)(60467386)</t>
  </si>
  <si>
    <t>一室房&lt;2人入住&gt;&lt;不退款&gt;</t>
  </si>
  <si>
    <t>KAMBOJ/SHREY</t>
  </si>
  <si>
    <t xml:space="preserve">3178871	</t>
  </si>
  <si>
    <t xml:space="preserve">121146	</t>
  </si>
  <si>
    <t xml:space="preserve">999223406615205	</t>
  </si>
  <si>
    <t>[墨西哥城]费斯塔客栈酒店(Fiesta Inn Aeropuerto CD Mexico)(60514330)</t>
  </si>
  <si>
    <t>行政2张双人床房&lt;2人入住&gt;&lt;不退款&gt;</t>
  </si>
  <si>
    <t>duarte/rafael</t>
  </si>
  <si>
    <t xml:space="preserve">3182064	</t>
  </si>
  <si>
    <t xml:space="preserve">RES017481-7135	</t>
  </si>
  <si>
    <t xml:space="preserve">999223458616980	</t>
  </si>
  <si>
    <t>[胡志明市]卡拉维拉西贡酒店(Caravelle Saigon)(55799401)</t>
  </si>
  <si>
    <t>豪华客房&lt;2人入住&gt;&lt;不退款&gt;</t>
  </si>
  <si>
    <t>Gharbharan/Soerenderpersad</t>
  </si>
  <si>
    <t xml:space="preserve">3192126	</t>
  </si>
  <si>
    <t xml:space="preserve">	</t>
  </si>
  <si>
    <t xml:space="preserve">999223576438073	</t>
  </si>
  <si>
    <t>[旧金山]渔人码头河之广场酒店(Riu Plaza Fisherman's Wharf)(56174559)</t>
  </si>
  <si>
    <t>豪华客房, 1 张特大床&lt;2人入住&gt;&lt;不退款&gt;&lt;早餐&gt;</t>
  </si>
  <si>
    <t>DENG/DANYING</t>
  </si>
  <si>
    <t xml:space="preserve">3213912	</t>
  </si>
  <si>
    <t xml:space="preserve">999223626804995	</t>
  </si>
  <si>
    <t>[卡尔弗城]卡尔弗城速8酒店(Super 8 by Wyndham Los Angeles-Culver City Area)(70795136)</t>
  </si>
  <si>
    <t>特大床房&lt;2人入住&gt;&lt;不退款&gt;&lt;早餐&gt;</t>
  </si>
  <si>
    <t>LIN/CHING</t>
  </si>
  <si>
    <t xml:space="preserve">3221665	</t>
  </si>
  <si>
    <t xml:space="preserve">87362EE004782	</t>
  </si>
  <si>
    <t xml:space="preserve">999223808856154	</t>
  </si>
  <si>
    <t>[芭堤雅]芭堤雅盛泰澜幻影海滩度假村(Centara Grand Mirage Beach Resort Pattaya)(55944828)</t>
  </si>
  <si>
    <t>豪华海景大床房&lt;2人入住&gt;&lt;不退款&gt;&lt;早餐&gt;</t>
  </si>
  <si>
    <t>CHINNARAKBUMROONG/ARNONT,CHINNARAKBUMROONG/PATCHARA</t>
  </si>
  <si>
    <t xml:space="preserve">3277212	</t>
  </si>
  <si>
    <t xml:space="preserve">34973SE415137(Room1)34973SE415138(Room2)	</t>
  </si>
  <si>
    <t xml:space="preserve">999224000659023	</t>
  </si>
  <si>
    <t>[宿务]宿务格勒里亚山峰酒店(Summit Galleria Cebu - Multiple Use Hotel)(55380418)</t>
  </si>
  <si>
    <t>豪华大床房&lt;1人入住&gt;&lt;不退款&gt;&lt;早餐&gt;</t>
  </si>
  <si>
    <t>HITOMI/SHERLYN</t>
  </si>
  <si>
    <t xml:space="preserve">3325789	</t>
  </si>
  <si>
    <t xml:space="preserve">SGC0052823	</t>
  </si>
  <si>
    <t xml:space="preserve">999224013168056	</t>
  </si>
  <si>
    <t>[Racha Thewa]素万那普机场奇迹酒店(Miracle Suvarnabhumi Airport)(55841680)</t>
  </si>
  <si>
    <t>豪华房&lt;2人入住&gt;&lt;不退款&gt;</t>
  </si>
  <si>
    <t>LOETNITHAT/NUTCHARI</t>
  </si>
  <si>
    <t xml:space="preserve">3329413	</t>
  </si>
  <si>
    <t xml:space="preserve">999224147675517	</t>
  </si>
  <si>
    <t>[马德里]巴拉哈斯参议员酒店(Senator Barajas)(55598847)</t>
  </si>
  <si>
    <t>双床房&lt;2人入住&gt;&lt;不退款&gt;</t>
  </si>
  <si>
    <t>CUELLO MUNOZ/MARINA</t>
  </si>
  <si>
    <t xml:space="preserve">3372509	</t>
  </si>
  <si>
    <t xml:space="preserve">999224257020835	</t>
  </si>
  <si>
    <t>[迪拜]宜必思世贸中心酒店(Ibis World Trade Centre)(55799266)</t>
  </si>
  <si>
    <t>标准房&lt;2人入住&gt;</t>
  </si>
  <si>
    <t>Liu/Xudong</t>
  </si>
  <si>
    <t xml:space="preserve">3386359	</t>
  </si>
  <si>
    <t xml:space="preserve">999224283699661	</t>
  </si>
  <si>
    <t>[民丹岛]娜湾假日酒店(Nirwana Resort Hotel)(55402676)</t>
  </si>
  <si>
    <t>娜湾房&lt;2人入住&gt;&lt;不退款&gt;</t>
  </si>
  <si>
    <t>DU/SIJIE</t>
  </si>
  <si>
    <t xml:space="preserve">3392686	</t>
  </si>
  <si>
    <t xml:space="preserve">11440385	</t>
  </si>
  <si>
    <t xml:space="preserve">999224287207648	</t>
  </si>
  <si>
    <t>[Dengkil]桔子酒店 KLIA &amp; KLIA2(1 Orange Hotel KLIA &amp; KLIA2)(90401290)</t>
  </si>
  <si>
    <t>奢华双床房 (Luggage Lift Only)&lt;2人入住&gt;&lt;不退款&gt;</t>
  </si>
  <si>
    <t>Wang/Naixin,Shen/Jiahui</t>
  </si>
  <si>
    <t xml:space="preserve">3393762	</t>
  </si>
  <si>
    <t xml:space="preserve">11792265	</t>
  </si>
  <si>
    <t xml:space="preserve">999224287711378	</t>
  </si>
  <si>
    <t>[仁川]仁川君悦大酒店(Grand Hyatt Incheon)(89918362)</t>
  </si>
  <si>
    <t>豪华房（2张单人床）&lt;2人入住&gt;&lt;早餐&gt;</t>
  </si>
  <si>
    <t>JIN/YUE,TSUI/MATTHEW</t>
  </si>
  <si>
    <t xml:space="preserve">3393926	</t>
  </si>
  <si>
    <t xml:space="preserve">999224289611095	</t>
  </si>
  <si>
    <t>[曼谷]曼谷暹罗智选假日酒店(Holiday Inn Express Bangkok Siam, an IHG Hotel)(55312484)</t>
  </si>
  <si>
    <t>标准大床房&lt;2人入住&gt;&lt;不退款&gt;&lt;早餐&gt;</t>
  </si>
  <si>
    <t>CHOW/HO YIU</t>
  </si>
  <si>
    <t xml:space="preserve">3394376	</t>
  </si>
  <si>
    <t xml:space="preserve">40296253	</t>
  </si>
  <si>
    <t xml:space="preserve">999224294191542	</t>
  </si>
  <si>
    <t>[Teluk Tering]巴塔姆中心哈里斯酒店(Harris Hotel Batam Center)(70391162)</t>
  </si>
  <si>
    <t>客房&lt;2人入住&gt;&lt;早餐&gt;</t>
  </si>
  <si>
    <t>NEO/LICHEN JULIE</t>
  </si>
  <si>
    <t xml:space="preserve">3395834	</t>
  </si>
  <si>
    <t xml:space="preserve">211262	</t>
  </si>
  <si>
    <t xml:space="preserve">999224302186627	</t>
  </si>
  <si>
    <t>豪华特大床房&lt;2人入住&gt;&lt;早餐&gt;</t>
  </si>
  <si>
    <t>YIN/YANHONG,HU/ALVIN YICHEN</t>
  </si>
  <si>
    <t xml:space="preserve">3396638	</t>
  </si>
  <si>
    <t xml:space="preserve">999224313144006	</t>
  </si>
  <si>
    <t>[爱丁堡]天使分享酒店(Angels Share Hotel)(90355484)</t>
  </si>
  <si>
    <t>豪华双人或双床间&lt;2人入住&gt;&lt;不退款&gt;</t>
  </si>
  <si>
    <t>Schulze/Matthias</t>
  </si>
  <si>
    <t xml:space="preserve">3399545	</t>
  </si>
  <si>
    <t xml:space="preserve">RL31971290	</t>
  </si>
  <si>
    <t xml:space="preserve">999224324745634	</t>
  </si>
  <si>
    <t>[新山]KSL度假酒店(KSL Hotel &amp; Resort)(55680499)</t>
  </si>
  <si>
    <t>高级三人房&lt;2人入住&gt;&lt;不退款&gt;</t>
  </si>
  <si>
    <t>ASNUL/EZZATIESHANOY</t>
  </si>
  <si>
    <t xml:space="preserve">3401197	</t>
  </si>
  <si>
    <t xml:space="preserve">14028415	</t>
  </si>
  <si>
    <t xml:space="preserve">999224376882544	</t>
  </si>
  <si>
    <t>[纽约]时代广场阿美利坦尼亚酒店(Ameritania at Times Square)(55478455)</t>
  </si>
  <si>
    <t>高级大床房&lt;2人入住&gt;&lt;不退款&gt;</t>
  </si>
  <si>
    <t>Petratchenko/Dmitri</t>
  </si>
  <si>
    <t xml:space="preserve">3412680	</t>
  </si>
  <si>
    <t xml:space="preserve">40993SE025761	</t>
  </si>
  <si>
    <t xml:space="preserve">999224379460267	</t>
  </si>
  <si>
    <t>[芝加哥]国会广场酒店及会议中心(The Congress Plaza Hotel &amp; Convention Center)(55465062)</t>
  </si>
  <si>
    <t>标准双大床房&lt;2人入住&gt;</t>
  </si>
  <si>
    <t>MAHESHWARI/ROHIT</t>
  </si>
  <si>
    <t xml:space="preserve">3413379	</t>
  </si>
  <si>
    <t xml:space="preserve">131091847	</t>
  </si>
  <si>
    <t xml:space="preserve">999224382807905	</t>
  </si>
  <si>
    <t>[底特律]热血车城娱乐场酒店(MotorCity Casino Hotel)(91544840)</t>
  </si>
  <si>
    <t>不可吸烟&lt;2人入住&gt;</t>
  </si>
  <si>
    <t>Sharp/Michael</t>
  </si>
  <si>
    <t xml:space="preserve">3414272	</t>
  </si>
  <si>
    <t xml:space="preserve">-14834259	</t>
  </si>
  <si>
    <t xml:space="preserve">999224385840658	</t>
  </si>
  <si>
    <t>[阿姆斯特丹]阿姆斯特丹雅加塔酒店(Hotel Jakarta Amsterdam)(70391829)</t>
  </si>
  <si>
    <t>double or twin superior&lt;2人入住&gt;&lt;不退款&gt;&lt;早餐&gt;</t>
  </si>
  <si>
    <t>WANG/HUA</t>
  </si>
  <si>
    <t xml:space="preserve">3414977	</t>
  </si>
  <si>
    <t xml:space="preserve">999224414199498	</t>
  </si>
  <si>
    <t>[拉斯维加斯]拉斯维加斯马戏团娱乐场酒店(Circus Circus Hotel, Casino &amp; Theme Park)(60480200)</t>
  </si>
  <si>
    <t>Skyrise Family Tower Double Queen Room&lt;2人入住&gt;</t>
  </si>
  <si>
    <t>FRANTZ/JESSICA RENEE</t>
  </si>
  <si>
    <t xml:space="preserve">3422287	</t>
  </si>
  <si>
    <t xml:space="preserve">010Q1HbChd	</t>
  </si>
  <si>
    <t xml:space="preserve">999224452112616	</t>
  </si>
  <si>
    <t>[曼谷]曼谷苏阁索酒店(The Sukosol Hotel)(56185664)</t>
  </si>
  <si>
    <t>尊贵特大床房&lt;2人入住&gt;&lt;不退款&gt;&lt;早餐&gt;</t>
  </si>
  <si>
    <t>DING/JIAHUI,LIU/TIANYU,WANG/BIJIE,LI/YINGQUAN</t>
  </si>
  <si>
    <t xml:space="preserve">3431350	</t>
  </si>
  <si>
    <t xml:space="preserve">412482555 - 1685251574034377	</t>
  </si>
  <si>
    <t xml:space="preserve">999224452733876	</t>
  </si>
  <si>
    <t>[莎阿南]莎阿南马尔地亚套房酒店(Mardhiyyah Hotel and Suites)(55329332)</t>
  </si>
  <si>
    <t>豪华房&lt;1人入住&gt;&lt;不退款&gt;&lt;早餐&gt;</t>
  </si>
  <si>
    <t>Tan/Jie Ying</t>
  </si>
  <si>
    <t xml:space="preserve">3431546	</t>
  </si>
  <si>
    <t xml:space="preserve">1046301	</t>
  </si>
  <si>
    <t xml:space="preserve">999224463386762	</t>
  </si>
  <si>
    <t>[檀香山]尔马酒店(Ilima Hotel)(55861992)</t>
  </si>
  <si>
    <t>2大床工作室带厨房&lt;2人入住&gt;</t>
  </si>
  <si>
    <t>KIM/TAEHYUN</t>
  </si>
  <si>
    <t xml:space="preserve">3433466	</t>
  </si>
  <si>
    <t xml:space="preserve">217349	</t>
  </si>
  <si>
    <t xml:space="preserve">999224464334286	</t>
  </si>
  <si>
    <t>[黑多克]黑多克美居酒店(Mercure Haydock Hotel)(77368719)</t>
  </si>
  <si>
    <t>标准双人间&lt;2人入住&gt;&lt;早餐&gt;</t>
  </si>
  <si>
    <t>Gleaden/Jack</t>
  </si>
  <si>
    <t xml:space="preserve">3433711	</t>
  </si>
  <si>
    <t xml:space="preserve">382211963	</t>
  </si>
  <si>
    <t xml:space="preserve">999224465833305	</t>
  </si>
  <si>
    <t>[巴厘岛]桑提卡斯利塔努沙杜阿酒店(Hotel Santika Siligita Nusa Dua)(55872434)</t>
  </si>
  <si>
    <t>Superior Room King&lt;2人入住&gt;&lt;早餐&gt;</t>
  </si>
  <si>
    <t>LI/WEI</t>
  </si>
  <si>
    <t xml:space="preserve">3433958	</t>
  </si>
  <si>
    <t xml:space="preserve">IJJNPE	</t>
  </si>
  <si>
    <t xml:space="preserve">999224467661110	</t>
  </si>
  <si>
    <t>[合艾]中国花园酒店(China Garden Hotel)(95389206)</t>
  </si>
  <si>
    <t>标准双人房（2 张单人床）&lt;2人入住&gt;</t>
  </si>
  <si>
    <t>choy fatt/Pun,choy fatt/Pun</t>
  </si>
  <si>
    <t xml:space="preserve">3434229	</t>
  </si>
  <si>
    <t xml:space="preserve">17729164	</t>
  </si>
  <si>
    <t xml:space="preserve">999224489616363	</t>
  </si>
  <si>
    <t>[曼谷]沙吞伊斯汀大酒店【SHA Extra Plus】(Eastin Grand Hotel Sathorn)(68545414)</t>
  </si>
  <si>
    <t>高级房&lt;2人入住&gt;&lt;不退款&gt;&lt;早餐&gt;</t>
  </si>
  <si>
    <t>CHEN/YUAN</t>
  </si>
  <si>
    <t xml:space="preserve">3437733	</t>
  </si>
  <si>
    <t xml:space="preserve">467576	</t>
  </si>
  <si>
    <t xml:space="preserve">999224493578646	</t>
  </si>
  <si>
    <t>[马尼拉]马尼拉中央温德姆华美达酒店(Ramada by Wyndham Manila Central)(55694663)</t>
  </si>
  <si>
    <t>Executive Room(Executive Room)&lt;2人入住&gt;&lt;早餐&gt;</t>
  </si>
  <si>
    <t>Cai/Minghui,Cai/Liqing</t>
  </si>
  <si>
    <t xml:space="preserve">3438692	</t>
  </si>
  <si>
    <t xml:space="preserve">RZ-18389027	</t>
  </si>
  <si>
    <t xml:space="preserve">999224494129975	</t>
  </si>
  <si>
    <t>[里斯本]里斯本服务公寓 - 大道(Lisbon Serviced Apartments - Avenida)(77369100)</t>
  </si>
  <si>
    <t>工作室&lt;2人入住&gt;&lt;不退款&gt;</t>
  </si>
  <si>
    <t>chen/deyan</t>
  </si>
  <si>
    <t xml:space="preserve">3438774	</t>
  </si>
  <si>
    <t xml:space="preserve">618769	</t>
  </si>
  <si>
    <t xml:space="preserve">999224496906109	</t>
  </si>
  <si>
    <t>[清迈]清迈古城梧桐酒店(Parasol Inn Chiang Mai Old City Hotel)(91811559)</t>
  </si>
  <si>
    <t>梧桐房(无窗)&lt;2人入住&gt;</t>
  </si>
  <si>
    <t>CAPILI/JOANNA MAY</t>
  </si>
  <si>
    <t xml:space="preserve">3439592	</t>
  </si>
  <si>
    <t xml:space="preserve">4468	</t>
  </si>
  <si>
    <t xml:space="preserve">999224497381210	</t>
  </si>
  <si>
    <t>[拉普拉普]蓝水马里巴哥海滩度假村(Bluewater Maribago Beach Resort)(60480677)</t>
  </si>
  <si>
    <t>豪华房&lt;2人入住&gt;&lt;不退款&gt;&lt;早餐&gt;</t>
  </si>
  <si>
    <t>OH/CHANYANG</t>
  </si>
  <si>
    <t xml:space="preserve">3439821	</t>
  </si>
  <si>
    <t xml:space="preserve">132536	</t>
  </si>
  <si>
    <t xml:space="preserve">999224498109813	</t>
  </si>
  <si>
    <t>LEE/TAK KIN,HO/KA LOK</t>
  </si>
  <si>
    <t xml:space="preserve">3440105	</t>
  </si>
  <si>
    <t xml:space="preserve">467739	</t>
  </si>
  <si>
    <t xml:space="preserve">999224499930382	</t>
  </si>
  <si>
    <t>[多拉]迈阿密机场多勒尔品质酒店(Quality Inn Miami Airport - Doral)(55281214)</t>
  </si>
  <si>
    <t>标准房, 1 张特大床, 无烟房&lt;2人入住&gt;&lt;早餐&gt;</t>
  </si>
  <si>
    <t>Yoll/Okyvi</t>
  </si>
  <si>
    <t xml:space="preserve">3441120	</t>
  </si>
  <si>
    <t xml:space="preserve">999224507010761	</t>
  </si>
  <si>
    <t>[大山脚]槟城标致酒店(Iconic Hotel Penang (PenangFightCovid-19 Certified))(55665954)</t>
  </si>
  <si>
    <t>豪华客房&lt;2人入住&gt;</t>
  </si>
  <si>
    <t>ZHANG/LU</t>
  </si>
  <si>
    <t xml:space="preserve">404857	</t>
  </si>
  <si>
    <t>取消</t>
  </si>
  <si>
    <t xml:space="preserve">999224513944287	</t>
  </si>
  <si>
    <t>[釜山]釜山格兰德朝鲜酒店(Grand Josun Busan)(90199470)</t>
  </si>
  <si>
    <t>城景高级双人床房&lt;2人入住&gt;</t>
  </si>
  <si>
    <t>Lee/Hyungjin</t>
  </si>
  <si>
    <t xml:space="preserve">3444179	</t>
  </si>
  <si>
    <t xml:space="preserve">999224518373142	</t>
  </si>
  <si>
    <t>[林肯]林肯新维多利亚套房酒店(New Victorian Inn &amp; Suites Lincoln)(90363693)</t>
  </si>
  <si>
    <t>高级房, 1 张特大床和 1 张沙发床&lt;2人入住&gt;&lt;早餐&gt;</t>
  </si>
  <si>
    <t>Roby/Ethan</t>
  </si>
  <si>
    <t xml:space="preserve">3445816	</t>
  </si>
  <si>
    <t xml:space="preserve">43451SE021746	</t>
  </si>
  <si>
    <t xml:space="preserve">999224523574989	</t>
  </si>
  <si>
    <t>[米兰]米兰诺富特利纳德机场酒店(Novotel Milano Linate Aeroporto)(55320564)</t>
  </si>
  <si>
    <t>高级两张单人床房&lt;2人入住&gt;&lt;不退款&gt;&lt;早餐&gt;</t>
  </si>
  <si>
    <t>WU/JIAWEI,YANG/JIA</t>
  </si>
  <si>
    <t xml:space="preserve">3447388	</t>
  </si>
  <si>
    <t xml:space="preserve">999224542334212	</t>
  </si>
  <si>
    <t>[达文波特]达文波特贝蒙特旅馆套房酒店(Baymont by Wyndham Davenport)(70791433)</t>
  </si>
  <si>
    <t>特大号床间&lt;2人入住&gt;&lt;不退款&gt;&lt;早餐&gt;</t>
  </si>
  <si>
    <t>Coburn/Deborah</t>
  </si>
  <si>
    <t xml:space="preserve">3450192	</t>
  </si>
  <si>
    <t xml:space="preserve">999224544016125	</t>
  </si>
  <si>
    <t>[埃文斯顿]奥灵顿/埃文斯顿希尔顿酒店(Hilton Orrington/Evanston)(55542921)</t>
  </si>
  <si>
    <t>豪华特大床房&lt;2人入住&gt;</t>
  </si>
  <si>
    <t>Shahrestani/Alex</t>
  </si>
  <si>
    <t xml:space="preserve">3450744	</t>
  </si>
  <si>
    <t xml:space="preserve">3384037149	</t>
  </si>
  <si>
    <t xml:space="preserve">999224545453398	</t>
  </si>
  <si>
    <t>[新加坡]新加坡香格里拉大酒店(Shangri-La Hotel Singapore)(55680498)</t>
  </si>
  <si>
    <t>Tower Wing Deluxe King&lt;2人入住&gt;&lt;早餐&gt;</t>
  </si>
  <si>
    <t>SHEN/NING,Li/Yanqiu</t>
  </si>
  <si>
    <t xml:space="preserve">3451159	</t>
  </si>
  <si>
    <t xml:space="preserve">20084SE092491	</t>
  </si>
  <si>
    <t xml:space="preserve">999224551612278	</t>
  </si>
  <si>
    <t>[那不勒斯]卡波迪蒙特大酒店(Grand Hotel Capodimonte)(55757026)</t>
  </si>
  <si>
    <t>经典双人房&lt;2人入住&gt;&lt;早餐&gt;</t>
  </si>
  <si>
    <t>Glisenti/Claudio</t>
  </si>
  <si>
    <t xml:space="preserve">3453001	</t>
  </si>
  <si>
    <t xml:space="preserve">999224552784040	</t>
  </si>
  <si>
    <t>[丹戎本雅]槟城火烈鸟海滩酒店(Flamingo Hotel by The Beach, Penang)(55439295)</t>
  </si>
  <si>
    <t>海景豪华房&lt;2人入住&gt;&lt;不退款&gt;</t>
  </si>
  <si>
    <t>FARZUL/MUHAMMAD</t>
  </si>
  <si>
    <t xml:space="preserve">3453343	</t>
  </si>
  <si>
    <t xml:space="preserve">24553603035	</t>
  </si>
  <si>
    <t>[弗朗斯地区特朗布莱]铂尔曼巴黎戴高乐机场酒店(Pullman Paris Roissy CDG Airport)(55598879)</t>
  </si>
  <si>
    <t>经典特大床房&lt;2人入住&gt;&lt;不退款&gt;</t>
  </si>
  <si>
    <t>LI/YANG</t>
  </si>
  <si>
    <t xml:space="preserve">3453599	</t>
  </si>
  <si>
    <t xml:space="preserve">999224570479965	</t>
  </si>
  <si>
    <t>[曼谷]曼谷素坤逸奥克伍德华庭工作室酒店(Oakwood Studios Sukhumvit Bangkok)(103956658)</t>
  </si>
  <si>
    <t>高级双床房&lt;2人入住&gt;&lt;不退款&gt;&lt;早餐&gt;</t>
  </si>
  <si>
    <t>Cheung/Wai Lun,Cheung/Yiu Keung,Hong/Kim My,Hong/Phung Tien</t>
  </si>
  <si>
    <t xml:space="preserve">3454651	</t>
  </si>
  <si>
    <t xml:space="preserve">9282885	</t>
  </si>
  <si>
    <t xml:space="preserve">999224572758185	</t>
  </si>
  <si>
    <t>[萨德伯里]萨德伯里旅馆(Travelodge Hotel by Wyndham Sudbury)(70789997)</t>
  </si>
  <si>
    <t>客房, 1 张大床, 无障碍, 无烟房 (Mobility)&lt;2人入住&gt;&lt;不退款&gt;</t>
  </si>
  <si>
    <t>PORTELANCE/CARLY</t>
  </si>
  <si>
    <t xml:space="preserve">3455117	</t>
  </si>
  <si>
    <t xml:space="preserve">999224454832613	</t>
  </si>
  <si>
    <t>Double Or Twin Standard Standard&lt;2人入住&gt;&lt;早餐&gt;</t>
  </si>
  <si>
    <t>LUO/ZIHAN</t>
  </si>
  <si>
    <t xml:space="preserve">3432335	</t>
  </si>
  <si>
    <t xml:space="preserve">86952726	</t>
  </si>
  <si>
    <t xml:space="preserve">999224583686571	</t>
  </si>
  <si>
    <t>[科罗拉多斯普林斯]鹿角温德姆酒店(The Antlers, A Wyndham Hotel)(55547202)</t>
  </si>
  <si>
    <t>山景特大号床间&lt;2人入住&gt;&lt;不退款&gt;</t>
  </si>
  <si>
    <t>SMITH/MARK NICHOLAS</t>
  </si>
  <si>
    <t xml:space="preserve">3458007	</t>
  </si>
  <si>
    <t xml:space="preserve">999224598291285	</t>
  </si>
  <si>
    <t>[曼谷]曼谷橡树套房酒店(Oakwood Suites Bangkok)(90402503)</t>
  </si>
  <si>
    <t>行政一室房&lt;2人入住&gt;</t>
  </si>
  <si>
    <t>LU/BINGWU,WANG/JIEMING</t>
  </si>
  <si>
    <t xml:space="preserve">3461055	</t>
  </si>
  <si>
    <t xml:space="preserve">999224600225738	</t>
  </si>
  <si>
    <t>[西好莱坞]西好莱坞华美达酒店(Ramada Plaza by Wyndham West Hollywood Hotel &amp; Suites)(55944642)</t>
  </si>
  <si>
    <t>标准房, 1 张特大床, 无烟房&lt;2人入住&gt;</t>
  </si>
  <si>
    <t>YE/FUHAI</t>
  </si>
  <si>
    <t xml:space="preserve">3461557	</t>
  </si>
  <si>
    <t xml:space="preserve">148616723	</t>
  </si>
  <si>
    <t xml:space="preserve">999224602702200	</t>
  </si>
  <si>
    <t>[吉隆坡]吉隆坡辉煌酒店(Vivatel Kuala Lumpur)(55336979)</t>
  </si>
  <si>
    <t>Kim Guan/Tan</t>
  </si>
  <si>
    <t xml:space="preserve">3462312	</t>
  </si>
  <si>
    <t xml:space="preserve">111936	</t>
  </si>
  <si>
    <t xml:space="preserve">999224602963206	</t>
  </si>
  <si>
    <t>[巴拿马城]巴拿马城瑞广场酒店(Riu Plaza Panamá)(55733524)</t>
  </si>
  <si>
    <t>LOVINDIER/SHEVENE KAYANN</t>
  </si>
  <si>
    <t xml:space="preserve">3462358	</t>
  </si>
  <si>
    <t xml:space="preserve">999224611361426	</t>
  </si>
  <si>
    <t>Wu/Zhensheng,Huang/Lijuan,Wu/Benyang,Wu/Zhenzhi,Wu/Zhentong,Wu/Shaoping,Wu/Jinshan,Wu/Yutong,Wu/Zhenlong,Zheng/Chanzhu</t>
  </si>
  <si>
    <t xml:space="preserve">3464765	</t>
  </si>
  <si>
    <t xml:space="preserve">468445	</t>
  </si>
  <si>
    <t xml:space="preserve">999224613264968	</t>
  </si>
  <si>
    <t>[马卡蒂]马卡蒂钻石公寓式酒店(Makati Diamond Residences)(56206432)</t>
  </si>
  <si>
    <t>四一&lt;2人入住&gt;&lt;不退款&gt;&lt;早餐&gt;</t>
  </si>
  <si>
    <t>NG/KENG TENG</t>
  </si>
  <si>
    <t xml:space="preserve">3465783	</t>
  </si>
  <si>
    <t xml:space="preserve">495274	</t>
  </si>
  <si>
    <t xml:space="preserve">999224614417061	</t>
  </si>
  <si>
    <t>[新加坡]新加坡乌节路优特尔酒店(Yotel Singapore Orchard Road)(55281084)</t>
  </si>
  <si>
    <t>至尊大号床房&lt;2人入住&gt;&lt;不退款&gt;</t>
  </si>
  <si>
    <t>ABEYKOON/ISHARA UPAMAL BANDARA,VITHANAGE/SUCHINI UDEERA</t>
  </si>
  <si>
    <t xml:space="preserve">3467203	</t>
  </si>
  <si>
    <t xml:space="preserve">24614533510	</t>
  </si>
  <si>
    <t>[利沃尼]底特律西北 - 利沃尼亚假日酒店 - IHG 旗下酒店(Holiday Inn Detroit Northwest - Livonia, an IHG Hotel)(55505175)</t>
  </si>
  <si>
    <t>标准特大号床间&lt;2人入住&gt;&lt;不退款&gt;&lt;早餐&gt;</t>
  </si>
  <si>
    <t>TANG/XIAOYAN</t>
  </si>
  <si>
    <t xml:space="preserve">3467355	</t>
  </si>
  <si>
    <t xml:space="preserve">87745341	</t>
  </si>
  <si>
    <t xml:space="preserve">999224615000904	</t>
  </si>
  <si>
    <t>[清迈]清迈美利亚酒店(Melia Chiang Mai)(95084567)</t>
  </si>
  <si>
    <t>甄选房&lt;2人入住&gt;&lt;不退款&gt;&lt;早餐&gt;</t>
  </si>
  <si>
    <t>PRACHAYASITTIKUL/NANTANA</t>
  </si>
  <si>
    <t xml:space="preserve">3467784	</t>
  </si>
  <si>
    <t xml:space="preserve">999224618828852	</t>
  </si>
  <si>
    <t>[哥本哈根]尼波城市酒店(City Hotel Nebo)(55572884)</t>
  </si>
  <si>
    <t>经济型双人房/双床房, 公共浴室&lt;2人入住&gt;</t>
  </si>
  <si>
    <t>salmeron villan/jesus,guardiola garcia/josefa</t>
  </si>
  <si>
    <t xml:space="preserve">3468470	</t>
  </si>
  <si>
    <t xml:space="preserve">209614	</t>
  </si>
  <si>
    <t xml:space="preserve">999224641488766	</t>
  </si>
  <si>
    <t>[新加坡]新加坡中山公园戴斯酒店(Days Hotel by Wyndham Singapore at Zhongshan Park (SG Clean))(55289706)</t>
  </si>
  <si>
    <t>标准房（双人床或双床）&lt;2人入住&gt;</t>
  </si>
  <si>
    <t>HOMMA/SAKURA</t>
  </si>
  <si>
    <t xml:space="preserve">3472273	</t>
  </si>
  <si>
    <t xml:space="preserve">SH16492855	</t>
  </si>
  <si>
    <t xml:space="preserve">999224642339413	</t>
  </si>
  <si>
    <t>[东京]东京上野御徒町芬迪别墅酒店(Hotel Villa Fontaine Tokyo-Ueno Okachimachi)(55439232)</t>
  </si>
  <si>
    <t>客房（1张双人床）&lt;2人入住&gt;</t>
  </si>
  <si>
    <t>CHEN/FUHSIANG</t>
  </si>
  <si>
    <t xml:space="preserve">3472534	</t>
  </si>
  <si>
    <t xml:space="preserve">J72-778-164	</t>
  </si>
  <si>
    <t xml:space="preserve">999224654809296	</t>
  </si>
  <si>
    <t>[首尔]首尔弘大美居酒店(Mercure Ambassador Seoul Hongdae)(80333025)</t>
  </si>
  <si>
    <t>高级特大床房&lt;2人入住&gt;</t>
  </si>
  <si>
    <t>TAI/PEIHSUN</t>
  </si>
  <si>
    <t xml:space="preserve">3475123	</t>
  </si>
  <si>
    <t xml:space="preserve">999224678580014	</t>
  </si>
  <si>
    <t>[巴库]巴库大道万豪酒店(Baku Marriott Hotel Boulevard)(55280878)</t>
  </si>
  <si>
    <t>标准特大床房&lt;2人入住&gt;&lt;不退款&gt;</t>
  </si>
  <si>
    <t>YAO/HUAN</t>
  </si>
  <si>
    <t xml:space="preserve">3479431	</t>
  </si>
  <si>
    <t xml:space="preserve">70880058	</t>
  </si>
  <si>
    <t xml:space="preserve">999224681234579	</t>
  </si>
  <si>
    <t>[吉隆坡]吉隆坡武吉免登瑞士花园 酒店(Swiss-Garden Hotel Bukit Bintang Kuala Lumpur)(94360879)</t>
  </si>
  <si>
    <t>行政特大床房（新装修）&lt;2人入住&gt;&lt;不退款&gt;&lt;早餐&gt;</t>
  </si>
  <si>
    <t>CHU/RULONG</t>
  </si>
  <si>
    <t xml:space="preserve">3480150	</t>
  </si>
  <si>
    <t xml:space="preserve">157532	</t>
  </si>
  <si>
    <t xml:space="preserve">999224684557733	</t>
  </si>
  <si>
    <t>[首尔]在家酒店(Hotel At Home)(55906954)</t>
  </si>
  <si>
    <t>标准双床房&lt;2人入住&gt;&lt;不退款&gt;</t>
  </si>
  <si>
    <t>LIU/LULU</t>
  </si>
  <si>
    <t xml:space="preserve">3481257	</t>
  </si>
  <si>
    <t xml:space="preserve">23060903	</t>
  </si>
  <si>
    <t xml:space="preserve">999224694797161	</t>
  </si>
  <si>
    <t>[大阪]大阪上本町大和ROYNET酒店(Daiwa Roynet Hotel Osaka-Uehonmachi)(55337121)</t>
  </si>
  <si>
    <t>Superior Twin Non Smoking&lt;2人入住&gt;</t>
  </si>
  <si>
    <t>XIA/YONG,WANG/HUI</t>
  </si>
  <si>
    <t xml:space="preserve">3483681	</t>
  </si>
  <si>
    <t xml:space="preserve">20230609642849574	</t>
  </si>
  <si>
    <t xml:space="preserve">999224695131103	</t>
  </si>
  <si>
    <t>[麦觉理公园]智选假日酒店，悉尼麦格理公园(Holiday Inn Express Sydney Macquarie Park, an IHG Hotel)(55491640)</t>
  </si>
  <si>
    <t>标准特大床房&lt;2人入住&gt;&lt;不退款&gt;&lt;早餐&gt;</t>
  </si>
  <si>
    <t>FENG/YUAN</t>
  </si>
  <si>
    <t xml:space="preserve">3483740	</t>
  </si>
  <si>
    <t xml:space="preserve">80934134	</t>
  </si>
  <si>
    <t xml:space="preserve">999224696818842	</t>
  </si>
  <si>
    <t>[帕纳吉]Taj Resort &amp; Convention Centre Goa(109175706)</t>
  </si>
  <si>
    <t>奢华客房, 1 张特大床, 海景&lt;2人入住&gt;&lt;早餐&gt;</t>
  </si>
  <si>
    <t>MANSI/BAMBA</t>
  </si>
  <si>
    <t xml:space="preserve">3484327	</t>
  </si>
  <si>
    <t xml:space="preserve">10945SE136846	</t>
  </si>
  <si>
    <t>退单</t>
  </si>
  <si>
    <t xml:space="preserve">999224706335618	</t>
  </si>
  <si>
    <t>[新加坡]新加坡悦乐加东酒店(Village Hotel Katong by Far East Hospitality)(55851944)</t>
  </si>
  <si>
    <t>高级双床房&lt;2人入住&gt;&lt;早餐&gt;</t>
  </si>
  <si>
    <t>PAN/SHANQIU,WEI/SHIYA</t>
  </si>
  <si>
    <t xml:space="preserve">3486740	</t>
  </si>
  <si>
    <t xml:space="preserve">287527637	</t>
  </si>
  <si>
    <t xml:space="preserve">999224399319209	</t>
  </si>
  <si>
    <t>[纽约]纽约城肯尼迪机场皇冠假日IHG酒店(Crowne Plaza JFK Airport New York City, an IHG Hotel)(55707512)</t>
  </si>
  <si>
    <t>甄选高层特大床房&lt;2人入住&gt;</t>
  </si>
  <si>
    <t>HAO/PENG</t>
  </si>
  <si>
    <t xml:space="preserve">3418211	</t>
  </si>
  <si>
    <t xml:space="preserve">27966505	</t>
  </si>
  <si>
    <t xml:space="preserve">999224714035629	</t>
  </si>
  <si>
    <t>[新加坡]新加坡乌节门JEN酒店 香格里拉集团(Jen Singapore Orchardgateway by Shangri-La)(60513981)</t>
  </si>
  <si>
    <t>高级城景双床房&lt;2人入住&gt;&lt;不退款&gt;&lt;早餐&gt;</t>
  </si>
  <si>
    <t>CHE/ZHENGDA</t>
  </si>
  <si>
    <t xml:space="preserve">3489867	</t>
  </si>
  <si>
    <t xml:space="preserve">999224714472247	</t>
  </si>
  <si>
    <t>[新加坡]新加坡史各士皇族酒店(Royal Plaza on Scotts)(56174646)</t>
  </si>
  <si>
    <t>豪华特大床房&lt;2人入住&gt;&lt;不退款&gt;</t>
  </si>
  <si>
    <t>BAO/ZHENGXI</t>
  </si>
  <si>
    <t xml:space="preserve">3490093	</t>
  </si>
  <si>
    <t xml:space="preserve">999224714813819	</t>
  </si>
  <si>
    <t>[东京]秋叶原华盛顿酒店(Akihabara Washington Hotel)(55329352)</t>
  </si>
  <si>
    <t>双人房&lt;2人入住&gt;&lt;早餐&gt;</t>
  </si>
  <si>
    <t>XU/LIANG</t>
  </si>
  <si>
    <t xml:space="preserve">3490261	</t>
  </si>
  <si>
    <t xml:space="preserve">20230611643470835	</t>
  </si>
  <si>
    <t xml:space="preserve">999224714869282	</t>
  </si>
  <si>
    <t>[东京]东京KAIKA SHARE酒店(Kaika Tokyo by The Share Hotels)(109175272)</t>
  </si>
  <si>
    <t>中大房&lt;2人入住&gt;&lt;不退款&gt;</t>
  </si>
  <si>
    <t>HUI/HOI CHU</t>
  </si>
  <si>
    <t xml:space="preserve">3490375	</t>
  </si>
  <si>
    <t xml:space="preserve">T_25917286	</t>
  </si>
  <si>
    <t xml:space="preserve">999224721183318	</t>
  </si>
  <si>
    <t>[迪拜]索菲特迪拜方尖碑酒店(Sofitel Dubai the Obelisk)(95084482)</t>
  </si>
  <si>
    <t>豪华双床间&lt;2人入住&gt;&lt;不退款&gt;&lt;早餐&gt;</t>
  </si>
  <si>
    <t>WU/YANHUI,Huang/Xiaozhou</t>
  </si>
  <si>
    <t xml:space="preserve">3491451	</t>
  </si>
  <si>
    <t xml:space="preserve">999224722671585	</t>
  </si>
  <si>
    <t>[马卡蒂]新世界马卡蒂酒店(New World Makati Hotel)(70391576)</t>
  </si>
  <si>
    <t>LIN/WING CHEUNG</t>
  </si>
  <si>
    <t xml:space="preserve">3491971	</t>
  </si>
  <si>
    <t xml:space="preserve">7384591	</t>
  </si>
  <si>
    <t xml:space="preserve">999224723578004	</t>
  </si>
  <si>
    <t>[南旧金山]旧金山机场北旅客之家酒店(Travelodge by Wyndham San Francisco Airport North)(70792150)</t>
  </si>
  <si>
    <t>1 King Bed Non-Smoking&lt;2人入住&gt;</t>
  </si>
  <si>
    <t>LI/CHEE QUNN VIVIAN</t>
  </si>
  <si>
    <t xml:space="preserve">3492280	</t>
  </si>
  <si>
    <t xml:space="preserve">999224723618899	</t>
  </si>
  <si>
    <t>[曼谷]曼谷盛泰乐水门酒店(Centara Watergate Pavillion Hotel Bangkok)(55967850)</t>
  </si>
  <si>
    <t>城景高级双床房&lt;2人入住&gt;&lt;不退款&gt;</t>
  </si>
  <si>
    <t>ABDUL RAHIM/BIDON</t>
  </si>
  <si>
    <t xml:space="preserve">3492287	</t>
  </si>
  <si>
    <t xml:space="preserve">999224726963061	</t>
  </si>
  <si>
    <t>[苏黎世]图库尔姆酒店(Hotel Uto Kulm - Car-Free)(55280541)</t>
  </si>
  <si>
    <t>商务房&lt;2人入住&gt;&lt;不退款&gt;</t>
  </si>
  <si>
    <t>Loeffler/Ingolf</t>
  </si>
  <si>
    <t xml:space="preserve">3493000	</t>
  </si>
  <si>
    <t xml:space="preserve">1201913	</t>
  </si>
  <si>
    <t xml:space="preserve">999224727595732	</t>
  </si>
  <si>
    <t>城景豪华特大床房&lt;2人入住&gt;</t>
  </si>
  <si>
    <t>Lee/Juyeon</t>
  </si>
  <si>
    <t xml:space="preserve">3493169	</t>
  </si>
  <si>
    <t xml:space="preserve">TL626469813	</t>
  </si>
  <si>
    <t xml:space="preserve">999224729159585	</t>
  </si>
  <si>
    <t>[帕赛市]马尼拉贝尔蒙特酒店(Belmont Hotel Manila)(55321134)</t>
  </si>
  <si>
    <t>高级房&lt;2人入住&gt;&lt;不退款&gt;</t>
  </si>
  <si>
    <t>MONROY/GLYCERINE YADAO,MONROY/ROLANDO MARTINEZ</t>
  </si>
  <si>
    <t xml:space="preserve">3493786	</t>
  </si>
  <si>
    <t xml:space="preserve">999224731776987	</t>
  </si>
  <si>
    <t>[曼谷]曼谷帕那空盛泰乐中心酒店(Centra by Centara Hotel Bangkok Phra Nakhon)(109174758)</t>
  </si>
  <si>
    <t>Double room - King - Superior&lt;2人入住&gt;&lt;不退款&gt;&lt;早餐&gt;</t>
  </si>
  <si>
    <t>SONG/YI</t>
  </si>
  <si>
    <t xml:space="preserve">3494135	</t>
  </si>
  <si>
    <t xml:space="preserve">SH16548340	</t>
  </si>
  <si>
    <t xml:space="preserve">999224740466014	</t>
  </si>
  <si>
    <t>[曼谷]曼谷素坤逸 15 福朋喜来登酒店(Four Points by Sheraton Bangkok, Sukhumvit 15)(80984933)</t>
  </si>
  <si>
    <t>豪华特大床房 禁烟&lt;2人入住&gt;&lt;不退款&gt;</t>
  </si>
  <si>
    <t>Campos Zaragoza/Miguel Eladio</t>
  </si>
  <si>
    <t xml:space="preserve">3496209	</t>
  </si>
  <si>
    <t xml:space="preserve">78753285	</t>
  </si>
  <si>
    <t xml:space="preserve">999224740837042	</t>
  </si>
  <si>
    <t>[曼谷]温德姆花园曼谷素坤逸42号酒店(Wyndham Garden Bangkok Sukhumvit 42)(109175512)</t>
  </si>
  <si>
    <t>景观一卧房&lt;2人入住&gt;</t>
  </si>
  <si>
    <t>qin/jinghe,chen/rong</t>
  </si>
  <si>
    <t xml:space="preserve">3496419	</t>
  </si>
  <si>
    <t xml:space="preserve">90876EE010704	</t>
  </si>
  <si>
    <t xml:space="preserve">999224744456539	</t>
  </si>
  <si>
    <t>[纽约]纽约硬石酒店(Hard Rock Hotel New York)(103763308)</t>
  </si>
  <si>
    <t>经典客房, 1 张特大床&lt;2人入住&gt;&lt;不退款&gt;</t>
  </si>
  <si>
    <t>CHUNG/YUK MAN</t>
  </si>
  <si>
    <t xml:space="preserve">3498284	</t>
  </si>
  <si>
    <t xml:space="preserve">999224745074380	</t>
  </si>
  <si>
    <t>[Pekayon Jaya]贝克西地平线酒店(Hotel Horison Ultima Bekasi)(55543130)</t>
  </si>
  <si>
    <t>商务套房&lt;2人入住&gt;&lt;不退款&gt;</t>
  </si>
  <si>
    <t>NURAZIZIE/SYAHRINE FITRIA</t>
  </si>
  <si>
    <t xml:space="preserve">3498651	</t>
  </si>
  <si>
    <t xml:space="preserve">999224746699494	</t>
  </si>
  <si>
    <t>[阿凯舍里奇区]库珀汽车旅馆(Coopers Colonial Motel)(104397100)</t>
  </si>
  <si>
    <t>标准房, 1 张大床&lt;2人入住&gt;&lt;不退款&gt;</t>
  </si>
  <si>
    <t>Shah/Vishal</t>
  </si>
  <si>
    <t xml:space="preserve">3499366	</t>
  </si>
  <si>
    <t xml:space="preserve">-27293460	</t>
  </si>
  <si>
    <t xml:space="preserve">999224749549598	</t>
  </si>
  <si>
    <t>[八打灵再也]阿万特酒店(Avante Hotel)(103763329)</t>
  </si>
  <si>
    <t>高级特大床房&lt;1人入住&gt;&lt;不退款&gt;&lt;早餐&gt;</t>
  </si>
  <si>
    <t>WEI/WEI</t>
  </si>
  <si>
    <t xml:space="preserve">3499643	</t>
  </si>
  <si>
    <t xml:space="preserve">165908	</t>
  </si>
  <si>
    <t xml:space="preserve">999224750998926	</t>
  </si>
  <si>
    <t>[沃加沃加]沃加沃加美居酒店(Mercure Wagga Wagga)(70392098)</t>
  </si>
  <si>
    <t>高级大号床间 - 带单人床&lt;2人入住&gt;&lt;不退款&gt;</t>
  </si>
  <si>
    <t>Andreatta/Jason</t>
  </si>
  <si>
    <t xml:space="preserve">3499895	</t>
  </si>
  <si>
    <t xml:space="preserve">999224754022005	</t>
  </si>
  <si>
    <t>[雪邦]国际机场 KLIA-KLIA2途恩酒店(Tune Hotel KLIA-KLIA2)(60514018)</t>
  </si>
  <si>
    <t>双床房&lt;2人入住&gt;&lt;不退款&gt;&lt;早餐&gt;</t>
  </si>
  <si>
    <t>ZHAO/YAN</t>
  </si>
  <si>
    <t xml:space="preserve">3500660	</t>
  </si>
  <si>
    <t xml:space="preserve">269877420	</t>
  </si>
  <si>
    <t xml:space="preserve">999224764761686	</t>
  </si>
  <si>
    <t>[万象]老挝广场酒店(Lao Plaza Hotel)(55956419)</t>
  </si>
  <si>
    <t>豪华房 2张单人床&lt;2人入住&gt;&lt;不退款&gt;&lt;早餐&gt;</t>
  </si>
  <si>
    <t>LI/LURENFEI</t>
  </si>
  <si>
    <t xml:space="preserve">3502074	</t>
  </si>
  <si>
    <t xml:space="preserve">999224766441675	</t>
  </si>
  <si>
    <t>[法里达巴德]苏拉杰昆德维凡塔酒店 - 国家首都辖区(Vivanta Surajkund, NCR)(55920207)</t>
  </si>
  <si>
    <t>高级特大床房&lt;2人入住&gt;&lt;不退款&gt;&lt;早餐&gt;</t>
  </si>
  <si>
    <t>KUKREJA/NIKHIL</t>
  </si>
  <si>
    <t xml:space="preserve">3502442	</t>
  </si>
  <si>
    <t xml:space="preserve">75695SE159665-14	</t>
  </si>
  <si>
    <t xml:space="preserve">999224769996965	</t>
  </si>
  <si>
    <t>Double room - King - Superior&lt;2人入住&gt;&lt;不退款&gt;</t>
  </si>
  <si>
    <t>AN/RONGXING,FENG/WENJIE</t>
  </si>
  <si>
    <t xml:space="preserve">3503394	</t>
  </si>
  <si>
    <t xml:space="preserve">SH16577984	</t>
  </si>
  <si>
    <t xml:space="preserve">999224770819963	</t>
  </si>
  <si>
    <t>Twin room - Superior&lt;2人入住&gt;&lt;不退款&gt;</t>
  </si>
  <si>
    <t>Ahn/Pison</t>
  </si>
  <si>
    <t xml:space="preserve">3503885	</t>
  </si>
  <si>
    <t xml:space="preserve">SH16578958	</t>
  </si>
  <si>
    <t xml:space="preserve">999224771352050	</t>
  </si>
  <si>
    <t>DOUBLE DELUXE HILLVIEW&lt;2人入住&gt;&lt;不退款&gt;&lt;早餐&gt;</t>
  </si>
  <si>
    <t>ABDUL RAHMAN/NORAINI</t>
  </si>
  <si>
    <t xml:space="preserve">3504151	</t>
  </si>
  <si>
    <t xml:space="preserve">999224778976367	</t>
  </si>
  <si>
    <t>[苏梅岛]苏梅岛垂直颜色酒店(Samui Verticolor)(109174661)</t>
  </si>
  <si>
    <t>高级一室房&lt;2人入住&gt;&lt;不退款&gt;</t>
  </si>
  <si>
    <t>WIMON/SORAYA</t>
  </si>
  <si>
    <t xml:space="preserve">3505923	</t>
  </si>
  <si>
    <t xml:space="preserve">999224783756706	</t>
  </si>
  <si>
    <t>LAU/CLAIRE</t>
  </si>
  <si>
    <t xml:space="preserve">3507127	</t>
  </si>
  <si>
    <t xml:space="preserve">288700130	</t>
  </si>
  <si>
    <t xml:space="preserve">24783969960	</t>
  </si>
  <si>
    <t>[Benda]雅加达机场明星酒店(Starlet Hotel Jakarta Airport)(94358731)</t>
  </si>
  <si>
    <t>高级双人间&lt;2人入住&gt;&lt;不退款&gt;&lt;早餐&gt;</t>
  </si>
  <si>
    <t>LEI/YANZHAO</t>
  </si>
  <si>
    <t xml:space="preserve">3507142	</t>
  </si>
  <si>
    <t xml:space="preserve">999224783981025	</t>
  </si>
  <si>
    <t>[曼谷]曼谷lyf素坤逸8巷-雅诗阁管理(Lyf Sukhumvit 8 Bangkok Managed by The Ascott Limited)(102527128)</t>
  </si>
  <si>
    <t>ONE OF A KIND (STUDIO DOUBLE)&lt;2人入住&gt;&lt;不退款&gt;</t>
  </si>
  <si>
    <t>LI/XIAOXIAO</t>
  </si>
  <si>
    <t xml:space="preserve">3507147	</t>
  </si>
  <si>
    <t xml:space="preserve">9387621	</t>
  </si>
  <si>
    <t xml:space="preserve">999224787283246	</t>
  </si>
  <si>
    <t>[水原]水原安巴萨多尔酒店(Novotel Ambassador Suwon)(60494243)</t>
  </si>
  <si>
    <t>高级双床房&lt;2人入住&gt;&lt;不退款&gt;</t>
  </si>
  <si>
    <t>Yi/Jinhee</t>
  </si>
  <si>
    <t xml:space="preserve">3508263	</t>
  </si>
  <si>
    <t xml:space="preserve">999224787876730	</t>
  </si>
  <si>
    <t>[曼谷]曼谷京华大酒店(Hotel Royal Bangkok@Chinatown)(55932568)</t>
  </si>
  <si>
    <t>LU/GUO LI</t>
  </si>
  <si>
    <t xml:space="preserve">3508674	</t>
  </si>
  <si>
    <t xml:space="preserve">999224788003271	</t>
  </si>
  <si>
    <t>[新加坡]新加坡中山公园华美达酒店(Ramada by Wyndham Singapore at Zhongshan Park (SG Clean))(70391128)</t>
  </si>
  <si>
    <t>华美达园景房&lt;2人入住&gt;&lt;不退款&gt;&lt;早餐&gt;</t>
  </si>
  <si>
    <t>Li/Gloria</t>
  </si>
  <si>
    <t xml:space="preserve">3508712	</t>
  </si>
  <si>
    <t xml:space="preserve">176860146	</t>
  </si>
  <si>
    <t xml:space="preserve">999224790245383	</t>
  </si>
  <si>
    <t>[孟买]孟买总统 - IHCL 精选酒店(President - Ihcl SeleQtions)(77371953)</t>
  </si>
  <si>
    <t>高级房, 1 张大床, 城市景观&lt;2人入住&gt;&lt;不退款&gt;&lt;早餐&gt;</t>
  </si>
  <si>
    <t>MITTAL/ANKIT</t>
  </si>
  <si>
    <t xml:space="preserve">3508751	</t>
  </si>
  <si>
    <t xml:space="preserve">999224796768470	</t>
  </si>
  <si>
    <t>ONG/TAT KIAN,LIM/CHOON FOONG,LIM/CHOON FEI</t>
  </si>
  <si>
    <t xml:space="preserve">3509930	</t>
  </si>
  <si>
    <t xml:space="preserve">999224796860497	</t>
  </si>
  <si>
    <t>[迪拜]德尔蒙精品酒店(Delmon Boutique Hotel)(109175149)</t>
  </si>
  <si>
    <t>标准房&lt;2人入住&gt;&lt;不退款&gt;</t>
  </si>
  <si>
    <t>GUETTOUCHE/ABDELMALEK</t>
  </si>
  <si>
    <t xml:space="preserve">3509961	</t>
  </si>
  <si>
    <t xml:space="preserve">999224797572426	</t>
  </si>
  <si>
    <t>[肯达里]阿塔亚肯达里迷人酒店(Athaya Hotel Kendari by Amazing)(89917078)</t>
  </si>
  <si>
    <t>高级房间&lt;2人入住&gt;&lt;不退款&gt;&lt;早餐&gt;</t>
  </si>
  <si>
    <t>PAN/BAIGANG</t>
  </si>
  <si>
    <t xml:space="preserve">3510105	</t>
  </si>
  <si>
    <t xml:space="preserve">999224798098664	</t>
  </si>
  <si>
    <t>ZHENG/TING</t>
  </si>
  <si>
    <t xml:space="preserve">3510229	</t>
  </si>
  <si>
    <t xml:space="preserve">999224798571140	</t>
  </si>
  <si>
    <t>[清迈]东他挽酒店(Duangtawan Hotel Chiang Mai)(55465161)</t>
  </si>
  <si>
    <t>WANG/MIAOMIAO,GUI/GING</t>
  </si>
  <si>
    <t xml:space="preserve">3510341	</t>
  </si>
  <si>
    <t xml:space="preserve">999224798702151	</t>
  </si>
  <si>
    <t>[Bandung Wetan]万隆达戈1O1酒店(The 1O1 Bandung Dago)(55822048)</t>
  </si>
  <si>
    <t>豪华智能特大号床间&lt;2人入住&gt;&lt;不退款&gt;</t>
  </si>
  <si>
    <t>FAUSTINELIE/ALVARO</t>
  </si>
  <si>
    <t xml:space="preserve">3510361	</t>
  </si>
  <si>
    <t xml:space="preserve">999224799856185	</t>
  </si>
  <si>
    <t>[普吉岛]普吉岛主城时髦港口酒店(Prime Town - Posh &amp; Port Hotel Phuket)(100679712)</t>
  </si>
  <si>
    <t>池景高级房&lt;2人入住&gt;&lt;不退款&gt;</t>
  </si>
  <si>
    <t>SRISOMYONG/ANUCHIT</t>
  </si>
  <si>
    <t xml:space="preserve">3510700	</t>
  </si>
  <si>
    <t xml:space="preserve">999224800064029	</t>
  </si>
  <si>
    <t>[曼谷]曼谷曼哈顿酒店(Manhattan Hotel Bangkok)(55299112)</t>
  </si>
  <si>
    <t>LAI/BIJIN,Yang/Jiancong,Feng/Shian</t>
  </si>
  <si>
    <t xml:space="preserve">3510735	</t>
  </si>
  <si>
    <t xml:space="preserve">999224800540249	</t>
  </si>
  <si>
    <t>[曼谷]圣苏湾机场套房(Sinsuvarn Airport Suite Hotel)(55451691)</t>
  </si>
  <si>
    <t>套房(带阳台)&lt;2人入住&gt;&lt;不退款&gt;</t>
  </si>
  <si>
    <t>Zhao/dongmei,zheng/shitao</t>
  </si>
  <si>
    <t xml:space="preserve">3510907	</t>
  </si>
  <si>
    <t xml:space="preserve">HTL-WBD-419846455	</t>
  </si>
  <si>
    <t xml:space="preserve">999224801234900	</t>
  </si>
  <si>
    <t>[曼谷]曼谷意可特酒店(The Ecotel Bangkok)(55414450)</t>
  </si>
  <si>
    <t>BOUNTHASOUK/ALOUNSACK</t>
  </si>
  <si>
    <t xml:space="preserve">3510980	</t>
  </si>
  <si>
    <t xml:space="preserve">999224801564942	</t>
  </si>
  <si>
    <t>[Khu Khot]亚洲机场饭店(Asia Airport Hotel)(56206304)</t>
  </si>
  <si>
    <t>PRATHUMSUWAN/ADIRUT,CHAITHAM/NAKAPHOL</t>
  </si>
  <si>
    <t xml:space="preserve">3511144	</t>
  </si>
  <si>
    <t xml:space="preserve">999224801861854	</t>
  </si>
  <si>
    <t>[芭堤雅]D@海酒店(D@Sea Hotel)(55585825)</t>
  </si>
  <si>
    <t>SORNSIRI/RITTHIKORN</t>
  </si>
  <si>
    <t xml:space="preserve">3511204	</t>
  </si>
  <si>
    <t xml:space="preserve">999224802540728	</t>
  </si>
  <si>
    <t>[七岩]沃伦塔华欣七岩度假别墅酒店(Veranda Resort &amp; Villas Hua Hin Cha Am)(92029144)</t>
  </si>
  <si>
    <t>Premium Deluxe 2 Queen Bed Room With Plunge Bath&lt;2人入住&gt;&lt;不退款&gt;&lt;早餐&gt;</t>
  </si>
  <si>
    <t>Boonchuoy/Nudda,Boonchuoy/Nudda</t>
  </si>
  <si>
    <t xml:space="preserve">3511398	</t>
  </si>
  <si>
    <t xml:space="preserve">999224803359945	</t>
  </si>
  <si>
    <t>[曼谷]曼谷沙吞爱逸酒店(I Residence Hotel Sathorn)(55465157)</t>
  </si>
  <si>
    <t>SUKDEE/WITCHAYACHAKKARIN</t>
  </si>
  <si>
    <t xml:space="preserve">3511709	</t>
  </si>
  <si>
    <t xml:space="preserve">999224803724165	</t>
  </si>
  <si>
    <t>[里约热内卢]索菲特里约热内卢都蒙特酒店(Novotel RJ Santos Dumont)(55639723)</t>
  </si>
  <si>
    <t>Goncalves/Luiz</t>
  </si>
  <si>
    <t xml:space="preserve">3511767	</t>
  </si>
  <si>
    <t xml:space="preserve">RES026138-2192	</t>
  </si>
  <si>
    <t xml:space="preserve">999224803826006	</t>
  </si>
  <si>
    <t>[金边]KVL酒店(Hotel Kvl)(101007248)</t>
  </si>
  <si>
    <t>河景豪华双床房&lt;2人入住&gt;&lt;不退款&gt;&lt;早餐&gt;</t>
  </si>
  <si>
    <t>YANG/YUBO</t>
  </si>
  <si>
    <t xml:space="preserve">3511782	</t>
  </si>
  <si>
    <t xml:space="preserve">999224803943794	</t>
  </si>
  <si>
    <t>[曼谷]罗富特22号旅馆(Loftel 22 Hostel)(55290582)</t>
  </si>
  <si>
    <t>双人房(公共浴室)&lt;2人入住&gt;&lt;不退款&gt;</t>
  </si>
  <si>
    <t>LIM/SATHARAT</t>
  </si>
  <si>
    <t xml:space="preserve">3511952	</t>
  </si>
  <si>
    <t xml:space="preserve">17597000000002880	</t>
  </si>
  <si>
    <t xml:space="preserve">999224806067321	</t>
  </si>
  <si>
    <t>KONGKAEW/SOITHONG</t>
  </si>
  <si>
    <t xml:space="preserve">3512002	</t>
  </si>
  <si>
    <t xml:space="preserve">999224807963461	</t>
  </si>
  <si>
    <t>[曼谷]世纪公园酒店(Century Park Hotel)(56185613)</t>
  </si>
  <si>
    <t>LUM/SING CHAU</t>
  </si>
  <si>
    <t xml:space="preserve">3512103	</t>
  </si>
  <si>
    <t xml:space="preserve">41218158	</t>
  </si>
  <si>
    <t xml:space="preserve">999224808070661	</t>
  </si>
  <si>
    <t>[Na Chom Thian]芭堤雅贝菲尔酒店(Bayphere Hotel Pattaya)(103763355)</t>
  </si>
  <si>
    <t>PHUOB/BENYAPA</t>
  </si>
  <si>
    <t xml:space="preserve">3512116	</t>
  </si>
  <si>
    <t xml:space="preserve">999224808131955	</t>
  </si>
  <si>
    <t>[芭堤雅]芭堤雅独特丽景酒店(Unique Regency Pattaya)(70165468)</t>
  </si>
  <si>
    <t>PORKEPUI/SADANAN</t>
  </si>
  <si>
    <t xml:space="preserve">3512124	</t>
  </si>
  <si>
    <t xml:space="preserve">10026713	</t>
  </si>
  <si>
    <t xml:space="preserve">999224809154413	</t>
  </si>
  <si>
    <t>Khwansri/Natthirat</t>
  </si>
  <si>
    <t xml:space="preserve">3512385	</t>
  </si>
  <si>
    <t xml:space="preserve">999224809207492	</t>
  </si>
  <si>
    <t>[棉兰]巴黎酒店(De Paris Hotel)(102881074)</t>
  </si>
  <si>
    <t>ERSA/PUTRIERSANING</t>
  </si>
  <si>
    <t xml:space="preserve">3512393	</t>
  </si>
  <si>
    <t xml:space="preserve">999224809362434	</t>
  </si>
  <si>
    <t>[Sentul]洛林冼都酒店(Lorin Sentul Hotel)(91808500)</t>
  </si>
  <si>
    <t>HASAN/ABDULLAH</t>
  </si>
  <si>
    <t xml:space="preserve">3512416	</t>
  </si>
  <si>
    <t xml:space="preserve">999224810281131	</t>
  </si>
  <si>
    <t>[阿布扎比]阿布扎比海滨大道酒店(Corniche Hotel Abu Dhabi)(55491918)</t>
  </si>
  <si>
    <t>DELUXE GARDEN/CITY VIEW&lt;2人入住&gt;&lt;不退款&gt;</t>
  </si>
  <si>
    <t>ONIA/RAYMUND</t>
  </si>
  <si>
    <t xml:space="preserve">3512700	</t>
  </si>
  <si>
    <t xml:space="preserve">999224810571877	</t>
  </si>
  <si>
    <t>[迈阿密泉]迈阿密国际机场克拉丽奥套房酒店(Clarion Inn &amp; Suites Miami International Airport)(55320453)</t>
  </si>
  <si>
    <t>双大床房(无烟)&lt;2人入住&gt;&lt;不退款&gt;</t>
  </si>
  <si>
    <t>Matta/Melanie</t>
  </si>
  <si>
    <t xml:space="preserve">3512726	</t>
  </si>
  <si>
    <t xml:space="preserve">999224810642289	</t>
  </si>
  <si>
    <t>[曼谷]素坤逸萨瓦斯德饭店(Sawasdee Sukhumvit Inn)(55491865)</t>
  </si>
  <si>
    <t>双人床房&lt;2人入住&gt;&lt;不退款&gt;</t>
  </si>
  <si>
    <t>JENPRAKHON/TIMPIKA</t>
  </si>
  <si>
    <t xml:space="preserve">3512732	</t>
  </si>
  <si>
    <t xml:space="preserve">999224810960828	</t>
  </si>
  <si>
    <t>[Maguwoharjo]日惹嘉雅卡塔酒店及水疗中心(The Jayakarta Yogyakarta Hotel &amp; Spa)(90400628)</t>
  </si>
  <si>
    <t>豪华花园双人间&lt;2人入住&gt;&lt;不退款&gt;&lt;早餐&gt;</t>
  </si>
  <si>
    <t>HARYANTO/DHONI</t>
  </si>
  <si>
    <t xml:space="preserve">3512965	</t>
  </si>
  <si>
    <t xml:space="preserve">999224811352925	</t>
  </si>
  <si>
    <t>[沙迦]沙迦铂尔曼酒店(Pullman Sharjah)(80331571)</t>
  </si>
  <si>
    <t>城景高级房&lt;2人入住&gt;&lt;不退款&gt;&lt;早餐&gt;</t>
  </si>
  <si>
    <t>Boudir/Mohammad</t>
  </si>
  <si>
    <t xml:space="preserve">3513011	</t>
  </si>
  <si>
    <t xml:space="preserve">From Allocation	</t>
  </si>
  <si>
    <t xml:space="preserve">999224811517375	</t>
  </si>
  <si>
    <t>[迪拜]迪拜阿尔巴沙诺富特酒店(Novotel Dubai Al Barsha)(80332746)</t>
  </si>
  <si>
    <t>Cui/Zian,Cui/Zian</t>
  </si>
  <si>
    <t xml:space="preserve">3513032	</t>
  </si>
  <si>
    <t xml:space="preserve">2955050	</t>
  </si>
  <si>
    <t xml:space="preserve">999223237657671	</t>
  </si>
  <si>
    <t>[吉隆坡]吉隆坡豪亚酒店式公寓 - 远东酒店集团旗下(Oasia Suites Kuala Lumpur by Far East Hospitality)(55465407)</t>
  </si>
  <si>
    <t>Kumar/Kuruparan</t>
  </si>
  <si>
    <t xml:space="preserve">3149556	</t>
  </si>
  <si>
    <t xml:space="preserve">999224706427381	</t>
  </si>
  <si>
    <t>[null](94360879)</t>
  </si>
  <si>
    <t>CNY</t>
  </si>
  <si>
    <t>CA13030230620CNY</t>
  </si>
  <si>
    <t>，</t>
  </si>
  <si>
    <t>6.21 可退1461元</t>
  </si>
  <si>
    <t>241576.96 HKD</t>
  </si>
  <si>
    <t>A230621173443481</t>
  </si>
  <si>
    <t>A230621173515481</t>
  </si>
  <si>
    <t>总计：241576.96 HKD</t>
  </si>
  <si>
    <t>999224706427381</t>
  </si>
  <si>
    <t>999224706427381此单多收107.73元待退回</t>
  </si>
  <si>
    <t>A230620100649925</t>
  </si>
  <si>
    <t>CNY / HKD 当前参考汇率: 1.090433555</t>
  </si>
  <si>
    <t>总计：107.73 CNY/
117.47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</si>
  <si>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</si>
  <si>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</si>
  <si>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</si>
  <si>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</si>
  <si>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</si>
  <si>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</si>
  <si>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</si>
  <si>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</si>
  <si>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</si>
  <si>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</si>
  <si>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</si>
  <si>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</si>
  <si>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</si>
  <si>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</si>
  <si>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</si>
  <si>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</si>
  <si>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</si>
  <si>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</si>
  <si>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</si>
  <si>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2023-06-16</t>
  </si>
  <si>
    <t>3513032</t>
  </si>
  <si>
    <t>迪拜阿尔巴沙诺富特酒店</t>
  </si>
  <si>
    <t>Cui Zian,Cui Zian</t>
  </si>
  <si>
    <t>2023-06-17</t>
  </si>
  <si>
    <t>退房日周结</t>
  </si>
  <si>
    <t>348.03</t>
  </si>
  <si>
    <t>380.74</t>
  </si>
  <si>
    <t>0</t>
  </si>
  <si>
    <t>0.00</t>
  </si>
  <si>
    <t>携程汇智国际直连</t>
  </si>
  <si>
    <t>925</t>
  </si>
  <si>
    <t>2023-06-16 22:36:17</t>
  </si>
  <si>
    <t>否</t>
  </si>
  <si>
    <t>汇智国际旅游发展有限公司</t>
  </si>
  <si>
    <t>直连</t>
  </si>
  <si>
    <t>阿拉伯联合酋长国</t>
  </si>
  <si>
    <t>3513011</t>
  </si>
  <si>
    <t>沙迦铂尔曼酒店</t>
  </si>
  <si>
    <t>Boudir Mohammad</t>
  </si>
  <si>
    <t>461.93</t>
  </si>
  <si>
    <t>505.34</t>
  </si>
  <si>
    <t>2023-06-16 22:27:41</t>
  </si>
  <si>
    <t>3512965</t>
  </si>
  <si>
    <t>日惹嘉雅卡塔酒店及水疗中心</t>
  </si>
  <si>
    <t>HARYANTO DHONI</t>
  </si>
  <si>
    <t>298.83</t>
  </si>
  <si>
    <t>326.91</t>
  </si>
  <si>
    <t>2023-06-16 22:07:25</t>
  </si>
  <si>
    <t>印度尼西亚</t>
  </si>
  <si>
    <t>3512732</t>
  </si>
  <si>
    <t>素坤逸萨瓦斯德饭店</t>
  </si>
  <si>
    <t>JENPRAKHON TIMPIKA</t>
  </si>
  <si>
    <t>157.89</t>
  </si>
  <si>
    <t>172.73</t>
  </si>
  <si>
    <t>2023-06-16 21:51:08</t>
  </si>
  <si>
    <t>泰国</t>
  </si>
  <si>
    <t>3512726</t>
  </si>
  <si>
    <t>迈阿密国际机场克拉丽奥套房酒店</t>
  </si>
  <si>
    <t>Matta Melanie</t>
  </si>
  <si>
    <t>754.35</t>
  </si>
  <si>
    <t>825.24</t>
  </si>
  <si>
    <t>2023-06-16 21:47:58</t>
  </si>
  <si>
    <t>美国</t>
  </si>
  <si>
    <t>3512700</t>
  </si>
  <si>
    <t>阿布扎比海滨大道酒店</t>
  </si>
  <si>
    <t>ONIA RAYMUND</t>
  </si>
  <si>
    <t>337.84</t>
  </si>
  <si>
    <t>369.59</t>
  </si>
  <si>
    <t>2023-06-16 21:32:39</t>
  </si>
  <si>
    <t>3512416</t>
  </si>
  <si>
    <t>洛林冼都酒店</t>
  </si>
  <si>
    <t>HASAN ABDULLAH</t>
  </si>
  <si>
    <t>187.97</t>
  </si>
  <si>
    <t>205.63</t>
  </si>
  <si>
    <t>2023-06-16 20:44:41</t>
  </si>
  <si>
    <t>3512393</t>
  </si>
  <si>
    <t>巴黎饭店</t>
  </si>
  <si>
    <t>ERSA PUTRIERSANING</t>
  </si>
  <si>
    <t>209.74</t>
  </si>
  <si>
    <t>229.45</t>
  </si>
  <si>
    <t>2023-06-16 20:36:20</t>
  </si>
  <si>
    <t>3512385</t>
  </si>
  <si>
    <t>亚洲机场饭店</t>
  </si>
  <si>
    <t>Khwansri Natthirat</t>
  </si>
  <si>
    <t>493.65</t>
  </si>
  <si>
    <t>540.04</t>
  </si>
  <si>
    <t>2023-06-16 20:33:29</t>
  </si>
  <si>
    <t>3512124</t>
  </si>
  <si>
    <t>独特芭堤雅酒店</t>
  </si>
  <si>
    <t>PORKEPUI SADANAN</t>
  </si>
  <si>
    <t>151.62</t>
  </si>
  <si>
    <t>165.87</t>
  </si>
  <si>
    <t>2023-06-16 19:46:50</t>
  </si>
  <si>
    <t>3512116</t>
  </si>
  <si>
    <t>芭提雅最佳西方至尊海湾酒店 (SHA Extra Plus)</t>
  </si>
  <si>
    <t>PHUOB BENYAPA</t>
  </si>
  <si>
    <t>427.37</t>
  </si>
  <si>
    <t>467.53</t>
  </si>
  <si>
    <t>2023-06-16 19:43:53</t>
  </si>
  <si>
    <t>3512103</t>
  </si>
  <si>
    <t>曼谷世纪公园酒店</t>
  </si>
  <si>
    <t>LUM SING CHAU</t>
  </si>
  <si>
    <t>302.30</t>
  </si>
  <si>
    <t>330.71</t>
  </si>
  <si>
    <t>2023-06-16 19:39:53</t>
  </si>
  <si>
    <t>3512002</t>
  </si>
  <si>
    <t>D 海酒店</t>
  </si>
  <si>
    <t>KONGKAEW SOITHONG</t>
  </si>
  <si>
    <t>260.72</t>
  </si>
  <si>
    <t>285.22</t>
  </si>
  <si>
    <t>2023-06-16 18:45:26</t>
  </si>
  <si>
    <t>3511952</t>
  </si>
  <si>
    <t>罗富特22号旅馆</t>
  </si>
  <si>
    <t>LIM SATHARAT</t>
  </si>
  <si>
    <t>281.56</t>
  </si>
  <si>
    <t>308.02</t>
  </si>
  <si>
    <t>2023-06-16 18:12:51</t>
  </si>
  <si>
    <t>3511782</t>
  </si>
  <si>
    <t>KVL 酒店</t>
  </si>
  <si>
    <t>YANG YUBO</t>
  </si>
  <si>
    <t>973.00</t>
  </si>
  <si>
    <t>1064.44</t>
  </si>
  <si>
    <t>2023-06-16 17:59:35</t>
  </si>
  <si>
    <t>柬埔寨</t>
  </si>
  <si>
    <t>3511767</t>
  </si>
  <si>
    <t>索菲特里约热内卢都蒙特酒店</t>
  </si>
  <si>
    <t>Goncalves Luiz</t>
  </si>
  <si>
    <t>465.44</t>
  </si>
  <si>
    <t>509.18</t>
  </si>
  <si>
    <t>2023-06-16 17:48:31</t>
  </si>
  <si>
    <t>巴西</t>
  </si>
  <si>
    <t>3511709</t>
  </si>
  <si>
    <t>曼谷沙吞爱逸酒店</t>
  </si>
  <si>
    <t>SUKDEE WITCHAYACHAKKARIN</t>
  </si>
  <si>
    <t>173.83</t>
  </si>
  <si>
    <t>190.17</t>
  </si>
  <si>
    <t>2023-06-16 17:07:50</t>
  </si>
  <si>
    <t>3511398</t>
  </si>
  <si>
    <t>沃伦塔华欣七岩度假别墅酒店（SHA Plus+）</t>
  </si>
  <si>
    <t>Boonchuoy Nudda,Boonchuoy Nudda</t>
  </si>
  <si>
    <t>624.15</t>
  </si>
  <si>
    <t>682.80</t>
  </si>
  <si>
    <t>2023-06-16 15:45:08</t>
  </si>
  <si>
    <t>3511204</t>
  </si>
  <si>
    <t>SORNSIRI RITTHIKORN</t>
  </si>
  <si>
    <t>130.36</t>
  </si>
  <si>
    <t>142.61</t>
  </si>
  <si>
    <t>2023-06-16 14:48:01</t>
  </si>
  <si>
    <t>3511144</t>
  </si>
  <si>
    <t>PRATHUMSUWAN ADIRUT,CHAITHAM NAKAPHOL</t>
  </si>
  <si>
    <t>200.53</t>
  </si>
  <si>
    <t>219.37</t>
  </si>
  <si>
    <t>2023-06-16 14:23:18</t>
  </si>
  <si>
    <t>3510980</t>
  </si>
  <si>
    <t>曼谷意可特酒店</t>
  </si>
  <si>
    <t>BOUNTHASOUK ALOUNSACK</t>
  </si>
  <si>
    <t>619.38</t>
  </si>
  <si>
    <t>677.58</t>
  </si>
  <si>
    <t>2023-06-16 13:56:52</t>
  </si>
  <si>
    <t>3510907</t>
  </si>
  <si>
    <t>圣苏湾机场套房</t>
  </si>
  <si>
    <t>Zhao dongmei,zheng shitao</t>
  </si>
  <si>
    <t>518.86</t>
  </si>
  <si>
    <t>567.62</t>
  </si>
  <si>
    <t>2023-06-16 13:03:34</t>
  </si>
  <si>
    <t>3510735</t>
  </si>
  <si>
    <t>曼谷曼哈顿酒店</t>
  </si>
  <si>
    <t>LAI BIJIN,Yang Jiancong,Feng Shian</t>
  </si>
  <si>
    <t>782.35</t>
  </si>
  <si>
    <t>855.87</t>
  </si>
  <si>
    <t>2023-06-16 12:27:54</t>
  </si>
  <si>
    <t>3510700</t>
  </si>
  <si>
    <t>普吉岛主城时髦港口酒店</t>
  </si>
  <si>
    <t>SRISOMYONG ANUCHIT</t>
  </si>
  <si>
    <t>153.96</t>
  </si>
  <si>
    <t>168.43</t>
  </si>
  <si>
    <t>2023-06-16 12:11:51</t>
  </si>
  <si>
    <t>3510361</t>
  </si>
  <si>
    <t>万隆达戈1O1酒店</t>
  </si>
  <si>
    <t>FAUSTINELIE ALVARO</t>
  </si>
  <si>
    <t>345.72</t>
  </si>
  <si>
    <t>378.21</t>
  </si>
  <si>
    <t>2023-06-16 10:35:41</t>
  </si>
  <si>
    <t>3510341</t>
  </si>
  <si>
    <t>清迈东他挽酒店</t>
  </si>
  <si>
    <t>WANG MIAOMIAO,GUI GING</t>
  </si>
  <si>
    <t>418.37</t>
  </si>
  <si>
    <t>457.68</t>
  </si>
  <si>
    <t>2023-06-16 10:23:33</t>
  </si>
  <si>
    <t>3510229</t>
  </si>
  <si>
    <t>曼谷京华大酒店 (SHA Plus+)</t>
  </si>
  <si>
    <t>ZHENG TING</t>
  </si>
  <si>
    <t>281.83</t>
  </si>
  <si>
    <t>308.31</t>
  </si>
  <si>
    <t>2023-06-16 09:46:32</t>
  </si>
  <si>
    <t>3510105</t>
  </si>
  <si>
    <t>阿塔亚肯达里迷人酒店</t>
  </si>
  <si>
    <t>PAN BAIGANG</t>
  </si>
  <si>
    <t>153.55</t>
  </si>
  <si>
    <t>167.98</t>
  </si>
  <si>
    <t>2023-06-16 08:57:38</t>
  </si>
  <si>
    <t>3509961</t>
  </si>
  <si>
    <t/>
  </si>
  <si>
    <t>GUETTOUCHE ABDELMALEK</t>
  </si>
  <si>
    <t>176.93</t>
  </si>
  <si>
    <t>193.56</t>
  </si>
  <si>
    <t>2023-06-16 07:01:23</t>
  </si>
  <si>
    <t>3509930</t>
  </si>
  <si>
    <t>ONG TAT KIAN,LIM CHOON FOONG,LIM CHOON FEI</t>
  </si>
  <si>
    <t>845.48</t>
  </si>
  <si>
    <t>924.93</t>
  </si>
  <si>
    <t>2023-06-16 06:24:16</t>
  </si>
  <si>
    <t>2023-06-15</t>
  </si>
  <si>
    <t>3508751</t>
  </si>
  <si>
    <t>孟买总统 - IHCL 精选酒店</t>
  </si>
  <si>
    <t>MITTAL ANKIT</t>
  </si>
  <si>
    <t>728.47</t>
  </si>
  <si>
    <t>796.40</t>
  </si>
  <si>
    <t>2023-06-15 20:34:24</t>
  </si>
  <si>
    <t>印度</t>
  </si>
  <si>
    <t>3508712</t>
  </si>
  <si>
    <t>新加坡中山公园华美达酒店</t>
  </si>
  <si>
    <t>Li Gloria</t>
  </si>
  <si>
    <t>1400.03</t>
  </si>
  <si>
    <t>1530.59</t>
  </si>
  <si>
    <t>2023-06-15 20:16:50</t>
  </si>
  <si>
    <t>新加坡</t>
  </si>
  <si>
    <t>3508674</t>
  </si>
  <si>
    <t>LU GUO LI</t>
  </si>
  <si>
    <t>564.68</t>
  </si>
  <si>
    <t>617.34</t>
  </si>
  <si>
    <t>2023-06-15 20:02:10</t>
  </si>
  <si>
    <t>3508263</t>
  </si>
  <si>
    <t>水原安巴萨多尔酒店</t>
  </si>
  <si>
    <t>Yi Jinhee</t>
  </si>
  <si>
    <t>1058.79</t>
  </si>
  <si>
    <t>1157.53</t>
  </si>
  <si>
    <t>2023-06-15 18:53:40</t>
  </si>
  <si>
    <t>韩国</t>
  </si>
  <si>
    <t>3507147</t>
  </si>
  <si>
    <t>曼谷lyf素坤逸8巷-雅诗阁管理</t>
  </si>
  <si>
    <t>LI XIAOXIAO</t>
  </si>
  <si>
    <t>2023-06-15 13:33:33</t>
  </si>
  <si>
    <t>3507142</t>
  </si>
  <si>
    <t>雅加达机场西达勒酒店</t>
  </si>
  <si>
    <t>LEI YANZHAO</t>
  </si>
  <si>
    <t>226.05</t>
  </si>
  <si>
    <t>247.13</t>
  </si>
  <si>
    <t>2023-06-15 13:33:04</t>
  </si>
  <si>
    <t>3507127</t>
  </si>
  <si>
    <t>新加坡悦乐加东酒店</t>
  </si>
  <si>
    <t>LAU CLAIRE</t>
  </si>
  <si>
    <t>2282.12</t>
  </si>
  <si>
    <t>2494.94</t>
  </si>
  <si>
    <t>2023-06-15 13:16:41</t>
  </si>
  <si>
    <t>3505923</t>
  </si>
  <si>
    <t>苏梅岛垂直颜色酒店</t>
  </si>
  <si>
    <t>WIMON SORAYA</t>
  </si>
  <si>
    <t>272.36</t>
  </si>
  <si>
    <t>297.76</t>
  </si>
  <si>
    <t>2023-06-15 02:58:45</t>
  </si>
  <si>
    <t>2023-06-14</t>
  </si>
  <si>
    <t>3504151</t>
  </si>
  <si>
    <t>槟城火烈鸟海滩酒店</t>
  </si>
  <si>
    <t>ABDUL RAHMAN NORAINI</t>
  </si>
  <si>
    <t>707.73</t>
  </si>
  <si>
    <t>772.88</t>
  </si>
  <si>
    <t>2023-06-14 19:13:32</t>
  </si>
  <si>
    <t>马来西亚</t>
  </si>
  <si>
    <t>3503885</t>
  </si>
  <si>
    <t>Centra by Centara Hotel Bangkok Phra Nakhon</t>
  </si>
  <si>
    <t>Ahn Pison</t>
  </si>
  <si>
    <t>789.50</t>
  </si>
  <si>
    <t>862.18</t>
  </si>
  <si>
    <t>2023-06-14 18:09:36</t>
  </si>
  <si>
    <t>3503394</t>
  </si>
  <si>
    <t>AN RONGXING,FENG WENJIE</t>
  </si>
  <si>
    <t>2023-06-14 16:53:46</t>
  </si>
  <si>
    <t>3502442</t>
  </si>
  <si>
    <t>苏拉杰昆德维凡塔酒店 - 国家首都辖区</t>
  </si>
  <si>
    <t>KUKREJA NIKHIL</t>
  </si>
  <si>
    <t>1112.32</t>
  </si>
  <si>
    <t>1214.72</t>
  </si>
  <si>
    <t>2023-06-14 12:35:29</t>
  </si>
  <si>
    <t>3502074</t>
  </si>
  <si>
    <t>老挝广场酒店</t>
  </si>
  <si>
    <t>LI LURENFEI</t>
  </si>
  <si>
    <t>1118.00</t>
  </si>
  <si>
    <t>1220.92</t>
  </si>
  <si>
    <t>2023-06-14 10:57:24</t>
  </si>
  <si>
    <t>老挝</t>
  </si>
  <si>
    <t>2023-06-13</t>
  </si>
  <si>
    <t>3500660</t>
  </si>
  <si>
    <t>国际机场 KLIA-KLIA2途恩酒店</t>
  </si>
  <si>
    <t>ZHAO YAN</t>
  </si>
  <si>
    <t>518.00</t>
  </si>
  <si>
    <t>566.62</t>
  </si>
  <si>
    <t>2023-06-13 21:35:11</t>
  </si>
  <si>
    <t>直采</t>
  </si>
  <si>
    <t>3499895</t>
  </si>
  <si>
    <t>沃加沃加美居酒店</t>
  </si>
  <si>
    <t>Andreatta Jason</t>
  </si>
  <si>
    <t>859.68</t>
  </si>
  <si>
    <t>940.36</t>
  </si>
  <si>
    <t>2023-06-13 18:47:41</t>
  </si>
  <si>
    <t>澳大利亚</t>
  </si>
  <si>
    <t>3499643</t>
  </si>
  <si>
    <t>阿万特酒店</t>
  </si>
  <si>
    <t>WEI WEI</t>
  </si>
  <si>
    <t>1037.00</t>
  </si>
  <si>
    <t>1134.32</t>
  </si>
  <si>
    <t>2023-06-13 18:06:37</t>
  </si>
  <si>
    <t>3499366</t>
  </si>
  <si>
    <t>库珀汽车旅馆</t>
  </si>
  <si>
    <t>Shah Vishal</t>
  </si>
  <si>
    <t>2222.05</t>
  </si>
  <si>
    <t>2430.59</t>
  </si>
  <si>
    <t>2023-06-13 16:23:54</t>
  </si>
  <si>
    <t>3498651</t>
  </si>
  <si>
    <t>贝克西地平线酒店</t>
  </si>
  <si>
    <t>NURAZIZIE SYAHRINE FITRIA</t>
  </si>
  <si>
    <t>437.54</t>
  </si>
  <si>
    <t>478.60</t>
  </si>
  <si>
    <t>2023-06-13 13:09:16</t>
  </si>
  <si>
    <t>3498284</t>
  </si>
  <si>
    <t>纽约硬石酒店</t>
  </si>
  <si>
    <t>CHUNG YUK MAN</t>
  </si>
  <si>
    <t>9817.15</t>
  </si>
  <si>
    <t>10738.52</t>
  </si>
  <si>
    <t>2023-06-13 11:59:09</t>
  </si>
  <si>
    <t>2023-06-12</t>
  </si>
  <si>
    <t>3496419</t>
  </si>
  <si>
    <t>温德姆花园曼谷素坤逸42号酒店</t>
  </si>
  <si>
    <t>qin jinghe,chen rong</t>
  </si>
  <si>
    <t>549.16</t>
  </si>
  <si>
    <t>602.35</t>
  </si>
  <si>
    <t>2023-06-12 21:24:29</t>
  </si>
  <si>
    <t>3496209</t>
  </si>
  <si>
    <t>曼谷苏坤 15 福朋喜来登酒店</t>
  </si>
  <si>
    <t>Campos Zaragoza Miguel Eladio</t>
  </si>
  <si>
    <t>3495.82</t>
  </si>
  <si>
    <t>3834.40</t>
  </si>
  <si>
    <t>2023-06-12 20:55:26</t>
  </si>
  <si>
    <t>3494135</t>
  </si>
  <si>
    <t>SONG YI</t>
  </si>
  <si>
    <t>953.64</t>
  </si>
  <si>
    <t>1046.00</t>
  </si>
  <si>
    <t>2023-06-12 12:10:46</t>
  </si>
  <si>
    <t>3493786</t>
  </si>
  <si>
    <t>贝尔蒙特马尼拉酒店</t>
  </si>
  <si>
    <t>MONROY GLYCERINE YADAO,MONROY ROLANDO MARTINEZ</t>
  </si>
  <si>
    <t>557.05</t>
  </si>
  <si>
    <t>611.00</t>
  </si>
  <si>
    <t>2023-06-12 10:52:27</t>
  </si>
  <si>
    <t>菲律宾</t>
  </si>
  <si>
    <t>3493169</t>
  </si>
  <si>
    <t>釜山格兰德朝鲜酒店</t>
  </si>
  <si>
    <t>Lee Juyeon</t>
  </si>
  <si>
    <t>1704.88</t>
  </si>
  <si>
    <t>1870.00</t>
  </si>
  <si>
    <t>2023-06-12 00:39:21</t>
  </si>
  <si>
    <t>2023-06-11</t>
  </si>
  <si>
    <t>3493000</t>
  </si>
  <si>
    <t>图库尔姆酒店</t>
  </si>
  <si>
    <t>Loeffler Ingolf</t>
  </si>
  <si>
    <t>1277.29</t>
  </si>
  <si>
    <t>1401.00</t>
  </si>
  <si>
    <t>2023-06-11 23:16:29</t>
  </si>
  <si>
    <t>瑞士</t>
  </si>
  <si>
    <t>3492287</t>
  </si>
  <si>
    <t>曼谷盛泰乐水门酒店</t>
  </si>
  <si>
    <t>ABDUL RAHIM BIDON</t>
  </si>
  <si>
    <t>1187.03</t>
  </si>
  <si>
    <t>1302.00</t>
  </si>
  <si>
    <t>2023-06-11 18:31:26</t>
  </si>
  <si>
    <t>3492280</t>
  </si>
  <si>
    <t>旧金山机场北旅客之家酒店</t>
  </si>
  <si>
    <t>LI CHEE QUNN VIVIAN</t>
  </si>
  <si>
    <t>524.23</t>
  </si>
  <si>
    <t>575.00</t>
  </si>
  <si>
    <t>2023-06-11 18:27:55</t>
  </si>
  <si>
    <t>3491971</t>
  </si>
  <si>
    <t>马尼拉新世界酒店</t>
  </si>
  <si>
    <t>LIN WING CHEUNG</t>
  </si>
  <si>
    <t>2612.02</t>
  </si>
  <si>
    <t>2865.00</t>
  </si>
  <si>
    <t>2023-06-11 17:28:11</t>
  </si>
  <si>
    <t>3491451</t>
  </si>
  <si>
    <t>索菲特迪拜方尖碑酒店</t>
  </si>
  <si>
    <t>WU YANHUI,Huang Xiaozhou</t>
  </si>
  <si>
    <t>10037.82</t>
  </si>
  <si>
    <t>11010.00</t>
  </si>
  <si>
    <t>2023-06-11 15:27:15</t>
  </si>
  <si>
    <t>3490375</t>
  </si>
  <si>
    <t>东京KAIKA SHARE酒店</t>
  </si>
  <si>
    <t>HUI HOI CHU</t>
  </si>
  <si>
    <t>2785.24</t>
  </si>
  <si>
    <t>3055.00</t>
  </si>
  <si>
    <t>2023-06-11 11:11:03</t>
  </si>
  <si>
    <t>日本</t>
  </si>
  <si>
    <t>3490261</t>
  </si>
  <si>
    <t>秋叶原华盛顿酒店</t>
  </si>
  <si>
    <t>XU LIANG</t>
  </si>
  <si>
    <t>2663.08</t>
  </si>
  <si>
    <t>2921.00</t>
  </si>
  <si>
    <t>2023-06-11 11:01:47</t>
  </si>
  <si>
    <t>3489867</t>
  </si>
  <si>
    <t>新加坡乌节门JEN酒店 香格里拉集团</t>
  </si>
  <si>
    <t>CHE ZHENGDA</t>
  </si>
  <si>
    <t>5453.79</t>
  </si>
  <si>
    <t>5982.00</t>
  </si>
  <si>
    <t>2023-06-11 07:34:09</t>
  </si>
  <si>
    <t>2023-06-10</t>
  </si>
  <si>
    <t>3486740</t>
  </si>
  <si>
    <t>PAN SHANQIU,WEI SHIYA</t>
  </si>
  <si>
    <t>1300.43</t>
  </si>
  <si>
    <t>1427.00</t>
  </si>
  <si>
    <t>2023-06-10 15:59:34</t>
  </si>
  <si>
    <t>3484327</t>
  </si>
  <si>
    <t>MANSI BAMBA</t>
  </si>
  <si>
    <t>3193.75</t>
  </si>
  <si>
    <t>3510.00</t>
  </si>
  <si>
    <t>2023-06-10 00:42:40</t>
  </si>
  <si>
    <t>2023-06-09</t>
  </si>
  <si>
    <t>3483740</t>
  </si>
  <si>
    <t>悉尼麦考瑞公园智选假日酒店</t>
  </si>
  <si>
    <t>FENG YUAN</t>
  </si>
  <si>
    <t>4947.13</t>
  </si>
  <si>
    <t>5437.00</t>
  </si>
  <si>
    <t>2023-06-09 22:24:50</t>
  </si>
  <si>
    <t>3483681</t>
  </si>
  <si>
    <t>大阪上本町大和ROYNET酒店</t>
  </si>
  <si>
    <t>XIA YONG,WANG HUI</t>
  </si>
  <si>
    <t>715.18</t>
  </si>
  <si>
    <t>786.00</t>
  </si>
  <si>
    <t>2023-06-09 22:06:31</t>
  </si>
  <si>
    <t>3481257</t>
  </si>
  <si>
    <t>首尔居家酒店</t>
  </si>
  <si>
    <t>LIU LULU</t>
  </si>
  <si>
    <t>2070.93</t>
  </si>
  <si>
    <t>2276.00</t>
  </si>
  <si>
    <t>2023-06-09 14:41:54</t>
  </si>
  <si>
    <t>3480150</t>
  </si>
  <si>
    <t>吉隆坡瑞园酒店</t>
  </si>
  <si>
    <t>CHU RULONG</t>
  </si>
  <si>
    <t>3840.69</t>
  </si>
  <si>
    <t>4221.00</t>
  </si>
  <si>
    <t>2023-06-09 11:48:24</t>
  </si>
  <si>
    <t>3479431</t>
  </si>
  <si>
    <t>巴库大道万豪酒店</t>
  </si>
  <si>
    <t>YAO HUAN</t>
  </si>
  <si>
    <t>5829.39</t>
  </si>
  <si>
    <t>6401.00</t>
  </si>
  <si>
    <t>2023-06-09 00:01:18</t>
  </si>
  <si>
    <t>阿塞拜疆</t>
  </si>
  <si>
    <t>2023-06-07</t>
  </si>
  <si>
    <t>3472534</t>
  </si>
  <si>
    <t>东京上野御徒町芬迪别墅酒店</t>
  </si>
  <si>
    <t>CHEN FUHSIANG</t>
  </si>
  <si>
    <t>593.32</t>
  </si>
  <si>
    <t>652.00</t>
  </si>
  <si>
    <t>2023-06-07 13:43:00</t>
  </si>
  <si>
    <t>3472273</t>
  </si>
  <si>
    <t>新加坡中山公园戴斯酒店 (SG Clean)</t>
  </si>
  <si>
    <t>HOMMA SAKURA</t>
  </si>
  <si>
    <t>759.85</t>
  </si>
  <si>
    <t>835.00</t>
  </si>
  <si>
    <t>2023-06-07 12:49:56</t>
  </si>
  <si>
    <t>2023-06-06</t>
  </si>
  <si>
    <t>3468470</t>
  </si>
  <si>
    <t>尼波城市酒店</t>
  </si>
  <si>
    <t>salmeron villan jesus,guardiola garcia josefa</t>
  </si>
  <si>
    <t>807.75</t>
  </si>
  <si>
    <t>889.00</t>
  </si>
  <si>
    <t>2023-06-06 14:44:14</t>
  </si>
  <si>
    <t>丹麦</t>
  </si>
  <si>
    <t>3467355</t>
  </si>
  <si>
    <t>底特律西北 - 利沃尼亚假日酒店 - IHG 旗下酒店</t>
  </si>
  <si>
    <t>TANG XIAOYAN</t>
  </si>
  <si>
    <t>4349.47</t>
  </si>
  <si>
    <t>4787.00</t>
  </si>
  <si>
    <t>2023-06-06 09:23:25</t>
  </si>
  <si>
    <t>3467203</t>
  </si>
  <si>
    <t>新加坡乌节路优特尔酒店(Staycation Approved)</t>
  </si>
  <si>
    <t>ABEYKOON ISHARA UPAMAL BANDARA,VITHANAGE SUCHINI UDEERA</t>
  </si>
  <si>
    <t>4692.92</t>
  </si>
  <si>
    <t>5165.00</t>
  </si>
  <si>
    <t>2023-06-06 08:21:18</t>
  </si>
  <si>
    <t>2023-06-05</t>
  </si>
  <si>
    <t>3465783</t>
  </si>
  <si>
    <t>马尼拉马卡蒂钻石公寓式酒店</t>
  </si>
  <si>
    <t>NG KENG TENG</t>
  </si>
  <si>
    <t>4661.55</t>
  </si>
  <si>
    <t>5135.00</t>
  </si>
  <si>
    <t>2023-06-05 20:35:27</t>
  </si>
  <si>
    <t>3464765</t>
  </si>
  <si>
    <t>沙通易思婷大酒店</t>
  </si>
  <si>
    <t>Wu Zhensheng,Huang Lijuan,Wu Benyang,Wu Zhenzhi,Wu Zhentong,Wu Shaoping,Wu Jinshan,Wu Yutong,Wu Zhenlong,Zheng Chanzhu</t>
  </si>
  <si>
    <t>13725.94</t>
  </si>
  <si>
    <t>15120.00</t>
  </si>
  <si>
    <t>2023-06-05 17:57:27</t>
  </si>
  <si>
    <t>2023-06-04</t>
  </si>
  <si>
    <t>3462358</t>
  </si>
  <si>
    <t>巴拿马城瑞广场酒店</t>
  </si>
  <si>
    <t>LOVINDIER SHEVENE KAYANN</t>
  </si>
  <si>
    <t>1407.09</t>
  </si>
  <si>
    <t>1550.00</t>
  </si>
  <si>
    <t>2023-06-04 20:30:41</t>
  </si>
  <si>
    <t>巴拿马</t>
  </si>
  <si>
    <t>3462312</t>
  </si>
  <si>
    <t>吉隆坡辉煌酒店</t>
  </si>
  <si>
    <t>Kim Guan Tan</t>
  </si>
  <si>
    <t>285.05</t>
  </si>
  <si>
    <t>314.00</t>
  </si>
  <si>
    <t>2023-06-05 09:56:55</t>
  </si>
  <si>
    <t>3461557</t>
  </si>
  <si>
    <t>西好莱坞华美达酒店</t>
  </si>
  <si>
    <t>YE FUHAI</t>
  </si>
  <si>
    <t>4401.01</t>
  </si>
  <si>
    <t>4848.00</t>
  </si>
  <si>
    <t>2023-06-04 17:20:45</t>
  </si>
  <si>
    <t>3461055</t>
  </si>
  <si>
    <t>橡树套房酒店</t>
  </si>
  <si>
    <t>LU BINGWU,WANG JIEMING</t>
  </si>
  <si>
    <t>1781.10</t>
  </si>
  <si>
    <t>1962.00</t>
  </si>
  <si>
    <t>2023-06-04 15:11:01</t>
  </si>
  <si>
    <t>2023-06-03</t>
  </si>
  <si>
    <t>3458007</t>
  </si>
  <si>
    <t>鹿角温德姆酒店</t>
  </si>
  <si>
    <t>SMITH MARK NICHOLAS</t>
  </si>
  <si>
    <t>1637.32</t>
  </si>
  <si>
    <t>1808.00</t>
  </si>
  <si>
    <t>2023-06-03 19:54:08</t>
  </si>
  <si>
    <t>3455117</t>
  </si>
  <si>
    <t>萨德伯里旅馆</t>
  </si>
  <si>
    <t>PORTELANCE CARLY</t>
  </si>
  <si>
    <t>640.26</t>
  </si>
  <si>
    <t>707.00</t>
  </si>
  <si>
    <t>2023-06-03 08:15:48</t>
  </si>
  <si>
    <t>加拿大</t>
  </si>
  <si>
    <t>3454651</t>
  </si>
  <si>
    <t>曼谷素坤逸奥克伍德华庭工作室酒店</t>
  </si>
  <si>
    <t>Cheung Wai Lun,Cheung Yiu Keung,Hong Kim My,Hong Phung Tien</t>
  </si>
  <si>
    <t>1784.10</t>
  </si>
  <si>
    <t>1964.00</t>
  </si>
  <si>
    <t>2023-06-03 10:46:56</t>
  </si>
  <si>
    <t>2023-06-02</t>
  </si>
  <si>
    <t>3453599</t>
  </si>
  <si>
    <t>铂尔曼巴黎戴高乐机场酒店</t>
  </si>
  <si>
    <t>LI YANG</t>
  </si>
  <si>
    <t>1049.20</t>
  </si>
  <si>
    <t>1155.00</t>
  </si>
  <si>
    <t>2023-06-02 20:09:10</t>
  </si>
  <si>
    <t>法国</t>
  </si>
  <si>
    <t>3453343</t>
  </si>
  <si>
    <t>FARZUL MUHAMMAD</t>
  </si>
  <si>
    <t>1182.74</t>
  </si>
  <si>
    <t>2023-06-02 19:18:17</t>
  </si>
  <si>
    <t>3453001</t>
  </si>
  <si>
    <t>卡波迪蒙特大酒店</t>
  </si>
  <si>
    <t>Glisenti Claudio</t>
  </si>
  <si>
    <t>549.58</t>
  </si>
  <si>
    <t>605.00</t>
  </si>
  <si>
    <t>2023-06-02 18:03:36</t>
  </si>
  <si>
    <t>意大利</t>
  </si>
  <si>
    <t>3451159</t>
  </si>
  <si>
    <t>新加坡香格里拉大酒店</t>
  </si>
  <si>
    <t>SHEN NING,Li Yanqiu</t>
  </si>
  <si>
    <t>8945.92</t>
  </si>
  <si>
    <t>9848.00</t>
  </si>
  <si>
    <t>2023-06-02 11:24:02</t>
  </si>
  <si>
    <t>3450744</t>
  </si>
  <si>
    <t>奥灵顿/埃文斯顿希尔顿酒店</t>
  </si>
  <si>
    <t>Shahrestani Alex</t>
  </si>
  <si>
    <t>3390.15</t>
  </si>
  <si>
    <t>3732.00</t>
  </si>
  <si>
    <t>2023-06-02 09:26:54</t>
  </si>
  <si>
    <t>3450192</t>
  </si>
  <si>
    <t>达文波特贝蒙特旅馆套房酒店</t>
  </si>
  <si>
    <t>Coburn Deborah</t>
  </si>
  <si>
    <t>1121.37</t>
  </si>
  <si>
    <t>1232.00</t>
  </si>
  <si>
    <t>2023-06-02 01:13:32</t>
  </si>
  <si>
    <t>2023-06-01</t>
  </si>
  <si>
    <t>3447388</t>
  </si>
  <si>
    <t>米兰诺富特利纳德机场酒店</t>
  </si>
  <si>
    <t>WU JIAWEI,YANG JIA</t>
  </si>
  <si>
    <t>2239.09</t>
  </si>
  <si>
    <t>2460.00</t>
  </si>
  <si>
    <t>2023-06-01 14:33:04</t>
  </si>
  <si>
    <t>3445816</t>
  </si>
  <si>
    <t>林肯新维多利亚套房酒店</t>
  </si>
  <si>
    <t>Roby Ethan</t>
  </si>
  <si>
    <t>674.46</t>
  </si>
  <si>
    <t>741.00</t>
  </si>
  <si>
    <t>2023-06-01 04:21:21</t>
  </si>
  <si>
    <t>2023-05-31</t>
  </si>
  <si>
    <t>3442540</t>
  </si>
  <si>
    <t>槟城标致酒店 (槟城对抗新冠肺炎认证)</t>
  </si>
  <si>
    <t>ZHANG LU</t>
  </si>
  <si>
    <t>1747.29</t>
  </si>
  <si>
    <t>1929.00</t>
  </si>
  <si>
    <t>2023-05-31 14:13:24</t>
  </si>
  <si>
    <t>3441120</t>
  </si>
  <si>
    <t>迈阿密机场多勒尔品质酒店</t>
  </si>
  <si>
    <t>Yoll Okyvi</t>
  </si>
  <si>
    <t>684.78</t>
  </si>
  <si>
    <t>756.00</t>
  </si>
  <si>
    <t>0.01</t>
  </si>
  <si>
    <t>-755</t>
  </si>
  <si>
    <t>-684</t>
  </si>
  <si>
    <t>2023-06-07 12:15:39</t>
  </si>
  <si>
    <t>2023-05-30</t>
  </si>
  <si>
    <t>3440105</t>
  </si>
  <si>
    <t>LEE TAK KIN,HO KA LOK</t>
  </si>
  <si>
    <t>1372.59</t>
  </si>
  <si>
    <t>1516.00</t>
  </si>
  <si>
    <t>2023-05-31 16:24:24</t>
  </si>
  <si>
    <t>3439821</t>
  </si>
  <si>
    <t>宿务迈瑞柏高碧海度假村</t>
  </si>
  <si>
    <t>OH CHANYANG</t>
  </si>
  <si>
    <t>684.48</t>
  </si>
  <si>
    <t>2023-05-31 10:59:32</t>
  </si>
  <si>
    <t>3439592</t>
  </si>
  <si>
    <t>清迈古城梧桐酒店 (Sha Extra Plus)</t>
  </si>
  <si>
    <t>CAPILI JOANNA MAY</t>
  </si>
  <si>
    <t>257.13</t>
  </si>
  <si>
    <t>284.00</t>
  </si>
  <si>
    <t>2023-05-30 20:20:53</t>
  </si>
  <si>
    <t>3438774</t>
  </si>
  <si>
    <t>阿維尼達里斯本服務式公寓酒店</t>
  </si>
  <si>
    <t>chen deyan</t>
  </si>
  <si>
    <t>823.01</t>
  </si>
  <si>
    <t>909.00</t>
  </si>
  <si>
    <t>2023-05-30 16:50:50</t>
  </si>
  <si>
    <t>葡萄牙</t>
  </si>
  <si>
    <t>3437733</t>
  </si>
  <si>
    <t>CHEN YUAN</t>
  </si>
  <si>
    <t>2023-05-30 15:30:36</t>
  </si>
  <si>
    <t>2023-05-29</t>
  </si>
  <si>
    <t>3434229</t>
  </si>
  <si>
    <t>中国花园酒店</t>
  </si>
  <si>
    <t>choy fatt Pun,choy fatt Pun</t>
  </si>
  <si>
    <t>398.66</t>
  </si>
  <si>
    <t>441.00</t>
  </si>
  <si>
    <t>2023-05-29 12:35:27</t>
  </si>
  <si>
    <t>3433711</t>
  </si>
  <si>
    <t>海多克美居酒店</t>
  </si>
  <si>
    <t>Gleaden Jack</t>
  </si>
  <si>
    <t>697.89</t>
  </si>
  <si>
    <t>772.00</t>
  </si>
  <si>
    <t>2023-05-29 04:41:02</t>
  </si>
  <si>
    <t>英国</t>
  </si>
  <si>
    <t>2023-05-28</t>
  </si>
  <si>
    <t>3433466</t>
  </si>
  <si>
    <t>尔马酒店</t>
  </si>
  <si>
    <t>KIM TAEHYUN</t>
  </si>
  <si>
    <t>6297.26</t>
  </si>
  <si>
    <t>6966.00</t>
  </si>
  <si>
    <t>2023-05-28 23:57:31</t>
  </si>
  <si>
    <t>3432335</t>
  </si>
  <si>
    <t>曼谷暹罗智选假日酒店</t>
  </si>
  <si>
    <t>LUO ZIHAN</t>
  </si>
  <si>
    <t>1366.85</t>
  </si>
  <si>
    <t>1512.00</t>
  </si>
  <si>
    <t>2023-05-28 18:02:46</t>
  </si>
  <si>
    <t>3431546</t>
  </si>
  <si>
    <t>莎阿南马尔地亚套房酒店</t>
  </si>
  <si>
    <t>Tan Jie Ying</t>
  </si>
  <si>
    <t>390.53</t>
  </si>
  <si>
    <t>432.00</t>
  </si>
  <si>
    <t>2023-05-29 12:26:39</t>
  </si>
  <si>
    <t>3431350</t>
  </si>
  <si>
    <t>曼谷苏阁索酒店</t>
  </si>
  <si>
    <t>DING JIAHUI,LIU TIANYU,WANG BIJIE,LI YINGQUAN</t>
  </si>
  <si>
    <t>2670.42</t>
  </si>
  <si>
    <t>2954.00</t>
  </si>
  <si>
    <t>2023-05-28 13:26:19</t>
  </si>
  <si>
    <t>2023-05-26</t>
  </si>
  <si>
    <t>3422287</t>
  </si>
  <si>
    <t>拉斯维加斯马戏团娱乐场酒店</t>
  </si>
  <si>
    <t>FRANTZ JESSICA RENEE</t>
  </si>
  <si>
    <t>786.71</t>
  </si>
  <si>
    <t>869.00</t>
  </si>
  <si>
    <t>2023-05-26 10:40:31</t>
  </si>
  <si>
    <t>2023-05-25</t>
  </si>
  <si>
    <t>3418211</t>
  </si>
  <si>
    <t>纽约城肯尼迪机场皇冠假日IHG酒店</t>
  </si>
  <si>
    <t>HAO PENG</t>
  </si>
  <si>
    <t>3752.72</t>
  </si>
  <si>
    <t>4154.00</t>
  </si>
  <si>
    <t>2023-05-25 10:47:28</t>
  </si>
  <si>
    <t>2023-05-24</t>
  </si>
  <si>
    <t>3414977</t>
  </si>
  <si>
    <t>雅加达阿姆斯特丹公寓酒店</t>
  </si>
  <si>
    <t>WANG HUA</t>
  </si>
  <si>
    <t>2036.04</t>
  </si>
  <si>
    <t>2258.00</t>
  </si>
  <si>
    <t>2023-05-24 15:32:58</t>
  </si>
  <si>
    <t>荷兰</t>
  </si>
  <si>
    <t>3414272</t>
  </si>
  <si>
    <t>热血车城娱乐场酒店</t>
  </si>
  <si>
    <t>Sharp Michael</t>
  </si>
  <si>
    <t>1868.32</t>
  </si>
  <si>
    <t>2072.00</t>
  </si>
  <si>
    <t>2023-05-24 12:25:05</t>
  </si>
  <si>
    <t>3413379</t>
  </si>
  <si>
    <t>国会广场酒店及会议中心</t>
  </si>
  <si>
    <t>MAHESHWARI ROHIT</t>
  </si>
  <si>
    <t>4950.33</t>
  </si>
  <si>
    <t>5490.00</t>
  </si>
  <si>
    <t>2023-05-24 04:22:04</t>
  </si>
  <si>
    <t>2023-05-23</t>
  </si>
  <si>
    <t>3412680</t>
  </si>
  <si>
    <t>时代广场阿美利坦尼亚酒店</t>
  </si>
  <si>
    <t>Petratchenko Dmitri</t>
  </si>
  <si>
    <t>1671.70</t>
  </si>
  <si>
    <t>1856.00</t>
  </si>
  <si>
    <t>2023-05-23 23:03:26</t>
  </si>
  <si>
    <t>2023-05-21</t>
  </si>
  <si>
    <t>3401197</t>
  </si>
  <si>
    <t>KSL度假酒店</t>
  </si>
  <si>
    <t>ASNUL EZZATIESHANOY</t>
  </si>
  <si>
    <t>802.18</t>
  </si>
  <si>
    <t>892.00</t>
  </si>
  <si>
    <t>2023-05-21 02:50:14</t>
  </si>
  <si>
    <t>2023-05-20</t>
  </si>
  <si>
    <t>3399545</t>
  </si>
  <si>
    <t>天使分享酒店</t>
  </si>
  <si>
    <t>Schulze Matthias</t>
  </si>
  <si>
    <t>2244.45</t>
  </si>
  <si>
    <t>2498.00</t>
  </si>
  <si>
    <t>2023-05-20 16:43:43</t>
  </si>
  <si>
    <t>2023-05-19</t>
  </si>
  <si>
    <t>3396638</t>
  </si>
  <si>
    <t>仁川君悦大酒店</t>
  </si>
  <si>
    <t>YIN YANHONG,HU ALVIN YICHEN</t>
  </si>
  <si>
    <t>1194.36</t>
  </si>
  <si>
    <t>1325.00</t>
  </si>
  <si>
    <t>2023-05-19 21:41:22</t>
  </si>
  <si>
    <t>3395834</t>
  </si>
  <si>
    <t>巴塔姆中心哈里斯酒店</t>
  </si>
  <si>
    <t>NEO LICHEN JULIE</t>
  </si>
  <si>
    <t>1806.41</t>
  </si>
  <si>
    <t>2004.00</t>
  </si>
  <si>
    <t>2023-05-19 18:46:10</t>
  </si>
  <si>
    <t>3394376</t>
  </si>
  <si>
    <t>CHOW HO YIU</t>
  </si>
  <si>
    <t>485.85</t>
  </si>
  <si>
    <t>539.00</t>
  </si>
  <si>
    <t>2023-05-19 13:15:48</t>
  </si>
  <si>
    <t>3393926</t>
  </si>
  <si>
    <t>JIN YUE,TSUI MATTHEW</t>
  </si>
  <si>
    <t>1192.55</t>
  </si>
  <si>
    <t>1323.00</t>
  </si>
  <si>
    <t>2023-05-19 11:21:06</t>
  </si>
  <si>
    <t>3393762</t>
  </si>
  <si>
    <t>吉隆坡国际机场柯塔瓦里森桔子酒店</t>
  </si>
  <si>
    <t>Wang Naixin,Shen Jiahui</t>
  </si>
  <si>
    <t>228.05</t>
  </si>
  <si>
    <t>253.00</t>
  </si>
  <si>
    <t>2023-05-19 10:44:42</t>
  </si>
  <si>
    <t>2023-05-18</t>
  </si>
  <si>
    <t>3392686</t>
  </si>
  <si>
    <t>娜湾假日酒店</t>
  </si>
  <si>
    <t>DU SIJIE</t>
  </si>
  <si>
    <t>2429.76</t>
  </si>
  <si>
    <t>2713.00</t>
  </si>
  <si>
    <t>-2712</t>
  </si>
  <si>
    <t>-2429</t>
  </si>
  <si>
    <t>2023-05-18 23:37:41</t>
  </si>
  <si>
    <t>2023-05-17</t>
  </si>
  <si>
    <t>3386359</t>
  </si>
  <si>
    <t>宜必思世贸中心酒店</t>
  </si>
  <si>
    <t>Liu Xudong</t>
  </si>
  <si>
    <t>1723.34</t>
  </si>
  <si>
    <t>1932.00</t>
  </si>
  <si>
    <t>2023-05-17 17:09:15</t>
  </si>
  <si>
    <t>2023-05-14</t>
  </si>
  <si>
    <t>3372509</t>
  </si>
  <si>
    <t>巴拉哈斯参议员酒店</t>
  </si>
  <si>
    <t>CUELLO MUNOZ MARINA</t>
  </si>
  <si>
    <t>715.16</t>
  </si>
  <si>
    <t>804.00</t>
  </si>
  <si>
    <t>2023-05-14 21:33:15</t>
  </si>
  <si>
    <t>西班牙</t>
  </si>
  <si>
    <t>2023-05-05</t>
  </si>
  <si>
    <t>3329413</t>
  </si>
  <si>
    <t>曼谷素旺那普机场奇迹酒店</t>
  </si>
  <si>
    <t>LOETNITHAT NUTCHARI</t>
  </si>
  <si>
    <t>540.27</t>
  </si>
  <si>
    <t>612.00</t>
  </si>
  <si>
    <t>2023-05-05 17:10:51</t>
  </si>
  <si>
    <t>2023-05-04</t>
  </si>
  <si>
    <t>3325789</t>
  </si>
  <si>
    <t>宿务峰会广场酒店</t>
  </si>
  <si>
    <t>HITOMI SHERLYN</t>
  </si>
  <si>
    <t>1381.32</t>
  </si>
  <si>
    <t>1564.00</t>
  </si>
  <si>
    <t>2023-05-05 11:24:12</t>
  </si>
  <si>
    <t>2023-04-23</t>
  </si>
  <si>
    <t>3277212</t>
  </si>
  <si>
    <t>盛泰澜芭堤雅幻影度假村</t>
  </si>
  <si>
    <t>CHINNARAKBUMROONG ARNONT,CHINNARAKBUMROONG PATCHARA</t>
  </si>
  <si>
    <t>2791.99</t>
  </si>
  <si>
    <t>3172.00</t>
  </si>
  <si>
    <t>2023-04-23 16:47:37</t>
  </si>
  <si>
    <t>2023-04-13</t>
  </si>
  <si>
    <t>3221665</t>
  </si>
  <si>
    <t>卡尔弗城速8酒店</t>
  </si>
  <si>
    <t>LIN CHING</t>
  </si>
  <si>
    <t>2786.77</t>
  </si>
  <si>
    <t>3174.00</t>
  </si>
  <si>
    <t>2023-04-13 10:45:52</t>
  </si>
  <si>
    <t>2023-04-10</t>
  </si>
  <si>
    <t>3213912</t>
  </si>
  <si>
    <t>渔人码头河之广场酒店</t>
  </si>
  <si>
    <t>DENG DANYING</t>
  </si>
  <si>
    <t>1324.42</t>
  </si>
  <si>
    <t>1510.00</t>
  </si>
  <si>
    <t>2023-04-10 16:10:39</t>
  </si>
  <si>
    <t>2023-04-02</t>
  </si>
  <si>
    <t>3192126</t>
  </si>
  <si>
    <t>卡拉维拉西贡酒店</t>
  </si>
  <si>
    <t>Gharbharan Soerenderpersad</t>
  </si>
  <si>
    <t>3652.06</t>
  </si>
  <si>
    <t>4160.00</t>
  </si>
  <si>
    <t>2023-04-02 17:31:33</t>
  </si>
  <si>
    <t>越南</t>
  </si>
  <si>
    <t>2023-03-30</t>
  </si>
  <si>
    <t>3182064</t>
  </si>
  <si>
    <t>费斯塔客栈酒店</t>
  </si>
  <si>
    <t>duarte rafael</t>
  </si>
  <si>
    <t>1964.96</t>
  </si>
  <si>
    <t>2238.00</t>
  </si>
  <si>
    <t>2023-03-30 00:20:20</t>
  </si>
  <si>
    <t>墨西哥</t>
  </si>
  <si>
    <t>2023-03-28</t>
  </si>
  <si>
    <t>3178871</t>
  </si>
  <si>
    <t>松树街 70 号薄荷之家酒店</t>
  </si>
  <si>
    <t>KAMBOJ SHREY</t>
  </si>
  <si>
    <t>8830.18</t>
  </si>
  <si>
    <t>10048.00</t>
  </si>
  <si>
    <t>2023-03-28 21:39:50</t>
  </si>
  <si>
    <t>2023-03-14</t>
  </si>
  <si>
    <t>3133841</t>
  </si>
  <si>
    <t>GS酒店</t>
  </si>
  <si>
    <t>ZHU XIAO LI</t>
  </si>
  <si>
    <t>3163.73</t>
  </si>
  <si>
    <t>3619.00</t>
  </si>
  <si>
    <t>2023-03-14 17:30:32</t>
  </si>
  <si>
    <t>德国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</si>
</sst>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15</xdr:col>
      <xdr:colOff>209550</xdr:colOff>
      <xdr:row>50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982325" cy="536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45090</v>
      </c>
      <c r="G2" s="6">
        <v>45094</v>
      </c>
      <c r="H2" s="4">
        <v>1</v>
      </c>
      <c r="I2" s="4">
        <v>4</v>
      </c>
      <c r="J2" s="4">
        <v>4</v>
      </c>
      <c r="K2" s="4" t="s">
        <v>30</v>
      </c>
      <c r="L2" s="4">
        <v>3619</v>
      </c>
      <c r="M2" s="4">
        <v>3619</v>
      </c>
      <c r="N2" s="4" t="s">
        <v>31</v>
      </c>
      <c r="O2" s="4" t="s">
        <v>32</v>
      </c>
      <c r="P2" s="4" t="s">
        <v>33</v>
      </c>
      <c r="Q2" s="4">
        <v>0</v>
      </c>
      <c r="R2" s="7">
        <v>44999</v>
      </c>
      <c r="S2" s="6">
        <v>45097</v>
      </c>
      <c r="T2" s="4" t="s">
        <v>34</v>
      </c>
      <c r="U2" s="4">
        <v>3619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45090</v>
      </c>
      <c r="G3" s="6">
        <v>45094</v>
      </c>
      <c r="H3" s="4">
        <v>1</v>
      </c>
      <c r="I3" s="4">
        <v>4</v>
      </c>
      <c r="J3" s="4">
        <v>4</v>
      </c>
      <c r="K3" s="4" t="s">
        <v>30</v>
      </c>
      <c r="L3" s="4">
        <v>10048</v>
      </c>
      <c r="M3" s="4">
        <v>10048</v>
      </c>
      <c r="N3" s="4" t="s">
        <v>40</v>
      </c>
      <c r="O3" s="4" t="s">
        <v>32</v>
      </c>
      <c r="P3" s="4" t="s">
        <v>33</v>
      </c>
      <c r="Q3" s="4">
        <v>0</v>
      </c>
      <c r="R3" s="7">
        <v>45013</v>
      </c>
      <c r="S3" s="6">
        <v>45097</v>
      </c>
      <c r="T3" s="4" t="s">
        <v>34</v>
      </c>
      <c r="U3" s="4">
        <v>10048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45093</v>
      </c>
      <c r="G4" s="6">
        <v>45094</v>
      </c>
      <c r="H4" s="4">
        <v>3</v>
      </c>
      <c r="I4" s="4">
        <v>1</v>
      </c>
      <c r="J4" s="4">
        <v>3</v>
      </c>
      <c r="K4" s="4" t="s">
        <v>30</v>
      </c>
      <c r="L4" s="4">
        <v>2238</v>
      </c>
      <c r="M4" s="4">
        <v>2238</v>
      </c>
      <c r="N4" s="4" t="s">
        <v>46</v>
      </c>
      <c r="O4" s="4" t="s">
        <v>32</v>
      </c>
      <c r="P4" s="4" t="s">
        <v>33</v>
      </c>
      <c r="Q4" s="4">
        <v>0</v>
      </c>
      <c r="R4" s="7">
        <v>45015</v>
      </c>
      <c r="S4" s="6">
        <v>45097</v>
      </c>
      <c r="T4" s="4" t="s">
        <v>34</v>
      </c>
      <c r="U4" s="4">
        <v>2238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45090</v>
      </c>
      <c r="G5" s="6">
        <v>45094</v>
      </c>
      <c r="H5" s="4">
        <v>1</v>
      </c>
      <c r="I5" s="4">
        <v>4</v>
      </c>
      <c r="J5" s="4">
        <v>4</v>
      </c>
      <c r="K5" s="4" t="s">
        <v>30</v>
      </c>
      <c r="L5" s="4">
        <v>4160</v>
      </c>
      <c r="M5" s="4">
        <v>4160</v>
      </c>
      <c r="N5" s="4" t="s">
        <v>52</v>
      </c>
      <c r="O5" s="4" t="s">
        <v>32</v>
      </c>
      <c r="P5" s="4" t="s">
        <v>33</v>
      </c>
      <c r="Q5" s="4">
        <v>0</v>
      </c>
      <c r="R5" s="7">
        <v>45018</v>
      </c>
      <c r="S5" s="6">
        <v>45097</v>
      </c>
      <c r="T5" s="4" t="s">
        <v>34</v>
      </c>
      <c r="U5" s="4">
        <v>4160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45093</v>
      </c>
      <c r="G6" s="6">
        <v>45094</v>
      </c>
      <c r="H6" s="4">
        <v>1</v>
      </c>
      <c r="I6" s="4">
        <v>1</v>
      </c>
      <c r="J6" s="4">
        <v>1</v>
      </c>
      <c r="K6" s="4" t="s">
        <v>30</v>
      </c>
      <c r="L6" s="4">
        <v>1510</v>
      </c>
      <c r="M6" s="4">
        <v>1510</v>
      </c>
      <c r="N6" s="4" t="s">
        <v>58</v>
      </c>
      <c r="O6" s="4" t="s">
        <v>32</v>
      </c>
      <c r="P6" s="4" t="s">
        <v>33</v>
      </c>
      <c r="Q6" s="4">
        <v>0</v>
      </c>
      <c r="R6" s="7">
        <v>45026</v>
      </c>
      <c r="S6" s="6">
        <v>45097</v>
      </c>
      <c r="T6" s="4" t="s">
        <v>34</v>
      </c>
      <c r="U6" s="4">
        <v>1510</v>
      </c>
      <c r="V6" s="4">
        <v>0</v>
      </c>
      <c r="W6" s="4">
        <v>0</v>
      </c>
      <c r="X6" s="4" t="s">
        <v>59</v>
      </c>
      <c r="Y6" s="4" t="s">
        <v>54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45092</v>
      </c>
      <c r="G7" s="6">
        <v>45094</v>
      </c>
      <c r="H7" s="4">
        <v>1</v>
      </c>
      <c r="I7" s="4">
        <v>2</v>
      </c>
      <c r="J7" s="4">
        <v>2</v>
      </c>
      <c r="K7" s="4" t="s">
        <v>30</v>
      </c>
      <c r="L7" s="4">
        <v>3174</v>
      </c>
      <c r="M7" s="4">
        <v>3174</v>
      </c>
      <c r="N7" s="4" t="s">
        <v>63</v>
      </c>
      <c r="O7" s="4" t="s">
        <v>32</v>
      </c>
      <c r="P7" s="4" t="s">
        <v>33</v>
      </c>
      <c r="Q7" s="4">
        <v>0</v>
      </c>
      <c r="R7" s="7">
        <v>45029</v>
      </c>
      <c r="S7" s="6">
        <v>45097</v>
      </c>
      <c r="T7" s="4" t="s">
        <v>34</v>
      </c>
      <c r="U7" s="4">
        <v>3174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45092</v>
      </c>
      <c r="G8" s="6">
        <v>45094</v>
      </c>
      <c r="H8" s="4">
        <v>2</v>
      </c>
      <c r="I8" s="4">
        <v>2</v>
      </c>
      <c r="J8" s="4">
        <v>4</v>
      </c>
      <c r="K8" s="4" t="s">
        <v>30</v>
      </c>
      <c r="L8" s="4">
        <v>3172</v>
      </c>
      <c r="M8" s="4">
        <v>3172</v>
      </c>
      <c r="N8" s="4" t="s">
        <v>69</v>
      </c>
      <c r="O8" s="4" t="s">
        <v>32</v>
      </c>
      <c r="P8" s="4" t="s">
        <v>33</v>
      </c>
      <c r="Q8" s="4">
        <v>0</v>
      </c>
      <c r="R8" s="7">
        <v>45039</v>
      </c>
      <c r="S8" s="6">
        <v>45097</v>
      </c>
      <c r="T8" s="4" t="s">
        <v>34</v>
      </c>
      <c r="U8" s="4">
        <v>3172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45090</v>
      </c>
      <c r="G9" s="6">
        <v>45094</v>
      </c>
      <c r="H9" s="4">
        <v>1</v>
      </c>
      <c r="I9" s="4">
        <v>4</v>
      </c>
      <c r="J9" s="4">
        <v>4</v>
      </c>
      <c r="K9" s="4" t="s">
        <v>30</v>
      </c>
      <c r="L9" s="4">
        <v>1564</v>
      </c>
      <c r="M9" s="4">
        <v>1564</v>
      </c>
      <c r="N9" s="4" t="s">
        <v>75</v>
      </c>
      <c r="O9" s="4" t="s">
        <v>32</v>
      </c>
      <c r="P9" s="4" t="s">
        <v>33</v>
      </c>
      <c r="Q9" s="4">
        <v>0</v>
      </c>
      <c r="R9" s="7">
        <v>45050</v>
      </c>
      <c r="S9" s="6">
        <v>45097</v>
      </c>
      <c r="T9" s="4" t="s">
        <v>34</v>
      </c>
      <c r="U9" s="4">
        <v>1564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45093</v>
      </c>
      <c r="G10" s="6">
        <v>45094</v>
      </c>
      <c r="H10" s="4">
        <v>2</v>
      </c>
      <c r="I10" s="4">
        <v>1</v>
      </c>
      <c r="J10" s="4">
        <v>2</v>
      </c>
      <c r="K10" s="4" t="s">
        <v>30</v>
      </c>
      <c r="L10" s="4">
        <v>612</v>
      </c>
      <c r="M10" s="4">
        <v>612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45051</v>
      </c>
      <c r="S10" s="6">
        <v>45097</v>
      </c>
      <c r="T10" s="4" t="s">
        <v>34</v>
      </c>
      <c r="U10" s="4">
        <v>612</v>
      </c>
      <c r="V10" s="4">
        <v>0</v>
      </c>
      <c r="W10" s="4">
        <v>0</v>
      </c>
      <c r="X10" s="4" t="s">
        <v>82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45093</v>
      </c>
      <c r="G11" s="6">
        <v>45094</v>
      </c>
      <c r="H11" s="4">
        <v>1</v>
      </c>
      <c r="I11" s="4">
        <v>1</v>
      </c>
      <c r="J11" s="4">
        <v>1</v>
      </c>
      <c r="K11" s="4" t="s">
        <v>30</v>
      </c>
      <c r="L11" s="4">
        <v>804</v>
      </c>
      <c r="M11" s="4">
        <v>804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45060</v>
      </c>
      <c r="S11" s="6">
        <v>45097</v>
      </c>
      <c r="T11" s="4" t="s">
        <v>34</v>
      </c>
      <c r="U11" s="4">
        <v>804</v>
      </c>
      <c r="V11" s="4">
        <v>0</v>
      </c>
      <c r="W11" s="4">
        <v>0</v>
      </c>
      <c r="X11" s="4" t="s">
        <v>87</v>
      </c>
      <c r="Y11" s="4" t="s">
        <v>54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45087</v>
      </c>
      <c r="G12" s="6">
        <v>45094</v>
      </c>
      <c r="H12" s="4">
        <v>1</v>
      </c>
      <c r="I12" s="4">
        <v>7</v>
      </c>
      <c r="J12" s="4">
        <v>7</v>
      </c>
      <c r="K12" s="4" t="s">
        <v>30</v>
      </c>
      <c r="L12" s="4">
        <v>1932</v>
      </c>
      <c r="M12" s="4">
        <v>1932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45063</v>
      </c>
      <c r="S12" s="6">
        <v>45097</v>
      </c>
      <c r="T12" s="4" t="s">
        <v>34</v>
      </c>
      <c r="U12" s="4">
        <v>1932</v>
      </c>
      <c r="V12" s="4">
        <v>0</v>
      </c>
      <c r="W12" s="4">
        <v>0</v>
      </c>
      <c r="X12" s="4" t="s">
        <v>92</v>
      </c>
      <c r="Y12" s="4" t="s">
        <v>54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45091</v>
      </c>
      <c r="G13" s="6">
        <v>45094</v>
      </c>
      <c r="H13" s="4">
        <v>1</v>
      </c>
      <c r="I13" s="4">
        <v>3</v>
      </c>
      <c r="J13" s="4">
        <v>3</v>
      </c>
      <c r="K13" s="4" t="s">
        <v>30</v>
      </c>
      <c r="L13" s="4">
        <v>2713</v>
      </c>
      <c r="M13" s="4">
        <v>2713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45064</v>
      </c>
      <c r="S13" s="6">
        <v>45097</v>
      </c>
      <c r="T13" s="4" t="s">
        <v>34</v>
      </c>
      <c r="U13" s="4">
        <v>2713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45093</v>
      </c>
      <c r="G14" s="6">
        <v>45094</v>
      </c>
      <c r="H14" s="4">
        <v>1</v>
      </c>
      <c r="I14" s="4">
        <v>1</v>
      </c>
      <c r="J14" s="4">
        <v>1</v>
      </c>
      <c r="K14" s="4" t="s">
        <v>30</v>
      </c>
      <c r="L14" s="4">
        <v>253</v>
      </c>
      <c r="M14" s="4">
        <v>253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45065</v>
      </c>
      <c r="S14" s="6">
        <v>45097</v>
      </c>
      <c r="T14" s="4" t="s">
        <v>34</v>
      </c>
      <c r="U14" s="4">
        <v>253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45093</v>
      </c>
      <c r="G15" s="6">
        <v>45094</v>
      </c>
      <c r="H15" s="4">
        <v>1</v>
      </c>
      <c r="I15" s="4">
        <v>1</v>
      </c>
      <c r="J15" s="4">
        <v>1</v>
      </c>
      <c r="K15" s="4" t="s">
        <v>30</v>
      </c>
      <c r="L15" s="4">
        <v>1323</v>
      </c>
      <c r="M15" s="4">
        <v>1323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45065</v>
      </c>
      <c r="S15" s="6">
        <v>45097</v>
      </c>
      <c r="T15" s="4" t="s">
        <v>34</v>
      </c>
      <c r="U15" s="4">
        <v>1323</v>
      </c>
      <c r="V15" s="4">
        <v>0</v>
      </c>
      <c r="W15" s="4">
        <v>0</v>
      </c>
      <c r="X15" s="4" t="s">
        <v>109</v>
      </c>
      <c r="Y15" s="4" t="s">
        <v>54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111</v>
      </c>
      <c r="E16" s="4" t="s">
        <v>112</v>
      </c>
      <c r="F16" s="6">
        <v>45093</v>
      </c>
      <c r="G16" s="6">
        <v>45094</v>
      </c>
      <c r="H16" s="4">
        <v>1</v>
      </c>
      <c r="I16" s="4">
        <v>1</v>
      </c>
      <c r="J16" s="4">
        <v>1</v>
      </c>
      <c r="K16" s="4" t="s">
        <v>30</v>
      </c>
      <c r="L16" s="4">
        <v>539</v>
      </c>
      <c r="M16" s="4">
        <v>539</v>
      </c>
      <c r="N16" s="4" t="s">
        <v>113</v>
      </c>
      <c r="O16" s="4" t="s">
        <v>32</v>
      </c>
      <c r="P16" s="4" t="s">
        <v>33</v>
      </c>
      <c r="Q16" s="4">
        <v>0</v>
      </c>
      <c r="R16" s="7">
        <v>45065</v>
      </c>
      <c r="S16" s="6">
        <v>45097</v>
      </c>
      <c r="T16" s="4" t="s">
        <v>34</v>
      </c>
      <c r="U16" s="4">
        <v>539</v>
      </c>
      <c r="V16" s="4">
        <v>0</v>
      </c>
      <c r="W16" s="4">
        <v>0</v>
      </c>
      <c r="X16" s="4" t="s">
        <v>114</v>
      </c>
      <c r="Y16" s="4" t="s">
        <v>115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117</v>
      </c>
      <c r="E17" s="4" t="s">
        <v>118</v>
      </c>
      <c r="F17" s="6">
        <v>45092</v>
      </c>
      <c r="G17" s="6">
        <v>45094</v>
      </c>
      <c r="H17" s="4">
        <v>2</v>
      </c>
      <c r="I17" s="4">
        <v>2</v>
      </c>
      <c r="J17" s="4">
        <v>4</v>
      </c>
      <c r="K17" s="4" t="s">
        <v>30</v>
      </c>
      <c r="L17" s="4">
        <v>2004</v>
      </c>
      <c r="M17" s="4">
        <v>2004</v>
      </c>
      <c r="N17" s="4" t="s">
        <v>119</v>
      </c>
      <c r="O17" s="4" t="s">
        <v>32</v>
      </c>
      <c r="P17" s="4" t="s">
        <v>33</v>
      </c>
      <c r="Q17" s="4">
        <v>0</v>
      </c>
      <c r="R17" s="7">
        <v>45065</v>
      </c>
      <c r="S17" s="6">
        <v>45097</v>
      </c>
      <c r="T17" s="4" t="s">
        <v>34</v>
      </c>
      <c r="U17" s="4">
        <v>2004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106</v>
      </c>
      <c r="E18" s="4" t="s">
        <v>123</v>
      </c>
      <c r="F18" s="6">
        <v>45093</v>
      </c>
      <c r="G18" s="6">
        <v>45094</v>
      </c>
      <c r="H18" s="4">
        <v>1</v>
      </c>
      <c r="I18" s="4">
        <v>1</v>
      </c>
      <c r="J18" s="4">
        <v>1</v>
      </c>
      <c r="K18" s="4" t="s">
        <v>30</v>
      </c>
      <c r="L18" s="4">
        <v>1325</v>
      </c>
      <c r="M18" s="4">
        <v>1325</v>
      </c>
      <c r="N18" s="4" t="s">
        <v>124</v>
      </c>
      <c r="O18" s="4" t="s">
        <v>32</v>
      </c>
      <c r="P18" s="4" t="s">
        <v>33</v>
      </c>
      <c r="Q18" s="4">
        <v>0</v>
      </c>
      <c r="R18" s="7">
        <v>45065</v>
      </c>
      <c r="S18" s="6">
        <v>45097</v>
      </c>
      <c r="T18" s="4" t="s">
        <v>34</v>
      </c>
      <c r="U18" s="4">
        <v>1325</v>
      </c>
      <c r="V18" s="4">
        <v>0</v>
      </c>
      <c r="W18" s="4">
        <v>0</v>
      </c>
      <c r="X18" s="4" t="s">
        <v>125</v>
      </c>
      <c r="Y18" s="4" t="s">
        <v>54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128</v>
      </c>
      <c r="F19" s="6">
        <v>45093</v>
      </c>
      <c r="G19" s="6">
        <v>45094</v>
      </c>
      <c r="H19" s="4">
        <v>1</v>
      </c>
      <c r="I19" s="4">
        <v>1</v>
      </c>
      <c r="J19" s="4">
        <v>1</v>
      </c>
      <c r="K19" s="4" t="s">
        <v>30</v>
      </c>
      <c r="L19" s="4">
        <v>2498</v>
      </c>
      <c r="M19" s="4">
        <v>2498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45066</v>
      </c>
      <c r="S19" s="6">
        <v>45097</v>
      </c>
      <c r="T19" s="4" t="s">
        <v>34</v>
      </c>
      <c r="U19" s="4">
        <v>2498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134</v>
      </c>
      <c r="F20" s="6">
        <v>45092</v>
      </c>
      <c r="G20" s="6">
        <v>45094</v>
      </c>
      <c r="H20" s="4">
        <v>1</v>
      </c>
      <c r="I20" s="4">
        <v>2</v>
      </c>
      <c r="J20" s="4">
        <v>2</v>
      </c>
      <c r="K20" s="4" t="s">
        <v>30</v>
      </c>
      <c r="L20" s="4">
        <v>892</v>
      </c>
      <c r="M20" s="4">
        <v>892</v>
      </c>
      <c r="N20" s="4" t="s">
        <v>135</v>
      </c>
      <c r="O20" s="4" t="s">
        <v>32</v>
      </c>
      <c r="P20" s="4" t="s">
        <v>33</v>
      </c>
      <c r="Q20" s="4">
        <v>0</v>
      </c>
      <c r="R20" s="7">
        <v>45067</v>
      </c>
      <c r="S20" s="6">
        <v>45097</v>
      </c>
      <c r="T20" s="4" t="s">
        <v>34</v>
      </c>
      <c r="U20" s="4">
        <v>892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139</v>
      </c>
      <c r="E21" s="4" t="s">
        <v>140</v>
      </c>
      <c r="F21" s="6">
        <v>45093</v>
      </c>
      <c r="G21" s="6">
        <v>45094</v>
      </c>
      <c r="H21" s="4">
        <v>1</v>
      </c>
      <c r="I21" s="4">
        <v>1</v>
      </c>
      <c r="J21" s="4">
        <v>1</v>
      </c>
      <c r="K21" s="4" t="s">
        <v>30</v>
      </c>
      <c r="L21" s="4">
        <v>1856</v>
      </c>
      <c r="M21" s="4">
        <v>1856</v>
      </c>
      <c r="N21" s="4" t="s">
        <v>141</v>
      </c>
      <c r="O21" s="4" t="s">
        <v>32</v>
      </c>
      <c r="P21" s="4" t="s">
        <v>33</v>
      </c>
      <c r="Q21" s="4">
        <v>0</v>
      </c>
      <c r="R21" s="7">
        <v>45069</v>
      </c>
      <c r="S21" s="6">
        <v>45097</v>
      </c>
      <c r="T21" s="4" t="s">
        <v>34</v>
      </c>
      <c r="U21" s="4">
        <v>1856</v>
      </c>
      <c r="V21" s="4">
        <v>0</v>
      </c>
      <c r="W21" s="4">
        <v>0</v>
      </c>
      <c r="X21" s="4" t="s">
        <v>142</v>
      </c>
      <c r="Y21" s="4" t="s">
        <v>143</v>
      </c>
    </row>
    <row r="22" s="4" customFormat="1" spans="1:25">
      <c r="A22" s="4" t="s">
        <v>144</v>
      </c>
      <c r="B22" s="4" t="s">
        <v>26</v>
      </c>
      <c r="C22" s="4" t="s">
        <v>27</v>
      </c>
      <c r="D22" s="4" t="s">
        <v>145</v>
      </c>
      <c r="E22" s="4" t="s">
        <v>146</v>
      </c>
      <c r="F22" s="6">
        <v>45089</v>
      </c>
      <c r="G22" s="6">
        <v>45094</v>
      </c>
      <c r="H22" s="4">
        <v>1</v>
      </c>
      <c r="I22" s="4">
        <v>5</v>
      </c>
      <c r="J22" s="4">
        <v>5</v>
      </c>
      <c r="K22" s="4" t="s">
        <v>30</v>
      </c>
      <c r="L22" s="4">
        <v>5490</v>
      </c>
      <c r="M22" s="4">
        <v>5490</v>
      </c>
      <c r="N22" s="4" t="s">
        <v>147</v>
      </c>
      <c r="O22" s="4" t="s">
        <v>32</v>
      </c>
      <c r="P22" s="4" t="s">
        <v>33</v>
      </c>
      <c r="Q22" s="4">
        <v>0</v>
      </c>
      <c r="R22" s="7">
        <v>45070</v>
      </c>
      <c r="S22" s="6">
        <v>45097</v>
      </c>
      <c r="T22" s="4" t="s">
        <v>34</v>
      </c>
      <c r="U22" s="4">
        <v>5490</v>
      </c>
      <c r="V22" s="4">
        <v>0</v>
      </c>
      <c r="W22" s="4">
        <v>0</v>
      </c>
      <c r="X22" s="4" t="s">
        <v>148</v>
      </c>
      <c r="Y22" s="4" t="s">
        <v>149</v>
      </c>
    </row>
    <row r="23" s="4" customFormat="1" spans="1:25">
      <c r="A23" s="4" t="s">
        <v>150</v>
      </c>
      <c r="B23" s="4" t="s">
        <v>26</v>
      </c>
      <c r="C23" s="4" t="s">
        <v>27</v>
      </c>
      <c r="D23" s="4" t="s">
        <v>151</v>
      </c>
      <c r="E23" s="4" t="s">
        <v>152</v>
      </c>
      <c r="F23" s="6">
        <v>45093</v>
      </c>
      <c r="G23" s="6">
        <v>45094</v>
      </c>
      <c r="H23" s="4">
        <v>1</v>
      </c>
      <c r="I23" s="4">
        <v>1</v>
      </c>
      <c r="J23" s="4">
        <v>1</v>
      </c>
      <c r="K23" s="4" t="s">
        <v>30</v>
      </c>
      <c r="L23" s="4">
        <v>2072</v>
      </c>
      <c r="M23" s="4">
        <v>2072</v>
      </c>
      <c r="N23" s="4" t="s">
        <v>153</v>
      </c>
      <c r="O23" s="4" t="s">
        <v>32</v>
      </c>
      <c r="P23" s="4" t="s">
        <v>33</v>
      </c>
      <c r="Q23" s="4">
        <v>0</v>
      </c>
      <c r="R23" s="7">
        <v>45070</v>
      </c>
      <c r="S23" s="6">
        <v>45097</v>
      </c>
      <c r="T23" s="4" t="s">
        <v>34</v>
      </c>
      <c r="U23" s="4">
        <v>2072</v>
      </c>
      <c r="V23" s="4">
        <v>0</v>
      </c>
      <c r="W23" s="4">
        <v>0</v>
      </c>
      <c r="X23" s="4" t="s">
        <v>154</v>
      </c>
      <c r="Y23" s="4" t="s">
        <v>155</v>
      </c>
    </row>
    <row r="24" s="4" customFormat="1" spans="1:25">
      <c r="A24" s="4" t="s">
        <v>156</v>
      </c>
      <c r="B24" s="4" t="s">
        <v>26</v>
      </c>
      <c r="C24" s="4" t="s">
        <v>27</v>
      </c>
      <c r="D24" s="4" t="s">
        <v>157</v>
      </c>
      <c r="E24" s="4" t="s">
        <v>158</v>
      </c>
      <c r="F24" s="6">
        <v>45093</v>
      </c>
      <c r="G24" s="6">
        <v>45094</v>
      </c>
      <c r="H24" s="4">
        <v>1</v>
      </c>
      <c r="I24" s="4">
        <v>1</v>
      </c>
      <c r="J24" s="4">
        <v>1</v>
      </c>
      <c r="K24" s="4" t="s">
        <v>30</v>
      </c>
      <c r="L24" s="4">
        <v>2258</v>
      </c>
      <c r="M24" s="4">
        <v>2258</v>
      </c>
      <c r="N24" s="4" t="s">
        <v>159</v>
      </c>
      <c r="O24" s="4" t="s">
        <v>32</v>
      </c>
      <c r="P24" s="4" t="s">
        <v>33</v>
      </c>
      <c r="Q24" s="4">
        <v>0</v>
      </c>
      <c r="R24" s="7">
        <v>45070</v>
      </c>
      <c r="S24" s="6">
        <v>45097</v>
      </c>
      <c r="T24" s="4" t="s">
        <v>34</v>
      </c>
      <c r="U24" s="4">
        <v>2258</v>
      </c>
      <c r="V24" s="4">
        <v>0</v>
      </c>
      <c r="W24" s="4">
        <v>0</v>
      </c>
      <c r="X24" s="4" t="s">
        <v>160</v>
      </c>
      <c r="Y24" s="4" t="s">
        <v>54</v>
      </c>
    </row>
    <row r="25" s="4" customFormat="1" spans="1:25">
      <c r="A25" s="4" t="s">
        <v>161</v>
      </c>
      <c r="B25" s="4" t="s">
        <v>26</v>
      </c>
      <c r="C25" s="4" t="s">
        <v>27</v>
      </c>
      <c r="D25" s="4" t="s">
        <v>162</v>
      </c>
      <c r="E25" s="4" t="s">
        <v>163</v>
      </c>
      <c r="F25" s="6">
        <v>45093</v>
      </c>
      <c r="G25" s="6">
        <v>45094</v>
      </c>
      <c r="H25" s="4">
        <v>1</v>
      </c>
      <c r="I25" s="4">
        <v>1</v>
      </c>
      <c r="J25" s="4">
        <v>1</v>
      </c>
      <c r="K25" s="4" t="s">
        <v>30</v>
      </c>
      <c r="L25" s="4">
        <v>869</v>
      </c>
      <c r="M25" s="4">
        <v>869</v>
      </c>
      <c r="N25" s="4" t="s">
        <v>164</v>
      </c>
      <c r="O25" s="4" t="s">
        <v>32</v>
      </c>
      <c r="P25" s="4" t="s">
        <v>33</v>
      </c>
      <c r="Q25" s="4">
        <v>0</v>
      </c>
      <c r="R25" s="7">
        <v>45072</v>
      </c>
      <c r="S25" s="6">
        <v>45097</v>
      </c>
      <c r="T25" s="4" t="s">
        <v>34</v>
      </c>
      <c r="U25" s="4">
        <v>869</v>
      </c>
      <c r="V25" s="4">
        <v>0</v>
      </c>
      <c r="W25" s="4">
        <v>0</v>
      </c>
      <c r="X25" s="4" t="s">
        <v>165</v>
      </c>
      <c r="Y25" s="4" t="s">
        <v>166</v>
      </c>
    </row>
    <row r="26" s="4" customFormat="1" spans="1:25">
      <c r="A26" s="4" t="s">
        <v>167</v>
      </c>
      <c r="B26" s="4" t="s">
        <v>26</v>
      </c>
      <c r="C26" s="4" t="s">
        <v>27</v>
      </c>
      <c r="D26" s="4" t="s">
        <v>168</v>
      </c>
      <c r="E26" s="4" t="s">
        <v>169</v>
      </c>
      <c r="F26" s="6">
        <v>45092</v>
      </c>
      <c r="G26" s="6">
        <v>45094</v>
      </c>
      <c r="H26" s="4">
        <v>2</v>
      </c>
      <c r="I26" s="4">
        <v>2</v>
      </c>
      <c r="J26" s="4">
        <v>4</v>
      </c>
      <c r="K26" s="4" t="s">
        <v>30</v>
      </c>
      <c r="L26" s="4">
        <v>2954</v>
      </c>
      <c r="M26" s="4">
        <v>2954</v>
      </c>
      <c r="N26" s="4" t="s">
        <v>170</v>
      </c>
      <c r="O26" s="4" t="s">
        <v>32</v>
      </c>
      <c r="P26" s="4" t="s">
        <v>33</v>
      </c>
      <c r="Q26" s="4">
        <v>0</v>
      </c>
      <c r="R26" s="7">
        <v>45074</v>
      </c>
      <c r="S26" s="6">
        <v>45097</v>
      </c>
      <c r="T26" s="4" t="s">
        <v>34</v>
      </c>
      <c r="U26" s="4">
        <v>2954</v>
      </c>
      <c r="V26" s="4">
        <v>0</v>
      </c>
      <c r="W26" s="4">
        <v>0</v>
      </c>
      <c r="X26" s="4" t="s">
        <v>171</v>
      </c>
      <c r="Y26" s="4" t="s">
        <v>172</v>
      </c>
    </row>
    <row r="27" s="4" customFormat="1" spans="1:25">
      <c r="A27" s="4" t="s">
        <v>173</v>
      </c>
      <c r="B27" s="4" t="s">
        <v>26</v>
      </c>
      <c r="C27" s="4" t="s">
        <v>27</v>
      </c>
      <c r="D27" s="4" t="s">
        <v>174</v>
      </c>
      <c r="E27" s="4" t="s">
        <v>175</v>
      </c>
      <c r="F27" s="6">
        <v>45093</v>
      </c>
      <c r="G27" s="6">
        <v>45094</v>
      </c>
      <c r="H27" s="4">
        <v>1</v>
      </c>
      <c r="I27" s="4">
        <v>1</v>
      </c>
      <c r="J27" s="4">
        <v>1</v>
      </c>
      <c r="K27" s="4" t="s">
        <v>30</v>
      </c>
      <c r="L27" s="4">
        <v>432</v>
      </c>
      <c r="M27" s="4">
        <v>432</v>
      </c>
      <c r="N27" s="4" t="s">
        <v>176</v>
      </c>
      <c r="O27" s="4" t="s">
        <v>32</v>
      </c>
      <c r="P27" s="4" t="s">
        <v>33</v>
      </c>
      <c r="Q27" s="4">
        <v>0</v>
      </c>
      <c r="R27" s="7">
        <v>45074</v>
      </c>
      <c r="S27" s="6">
        <v>45097</v>
      </c>
      <c r="T27" s="4" t="s">
        <v>34</v>
      </c>
      <c r="U27" s="4">
        <v>432</v>
      </c>
      <c r="V27" s="4">
        <v>0</v>
      </c>
      <c r="W27" s="4">
        <v>0</v>
      </c>
      <c r="X27" s="4" t="s">
        <v>177</v>
      </c>
      <c r="Y27" s="4" t="s">
        <v>178</v>
      </c>
    </row>
    <row r="28" s="4" customFormat="1" spans="1:25">
      <c r="A28" s="4" t="s">
        <v>179</v>
      </c>
      <c r="B28" s="4" t="s">
        <v>26</v>
      </c>
      <c r="C28" s="4" t="s">
        <v>27</v>
      </c>
      <c r="D28" s="4" t="s">
        <v>180</v>
      </c>
      <c r="E28" s="4" t="s">
        <v>181</v>
      </c>
      <c r="F28" s="6">
        <v>45090</v>
      </c>
      <c r="G28" s="6">
        <v>45094</v>
      </c>
      <c r="H28" s="4">
        <v>1</v>
      </c>
      <c r="I28" s="4">
        <v>4</v>
      </c>
      <c r="J28" s="4">
        <v>4</v>
      </c>
      <c r="K28" s="4" t="s">
        <v>30</v>
      </c>
      <c r="L28" s="4">
        <v>6966</v>
      </c>
      <c r="M28" s="4">
        <v>6966</v>
      </c>
      <c r="N28" s="4" t="s">
        <v>182</v>
      </c>
      <c r="O28" s="4" t="s">
        <v>32</v>
      </c>
      <c r="P28" s="4" t="s">
        <v>33</v>
      </c>
      <c r="Q28" s="4">
        <v>0</v>
      </c>
      <c r="R28" s="7">
        <v>45074</v>
      </c>
      <c r="S28" s="6">
        <v>45097</v>
      </c>
      <c r="T28" s="4" t="s">
        <v>34</v>
      </c>
      <c r="U28" s="4">
        <v>6966</v>
      </c>
      <c r="V28" s="4">
        <v>0</v>
      </c>
      <c r="W28" s="4">
        <v>0</v>
      </c>
      <c r="X28" s="4" t="s">
        <v>183</v>
      </c>
      <c r="Y28" s="4" t="s">
        <v>184</v>
      </c>
    </row>
    <row r="29" s="4" customFormat="1" spans="1:25">
      <c r="A29" s="4" t="s">
        <v>185</v>
      </c>
      <c r="B29" s="4" t="s">
        <v>26</v>
      </c>
      <c r="C29" s="4" t="s">
        <v>27</v>
      </c>
      <c r="D29" s="4" t="s">
        <v>186</v>
      </c>
      <c r="E29" s="4" t="s">
        <v>187</v>
      </c>
      <c r="F29" s="6">
        <v>45093</v>
      </c>
      <c r="G29" s="6">
        <v>45094</v>
      </c>
      <c r="H29" s="4">
        <v>1</v>
      </c>
      <c r="I29" s="4">
        <v>1</v>
      </c>
      <c r="J29" s="4">
        <v>1</v>
      </c>
      <c r="K29" s="4" t="s">
        <v>30</v>
      </c>
      <c r="L29" s="4">
        <v>772</v>
      </c>
      <c r="M29" s="4">
        <v>772</v>
      </c>
      <c r="N29" s="4" t="s">
        <v>188</v>
      </c>
      <c r="O29" s="4" t="s">
        <v>32</v>
      </c>
      <c r="P29" s="4" t="s">
        <v>33</v>
      </c>
      <c r="Q29" s="4">
        <v>0</v>
      </c>
      <c r="R29" s="7">
        <v>45075</v>
      </c>
      <c r="S29" s="6">
        <v>45097</v>
      </c>
      <c r="T29" s="4" t="s">
        <v>34</v>
      </c>
      <c r="U29" s="4">
        <v>772</v>
      </c>
      <c r="V29" s="4">
        <v>0</v>
      </c>
      <c r="W29" s="4">
        <v>0</v>
      </c>
      <c r="X29" s="4" t="s">
        <v>189</v>
      </c>
      <c r="Y29" s="4" t="s">
        <v>190</v>
      </c>
    </row>
    <row r="30" s="4" customFormat="1" spans="1:25">
      <c r="A30" s="4" t="s">
        <v>191</v>
      </c>
      <c r="B30" s="4" t="s">
        <v>26</v>
      </c>
      <c r="C30" s="4" t="s">
        <v>27</v>
      </c>
      <c r="D30" s="4" t="s">
        <v>192</v>
      </c>
      <c r="E30" s="4" t="s">
        <v>193</v>
      </c>
      <c r="F30" s="6">
        <v>45093</v>
      </c>
      <c r="G30" s="6">
        <v>45094</v>
      </c>
      <c r="H30" s="4">
        <v>1</v>
      </c>
      <c r="I30" s="4">
        <v>1</v>
      </c>
      <c r="J30" s="4">
        <v>1</v>
      </c>
      <c r="K30" s="4" t="s">
        <v>30</v>
      </c>
      <c r="L30" s="4">
        <v>276</v>
      </c>
      <c r="M30" s="4">
        <v>276</v>
      </c>
      <c r="N30" s="4" t="s">
        <v>194</v>
      </c>
      <c r="O30" s="4" t="s">
        <v>32</v>
      </c>
      <c r="P30" s="4" t="s">
        <v>33</v>
      </c>
      <c r="Q30" s="4">
        <v>0</v>
      </c>
      <c r="R30" s="7">
        <v>45075</v>
      </c>
      <c r="S30" s="6">
        <v>45097</v>
      </c>
      <c r="T30" s="4" t="s">
        <v>34</v>
      </c>
      <c r="U30" s="4">
        <v>276</v>
      </c>
      <c r="V30" s="4">
        <v>0</v>
      </c>
      <c r="W30" s="4">
        <v>0</v>
      </c>
      <c r="X30" s="4" t="s">
        <v>195</v>
      </c>
      <c r="Y30" s="4" t="s">
        <v>196</v>
      </c>
    </row>
    <row r="31" s="4" customFormat="1" spans="1:25">
      <c r="A31" s="4" t="s">
        <v>197</v>
      </c>
      <c r="B31" s="4" t="s">
        <v>26</v>
      </c>
      <c r="C31" s="4" t="s">
        <v>27</v>
      </c>
      <c r="D31" s="4" t="s">
        <v>198</v>
      </c>
      <c r="E31" s="4" t="s">
        <v>199</v>
      </c>
      <c r="F31" s="6">
        <v>45091</v>
      </c>
      <c r="G31" s="6">
        <v>45094</v>
      </c>
      <c r="H31" s="4">
        <v>1</v>
      </c>
      <c r="I31" s="4">
        <v>3</v>
      </c>
      <c r="J31" s="4">
        <v>3</v>
      </c>
      <c r="K31" s="4" t="s">
        <v>30</v>
      </c>
      <c r="L31" s="4">
        <v>441</v>
      </c>
      <c r="M31" s="4">
        <v>441</v>
      </c>
      <c r="N31" s="4" t="s">
        <v>200</v>
      </c>
      <c r="O31" s="4" t="s">
        <v>32</v>
      </c>
      <c r="P31" s="4" t="s">
        <v>33</v>
      </c>
      <c r="Q31" s="4">
        <v>0</v>
      </c>
      <c r="R31" s="7">
        <v>45075</v>
      </c>
      <c r="S31" s="6">
        <v>45097</v>
      </c>
      <c r="T31" s="4" t="s">
        <v>34</v>
      </c>
      <c r="U31" s="4">
        <v>441</v>
      </c>
      <c r="V31" s="4">
        <v>0</v>
      </c>
      <c r="W31" s="4">
        <v>0</v>
      </c>
      <c r="X31" s="4" t="s">
        <v>201</v>
      </c>
      <c r="Y31" s="4" t="s">
        <v>202</v>
      </c>
    </row>
    <row r="32" s="4" customFormat="1" spans="1:25">
      <c r="A32" s="4" t="s">
        <v>203</v>
      </c>
      <c r="B32" s="4" t="s">
        <v>26</v>
      </c>
      <c r="C32" s="4" t="s">
        <v>27</v>
      </c>
      <c r="D32" s="4" t="s">
        <v>204</v>
      </c>
      <c r="E32" s="4" t="s">
        <v>205</v>
      </c>
      <c r="F32" s="6">
        <v>45092</v>
      </c>
      <c r="G32" s="6">
        <v>45094</v>
      </c>
      <c r="H32" s="4">
        <v>1</v>
      </c>
      <c r="I32" s="4">
        <v>2</v>
      </c>
      <c r="J32" s="4">
        <v>2</v>
      </c>
      <c r="K32" s="4" t="s">
        <v>30</v>
      </c>
      <c r="L32" s="4">
        <v>1516</v>
      </c>
      <c r="M32" s="4">
        <v>1516</v>
      </c>
      <c r="N32" s="4" t="s">
        <v>206</v>
      </c>
      <c r="O32" s="4" t="s">
        <v>32</v>
      </c>
      <c r="P32" s="4" t="s">
        <v>33</v>
      </c>
      <c r="Q32" s="4">
        <v>0</v>
      </c>
      <c r="R32" s="7">
        <v>45076</v>
      </c>
      <c r="S32" s="6">
        <v>45097</v>
      </c>
      <c r="T32" s="4" t="s">
        <v>34</v>
      </c>
      <c r="U32" s="4">
        <v>1516</v>
      </c>
      <c r="V32" s="4">
        <v>0</v>
      </c>
      <c r="W32" s="4">
        <v>0</v>
      </c>
      <c r="X32" s="4" t="s">
        <v>207</v>
      </c>
      <c r="Y32" s="4" t="s">
        <v>208</v>
      </c>
    </row>
    <row r="33" s="4" customFormat="1" spans="1:25">
      <c r="A33" s="4" t="s">
        <v>209</v>
      </c>
      <c r="B33" s="4" t="s">
        <v>26</v>
      </c>
      <c r="C33" s="4" t="s">
        <v>27</v>
      </c>
      <c r="D33" s="4" t="s">
        <v>210</v>
      </c>
      <c r="E33" s="4" t="s">
        <v>211</v>
      </c>
      <c r="F33" s="6">
        <v>45090</v>
      </c>
      <c r="G33" s="6">
        <v>45094</v>
      </c>
      <c r="H33" s="4">
        <v>1</v>
      </c>
      <c r="I33" s="4">
        <v>4</v>
      </c>
      <c r="J33" s="4">
        <v>4</v>
      </c>
      <c r="K33" s="4" t="s">
        <v>30</v>
      </c>
      <c r="L33" s="4">
        <v>2435</v>
      </c>
      <c r="M33" s="4">
        <v>2435</v>
      </c>
      <c r="N33" s="4" t="s">
        <v>212</v>
      </c>
      <c r="O33" s="4" t="s">
        <v>32</v>
      </c>
      <c r="P33" s="4" t="s">
        <v>33</v>
      </c>
      <c r="Q33" s="4">
        <v>0</v>
      </c>
      <c r="R33" s="7">
        <v>45076</v>
      </c>
      <c r="S33" s="6">
        <v>45097</v>
      </c>
      <c r="T33" s="4" t="s">
        <v>34</v>
      </c>
      <c r="U33" s="4">
        <v>2435</v>
      </c>
      <c r="V33" s="4">
        <v>0</v>
      </c>
      <c r="W33" s="4">
        <v>0</v>
      </c>
      <c r="X33" s="4" t="s">
        <v>213</v>
      </c>
      <c r="Y33" s="4" t="s">
        <v>214</v>
      </c>
    </row>
    <row r="34" s="4" customFormat="1" spans="1:25">
      <c r="A34" s="4" t="s">
        <v>215</v>
      </c>
      <c r="B34" s="4" t="s">
        <v>26</v>
      </c>
      <c r="C34" s="4" t="s">
        <v>27</v>
      </c>
      <c r="D34" s="4" t="s">
        <v>216</v>
      </c>
      <c r="E34" s="4" t="s">
        <v>217</v>
      </c>
      <c r="F34" s="6">
        <v>45093</v>
      </c>
      <c r="G34" s="6">
        <v>45094</v>
      </c>
      <c r="H34" s="4">
        <v>1</v>
      </c>
      <c r="I34" s="4">
        <v>1</v>
      </c>
      <c r="J34" s="4">
        <v>1</v>
      </c>
      <c r="K34" s="4" t="s">
        <v>30</v>
      </c>
      <c r="L34" s="4">
        <v>909</v>
      </c>
      <c r="M34" s="4">
        <v>909</v>
      </c>
      <c r="N34" s="4" t="s">
        <v>218</v>
      </c>
      <c r="O34" s="4" t="s">
        <v>32</v>
      </c>
      <c r="P34" s="4" t="s">
        <v>33</v>
      </c>
      <c r="Q34" s="4">
        <v>0</v>
      </c>
      <c r="R34" s="7">
        <v>45076</v>
      </c>
      <c r="S34" s="6">
        <v>45097</v>
      </c>
      <c r="T34" s="4" t="s">
        <v>34</v>
      </c>
      <c r="U34" s="4">
        <v>909</v>
      </c>
      <c r="V34" s="4">
        <v>0</v>
      </c>
      <c r="W34" s="4">
        <v>0</v>
      </c>
      <c r="X34" s="4" t="s">
        <v>219</v>
      </c>
      <c r="Y34" s="4" t="s">
        <v>220</v>
      </c>
    </row>
    <row r="35" s="4" customFormat="1" spans="1:25">
      <c r="A35" s="4" t="s">
        <v>221</v>
      </c>
      <c r="B35" s="4" t="s">
        <v>26</v>
      </c>
      <c r="C35" s="4" t="s">
        <v>27</v>
      </c>
      <c r="D35" s="4" t="s">
        <v>222</v>
      </c>
      <c r="E35" s="4" t="s">
        <v>223</v>
      </c>
      <c r="F35" s="6">
        <v>45092</v>
      </c>
      <c r="G35" s="6">
        <v>45094</v>
      </c>
      <c r="H35" s="4">
        <v>1</v>
      </c>
      <c r="I35" s="4">
        <v>2</v>
      </c>
      <c r="J35" s="4">
        <v>2</v>
      </c>
      <c r="K35" s="4" t="s">
        <v>30</v>
      </c>
      <c r="L35" s="4">
        <v>284</v>
      </c>
      <c r="M35" s="4">
        <v>284</v>
      </c>
      <c r="N35" s="4" t="s">
        <v>224</v>
      </c>
      <c r="O35" s="4" t="s">
        <v>32</v>
      </c>
      <c r="P35" s="4" t="s">
        <v>33</v>
      </c>
      <c r="Q35" s="4">
        <v>0</v>
      </c>
      <c r="R35" s="7">
        <v>45076</v>
      </c>
      <c r="S35" s="6">
        <v>45097</v>
      </c>
      <c r="T35" s="4" t="s">
        <v>34</v>
      </c>
      <c r="U35" s="4">
        <v>284</v>
      </c>
      <c r="V35" s="4">
        <v>0</v>
      </c>
      <c r="W35" s="4">
        <v>0</v>
      </c>
      <c r="X35" s="4" t="s">
        <v>225</v>
      </c>
      <c r="Y35" s="4" t="s">
        <v>226</v>
      </c>
    </row>
    <row r="36" s="4" customFormat="1" spans="1:25">
      <c r="A36" s="4" t="s">
        <v>227</v>
      </c>
      <c r="B36" s="4" t="s">
        <v>26</v>
      </c>
      <c r="C36" s="4" t="s">
        <v>27</v>
      </c>
      <c r="D36" s="4" t="s">
        <v>228</v>
      </c>
      <c r="E36" s="4" t="s">
        <v>229</v>
      </c>
      <c r="F36" s="6">
        <v>45093</v>
      </c>
      <c r="G36" s="6">
        <v>45094</v>
      </c>
      <c r="H36" s="4">
        <v>1</v>
      </c>
      <c r="I36" s="4">
        <v>1</v>
      </c>
      <c r="J36" s="4">
        <v>1</v>
      </c>
      <c r="K36" s="4" t="s">
        <v>30</v>
      </c>
      <c r="L36" s="4">
        <v>756</v>
      </c>
      <c r="M36" s="4">
        <v>756</v>
      </c>
      <c r="N36" s="4" t="s">
        <v>230</v>
      </c>
      <c r="O36" s="4" t="s">
        <v>32</v>
      </c>
      <c r="P36" s="4" t="s">
        <v>33</v>
      </c>
      <c r="Q36" s="4">
        <v>0</v>
      </c>
      <c r="R36" s="7">
        <v>45076</v>
      </c>
      <c r="S36" s="6">
        <v>45097</v>
      </c>
      <c r="T36" s="4" t="s">
        <v>34</v>
      </c>
      <c r="U36" s="4">
        <v>756</v>
      </c>
      <c r="V36" s="4">
        <v>0</v>
      </c>
      <c r="W36" s="4">
        <v>0</v>
      </c>
      <c r="X36" s="4" t="s">
        <v>231</v>
      </c>
      <c r="Y36" s="4" t="s">
        <v>232</v>
      </c>
    </row>
    <row r="37" s="4" customFormat="1" spans="1:25">
      <c r="A37" s="4" t="s">
        <v>233</v>
      </c>
      <c r="B37" s="4" t="s">
        <v>26</v>
      </c>
      <c r="C37" s="4" t="s">
        <v>27</v>
      </c>
      <c r="D37" s="4" t="s">
        <v>204</v>
      </c>
      <c r="E37" s="4" t="s">
        <v>205</v>
      </c>
      <c r="F37" s="6">
        <v>45092</v>
      </c>
      <c r="G37" s="6">
        <v>45094</v>
      </c>
      <c r="H37" s="4">
        <v>1</v>
      </c>
      <c r="I37" s="4">
        <v>2</v>
      </c>
      <c r="J37" s="4">
        <v>2</v>
      </c>
      <c r="K37" s="4" t="s">
        <v>30</v>
      </c>
      <c r="L37" s="4">
        <v>1516</v>
      </c>
      <c r="M37" s="4">
        <v>1516</v>
      </c>
      <c r="N37" s="4" t="s">
        <v>234</v>
      </c>
      <c r="O37" s="4" t="s">
        <v>32</v>
      </c>
      <c r="P37" s="4" t="s">
        <v>33</v>
      </c>
      <c r="Q37" s="4">
        <v>0</v>
      </c>
      <c r="R37" s="7">
        <v>45076</v>
      </c>
      <c r="S37" s="6">
        <v>45097</v>
      </c>
      <c r="T37" s="4" t="s">
        <v>34</v>
      </c>
      <c r="U37" s="4">
        <v>1516</v>
      </c>
      <c r="V37" s="4">
        <v>0</v>
      </c>
      <c r="W37" s="4">
        <v>0</v>
      </c>
      <c r="X37" s="4" t="s">
        <v>235</v>
      </c>
      <c r="Y37" s="4" t="s">
        <v>236</v>
      </c>
    </row>
    <row r="38" s="4" customFormat="1" spans="1:25">
      <c r="A38" s="4" t="s">
        <v>237</v>
      </c>
      <c r="B38" s="4" t="s">
        <v>26</v>
      </c>
      <c r="C38" s="4" t="s">
        <v>27</v>
      </c>
      <c r="D38" s="4" t="s">
        <v>238</v>
      </c>
      <c r="E38" s="4" t="s">
        <v>239</v>
      </c>
      <c r="F38" s="6">
        <v>45093</v>
      </c>
      <c r="G38" s="6">
        <v>45094</v>
      </c>
      <c r="H38" s="4">
        <v>1</v>
      </c>
      <c r="I38" s="4">
        <v>1</v>
      </c>
      <c r="J38" s="4">
        <v>1</v>
      </c>
      <c r="K38" s="4" t="s">
        <v>30</v>
      </c>
      <c r="L38" s="4">
        <v>756</v>
      </c>
      <c r="M38" s="4">
        <v>756</v>
      </c>
      <c r="N38" s="4" t="s">
        <v>240</v>
      </c>
      <c r="O38" s="4" t="s">
        <v>32</v>
      </c>
      <c r="P38" s="4" t="s">
        <v>33</v>
      </c>
      <c r="Q38" s="4">
        <v>0</v>
      </c>
      <c r="R38" s="7">
        <v>45077</v>
      </c>
      <c r="S38" s="6">
        <v>45097</v>
      </c>
      <c r="T38" s="4" t="s">
        <v>34</v>
      </c>
      <c r="U38" s="4">
        <v>756</v>
      </c>
      <c r="V38" s="4">
        <v>0</v>
      </c>
      <c r="W38" s="4">
        <v>0</v>
      </c>
      <c r="X38" s="4" t="s">
        <v>241</v>
      </c>
      <c r="Y38" s="4" t="s">
        <v>54</v>
      </c>
    </row>
    <row r="39" s="4" customFormat="1" spans="1:25">
      <c r="A39" s="4" t="s">
        <v>242</v>
      </c>
      <c r="B39" s="4" t="s">
        <v>26</v>
      </c>
      <c r="C39" s="4" t="s">
        <v>27</v>
      </c>
      <c r="D39" s="4" t="s">
        <v>243</v>
      </c>
      <c r="E39" s="4" t="s">
        <v>244</v>
      </c>
      <c r="F39" s="6">
        <v>45091</v>
      </c>
      <c r="G39" s="6">
        <v>45094</v>
      </c>
      <c r="H39" s="4">
        <v>1</v>
      </c>
      <c r="I39" s="4">
        <v>3</v>
      </c>
      <c r="J39" s="4">
        <v>3</v>
      </c>
      <c r="K39" s="4" t="s">
        <v>30</v>
      </c>
      <c r="L39" s="4">
        <v>1929</v>
      </c>
      <c r="M39" s="4">
        <v>1929</v>
      </c>
      <c r="N39" s="4" t="s">
        <v>245</v>
      </c>
      <c r="O39" s="4" t="s">
        <v>32</v>
      </c>
      <c r="P39" s="4" t="s">
        <v>33</v>
      </c>
      <c r="Q39" s="4">
        <v>0</v>
      </c>
      <c r="R39" s="7">
        <v>45077</v>
      </c>
      <c r="S39" s="6">
        <v>45097</v>
      </c>
      <c r="T39" s="4" t="s">
        <v>34</v>
      </c>
      <c r="U39" s="4">
        <v>1929</v>
      </c>
      <c r="V39" s="4">
        <v>0</v>
      </c>
      <c r="W39" s="4">
        <v>0</v>
      </c>
      <c r="X39" s="4" t="s">
        <v>54</v>
      </c>
      <c r="Y39" s="4" t="s">
        <v>246</v>
      </c>
    </row>
    <row r="40" s="4" customFormat="1" spans="1:25">
      <c r="A40" s="4" t="s">
        <v>209</v>
      </c>
      <c r="B40" s="4" t="s">
        <v>26</v>
      </c>
      <c r="C40" s="4" t="s">
        <v>247</v>
      </c>
      <c r="D40" s="4" t="s">
        <v>210</v>
      </c>
      <c r="E40" s="4" t="s">
        <v>211</v>
      </c>
      <c r="F40" s="6">
        <v>45090</v>
      </c>
      <c r="G40" s="6">
        <v>45094</v>
      </c>
      <c r="H40" s="4">
        <v>1</v>
      </c>
      <c r="I40" s="4">
        <v>4</v>
      </c>
      <c r="J40" s="4">
        <v>4</v>
      </c>
      <c r="K40" s="4" t="s">
        <v>30</v>
      </c>
      <c r="L40" s="4">
        <v>-2435</v>
      </c>
      <c r="M40" s="4">
        <v>-2435</v>
      </c>
      <c r="N40" s="4" t="s">
        <v>212</v>
      </c>
      <c r="O40" s="4" t="s">
        <v>32</v>
      </c>
      <c r="P40" s="4" t="s">
        <v>33</v>
      </c>
      <c r="Q40" s="4">
        <v>0</v>
      </c>
      <c r="R40" s="7">
        <v>45076</v>
      </c>
      <c r="S40" s="6">
        <v>45097</v>
      </c>
      <c r="T40" s="4" t="s">
        <v>34</v>
      </c>
      <c r="U40" s="4">
        <v>-2435</v>
      </c>
      <c r="V40" s="4">
        <v>0</v>
      </c>
      <c r="W40" s="4">
        <v>0</v>
      </c>
      <c r="X40" s="4" t="s">
        <v>213</v>
      </c>
      <c r="Y40" s="4" t="s">
        <v>214</v>
      </c>
    </row>
    <row r="41" s="4" customFormat="1" spans="1:25">
      <c r="A41" s="4" t="s">
        <v>248</v>
      </c>
      <c r="B41" s="4" t="s">
        <v>26</v>
      </c>
      <c r="C41" s="4" t="s">
        <v>27</v>
      </c>
      <c r="D41" s="4" t="s">
        <v>249</v>
      </c>
      <c r="E41" s="4" t="s">
        <v>250</v>
      </c>
      <c r="F41" s="6">
        <v>45093</v>
      </c>
      <c r="G41" s="6">
        <v>45094</v>
      </c>
      <c r="H41" s="4">
        <v>1</v>
      </c>
      <c r="I41" s="4">
        <v>1</v>
      </c>
      <c r="J41" s="4">
        <v>1</v>
      </c>
      <c r="K41" s="4" t="s">
        <v>30</v>
      </c>
      <c r="L41" s="4">
        <v>1516</v>
      </c>
      <c r="M41" s="4">
        <v>1516</v>
      </c>
      <c r="N41" s="4" t="s">
        <v>251</v>
      </c>
      <c r="O41" s="4" t="s">
        <v>32</v>
      </c>
      <c r="P41" s="4" t="s">
        <v>33</v>
      </c>
      <c r="Q41" s="4">
        <v>0</v>
      </c>
      <c r="R41" s="7">
        <v>45077</v>
      </c>
      <c r="S41" s="6">
        <v>45097</v>
      </c>
      <c r="T41" s="4" t="s">
        <v>34</v>
      </c>
      <c r="U41" s="4">
        <v>1516</v>
      </c>
      <c r="V41" s="4">
        <v>0</v>
      </c>
      <c r="W41" s="4">
        <v>0</v>
      </c>
      <c r="X41" s="4" t="s">
        <v>252</v>
      </c>
      <c r="Y41" s="4" t="s">
        <v>54</v>
      </c>
    </row>
    <row r="42" s="4" customFormat="1" spans="1:25">
      <c r="A42" s="4" t="s">
        <v>253</v>
      </c>
      <c r="B42" s="4" t="s">
        <v>26</v>
      </c>
      <c r="C42" s="4" t="s">
        <v>27</v>
      </c>
      <c r="D42" s="4" t="s">
        <v>254</v>
      </c>
      <c r="E42" s="4" t="s">
        <v>255</v>
      </c>
      <c r="F42" s="6">
        <v>45093</v>
      </c>
      <c r="G42" s="6">
        <v>45094</v>
      </c>
      <c r="H42" s="4">
        <v>1</v>
      </c>
      <c r="I42" s="4">
        <v>1</v>
      </c>
      <c r="J42" s="4">
        <v>1</v>
      </c>
      <c r="K42" s="4" t="s">
        <v>30</v>
      </c>
      <c r="L42" s="4">
        <v>741</v>
      </c>
      <c r="M42" s="4">
        <v>741</v>
      </c>
      <c r="N42" s="4" t="s">
        <v>256</v>
      </c>
      <c r="O42" s="4" t="s">
        <v>32</v>
      </c>
      <c r="P42" s="4" t="s">
        <v>33</v>
      </c>
      <c r="Q42" s="4">
        <v>0</v>
      </c>
      <c r="R42" s="7">
        <v>45078</v>
      </c>
      <c r="S42" s="6">
        <v>45097</v>
      </c>
      <c r="T42" s="4" t="s">
        <v>34</v>
      </c>
      <c r="U42" s="4">
        <v>741</v>
      </c>
      <c r="V42" s="4">
        <v>0</v>
      </c>
      <c r="W42" s="4">
        <v>0</v>
      </c>
      <c r="X42" s="4" t="s">
        <v>257</v>
      </c>
      <c r="Y42" s="4" t="s">
        <v>258</v>
      </c>
    </row>
    <row r="43" s="4" customFormat="1" spans="1:25">
      <c r="A43" s="4" t="s">
        <v>259</v>
      </c>
      <c r="B43" s="4" t="s">
        <v>26</v>
      </c>
      <c r="C43" s="4" t="s">
        <v>27</v>
      </c>
      <c r="D43" s="4" t="s">
        <v>260</v>
      </c>
      <c r="E43" s="4" t="s">
        <v>261</v>
      </c>
      <c r="F43" s="6">
        <v>45092</v>
      </c>
      <c r="G43" s="6">
        <v>45094</v>
      </c>
      <c r="H43" s="4">
        <v>1</v>
      </c>
      <c r="I43" s="4">
        <v>2</v>
      </c>
      <c r="J43" s="4">
        <v>2</v>
      </c>
      <c r="K43" s="4" t="s">
        <v>30</v>
      </c>
      <c r="L43" s="4">
        <v>2460</v>
      </c>
      <c r="M43" s="4">
        <v>2460</v>
      </c>
      <c r="N43" s="4" t="s">
        <v>262</v>
      </c>
      <c r="O43" s="4" t="s">
        <v>32</v>
      </c>
      <c r="P43" s="4" t="s">
        <v>33</v>
      </c>
      <c r="Q43" s="4">
        <v>0</v>
      </c>
      <c r="R43" s="7">
        <v>45078</v>
      </c>
      <c r="S43" s="6">
        <v>45097</v>
      </c>
      <c r="T43" s="4" t="s">
        <v>34</v>
      </c>
      <c r="U43" s="4">
        <v>2460</v>
      </c>
      <c r="V43" s="4">
        <v>0</v>
      </c>
      <c r="W43" s="4">
        <v>0</v>
      </c>
      <c r="X43" s="4" t="s">
        <v>263</v>
      </c>
      <c r="Y43" s="4" t="s">
        <v>54</v>
      </c>
    </row>
    <row r="44" s="4" customFormat="1" spans="1:25">
      <c r="A44" s="4" t="s">
        <v>264</v>
      </c>
      <c r="B44" s="4" t="s">
        <v>26</v>
      </c>
      <c r="C44" s="4" t="s">
        <v>27</v>
      </c>
      <c r="D44" s="4" t="s">
        <v>265</v>
      </c>
      <c r="E44" s="4" t="s">
        <v>266</v>
      </c>
      <c r="F44" s="6">
        <v>45092</v>
      </c>
      <c r="G44" s="6">
        <v>45094</v>
      </c>
      <c r="H44" s="4">
        <v>1</v>
      </c>
      <c r="I44" s="4">
        <v>2</v>
      </c>
      <c r="J44" s="4">
        <v>2</v>
      </c>
      <c r="K44" s="4" t="s">
        <v>30</v>
      </c>
      <c r="L44" s="4">
        <v>1232</v>
      </c>
      <c r="M44" s="4">
        <v>1232</v>
      </c>
      <c r="N44" s="4" t="s">
        <v>267</v>
      </c>
      <c r="O44" s="4" t="s">
        <v>32</v>
      </c>
      <c r="P44" s="4" t="s">
        <v>33</v>
      </c>
      <c r="Q44" s="4">
        <v>0</v>
      </c>
      <c r="R44" s="7">
        <v>45079</v>
      </c>
      <c r="S44" s="6">
        <v>45097</v>
      </c>
      <c r="T44" s="4" t="s">
        <v>34</v>
      </c>
      <c r="U44" s="4">
        <v>1232</v>
      </c>
      <c r="V44" s="4">
        <v>0</v>
      </c>
      <c r="W44" s="4">
        <v>0</v>
      </c>
      <c r="X44" s="4" t="s">
        <v>268</v>
      </c>
      <c r="Y44" s="4" t="s">
        <v>54</v>
      </c>
    </row>
    <row r="45" s="4" customFormat="1" spans="1:25">
      <c r="A45" s="4" t="s">
        <v>269</v>
      </c>
      <c r="B45" s="4" t="s">
        <v>26</v>
      </c>
      <c r="C45" s="4" t="s">
        <v>27</v>
      </c>
      <c r="D45" s="4" t="s">
        <v>270</v>
      </c>
      <c r="E45" s="4" t="s">
        <v>271</v>
      </c>
      <c r="F45" s="6">
        <v>45091</v>
      </c>
      <c r="G45" s="6">
        <v>45094</v>
      </c>
      <c r="H45" s="4">
        <v>1</v>
      </c>
      <c r="I45" s="4">
        <v>3</v>
      </c>
      <c r="J45" s="4">
        <v>3</v>
      </c>
      <c r="K45" s="4" t="s">
        <v>30</v>
      </c>
      <c r="L45" s="4">
        <v>3732</v>
      </c>
      <c r="M45" s="4">
        <v>3732</v>
      </c>
      <c r="N45" s="4" t="s">
        <v>272</v>
      </c>
      <c r="O45" s="4" t="s">
        <v>32</v>
      </c>
      <c r="P45" s="4" t="s">
        <v>33</v>
      </c>
      <c r="Q45" s="4">
        <v>0</v>
      </c>
      <c r="R45" s="7">
        <v>45079</v>
      </c>
      <c r="S45" s="6">
        <v>45097</v>
      </c>
      <c r="T45" s="4" t="s">
        <v>34</v>
      </c>
      <c r="U45" s="4">
        <v>3732</v>
      </c>
      <c r="V45" s="4">
        <v>0</v>
      </c>
      <c r="W45" s="4">
        <v>0</v>
      </c>
      <c r="X45" s="4" t="s">
        <v>273</v>
      </c>
      <c r="Y45" s="4" t="s">
        <v>274</v>
      </c>
    </row>
    <row r="46" s="4" customFormat="1" spans="1:25">
      <c r="A46" s="4" t="s">
        <v>275</v>
      </c>
      <c r="B46" s="4" t="s">
        <v>26</v>
      </c>
      <c r="C46" s="4" t="s">
        <v>27</v>
      </c>
      <c r="D46" s="4" t="s">
        <v>276</v>
      </c>
      <c r="E46" s="4" t="s">
        <v>277</v>
      </c>
      <c r="F46" s="6">
        <v>45090</v>
      </c>
      <c r="G46" s="6">
        <v>45094</v>
      </c>
      <c r="H46" s="4">
        <v>1</v>
      </c>
      <c r="I46" s="4">
        <v>4</v>
      </c>
      <c r="J46" s="4">
        <v>4</v>
      </c>
      <c r="K46" s="4" t="s">
        <v>30</v>
      </c>
      <c r="L46" s="4">
        <v>9848</v>
      </c>
      <c r="M46" s="4">
        <v>9848</v>
      </c>
      <c r="N46" s="4" t="s">
        <v>278</v>
      </c>
      <c r="O46" s="4" t="s">
        <v>32</v>
      </c>
      <c r="P46" s="4" t="s">
        <v>33</v>
      </c>
      <c r="Q46" s="4">
        <v>0</v>
      </c>
      <c r="R46" s="7">
        <v>45079</v>
      </c>
      <c r="S46" s="6">
        <v>45097</v>
      </c>
      <c r="T46" s="4" t="s">
        <v>34</v>
      </c>
      <c r="U46" s="4">
        <v>9848</v>
      </c>
      <c r="V46" s="4">
        <v>0</v>
      </c>
      <c r="W46" s="4">
        <v>0</v>
      </c>
      <c r="X46" s="4" t="s">
        <v>279</v>
      </c>
      <c r="Y46" s="4" t="s">
        <v>280</v>
      </c>
    </row>
    <row r="47" s="4" customFormat="1" spans="1:25">
      <c r="A47" s="4" t="s">
        <v>281</v>
      </c>
      <c r="B47" s="4" t="s">
        <v>26</v>
      </c>
      <c r="C47" s="4" t="s">
        <v>27</v>
      </c>
      <c r="D47" s="4" t="s">
        <v>282</v>
      </c>
      <c r="E47" s="4" t="s">
        <v>283</v>
      </c>
      <c r="F47" s="6">
        <v>45093</v>
      </c>
      <c r="G47" s="6">
        <v>45094</v>
      </c>
      <c r="H47" s="4">
        <v>1</v>
      </c>
      <c r="I47" s="4">
        <v>1</v>
      </c>
      <c r="J47" s="4">
        <v>1</v>
      </c>
      <c r="K47" s="4" t="s">
        <v>30</v>
      </c>
      <c r="L47" s="4">
        <v>605</v>
      </c>
      <c r="M47" s="4">
        <v>605</v>
      </c>
      <c r="N47" s="4" t="s">
        <v>284</v>
      </c>
      <c r="O47" s="4" t="s">
        <v>32</v>
      </c>
      <c r="P47" s="4" t="s">
        <v>33</v>
      </c>
      <c r="Q47" s="4">
        <v>0</v>
      </c>
      <c r="R47" s="7">
        <v>45079</v>
      </c>
      <c r="S47" s="6">
        <v>45097</v>
      </c>
      <c r="T47" s="4" t="s">
        <v>34</v>
      </c>
      <c r="U47" s="4">
        <v>605</v>
      </c>
      <c r="V47" s="4">
        <v>0</v>
      </c>
      <c r="W47" s="4">
        <v>0</v>
      </c>
      <c r="X47" s="4" t="s">
        <v>285</v>
      </c>
      <c r="Y47" s="4" t="s">
        <v>54</v>
      </c>
    </row>
    <row r="48" s="4" customFormat="1" spans="1:25">
      <c r="A48" s="4" t="s">
        <v>286</v>
      </c>
      <c r="B48" s="4" t="s">
        <v>26</v>
      </c>
      <c r="C48" s="4" t="s">
        <v>27</v>
      </c>
      <c r="D48" s="4" t="s">
        <v>287</v>
      </c>
      <c r="E48" s="4" t="s">
        <v>288</v>
      </c>
      <c r="F48" s="6">
        <v>45091</v>
      </c>
      <c r="G48" s="6">
        <v>45094</v>
      </c>
      <c r="H48" s="4">
        <v>1</v>
      </c>
      <c r="I48" s="4">
        <v>3</v>
      </c>
      <c r="J48" s="4">
        <v>3</v>
      </c>
      <c r="K48" s="4" t="s">
        <v>30</v>
      </c>
      <c r="L48" s="4">
        <v>1302</v>
      </c>
      <c r="M48" s="4">
        <v>1302</v>
      </c>
      <c r="N48" s="4" t="s">
        <v>289</v>
      </c>
      <c r="O48" s="4" t="s">
        <v>32</v>
      </c>
      <c r="P48" s="4" t="s">
        <v>33</v>
      </c>
      <c r="Q48" s="4">
        <v>0</v>
      </c>
      <c r="R48" s="7">
        <v>45079</v>
      </c>
      <c r="S48" s="6">
        <v>45097</v>
      </c>
      <c r="T48" s="4" t="s">
        <v>34</v>
      </c>
      <c r="U48" s="4">
        <v>1302</v>
      </c>
      <c r="V48" s="4">
        <v>0</v>
      </c>
      <c r="W48" s="4">
        <v>0</v>
      </c>
      <c r="X48" s="4" t="s">
        <v>290</v>
      </c>
      <c r="Y48" s="4" t="s">
        <v>54</v>
      </c>
    </row>
    <row r="49" s="4" customFormat="1" spans="1:25">
      <c r="A49" s="4" t="s">
        <v>291</v>
      </c>
      <c r="B49" s="4" t="s">
        <v>26</v>
      </c>
      <c r="C49" s="4" t="s">
        <v>27</v>
      </c>
      <c r="D49" s="4" t="s">
        <v>292</v>
      </c>
      <c r="E49" s="4" t="s">
        <v>293</v>
      </c>
      <c r="F49" s="6">
        <v>45093</v>
      </c>
      <c r="G49" s="6">
        <v>45094</v>
      </c>
      <c r="H49" s="4">
        <v>1</v>
      </c>
      <c r="I49" s="4">
        <v>1</v>
      </c>
      <c r="J49" s="4">
        <v>1</v>
      </c>
      <c r="K49" s="4" t="s">
        <v>30</v>
      </c>
      <c r="L49" s="4">
        <v>1155</v>
      </c>
      <c r="M49" s="4">
        <v>1155</v>
      </c>
      <c r="N49" s="4" t="s">
        <v>294</v>
      </c>
      <c r="O49" s="4" t="s">
        <v>32</v>
      </c>
      <c r="P49" s="4" t="s">
        <v>33</v>
      </c>
      <c r="Q49" s="4">
        <v>0</v>
      </c>
      <c r="R49" s="7">
        <v>45079</v>
      </c>
      <c r="S49" s="6">
        <v>45097</v>
      </c>
      <c r="T49" s="4" t="s">
        <v>34</v>
      </c>
      <c r="U49" s="4">
        <v>1155</v>
      </c>
      <c r="V49" s="4">
        <v>0</v>
      </c>
      <c r="W49" s="4">
        <v>0</v>
      </c>
      <c r="X49" s="4" t="s">
        <v>295</v>
      </c>
      <c r="Y49" s="4" t="s">
        <v>54</v>
      </c>
    </row>
    <row r="50" s="4" customFormat="1" spans="1:26">
      <c r="A50" s="4" t="s">
        <v>296</v>
      </c>
      <c r="B50" s="4" t="s">
        <v>26</v>
      </c>
      <c r="C50" s="4" t="s">
        <v>27</v>
      </c>
      <c r="D50" s="4" t="s">
        <v>297</v>
      </c>
      <c r="E50" s="4" t="s">
        <v>298</v>
      </c>
      <c r="F50" s="6">
        <v>45092</v>
      </c>
      <c r="G50" s="6">
        <v>45094</v>
      </c>
      <c r="H50" s="4">
        <v>2</v>
      </c>
      <c r="I50" s="4">
        <v>2</v>
      </c>
      <c r="J50" s="4">
        <v>4</v>
      </c>
      <c r="K50" s="4" t="s">
        <v>30</v>
      </c>
      <c r="L50" s="4">
        <v>1964</v>
      </c>
      <c r="M50" s="4">
        <v>1964</v>
      </c>
      <c r="N50" s="4" t="s">
        <v>299</v>
      </c>
      <c r="O50" s="4" t="s">
        <v>32</v>
      </c>
      <c r="P50" s="4" t="s">
        <v>33</v>
      </c>
      <c r="Q50" s="4">
        <v>0</v>
      </c>
      <c r="R50" s="7">
        <v>45080</v>
      </c>
      <c r="S50" s="6">
        <v>45097</v>
      </c>
      <c r="T50" s="4" t="s">
        <v>34</v>
      </c>
      <c r="U50" s="4">
        <v>1964</v>
      </c>
      <c r="V50" s="4">
        <v>0</v>
      </c>
      <c r="W50" s="4">
        <v>0</v>
      </c>
      <c r="X50" s="4" t="s">
        <v>300</v>
      </c>
      <c r="Y50" s="4">
        <v>9282880</v>
      </c>
      <c r="Z50" s="4" t="s">
        <v>301</v>
      </c>
    </row>
    <row r="51" s="4" customFormat="1" spans="1:25">
      <c r="A51" s="4" t="s">
        <v>302</v>
      </c>
      <c r="B51" s="4" t="s">
        <v>26</v>
      </c>
      <c r="C51" s="4" t="s">
        <v>27</v>
      </c>
      <c r="D51" s="4" t="s">
        <v>303</v>
      </c>
      <c r="E51" s="4" t="s">
        <v>304</v>
      </c>
      <c r="F51" s="6">
        <v>45093</v>
      </c>
      <c r="G51" s="6">
        <v>45094</v>
      </c>
      <c r="H51" s="4">
        <v>1</v>
      </c>
      <c r="I51" s="4">
        <v>1</v>
      </c>
      <c r="J51" s="4">
        <v>1</v>
      </c>
      <c r="K51" s="4" t="s">
        <v>30</v>
      </c>
      <c r="L51" s="4">
        <v>707</v>
      </c>
      <c r="M51" s="4">
        <v>707</v>
      </c>
      <c r="N51" s="4" t="s">
        <v>305</v>
      </c>
      <c r="O51" s="4" t="s">
        <v>32</v>
      </c>
      <c r="P51" s="4" t="s">
        <v>33</v>
      </c>
      <c r="Q51" s="4">
        <v>0</v>
      </c>
      <c r="R51" s="7">
        <v>45080</v>
      </c>
      <c r="S51" s="6">
        <v>45097</v>
      </c>
      <c r="T51" s="4" t="s">
        <v>34</v>
      </c>
      <c r="U51" s="4">
        <v>707</v>
      </c>
      <c r="V51" s="4">
        <v>0</v>
      </c>
      <c r="W51" s="4">
        <v>0</v>
      </c>
      <c r="X51" s="4" t="s">
        <v>306</v>
      </c>
      <c r="Y51" s="4" t="s">
        <v>54</v>
      </c>
    </row>
    <row r="52" s="4" customFormat="1" spans="1:25">
      <c r="A52" s="4" t="s">
        <v>307</v>
      </c>
      <c r="B52" s="4" t="s">
        <v>26</v>
      </c>
      <c r="C52" s="4" t="s">
        <v>27</v>
      </c>
      <c r="D52" s="4" t="s">
        <v>111</v>
      </c>
      <c r="E52" s="4" t="s">
        <v>308</v>
      </c>
      <c r="F52" s="6">
        <v>45091</v>
      </c>
      <c r="G52" s="6">
        <v>45094</v>
      </c>
      <c r="H52" s="4">
        <v>1</v>
      </c>
      <c r="I52" s="4">
        <v>3</v>
      </c>
      <c r="J52" s="4">
        <v>3</v>
      </c>
      <c r="K52" s="4" t="s">
        <v>30</v>
      </c>
      <c r="L52" s="4">
        <v>1512</v>
      </c>
      <c r="M52" s="4">
        <v>1512</v>
      </c>
      <c r="N52" s="4" t="s">
        <v>309</v>
      </c>
      <c r="O52" s="4" t="s">
        <v>32</v>
      </c>
      <c r="P52" s="4" t="s">
        <v>33</v>
      </c>
      <c r="Q52" s="4">
        <v>0</v>
      </c>
      <c r="R52" s="7">
        <v>45074</v>
      </c>
      <c r="S52" s="6">
        <v>45097</v>
      </c>
      <c r="T52" s="4" t="s">
        <v>34</v>
      </c>
      <c r="U52" s="4">
        <v>1512</v>
      </c>
      <c r="V52" s="4">
        <v>0</v>
      </c>
      <c r="W52" s="4">
        <v>0</v>
      </c>
      <c r="X52" s="4" t="s">
        <v>310</v>
      </c>
      <c r="Y52" s="4" t="s">
        <v>311</v>
      </c>
    </row>
    <row r="53" s="4" customFormat="1" spans="1:25">
      <c r="A53" s="4" t="s">
        <v>312</v>
      </c>
      <c r="B53" s="4" t="s">
        <v>26</v>
      </c>
      <c r="C53" s="4" t="s">
        <v>27</v>
      </c>
      <c r="D53" s="4" t="s">
        <v>313</v>
      </c>
      <c r="E53" s="4" t="s">
        <v>314</v>
      </c>
      <c r="F53" s="6">
        <v>45093</v>
      </c>
      <c r="G53" s="6">
        <v>45094</v>
      </c>
      <c r="H53" s="4">
        <v>1</v>
      </c>
      <c r="I53" s="4">
        <v>1</v>
      </c>
      <c r="J53" s="4">
        <v>1</v>
      </c>
      <c r="K53" s="4" t="s">
        <v>30</v>
      </c>
      <c r="L53" s="4">
        <v>1808</v>
      </c>
      <c r="M53" s="4">
        <v>1808</v>
      </c>
      <c r="N53" s="4" t="s">
        <v>315</v>
      </c>
      <c r="O53" s="4" t="s">
        <v>32</v>
      </c>
      <c r="P53" s="4" t="s">
        <v>33</v>
      </c>
      <c r="Q53" s="4">
        <v>0</v>
      </c>
      <c r="R53" s="7">
        <v>45080</v>
      </c>
      <c r="S53" s="6">
        <v>45097</v>
      </c>
      <c r="T53" s="4" t="s">
        <v>34</v>
      </c>
      <c r="U53" s="4">
        <v>1808</v>
      </c>
      <c r="V53" s="4">
        <v>0</v>
      </c>
      <c r="W53" s="4">
        <v>0</v>
      </c>
      <c r="X53" s="4" t="s">
        <v>316</v>
      </c>
      <c r="Y53" s="4" t="s">
        <v>54</v>
      </c>
    </row>
    <row r="54" s="4" customFormat="1" spans="1:25">
      <c r="A54" s="4" t="s">
        <v>317</v>
      </c>
      <c r="B54" s="4" t="s">
        <v>26</v>
      </c>
      <c r="C54" s="4" t="s">
        <v>27</v>
      </c>
      <c r="D54" s="4" t="s">
        <v>318</v>
      </c>
      <c r="E54" s="4" t="s">
        <v>319</v>
      </c>
      <c r="F54" s="6">
        <v>45092</v>
      </c>
      <c r="G54" s="6">
        <v>45094</v>
      </c>
      <c r="H54" s="4">
        <v>1</v>
      </c>
      <c r="I54" s="4">
        <v>2</v>
      </c>
      <c r="J54" s="4">
        <v>2</v>
      </c>
      <c r="K54" s="4" t="s">
        <v>30</v>
      </c>
      <c r="L54" s="4">
        <v>1962</v>
      </c>
      <c r="M54" s="4">
        <v>1962</v>
      </c>
      <c r="N54" s="4" t="s">
        <v>320</v>
      </c>
      <c r="O54" s="4" t="s">
        <v>32</v>
      </c>
      <c r="P54" s="4" t="s">
        <v>33</v>
      </c>
      <c r="Q54" s="4">
        <v>0</v>
      </c>
      <c r="R54" s="7">
        <v>45081</v>
      </c>
      <c r="S54" s="6">
        <v>45097</v>
      </c>
      <c r="T54" s="4" t="s">
        <v>34</v>
      </c>
      <c r="U54" s="4">
        <v>1962</v>
      </c>
      <c r="V54" s="4">
        <v>0</v>
      </c>
      <c r="W54" s="4">
        <v>0</v>
      </c>
      <c r="X54" s="4" t="s">
        <v>321</v>
      </c>
      <c r="Y54" s="4" t="s">
        <v>54</v>
      </c>
    </row>
    <row r="55" s="4" customFormat="1" spans="1:25">
      <c r="A55" s="4" t="s">
        <v>322</v>
      </c>
      <c r="B55" s="4" t="s">
        <v>26</v>
      </c>
      <c r="C55" s="4" t="s">
        <v>27</v>
      </c>
      <c r="D55" s="4" t="s">
        <v>323</v>
      </c>
      <c r="E55" s="4" t="s">
        <v>324</v>
      </c>
      <c r="F55" s="6">
        <v>45092</v>
      </c>
      <c r="G55" s="6">
        <v>45094</v>
      </c>
      <c r="H55" s="4">
        <v>1</v>
      </c>
      <c r="I55" s="4">
        <v>2</v>
      </c>
      <c r="J55" s="4">
        <v>2</v>
      </c>
      <c r="K55" s="4" t="s">
        <v>30</v>
      </c>
      <c r="L55" s="4">
        <v>4848</v>
      </c>
      <c r="M55" s="4">
        <v>4848</v>
      </c>
      <c r="N55" s="4" t="s">
        <v>325</v>
      </c>
      <c r="O55" s="4" t="s">
        <v>32</v>
      </c>
      <c r="P55" s="4" t="s">
        <v>33</v>
      </c>
      <c r="Q55" s="4">
        <v>0</v>
      </c>
      <c r="R55" s="7">
        <v>45081</v>
      </c>
      <c r="S55" s="6">
        <v>45097</v>
      </c>
      <c r="T55" s="4" t="s">
        <v>34</v>
      </c>
      <c r="U55" s="4">
        <v>4848</v>
      </c>
      <c r="V55" s="4">
        <v>0</v>
      </c>
      <c r="W55" s="4">
        <v>0</v>
      </c>
      <c r="X55" s="4" t="s">
        <v>326</v>
      </c>
      <c r="Y55" s="4" t="s">
        <v>327</v>
      </c>
    </row>
    <row r="56" s="4" customFormat="1" spans="1:25">
      <c r="A56" s="4" t="s">
        <v>328</v>
      </c>
      <c r="B56" s="4" t="s">
        <v>26</v>
      </c>
      <c r="C56" s="4" t="s">
        <v>27</v>
      </c>
      <c r="D56" s="4" t="s">
        <v>329</v>
      </c>
      <c r="E56" s="4" t="s">
        <v>205</v>
      </c>
      <c r="F56" s="6">
        <v>45093</v>
      </c>
      <c r="G56" s="6">
        <v>45094</v>
      </c>
      <c r="H56" s="4">
        <v>1</v>
      </c>
      <c r="I56" s="4">
        <v>1</v>
      </c>
      <c r="J56" s="4">
        <v>1</v>
      </c>
      <c r="K56" s="4" t="s">
        <v>30</v>
      </c>
      <c r="L56" s="4">
        <v>314</v>
      </c>
      <c r="M56" s="4">
        <v>314</v>
      </c>
      <c r="N56" s="4" t="s">
        <v>330</v>
      </c>
      <c r="O56" s="4" t="s">
        <v>32</v>
      </c>
      <c r="P56" s="4" t="s">
        <v>33</v>
      </c>
      <c r="Q56" s="4">
        <v>0</v>
      </c>
      <c r="R56" s="7">
        <v>45081</v>
      </c>
      <c r="S56" s="6">
        <v>45097</v>
      </c>
      <c r="T56" s="4" t="s">
        <v>34</v>
      </c>
      <c r="U56" s="4">
        <v>314</v>
      </c>
      <c r="V56" s="4">
        <v>0</v>
      </c>
      <c r="W56" s="4">
        <v>0</v>
      </c>
      <c r="X56" s="4" t="s">
        <v>331</v>
      </c>
      <c r="Y56" s="4" t="s">
        <v>332</v>
      </c>
    </row>
    <row r="57" s="4" customFormat="1" spans="1:25">
      <c r="A57" s="4" t="s">
        <v>333</v>
      </c>
      <c r="B57" s="4" t="s">
        <v>26</v>
      </c>
      <c r="C57" s="4" t="s">
        <v>27</v>
      </c>
      <c r="D57" s="4" t="s">
        <v>334</v>
      </c>
      <c r="E57" s="4" t="s">
        <v>123</v>
      </c>
      <c r="F57" s="6">
        <v>45092</v>
      </c>
      <c r="G57" s="6">
        <v>45094</v>
      </c>
      <c r="H57" s="4">
        <v>1</v>
      </c>
      <c r="I57" s="4">
        <v>2</v>
      </c>
      <c r="J57" s="4">
        <v>2</v>
      </c>
      <c r="K57" s="4" t="s">
        <v>30</v>
      </c>
      <c r="L57" s="4">
        <v>1550</v>
      </c>
      <c r="M57" s="4">
        <v>1550</v>
      </c>
      <c r="N57" s="4" t="s">
        <v>335</v>
      </c>
      <c r="O57" s="4" t="s">
        <v>32</v>
      </c>
      <c r="P57" s="4" t="s">
        <v>33</v>
      </c>
      <c r="Q57" s="4">
        <v>0</v>
      </c>
      <c r="R57" s="7">
        <v>45081</v>
      </c>
      <c r="S57" s="6">
        <v>45097</v>
      </c>
      <c r="T57" s="4" t="s">
        <v>34</v>
      </c>
      <c r="U57" s="4">
        <v>1550</v>
      </c>
      <c r="V57" s="4">
        <v>0</v>
      </c>
      <c r="W57" s="4">
        <v>0</v>
      </c>
      <c r="X57" s="4" t="s">
        <v>336</v>
      </c>
      <c r="Y57" s="4" t="s">
        <v>54</v>
      </c>
    </row>
    <row r="58" s="4" customFormat="1" spans="1:25">
      <c r="A58" s="4" t="s">
        <v>337</v>
      </c>
      <c r="B58" s="4" t="s">
        <v>26</v>
      </c>
      <c r="C58" s="4" t="s">
        <v>27</v>
      </c>
      <c r="D58" s="4" t="s">
        <v>204</v>
      </c>
      <c r="E58" s="4" t="s">
        <v>205</v>
      </c>
      <c r="F58" s="6">
        <v>45090</v>
      </c>
      <c r="G58" s="6">
        <v>45094</v>
      </c>
      <c r="H58" s="4">
        <v>5</v>
      </c>
      <c r="I58" s="4">
        <v>4</v>
      </c>
      <c r="J58" s="4">
        <v>20</v>
      </c>
      <c r="K58" s="4" t="s">
        <v>30</v>
      </c>
      <c r="L58" s="4">
        <v>15120</v>
      </c>
      <c r="M58" s="4">
        <v>15120</v>
      </c>
      <c r="N58" s="4" t="s">
        <v>338</v>
      </c>
      <c r="O58" s="4" t="s">
        <v>32</v>
      </c>
      <c r="P58" s="4" t="s">
        <v>33</v>
      </c>
      <c r="Q58" s="4">
        <v>0</v>
      </c>
      <c r="R58" s="7">
        <v>45082</v>
      </c>
      <c r="S58" s="6">
        <v>45097</v>
      </c>
      <c r="T58" s="4" t="s">
        <v>34</v>
      </c>
      <c r="U58" s="4">
        <v>15120</v>
      </c>
      <c r="V58" s="4">
        <v>0</v>
      </c>
      <c r="W58" s="4">
        <v>0</v>
      </c>
      <c r="X58" s="4" t="s">
        <v>339</v>
      </c>
      <c r="Y58" s="4" t="s">
        <v>340</v>
      </c>
    </row>
    <row r="59" s="4" customFormat="1" spans="1:25">
      <c r="A59" s="4" t="s">
        <v>341</v>
      </c>
      <c r="B59" s="4" t="s">
        <v>26</v>
      </c>
      <c r="C59" s="4" t="s">
        <v>27</v>
      </c>
      <c r="D59" s="4" t="s">
        <v>342</v>
      </c>
      <c r="E59" s="4" t="s">
        <v>343</v>
      </c>
      <c r="F59" s="6">
        <v>45089</v>
      </c>
      <c r="G59" s="6">
        <v>45094</v>
      </c>
      <c r="H59" s="4">
        <v>1</v>
      </c>
      <c r="I59" s="4">
        <v>5</v>
      </c>
      <c r="J59" s="4">
        <v>5</v>
      </c>
      <c r="K59" s="4" t="s">
        <v>30</v>
      </c>
      <c r="L59" s="4">
        <v>5135</v>
      </c>
      <c r="M59" s="4">
        <v>5135</v>
      </c>
      <c r="N59" s="4" t="s">
        <v>344</v>
      </c>
      <c r="O59" s="4" t="s">
        <v>32</v>
      </c>
      <c r="P59" s="4" t="s">
        <v>33</v>
      </c>
      <c r="Q59" s="4">
        <v>0</v>
      </c>
      <c r="R59" s="7">
        <v>45082</v>
      </c>
      <c r="S59" s="6">
        <v>45097</v>
      </c>
      <c r="T59" s="4" t="s">
        <v>34</v>
      </c>
      <c r="U59" s="4">
        <v>5135</v>
      </c>
      <c r="V59" s="4">
        <v>0</v>
      </c>
      <c r="W59" s="4">
        <v>0</v>
      </c>
      <c r="X59" s="4" t="s">
        <v>345</v>
      </c>
      <c r="Y59" s="4" t="s">
        <v>346</v>
      </c>
    </row>
    <row r="60" s="4" customFormat="1" spans="1:25">
      <c r="A60" s="4" t="s">
        <v>347</v>
      </c>
      <c r="B60" s="4" t="s">
        <v>26</v>
      </c>
      <c r="C60" s="4" t="s">
        <v>27</v>
      </c>
      <c r="D60" s="4" t="s">
        <v>348</v>
      </c>
      <c r="E60" s="4" t="s">
        <v>349</v>
      </c>
      <c r="F60" s="6">
        <v>45089</v>
      </c>
      <c r="G60" s="6">
        <v>45094</v>
      </c>
      <c r="H60" s="4">
        <v>1</v>
      </c>
      <c r="I60" s="4">
        <v>5</v>
      </c>
      <c r="J60" s="4">
        <v>5</v>
      </c>
      <c r="K60" s="4" t="s">
        <v>30</v>
      </c>
      <c r="L60" s="4">
        <v>5165</v>
      </c>
      <c r="M60" s="4">
        <v>5165</v>
      </c>
      <c r="N60" s="4" t="s">
        <v>350</v>
      </c>
      <c r="O60" s="4" t="s">
        <v>32</v>
      </c>
      <c r="P60" s="4" t="s">
        <v>33</v>
      </c>
      <c r="Q60" s="4">
        <v>0</v>
      </c>
      <c r="R60" s="7">
        <v>45083.0000115741</v>
      </c>
      <c r="S60" s="6">
        <v>45097</v>
      </c>
      <c r="T60" s="4" t="s">
        <v>34</v>
      </c>
      <c r="U60" s="4">
        <v>5165</v>
      </c>
      <c r="V60" s="4">
        <v>0</v>
      </c>
      <c r="W60" s="4">
        <v>0</v>
      </c>
      <c r="X60" s="4" t="s">
        <v>351</v>
      </c>
      <c r="Y60" s="4" t="s">
        <v>54</v>
      </c>
    </row>
    <row r="61" s="4" customFormat="1" spans="1:25">
      <c r="A61" s="4" t="s">
        <v>352</v>
      </c>
      <c r="B61" s="4" t="s">
        <v>26</v>
      </c>
      <c r="C61" s="4" t="s">
        <v>27</v>
      </c>
      <c r="D61" s="4" t="s">
        <v>353</v>
      </c>
      <c r="E61" s="4" t="s">
        <v>354</v>
      </c>
      <c r="F61" s="6">
        <v>45089</v>
      </c>
      <c r="G61" s="6">
        <v>45094</v>
      </c>
      <c r="H61" s="4">
        <v>1</v>
      </c>
      <c r="I61" s="4">
        <v>5</v>
      </c>
      <c r="J61" s="4">
        <v>5</v>
      </c>
      <c r="K61" s="4" t="s">
        <v>30</v>
      </c>
      <c r="L61" s="4">
        <v>4787</v>
      </c>
      <c r="M61" s="4">
        <v>4787</v>
      </c>
      <c r="N61" s="4" t="s">
        <v>355</v>
      </c>
      <c r="O61" s="4" t="s">
        <v>32</v>
      </c>
      <c r="P61" s="4" t="s">
        <v>33</v>
      </c>
      <c r="Q61" s="4">
        <v>0</v>
      </c>
      <c r="R61" s="7">
        <v>45083</v>
      </c>
      <c r="S61" s="6">
        <v>45097</v>
      </c>
      <c r="T61" s="4" t="s">
        <v>34</v>
      </c>
      <c r="U61" s="4">
        <v>4787</v>
      </c>
      <c r="V61" s="4">
        <v>0</v>
      </c>
      <c r="W61" s="4">
        <v>0</v>
      </c>
      <c r="X61" s="4" t="s">
        <v>356</v>
      </c>
      <c r="Y61" s="4" t="s">
        <v>357</v>
      </c>
    </row>
    <row r="62" s="4" customFormat="1" spans="1:25">
      <c r="A62" s="4" t="s">
        <v>358</v>
      </c>
      <c r="B62" s="4" t="s">
        <v>26</v>
      </c>
      <c r="C62" s="4" t="s">
        <v>27</v>
      </c>
      <c r="D62" s="4" t="s">
        <v>359</v>
      </c>
      <c r="E62" s="4" t="s">
        <v>360</v>
      </c>
      <c r="F62" s="6">
        <v>45092</v>
      </c>
      <c r="G62" s="6">
        <v>45094</v>
      </c>
      <c r="H62" s="4">
        <v>1</v>
      </c>
      <c r="I62" s="4">
        <v>2</v>
      </c>
      <c r="J62" s="4">
        <v>2</v>
      </c>
      <c r="K62" s="4" t="s">
        <v>30</v>
      </c>
      <c r="L62" s="4">
        <v>2122</v>
      </c>
      <c r="M62" s="4">
        <v>2122</v>
      </c>
      <c r="N62" s="4" t="s">
        <v>361</v>
      </c>
      <c r="O62" s="4" t="s">
        <v>32</v>
      </c>
      <c r="P62" s="4" t="s">
        <v>33</v>
      </c>
      <c r="Q62" s="4">
        <v>0</v>
      </c>
      <c r="R62" s="7">
        <v>45083.0000115741</v>
      </c>
      <c r="S62" s="6">
        <v>45097</v>
      </c>
      <c r="T62" s="4" t="s">
        <v>34</v>
      </c>
      <c r="U62" s="4">
        <v>2122</v>
      </c>
      <c r="V62" s="4">
        <v>0</v>
      </c>
      <c r="W62" s="4">
        <v>0</v>
      </c>
      <c r="X62" s="4" t="s">
        <v>362</v>
      </c>
      <c r="Y62" s="4" t="s">
        <v>54</v>
      </c>
    </row>
    <row r="63" s="4" customFormat="1" spans="1:25">
      <c r="A63" s="4" t="s">
        <v>363</v>
      </c>
      <c r="B63" s="4" t="s">
        <v>26</v>
      </c>
      <c r="C63" s="4" t="s">
        <v>27</v>
      </c>
      <c r="D63" s="4" t="s">
        <v>364</v>
      </c>
      <c r="E63" s="4" t="s">
        <v>365</v>
      </c>
      <c r="F63" s="6">
        <v>45093</v>
      </c>
      <c r="G63" s="6">
        <v>45094</v>
      </c>
      <c r="H63" s="4">
        <v>1</v>
      </c>
      <c r="I63" s="4">
        <v>1</v>
      </c>
      <c r="J63" s="4">
        <v>1</v>
      </c>
      <c r="K63" s="4" t="s">
        <v>30</v>
      </c>
      <c r="L63" s="4">
        <v>889</v>
      </c>
      <c r="M63" s="4">
        <v>889</v>
      </c>
      <c r="N63" s="4" t="s">
        <v>366</v>
      </c>
      <c r="O63" s="4" t="s">
        <v>32</v>
      </c>
      <c r="P63" s="4" t="s">
        <v>33</v>
      </c>
      <c r="Q63" s="4">
        <v>0</v>
      </c>
      <c r="R63" s="7">
        <v>45083.0000115741</v>
      </c>
      <c r="S63" s="6">
        <v>45097</v>
      </c>
      <c r="T63" s="4" t="s">
        <v>34</v>
      </c>
      <c r="U63" s="4">
        <v>889</v>
      </c>
      <c r="V63" s="4">
        <v>0</v>
      </c>
      <c r="W63" s="4">
        <v>0</v>
      </c>
      <c r="X63" s="4" t="s">
        <v>367</v>
      </c>
      <c r="Y63" s="4" t="s">
        <v>368</v>
      </c>
    </row>
    <row r="64" s="4" customFormat="1" spans="1:25">
      <c r="A64" s="4" t="s">
        <v>358</v>
      </c>
      <c r="B64" s="4" t="s">
        <v>26</v>
      </c>
      <c r="C64" s="4" t="s">
        <v>247</v>
      </c>
      <c r="D64" s="4" t="s">
        <v>359</v>
      </c>
      <c r="E64" s="4" t="s">
        <v>360</v>
      </c>
      <c r="F64" s="6">
        <v>45092</v>
      </c>
      <c r="G64" s="6">
        <v>45094</v>
      </c>
      <c r="H64" s="4">
        <v>1</v>
      </c>
      <c r="I64" s="4">
        <v>2</v>
      </c>
      <c r="J64" s="4">
        <v>2</v>
      </c>
      <c r="K64" s="4" t="s">
        <v>30</v>
      </c>
      <c r="L64" s="4">
        <v>-2122</v>
      </c>
      <c r="M64" s="4">
        <v>-2122</v>
      </c>
      <c r="N64" s="4" t="s">
        <v>361</v>
      </c>
      <c r="O64" s="4" t="s">
        <v>32</v>
      </c>
      <c r="P64" s="4" t="s">
        <v>33</v>
      </c>
      <c r="Q64" s="4">
        <v>0</v>
      </c>
      <c r="R64" s="7">
        <v>45083.0000115741</v>
      </c>
      <c r="S64" s="6">
        <v>45097</v>
      </c>
      <c r="T64" s="4" t="s">
        <v>34</v>
      </c>
      <c r="U64" s="4">
        <v>-2122</v>
      </c>
      <c r="V64" s="4">
        <v>0</v>
      </c>
      <c r="W64" s="4">
        <v>0</v>
      </c>
      <c r="X64" s="4" t="s">
        <v>362</v>
      </c>
      <c r="Y64" s="4" t="s">
        <v>54</v>
      </c>
    </row>
    <row r="65" s="4" customFormat="1" spans="1:25">
      <c r="A65" s="4" t="s">
        <v>237</v>
      </c>
      <c r="B65" s="4" t="s">
        <v>26</v>
      </c>
      <c r="C65" s="4" t="s">
        <v>247</v>
      </c>
      <c r="D65" s="4" t="s">
        <v>238</v>
      </c>
      <c r="E65" s="4" t="s">
        <v>239</v>
      </c>
      <c r="F65" s="6">
        <v>45093</v>
      </c>
      <c r="G65" s="6">
        <v>45094</v>
      </c>
      <c r="H65" s="4">
        <v>1</v>
      </c>
      <c r="I65" s="4">
        <v>1</v>
      </c>
      <c r="J65" s="4">
        <v>1</v>
      </c>
      <c r="K65" s="4" t="s">
        <v>30</v>
      </c>
      <c r="L65" s="4">
        <v>-756</v>
      </c>
      <c r="M65" s="4">
        <v>-756</v>
      </c>
      <c r="N65" s="4" t="s">
        <v>240</v>
      </c>
      <c r="O65" s="4" t="s">
        <v>32</v>
      </c>
      <c r="P65" s="4" t="s">
        <v>33</v>
      </c>
      <c r="Q65" s="4">
        <v>0</v>
      </c>
      <c r="R65" s="7">
        <v>45077</v>
      </c>
      <c r="S65" s="6">
        <v>45097</v>
      </c>
      <c r="T65" s="4" t="s">
        <v>34</v>
      </c>
      <c r="U65" s="4">
        <v>-756</v>
      </c>
      <c r="V65" s="4">
        <v>0</v>
      </c>
      <c r="W65" s="4">
        <v>0</v>
      </c>
      <c r="X65" s="4" t="s">
        <v>241</v>
      </c>
      <c r="Y65" s="4" t="s">
        <v>54</v>
      </c>
    </row>
    <row r="66" s="4" customFormat="1" spans="1:25">
      <c r="A66" s="4" t="s">
        <v>369</v>
      </c>
      <c r="B66" s="4" t="s">
        <v>26</v>
      </c>
      <c r="C66" s="4" t="s">
        <v>27</v>
      </c>
      <c r="D66" s="4" t="s">
        <v>370</v>
      </c>
      <c r="E66" s="4" t="s">
        <v>371</v>
      </c>
      <c r="F66" s="6">
        <v>45093</v>
      </c>
      <c r="G66" s="6">
        <v>45094</v>
      </c>
      <c r="H66" s="4">
        <v>1</v>
      </c>
      <c r="I66" s="4">
        <v>1</v>
      </c>
      <c r="J66" s="4">
        <v>1</v>
      </c>
      <c r="K66" s="4" t="s">
        <v>30</v>
      </c>
      <c r="L66" s="4">
        <v>835</v>
      </c>
      <c r="M66" s="4">
        <v>835</v>
      </c>
      <c r="N66" s="4" t="s">
        <v>372</v>
      </c>
      <c r="O66" s="4" t="s">
        <v>32</v>
      </c>
      <c r="P66" s="4" t="s">
        <v>33</v>
      </c>
      <c r="Q66" s="4">
        <v>0</v>
      </c>
      <c r="R66" s="7">
        <v>45084</v>
      </c>
      <c r="S66" s="6">
        <v>45097</v>
      </c>
      <c r="T66" s="4" t="s">
        <v>34</v>
      </c>
      <c r="U66" s="4">
        <v>835</v>
      </c>
      <c r="V66" s="4">
        <v>0</v>
      </c>
      <c r="W66" s="4">
        <v>0</v>
      </c>
      <c r="X66" s="4" t="s">
        <v>373</v>
      </c>
      <c r="Y66" s="4" t="s">
        <v>374</v>
      </c>
    </row>
    <row r="67" s="4" customFormat="1" spans="1:25">
      <c r="A67" s="4" t="s">
        <v>375</v>
      </c>
      <c r="B67" s="4" t="s">
        <v>26</v>
      </c>
      <c r="C67" s="4" t="s">
        <v>27</v>
      </c>
      <c r="D67" s="4" t="s">
        <v>376</v>
      </c>
      <c r="E67" s="4" t="s">
        <v>377</v>
      </c>
      <c r="F67" s="6">
        <v>45093</v>
      </c>
      <c r="G67" s="6">
        <v>45094</v>
      </c>
      <c r="H67" s="4">
        <v>1</v>
      </c>
      <c r="I67" s="4">
        <v>1</v>
      </c>
      <c r="J67" s="4">
        <v>1</v>
      </c>
      <c r="K67" s="4" t="s">
        <v>30</v>
      </c>
      <c r="L67" s="4">
        <v>652</v>
      </c>
      <c r="M67" s="4">
        <v>652</v>
      </c>
      <c r="N67" s="4" t="s">
        <v>378</v>
      </c>
      <c r="O67" s="4" t="s">
        <v>32</v>
      </c>
      <c r="P67" s="4" t="s">
        <v>33</v>
      </c>
      <c r="Q67" s="4">
        <v>0</v>
      </c>
      <c r="R67" s="7">
        <v>45084</v>
      </c>
      <c r="S67" s="6">
        <v>45097</v>
      </c>
      <c r="T67" s="4" t="s">
        <v>34</v>
      </c>
      <c r="U67" s="4">
        <v>652</v>
      </c>
      <c r="V67" s="4">
        <v>0</v>
      </c>
      <c r="W67" s="4">
        <v>0</v>
      </c>
      <c r="X67" s="4" t="s">
        <v>379</v>
      </c>
      <c r="Y67" s="4" t="s">
        <v>380</v>
      </c>
    </row>
    <row r="68" s="4" customFormat="1" spans="1:25">
      <c r="A68" s="4" t="s">
        <v>381</v>
      </c>
      <c r="B68" s="4" t="s">
        <v>26</v>
      </c>
      <c r="C68" s="4" t="s">
        <v>27</v>
      </c>
      <c r="D68" s="4" t="s">
        <v>382</v>
      </c>
      <c r="E68" s="4" t="s">
        <v>383</v>
      </c>
      <c r="F68" s="6">
        <v>45093</v>
      </c>
      <c r="G68" s="6">
        <v>45094</v>
      </c>
      <c r="H68" s="4">
        <v>1</v>
      </c>
      <c r="I68" s="4">
        <v>1</v>
      </c>
      <c r="J68" s="4">
        <v>1</v>
      </c>
      <c r="K68" s="4" t="s">
        <v>30</v>
      </c>
      <c r="L68" s="4">
        <v>1847</v>
      </c>
      <c r="M68" s="4">
        <v>1847</v>
      </c>
      <c r="N68" s="4" t="s">
        <v>384</v>
      </c>
      <c r="O68" s="4" t="s">
        <v>32</v>
      </c>
      <c r="P68" s="4" t="s">
        <v>33</v>
      </c>
      <c r="Q68" s="4">
        <v>0</v>
      </c>
      <c r="R68" s="7">
        <v>45084</v>
      </c>
      <c r="S68" s="6">
        <v>45097</v>
      </c>
      <c r="T68" s="4" t="s">
        <v>34</v>
      </c>
      <c r="U68" s="4">
        <v>1847</v>
      </c>
      <c r="V68" s="4">
        <v>0</v>
      </c>
      <c r="W68" s="4">
        <v>0</v>
      </c>
      <c r="X68" s="4" t="s">
        <v>385</v>
      </c>
      <c r="Y68" s="4" t="s">
        <v>54</v>
      </c>
    </row>
    <row r="69" s="4" customFormat="1" spans="1:25">
      <c r="A69" s="4" t="s">
        <v>381</v>
      </c>
      <c r="B69" s="4" t="s">
        <v>26</v>
      </c>
      <c r="C69" s="4" t="s">
        <v>247</v>
      </c>
      <c r="D69" s="4" t="s">
        <v>382</v>
      </c>
      <c r="E69" s="4" t="s">
        <v>383</v>
      </c>
      <c r="F69" s="6">
        <v>45093</v>
      </c>
      <c r="G69" s="6">
        <v>45094</v>
      </c>
      <c r="H69" s="4">
        <v>1</v>
      </c>
      <c r="I69" s="4">
        <v>1</v>
      </c>
      <c r="J69" s="4">
        <v>1</v>
      </c>
      <c r="K69" s="4" t="s">
        <v>30</v>
      </c>
      <c r="L69" s="4">
        <v>-1847</v>
      </c>
      <c r="M69" s="4">
        <v>-1847</v>
      </c>
      <c r="N69" s="4" t="s">
        <v>384</v>
      </c>
      <c r="O69" s="4" t="s">
        <v>32</v>
      </c>
      <c r="P69" s="4" t="s">
        <v>33</v>
      </c>
      <c r="Q69" s="4">
        <v>0</v>
      </c>
      <c r="R69" s="7">
        <v>45084</v>
      </c>
      <c r="S69" s="6">
        <v>45097</v>
      </c>
      <c r="T69" s="4" t="s">
        <v>34</v>
      </c>
      <c r="U69" s="4">
        <v>-1847</v>
      </c>
      <c r="V69" s="4">
        <v>0</v>
      </c>
      <c r="W69" s="4">
        <v>0</v>
      </c>
      <c r="X69" s="4" t="s">
        <v>385</v>
      </c>
      <c r="Y69" s="4" t="s">
        <v>54</v>
      </c>
    </row>
    <row r="70" s="4" customFormat="1" spans="1:25">
      <c r="A70" s="4" t="s">
        <v>191</v>
      </c>
      <c r="B70" s="4" t="s">
        <v>26</v>
      </c>
      <c r="C70" s="4" t="s">
        <v>247</v>
      </c>
      <c r="D70" s="4" t="s">
        <v>192</v>
      </c>
      <c r="E70" s="4" t="s">
        <v>193</v>
      </c>
      <c r="F70" s="6">
        <v>45093</v>
      </c>
      <c r="G70" s="6">
        <v>45094</v>
      </c>
      <c r="H70" s="4">
        <v>1</v>
      </c>
      <c r="I70" s="4">
        <v>1</v>
      </c>
      <c r="J70" s="4">
        <v>1</v>
      </c>
      <c r="K70" s="4" t="s">
        <v>30</v>
      </c>
      <c r="L70" s="4">
        <v>-276</v>
      </c>
      <c r="M70" s="4">
        <v>-276</v>
      </c>
      <c r="N70" s="4" t="s">
        <v>194</v>
      </c>
      <c r="O70" s="4" t="s">
        <v>32</v>
      </c>
      <c r="P70" s="4" t="s">
        <v>33</v>
      </c>
      <c r="Q70" s="4">
        <v>0</v>
      </c>
      <c r="R70" s="7">
        <v>45075</v>
      </c>
      <c r="S70" s="6">
        <v>45097</v>
      </c>
      <c r="T70" s="4" t="s">
        <v>34</v>
      </c>
      <c r="U70" s="4">
        <v>-276</v>
      </c>
      <c r="V70" s="4">
        <v>0</v>
      </c>
      <c r="W70" s="4">
        <v>0</v>
      </c>
      <c r="X70" s="4" t="s">
        <v>195</v>
      </c>
      <c r="Y70" s="4" t="s">
        <v>196</v>
      </c>
    </row>
    <row r="71" s="4" customFormat="1" spans="1:25">
      <c r="A71" s="4" t="s">
        <v>386</v>
      </c>
      <c r="B71" s="4" t="s">
        <v>26</v>
      </c>
      <c r="C71" s="4" t="s">
        <v>27</v>
      </c>
      <c r="D71" s="4" t="s">
        <v>387</v>
      </c>
      <c r="E71" s="4" t="s">
        <v>388</v>
      </c>
      <c r="F71" s="6">
        <v>45087</v>
      </c>
      <c r="G71" s="6">
        <v>45094</v>
      </c>
      <c r="H71" s="4">
        <v>1</v>
      </c>
      <c r="I71" s="4">
        <v>7</v>
      </c>
      <c r="J71" s="4">
        <v>7</v>
      </c>
      <c r="K71" s="4" t="s">
        <v>30</v>
      </c>
      <c r="L71" s="4">
        <v>6401</v>
      </c>
      <c r="M71" s="4">
        <v>6401</v>
      </c>
      <c r="N71" s="4" t="s">
        <v>389</v>
      </c>
      <c r="O71" s="4" t="s">
        <v>32</v>
      </c>
      <c r="P71" s="4" t="s">
        <v>33</v>
      </c>
      <c r="Q71" s="4">
        <v>0</v>
      </c>
      <c r="R71" s="7">
        <v>45086</v>
      </c>
      <c r="S71" s="6">
        <v>45097</v>
      </c>
      <c r="T71" s="4" t="s">
        <v>34</v>
      </c>
      <c r="U71" s="4">
        <v>6401</v>
      </c>
      <c r="V71" s="4">
        <v>0</v>
      </c>
      <c r="W71" s="4">
        <v>0</v>
      </c>
      <c r="X71" s="4" t="s">
        <v>390</v>
      </c>
      <c r="Y71" s="4" t="s">
        <v>391</v>
      </c>
    </row>
    <row r="72" s="4" customFormat="1" spans="1:25">
      <c r="A72" s="4" t="s">
        <v>392</v>
      </c>
      <c r="B72" s="4" t="s">
        <v>26</v>
      </c>
      <c r="C72" s="4" t="s">
        <v>27</v>
      </c>
      <c r="D72" s="4" t="s">
        <v>393</v>
      </c>
      <c r="E72" s="4" t="s">
        <v>394</v>
      </c>
      <c r="F72" s="6">
        <v>45087</v>
      </c>
      <c r="G72" s="6">
        <v>45094</v>
      </c>
      <c r="H72" s="4">
        <v>1</v>
      </c>
      <c r="I72" s="4">
        <v>7</v>
      </c>
      <c r="J72" s="4">
        <v>7</v>
      </c>
      <c r="K72" s="4" t="s">
        <v>30</v>
      </c>
      <c r="L72" s="4">
        <v>4221</v>
      </c>
      <c r="M72" s="4">
        <v>4221</v>
      </c>
      <c r="N72" s="4" t="s">
        <v>395</v>
      </c>
      <c r="O72" s="4" t="s">
        <v>32</v>
      </c>
      <c r="P72" s="4" t="s">
        <v>33</v>
      </c>
      <c r="Q72" s="4">
        <v>0</v>
      </c>
      <c r="R72" s="7">
        <v>45086.0000115741</v>
      </c>
      <c r="S72" s="6">
        <v>45097</v>
      </c>
      <c r="T72" s="4" t="s">
        <v>34</v>
      </c>
      <c r="U72" s="4">
        <v>4221</v>
      </c>
      <c r="V72" s="4">
        <v>0</v>
      </c>
      <c r="W72" s="4">
        <v>0</v>
      </c>
      <c r="X72" s="4" t="s">
        <v>396</v>
      </c>
      <c r="Y72" s="4" t="s">
        <v>397</v>
      </c>
    </row>
    <row r="73" s="4" customFormat="1" spans="1:25">
      <c r="A73" s="4" t="s">
        <v>398</v>
      </c>
      <c r="B73" s="4" t="s">
        <v>26</v>
      </c>
      <c r="C73" s="4" t="s">
        <v>27</v>
      </c>
      <c r="D73" s="4" t="s">
        <v>399</v>
      </c>
      <c r="E73" s="4" t="s">
        <v>400</v>
      </c>
      <c r="F73" s="6">
        <v>45089</v>
      </c>
      <c r="G73" s="6">
        <v>45094</v>
      </c>
      <c r="H73" s="4">
        <v>1</v>
      </c>
      <c r="I73" s="4">
        <v>5</v>
      </c>
      <c r="J73" s="4">
        <v>5</v>
      </c>
      <c r="K73" s="4" t="s">
        <v>30</v>
      </c>
      <c r="L73" s="4">
        <v>2276</v>
      </c>
      <c r="M73" s="4">
        <v>2276</v>
      </c>
      <c r="N73" s="4" t="s">
        <v>401</v>
      </c>
      <c r="O73" s="4" t="s">
        <v>32</v>
      </c>
      <c r="P73" s="4" t="s">
        <v>33</v>
      </c>
      <c r="Q73" s="4">
        <v>0</v>
      </c>
      <c r="R73" s="7">
        <v>45086</v>
      </c>
      <c r="S73" s="6">
        <v>45097</v>
      </c>
      <c r="T73" s="4" t="s">
        <v>34</v>
      </c>
      <c r="U73" s="4">
        <v>2276</v>
      </c>
      <c r="V73" s="4">
        <v>0</v>
      </c>
      <c r="W73" s="4">
        <v>0</v>
      </c>
      <c r="X73" s="4" t="s">
        <v>402</v>
      </c>
      <c r="Y73" s="4" t="s">
        <v>403</v>
      </c>
    </row>
    <row r="74" s="4" customFormat="1" spans="1:25">
      <c r="A74" s="4" t="s">
        <v>404</v>
      </c>
      <c r="B74" s="4" t="s">
        <v>26</v>
      </c>
      <c r="C74" s="4" t="s">
        <v>27</v>
      </c>
      <c r="D74" s="4" t="s">
        <v>405</v>
      </c>
      <c r="E74" s="4" t="s">
        <v>406</v>
      </c>
      <c r="F74" s="6">
        <v>45093</v>
      </c>
      <c r="G74" s="6">
        <v>45094</v>
      </c>
      <c r="H74" s="4">
        <v>1</v>
      </c>
      <c r="I74" s="4">
        <v>1</v>
      </c>
      <c r="J74" s="4">
        <v>1</v>
      </c>
      <c r="K74" s="4" t="s">
        <v>30</v>
      </c>
      <c r="L74" s="4">
        <v>786</v>
      </c>
      <c r="M74" s="4">
        <v>786</v>
      </c>
      <c r="N74" s="4" t="s">
        <v>407</v>
      </c>
      <c r="O74" s="4" t="s">
        <v>32</v>
      </c>
      <c r="P74" s="4" t="s">
        <v>33</v>
      </c>
      <c r="Q74" s="4">
        <v>0</v>
      </c>
      <c r="R74" s="7">
        <v>45086.0000115741</v>
      </c>
      <c r="S74" s="6">
        <v>45097</v>
      </c>
      <c r="T74" s="4" t="s">
        <v>34</v>
      </c>
      <c r="U74" s="4">
        <v>786</v>
      </c>
      <c r="V74" s="4">
        <v>0</v>
      </c>
      <c r="W74" s="4">
        <v>0</v>
      </c>
      <c r="X74" s="4" t="s">
        <v>408</v>
      </c>
      <c r="Y74" s="4" t="s">
        <v>409</v>
      </c>
    </row>
    <row r="75" s="4" customFormat="1" spans="1:25">
      <c r="A75" s="4" t="s">
        <v>410</v>
      </c>
      <c r="B75" s="4" t="s">
        <v>26</v>
      </c>
      <c r="C75" s="4" t="s">
        <v>27</v>
      </c>
      <c r="D75" s="4" t="s">
        <v>411</v>
      </c>
      <c r="E75" s="4" t="s">
        <v>412</v>
      </c>
      <c r="F75" s="6">
        <v>45087</v>
      </c>
      <c r="G75" s="6">
        <v>45094</v>
      </c>
      <c r="H75" s="4">
        <v>1</v>
      </c>
      <c r="I75" s="4">
        <v>7</v>
      </c>
      <c r="J75" s="4">
        <v>7</v>
      </c>
      <c r="K75" s="4" t="s">
        <v>30</v>
      </c>
      <c r="L75" s="4">
        <v>5437</v>
      </c>
      <c r="M75" s="4">
        <v>5437</v>
      </c>
      <c r="N75" s="4" t="s">
        <v>413</v>
      </c>
      <c r="O75" s="4" t="s">
        <v>32</v>
      </c>
      <c r="P75" s="4" t="s">
        <v>33</v>
      </c>
      <c r="Q75" s="4">
        <v>0</v>
      </c>
      <c r="R75" s="7">
        <v>45086.0000115741</v>
      </c>
      <c r="S75" s="6">
        <v>45097</v>
      </c>
      <c r="T75" s="4" t="s">
        <v>34</v>
      </c>
      <c r="U75" s="4">
        <v>5437</v>
      </c>
      <c r="V75" s="4">
        <v>0</v>
      </c>
      <c r="W75" s="4">
        <v>0</v>
      </c>
      <c r="X75" s="4" t="s">
        <v>414</v>
      </c>
      <c r="Y75" s="4" t="s">
        <v>415</v>
      </c>
    </row>
    <row r="76" s="4" customFormat="1" spans="1:25">
      <c r="A76" s="4" t="s">
        <v>416</v>
      </c>
      <c r="B76" s="4" t="s">
        <v>26</v>
      </c>
      <c r="C76" s="4" t="s">
        <v>27</v>
      </c>
      <c r="D76" s="4" t="s">
        <v>417</v>
      </c>
      <c r="E76" s="4" t="s">
        <v>418</v>
      </c>
      <c r="F76" s="6">
        <v>45092</v>
      </c>
      <c r="G76" s="6">
        <v>45094</v>
      </c>
      <c r="H76" s="4">
        <v>1</v>
      </c>
      <c r="I76" s="4">
        <v>2</v>
      </c>
      <c r="J76" s="4">
        <v>2</v>
      </c>
      <c r="K76" s="4" t="s">
        <v>30</v>
      </c>
      <c r="L76" s="4">
        <v>3510</v>
      </c>
      <c r="M76" s="4">
        <v>3510</v>
      </c>
      <c r="N76" s="4" t="s">
        <v>419</v>
      </c>
      <c r="O76" s="4" t="s">
        <v>32</v>
      </c>
      <c r="P76" s="4" t="s">
        <v>33</v>
      </c>
      <c r="Q76" s="4">
        <v>0</v>
      </c>
      <c r="R76" s="7">
        <v>45087</v>
      </c>
      <c r="S76" s="6">
        <v>45097</v>
      </c>
      <c r="T76" s="4" t="s">
        <v>34</v>
      </c>
      <c r="U76" s="4">
        <v>3510</v>
      </c>
      <c r="V76" s="4">
        <v>0</v>
      </c>
      <c r="W76" s="4">
        <v>0</v>
      </c>
      <c r="X76" s="4" t="s">
        <v>420</v>
      </c>
      <c r="Y76" s="4" t="s">
        <v>421</v>
      </c>
    </row>
    <row r="77" s="4" customFormat="1" spans="1:25">
      <c r="A77" s="4" t="s">
        <v>248</v>
      </c>
      <c r="B77" s="4" t="s">
        <v>26</v>
      </c>
      <c r="C77" s="4" t="s">
        <v>247</v>
      </c>
      <c r="D77" s="4" t="s">
        <v>249</v>
      </c>
      <c r="E77" s="4" t="s">
        <v>250</v>
      </c>
      <c r="F77" s="6">
        <v>45093</v>
      </c>
      <c r="G77" s="6">
        <v>45094</v>
      </c>
      <c r="H77" s="4">
        <v>1</v>
      </c>
      <c r="I77" s="4">
        <v>1</v>
      </c>
      <c r="J77" s="4">
        <v>1</v>
      </c>
      <c r="K77" s="4" t="s">
        <v>30</v>
      </c>
      <c r="L77" s="4">
        <v>-1516</v>
      </c>
      <c r="M77" s="4">
        <v>-1516</v>
      </c>
      <c r="N77" s="4" t="s">
        <v>251</v>
      </c>
      <c r="O77" s="4" t="s">
        <v>32</v>
      </c>
      <c r="P77" s="4" t="s">
        <v>33</v>
      </c>
      <c r="Q77" s="4">
        <v>0</v>
      </c>
      <c r="R77" s="7">
        <v>45077</v>
      </c>
      <c r="S77" s="6">
        <v>45097</v>
      </c>
      <c r="T77" s="4" t="s">
        <v>34</v>
      </c>
      <c r="U77" s="4">
        <v>-1516</v>
      </c>
      <c r="V77" s="4">
        <v>0</v>
      </c>
      <c r="W77" s="4">
        <v>0</v>
      </c>
      <c r="X77" s="4" t="s">
        <v>252</v>
      </c>
      <c r="Y77" s="4" t="s">
        <v>54</v>
      </c>
    </row>
    <row r="78" s="4" customFormat="1" spans="1:25">
      <c r="A78" s="4" t="s">
        <v>302</v>
      </c>
      <c r="B78" s="4" t="s">
        <v>26</v>
      </c>
      <c r="C78" s="4" t="s">
        <v>247</v>
      </c>
      <c r="D78" s="4" t="s">
        <v>303</v>
      </c>
      <c r="E78" s="4" t="s">
        <v>304</v>
      </c>
      <c r="F78" s="6">
        <v>45093</v>
      </c>
      <c r="G78" s="6">
        <v>45094</v>
      </c>
      <c r="H78" s="4">
        <v>1</v>
      </c>
      <c r="I78" s="4">
        <v>1</v>
      </c>
      <c r="J78" s="4">
        <v>1</v>
      </c>
      <c r="K78" s="4" t="s">
        <v>30</v>
      </c>
      <c r="L78" s="4">
        <v>-707</v>
      </c>
      <c r="M78" s="4">
        <v>-707</v>
      </c>
      <c r="N78" s="4" t="s">
        <v>305</v>
      </c>
      <c r="O78" s="4" t="s">
        <v>32</v>
      </c>
      <c r="P78" s="4" t="s">
        <v>33</v>
      </c>
      <c r="Q78" s="4">
        <v>0</v>
      </c>
      <c r="R78" s="7">
        <v>45080</v>
      </c>
      <c r="S78" s="6">
        <v>45097</v>
      </c>
      <c r="T78" s="4" t="s">
        <v>34</v>
      </c>
      <c r="U78" s="4">
        <v>-707</v>
      </c>
      <c r="V78" s="4">
        <v>0</v>
      </c>
      <c r="W78" s="4">
        <v>0</v>
      </c>
      <c r="X78" s="4" t="s">
        <v>306</v>
      </c>
      <c r="Y78" s="4" t="s">
        <v>54</v>
      </c>
    </row>
    <row r="79" s="4" customFormat="1" spans="1:25">
      <c r="A79" s="4" t="s">
        <v>392</v>
      </c>
      <c r="B79" s="4" t="s">
        <v>26</v>
      </c>
      <c r="C79" s="4" t="s">
        <v>422</v>
      </c>
      <c r="D79" s="4" t="s">
        <v>393</v>
      </c>
      <c r="E79" s="4" t="s">
        <v>394</v>
      </c>
      <c r="F79" s="6">
        <v>45087</v>
      </c>
      <c r="G79" s="6">
        <v>45094</v>
      </c>
      <c r="H79" s="4">
        <v>1</v>
      </c>
      <c r="I79" s="4">
        <v>7</v>
      </c>
      <c r="J79" s="4">
        <v>7</v>
      </c>
      <c r="K79" s="4" t="s">
        <v>30</v>
      </c>
      <c r="L79" s="4">
        <v>0</v>
      </c>
      <c r="M79" s="4">
        <v>0</v>
      </c>
      <c r="N79" s="4" t="s">
        <v>395</v>
      </c>
      <c r="O79" s="4" t="s">
        <v>32</v>
      </c>
      <c r="P79" s="4" t="s">
        <v>33</v>
      </c>
      <c r="Q79" s="4">
        <v>0</v>
      </c>
      <c r="R79" s="7">
        <v>45086.4127083333</v>
      </c>
      <c r="S79" s="6">
        <v>45097</v>
      </c>
      <c r="T79" s="4" t="s">
        <v>34</v>
      </c>
      <c r="U79" s="4">
        <v>0</v>
      </c>
      <c r="V79" s="4">
        <v>0</v>
      </c>
      <c r="W79" s="4">
        <v>0</v>
      </c>
      <c r="X79" s="4" t="s">
        <v>396</v>
      </c>
      <c r="Y79" s="4" t="s">
        <v>397</v>
      </c>
    </row>
    <row r="80" s="4" customFormat="1" spans="1:25">
      <c r="A80" s="4" t="s">
        <v>423</v>
      </c>
      <c r="B80" s="4" t="s">
        <v>26</v>
      </c>
      <c r="C80" s="4" t="s">
        <v>27</v>
      </c>
      <c r="D80" s="4" t="s">
        <v>424</v>
      </c>
      <c r="E80" s="4" t="s">
        <v>425</v>
      </c>
      <c r="F80" s="6">
        <v>45093</v>
      </c>
      <c r="G80" s="6">
        <v>45094</v>
      </c>
      <c r="H80" s="4">
        <v>1</v>
      </c>
      <c r="I80" s="4">
        <v>1</v>
      </c>
      <c r="J80" s="4">
        <v>1</v>
      </c>
      <c r="K80" s="4" t="s">
        <v>30</v>
      </c>
      <c r="L80" s="4">
        <v>1427</v>
      </c>
      <c r="M80" s="4">
        <v>1427</v>
      </c>
      <c r="N80" s="4" t="s">
        <v>426</v>
      </c>
      <c r="O80" s="4" t="s">
        <v>32</v>
      </c>
      <c r="P80" s="4" t="s">
        <v>33</v>
      </c>
      <c r="Q80" s="4">
        <v>0</v>
      </c>
      <c r="R80" s="7">
        <v>45087.0000115741</v>
      </c>
      <c r="S80" s="6">
        <v>45097</v>
      </c>
      <c r="T80" s="4" t="s">
        <v>34</v>
      </c>
      <c r="U80" s="4">
        <v>1427</v>
      </c>
      <c r="V80" s="4">
        <v>0</v>
      </c>
      <c r="W80" s="4">
        <v>0</v>
      </c>
      <c r="X80" s="4" t="s">
        <v>427</v>
      </c>
      <c r="Y80" s="4" t="s">
        <v>428</v>
      </c>
    </row>
    <row r="81" s="4" customFormat="1" spans="1:25">
      <c r="A81" s="4" t="s">
        <v>429</v>
      </c>
      <c r="B81" s="4" t="s">
        <v>26</v>
      </c>
      <c r="C81" s="4" t="s">
        <v>27</v>
      </c>
      <c r="D81" s="4" t="s">
        <v>430</v>
      </c>
      <c r="E81" s="4" t="s">
        <v>431</v>
      </c>
      <c r="F81" s="6">
        <v>45092</v>
      </c>
      <c r="G81" s="6">
        <v>45094</v>
      </c>
      <c r="H81" s="4">
        <v>1</v>
      </c>
      <c r="I81" s="4">
        <v>2</v>
      </c>
      <c r="J81" s="4">
        <v>2</v>
      </c>
      <c r="K81" s="4" t="s">
        <v>30</v>
      </c>
      <c r="L81" s="4">
        <v>4154</v>
      </c>
      <c r="M81" s="4">
        <v>4154</v>
      </c>
      <c r="N81" s="4" t="s">
        <v>432</v>
      </c>
      <c r="O81" s="4" t="s">
        <v>32</v>
      </c>
      <c r="P81" s="4" t="s">
        <v>33</v>
      </c>
      <c r="Q81" s="4">
        <v>0</v>
      </c>
      <c r="R81" s="7">
        <v>45071</v>
      </c>
      <c r="S81" s="6">
        <v>45097</v>
      </c>
      <c r="T81" s="4" t="s">
        <v>34</v>
      </c>
      <c r="U81" s="4">
        <v>4154</v>
      </c>
      <c r="V81" s="4">
        <v>0</v>
      </c>
      <c r="W81" s="4">
        <v>0</v>
      </c>
      <c r="X81" s="4" t="s">
        <v>433</v>
      </c>
      <c r="Y81" s="4" t="s">
        <v>434</v>
      </c>
    </row>
    <row r="82" s="4" customFormat="1" spans="1:25">
      <c r="A82" s="4" t="s">
        <v>93</v>
      </c>
      <c r="B82" s="4" t="s">
        <v>26</v>
      </c>
      <c r="C82" s="4" t="s">
        <v>247</v>
      </c>
      <c r="D82" s="4" t="s">
        <v>94</v>
      </c>
      <c r="E82" s="4" t="s">
        <v>95</v>
      </c>
      <c r="F82" s="6">
        <v>45091</v>
      </c>
      <c r="G82" s="6">
        <v>45094</v>
      </c>
      <c r="H82" s="4">
        <v>1</v>
      </c>
      <c r="I82" s="4">
        <v>3</v>
      </c>
      <c r="J82" s="4">
        <v>3</v>
      </c>
      <c r="K82" s="4" t="s">
        <v>30</v>
      </c>
      <c r="L82" s="4">
        <v>-2713</v>
      </c>
      <c r="M82" s="4">
        <v>-2713</v>
      </c>
      <c r="N82" s="4" t="s">
        <v>96</v>
      </c>
      <c r="O82" s="4" t="s">
        <v>32</v>
      </c>
      <c r="P82" s="4" t="s">
        <v>33</v>
      </c>
      <c r="Q82" s="4">
        <v>0</v>
      </c>
      <c r="R82" s="7">
        <v>45064</v>
      </c>
      <c r="S82" s="6">
        <v>45097</v>
      </c>
      <c r="T82" s="4" t="s">
        <v>34</v>
      </c>
      <c r="U82" s="4">
        <v>-2713</v>
      </c>
      <c r="V82" s="4">
        <v>0</v>
      </c>
      <c r="W82" s="4">
        <v>0</v>
      </c>
      <c r="X82" s="4" t="s">
        <v>97</v>
      </c>
      <c r="Y82" s="4" t="s">
        <v>98</v>
      </c>
    </row>
    <row r="83" s="4" customFormat="1" spans="1:25">
      <c r="A83" s="4" t="s">
        <v>435</v>
      </c>
      <c r="B83" s="4" t="s">
        <v>26</v>
      </c>
      <c r="C83" s="4" t="s">
        <v>27</v>
      </c>
      <c r="D83" s="4" t="s">
        <v>436</v>
      </c>
      <c r="E83" s="4" t="s">
        <v>437</v>
      </c>
      <c r="F83" s="6">
        <v>45092</v>
      </c>
      <c r="G83" s="6">
        <v>45094</v>
      </c>
      <c r="H83" s="4">
        <v>1</v>
      </c>
      <c r="I83" s="4">
        <v>2</v>
      </c>
      <c r="J83" s="4">
        <v>2</v>
      </c>
      <c r="K83" s="4" t="s">
        <v>30</v>
      </c>
      <c r="L83" s="4">
        <v>5982</v>
      </c>
      <c r="M83" s="4">
        <v>5982</v>
      </c>
      <c r="N83" s="4" t="s">
        <v>438</v>
      </c>
      <c r="O83" s="4" t="s">
        <v>32</v>
      </c>
      <c r="P83" s="4" t="s">
        <v>33</v>
      </c>
      <c r="Q83" s="4">
        <v>0</v>
      </c>
      <c r="R83" s="7">
        <v>45088.0000115741</v>
      </c>
      <c r="S83" s="6">
        <v>45097</v>
      </c>
      <c r="T83" s="4" t="s">
        <v>34</v>
      </c>
      <c r="U83" s="4">
        <v>5982</v>
      </c>
      <c r="V83" s="4">
        <v>0</v>
      </c>
      <c r="W83" s="4">
        <v>0</v>
      </c>
      <c r="X83" s="4" t="s">
        <v>439</v>
      </c>
      <c r="Y83" s="4" t="s">
        <v>54</v>
      </c>
    </row>
    <row r="84" s="4" customFormat="1" spans="1:25">
      <c r="A84" s="4" t="s">
        <v>440</v>
      </c>
      <c r="B84" s="4" t="s">
        <v>26</v>
      </c>
      <c r="C84" s="4" t="s">
        <v>27</v>
      </c>
      <c r="D84" s="4" t="s">
        <v>441</v>
      </c>
      <c r="E84" s="4" t="s">
        <v>442</v>
      </c>
      <c r="F84" s="6">
        <v>45092</v>
      </c>
      <c r="G84" s="6">
        <v>45094</v>
      </c>
      <c r="H84" s="4">
        <v>1</v>
      </c>
      <c r="I84" s="4">
        <v>2</v>
      </c>
      <c r="J84" s="4">
        <v>2</v>
      </c>
      <c r="K84" s="4" t="s">
        <v>30</v>
      </c>
      <c r="L84" s="4">
        <v>3062</v>
      </c>
      <c r="M84" s="4">
        <v>3062</v>
      </c>
      <c r="N84" s="4" t="s">
        <v>443</v>
      </c>
      <c r="O84" s="4" t="s">
        <v>32</v>
      </c>
      <c r="P84" s="4" t="s">
        <v>33</v>
      </c>
      <c r="Q84" s="4">
        <v>0</v>
      </c>
      <c r="R84" s="7">
        <v>45088.0000115741</v>
      </c>
      <c r="S84" s="6">
        <v>45097</v>
      </c>
      <c r="T84" s="4" t="s">
        <v>34</v>
      </c>
      <c r="U84" s="4">
        <v>3062</v>
      </c>
      <c r="V84" s="4">
        <v>0</v>
      </c>
      <c r="W84" s="4">
        <v>0</v>
      </c>
      <c r="X84" s="4" t="s">
        <v>444</v>
      </c>
      <c r="Y84" s="4" t="s">
        <v>54</v>
      </c>
    </row>
    <row r="85" s="4" customFormat="1" spans="1:25">
      <c r="A85" s="4" t="s">
        <v>445</v>
      </c>
      <c r="B85" s="4" t="s">
        <v>26</v>
      </c>
      <c r="C85" s="4" t="s">
        <v>27</v>
      </c>
      <c r="D85" s="4" t="s">
        <v>446</v>
      </c>
      <c r="E85" s="4" t="s">
        <v>447</v>
      </c>
      <c r="F85" s="6">
        <v>45091</v>
      </c>
      <c r="G85" s="6">
        <v>45094</v>
      </c>
      <c r="H85" s="4">
        <v>1</v>
      </c>
      <c r="I85" s="4">
        <v>3</v>
      </c>
      <c r="J85" s="4">
        <v>3</v>
      </c>
      <c r="K85" s="4" t="s">
        <v>30</v>
      </c>
      <c r="L85" s="4">
        <v>2921</v>
      </c>
      <c r="M85" s="4">
        <v>2921</v>
      </c>
      <c r="N85" s="4" t="s">
        <v>448</v>
      </c>
      <c r="O85" s="4" t="s">
        <v>32</v>
      </c>
      <c r="P85" s="4" t="s">
        <v>33</v>
      </c>
      <c r="Q85" s="4">
        <v>0</v>
      </c>
      <c r="R85" s="7">
        <v>45088.0000115741</v>
      </c>
      <c r="S85" s="6">
        <v>45097</v>
      </c>
      <c r="T85" s="4" t="s">
        <v>34</v>
      </c>
      <c r="U85" s="4">
        <v>2921</v>
      </c>
      <c r="V85" s="4">
        <v>0</v>
      </c>
      <c r="W85" s="4">
        <v>0</v>
      </c>
      <c r="X85" s="4" t="s">
        <v>449</v>
      </c>
      <c r="Y85" s="4" t="s">
        <v>450</v>
      </c>
    </row>
    <row r="86" s="4" customFormat="1" spans="1:25">
      <c r="A86" s="4" t="s">
        <v>451</v>
      </c>
      <c r="B86" s="4" t="s">
        <v>26</v>
      </c>
      <c r="C86" s="4" t="s">
        <v>27</v>
      </c>
      <c r="D86" s="4" t="s">
        <v>452</v>
      </c>
      <c r="E86" s="4" t="s">
        <v>453</v>
      </c>
      <c r="F86" s="6">
        <v>45091</v>
      </c>
      <c r="G86" s="6">
        <v>45094</v>
      </c>
      <c r="H86" s="4">
        <v>1</v>
      </c>
      <c r="I86" s="4">
        <v>3</v>
      </c>
      <c r="J86" s="4">
        <v>3</v>
      </c>
      <c r="K86" s="4" t="s">
        <v>30</v>
      </c>
      <c r="L86" s="4">
        <v>3055</v>
      </c>
      <c r="M86" s="4">
        <v>3055</v>
      </c>
      <c r="N86" s="4" t="s">
        <v>454</v>
      </c>
      <c r="O86" s="4" t="s">
        <v>32</v>
      </c>
      <c r="P86" s="4" t="s">
        <v>33</v>
      </c>
      <c r="Q86" s="4">
        <v>0</v>
      </c>
      <c r="R86" s="7">
        <v>45088.0000115741</v>
      </c>
      <c r="S86" s="6">
        <v>45097</v>
      </c>
      <c r="T86" s="4" t="s">
        <v>34</v>
      </c>
      <c r="U86" s="4">
        <v>3055</v>
      </c>
      <c r="V86" s="4">
        <v>0</v>
      </c>
      <c r="W86" s="4">
        <v>0</v>
      </c>
      <c r="X86" s="4" t="s">
        <v>455</v>
      </c>
      <c r="Y86" s="4" t="s">
        <v>456</v>
      </c>
    </row>
    <row r="87" s="4" customFormat="1" spans="1:25">
      <c r="A87" s="4" t="s">
        <v>457</v>
      </c>
      <c r="B87" s="4" t="s">
        <v>26</v>
      </c>
      <c r="C87" s="4" t="s">
        <v>27</v>
      </c>
      <c r="D87" s="4" t="s">
        <v>458</v>
      </c>
      <c r="E87" s="4" t="s">
        <v>459</v>
      </c>
      <c r="F87" s="6">
        <v>45089</v>
      </c>
      <c r="G87" s="6">
        <v>45094</v>
      </c>
      <c r="H87" s="4">
        <v>2</v>
      </c>
      <c r="I87" s="4">
        <v>5</v>
      </c>
      <c r="J87" s="4">
        <v>10</v>
      </c>
      <c r="K87" s="4" t="s">
        <v>30</v>
      </c>
      <c r="L87" s="4">
        <v>11010</v>
      </c>
      <c r="M87" s="4">
        <v>11010</v>
      </c>
      <c r="N87" s="4" t="s">
        <v>460</v>
      </c>
      <c r="O87" s="4" t="s">
        <v>32</v>
      </c>
      <c r="P87" s="4" t="s">
        <v>33</v>
      </c>
      <c r="Q87" s="4">
        <v>0</v>
      </c>
      <c r="R87" s="7">
        <v>45088.0000115741</v>
      </c>
      <c r="S87" s="6">
        <v>45097</v>
      </c>
      <c r="T87" s="4" t="s">
        <v>34</v>
      </c>
      <c r="U87" s="4">
        <v>11010</v>
      </c>
      <c r="V87" s="4">
        <v>0</v>
      </c>
      <c r="W87" s="4">
        <v>0</v>
      </c>
      <c r="X87" s="4" t="s">
        <v>461</v>
      </c>
      <c r="Y87" s="4" t="s">
        <v>54</v>
      </c>
    </row>
    <row r="88" s="4" customFormat="1" spans="1:25">
      <c r="A88" s="4" t="s">
        <v>462</v>
      </c>
      <c r="B88" s="4" t="s">
        <v>26</v>
      </c>
      <c r="C88" s="4" t="s">
        <v>27</v>
      </c>
      <c r="D88" s="4" t="s">
        <v>463</v>
      </c>
      <c r="E88" s="4" t="s">
        <v>442</v>
      </c>
      <c r="F88" s="6">
        <v>45091</v>
      </c>
      <c r="G88" s="6">
        <v>45094</v>
      </c>
      <c r="H88" s="4">
        <v>1</v>
      </c>
      <c r="I88" s="4">
        <v>3</v>
      </c>
      <c r="J88" s="4">
        <v>3</v>
      </c>
      <c r="K88" s="4" t="s">
        <v>30</v>
      </c>
      <c r="L88" s="4">
        <v>2865</v>
      </c>
      <c r="M88" s="4">
        <v>2865</v>
      </c>
      <c r="N88" s="4" t="s">
        <v>464</v>
      </c>
      <c r="O88" s="4" t="s">
        <v>32</v>
      </c>
      <c r="P88" s="4" t="s">
        <v>33</v>
      </c>
      <c r="Q88" s="4">
        <v>0</v>
      </c>
      <c r="R88" s="7">
        <v>45088.0000115741</v>
      </c>
      <c r="S88" s="6">
        <v>45097</v>
      </c>
      <c r="T88" s="4" t="s">
        <v>34</v>
      </c>
      <c r="U88" s="4">
        <v>2865</v>
      </c>
      <c r="V88" s="4">
        <v>0</v>
      </c>
      <c r="W88" s="4">
        <v>0</v>
      </c>
      <c r="X88" s="4" t="s">
        <v>465</v>
      </c>
      <c r="Y88" s="4" t="s">
        <v>466</v>
      </c>
    </row>
    <row r="89" s="4" customFormat="1" spans="1:25">
      <c r="A89" s="4" t="s">
        <v>467</v>
      </c>
      <c r="B89" s="4" t="s">
        <v>26</v>
      </c>
      <c r="C89" s="4" t="s">
        <v>27</v>
      </c>
      <c r="D89" s="4" t="s">
        <v>468</v>
      </c>
      <c r="E89" s="4" t="s">
        <v>469</v>
      </c>
      <c r="F89" s="6">
        <v>45093</v>
      </c>
      <c r="G89" s="6">
        <v>45094</v>
      </c>
      <c r="H89" s="4">
        <v>1</v>
      </c>
      <c r="I89" s="4">
        <v>1</v>
      </c>
      <c r="J89" s="4">
        <v>1</v>
      </c>
      <c r="K89" s="4" t="s">
        <v>30</v>
      </c>
      <c r="L89" s="4">
        <v>575</v>
      </c>
      <c r="M89" s="4">
        <v>575</v>
      </c>
      <c r="N89" s="4" t="s">
        <v>470</v>
      </c>
      <c r="O89" s="4" t="s">
        <v>32</v>
      </c>
      <c r="P89" s="4" t="s">
        <v>33</v>
      </c>
      <c r="Q89" s="4">
        <v>0</v>
      </c>
      <c r="R89" s="7">
        <v>45088</v>
      </c>
      <c r="S89" s="6">
        <v>45097</v>
      </c>
      <c r="T89" s="4" t="s">
        <v>34</v>
      </c>
      <c r="U89" s="4">
        <v>575</v>
      </c>
      <c r="V89" s="4">
        <v>0</v>
      </c>
      <c r="W89" s="4">
        <v>0</v>
      </c>
      <c r="X89" s="4" t="s">
        <v>471</v>
      </c>
      <c r="Y89" s="4" t="s">
        <v>54</v>
      </c>
    </row>
    <row r="90" s="4" customFormat="1" spans="1:25">
      <c r="A90" s="4" t="s">
        <v>472</v>
      </c>
      <c r="B90" s="4" t="s">
        <v>26</v>
      </c>
      <c r="C90" s="4" t="s">
        <v>27</v>
      </c>
      <c r="D90" s="4" t="s">
        <v>473</v>
      </c>
      <c r="E90" s="4" t="s">
        <v>474</v>
      </c>
      <c r="F90" s="6">
        <v>45091</v>
      </c>
      <c r="G90" s="6">
        <v>45094</v>
      </c>
      <c r="H90" s="4">
        <v>1</v>
      </c>
      <c r="I90" s="4">
        <v>3</v>
      </c>
      <c r="J90" s="4">
        <v>3</v>
      </c>
      <c r="K90" s="4" t="s">
        <v>30</v>
      </c>
      <c r="L90" s="4">
        <v>1302</v>
      </c>
      <c r="M90" s="4">
        <v>1302</v>
      </c>
      <c r="N90" s="4" t="s">
        <v>475</v>
      </c>
      <c r="O90" s="4" t="s">
        <v>32</v>
      </c>
      <c r="P90" s="4" t="s">
        <v>33</v>
      </c>
      <c r="Q90" s="4">
        <v>0</v>
      </c>
      <c r="R90" s="7">
        <v>45088.0000115741</v>
      </c>
      <c r="S90" s="6">
        <v>45097</v>
      </c>
      <c r="T90" s="4" t="s">
        <v>34</v>
      </c>
      <c r="U90" s="4">
        <v>1302</v>
      </c>
      <c r="V90" s="4">
        <v>0</v>
      </c>
      <c r="W90" s="4">
        <v>0</v>
      </c>
      <c r="X90" s="4" t="s">
        <v>476</v>
      </c>
      <c r="Y90" s="4" t="s">
        <v>54</v>
      </c>
    </row>
    <row r="91" s="4" customFormat="1" spans="1:25">
      <c r="A91" s="4" t="s">
        <v>477</v>
      </c>
      <c r="B91" s="4" t="s">
        <v>26</v>
      </c>
      <c r="C91" s="4" t="s">
        <v>27</v>
      </c>
      <c r="D91" s="4" t="s">
        <v>478</v>
      </c>
      <c r="E91" s="4" t="s">
        <v>479</v>
      </c>
      <c r="F91" s="6">
        <v>45093</v>
      </c>
      <c r="G91" s="6">
        <v>45094</v>
      </c>
      <c r="H91" s="4">
        <v>1</v>
      </c>
      <c r="I91" s="4">
        <v>1</v>
      </c>
      <c r="J91" s="4">
        <v>1</v>
      </c>
      <c r="K91" s="4" t="s">
        <v>30</v>
      </c>
      <c r="L91" s="4">
        <v>1401</v>
      </c>
      <c r="M91" s="4">
        <v>1401</v>
      </c>
      <c r="N91" s="4" t="s">
        <v>480</v>
      </c>
      <c r="O91" s="4" t="s">
        <v>32</v>
      </c>
      <c r="P91" s="4" t="s">
        <v>33</v>
      </c>
      <c r="Q91" s="4">
        <v>0</v>
      </c>
      <c r="R91" s="7">
        <v>45088.0000115741</v>
      </c>
      <c r="S91" s="6">
        <v>45097</v>
      </c>
      <c r="T91" s="4" t="s">
        <v>34</v>
      </c>
      <c r="U91" s="4">
        <v>1401</v>
      </c>
      <c r="V91" s="4">
        <v>0</v>
      </c>
      <c r="W91" s="4">
        <v>0</v>
      </c>
      <c r="X91" s="4" t="s">
        <v>481</v>
      </c>
      <c r="Y91" s="4" t="s">
        <v>482</v>
      </c>
    </row>
    <row r="92" s="4" customFormat="1" spans="1:25">
      <c r="A92" s="4" t="s">
        <v>483</v>
      </c>
      <c r="B92" s="4" t="s">
        <v>26</v>
      </c>
      <c r="C92" s="4" t="s">
        <v>27</v>
      </c>
      <c r="D92" s="4" t="s">
        <v>249</v>
      </c>
      <c r="E92" s="4" t="s">
        <v>484</v>
      </c>
      <c r="F92" s="6">
        <v>45093</v>
      </c>
      <c r="G92" s="6">
        <v>45094</v>
      </c>
      <c r="H92" s="4">
        <v>1</v>
      </c>
      <c r="I92" s="4">
        <v>1</v>
      </c>
      <c r="J92" s="4">
        <v>1</v>
      </c>
      <c r="K92" s="4" t="s">
        <v>30</v>
      </c>
      <c r="L92" s="4">
        <v>1870</v>
      </c>
      <c r="M92" s="4">
        <v>1870</v>
      </c>
      <c r="N92" s="4" t="s">
        <v>485</v>
      </c>
      <c r="O92" s="4" t="s">
        <v>32</v>
      </c>
      <c r="P92" s="4" t="s">
        <v>33</v>
      </c>
      <c r="Q92" s="4">
        <v>0</v>
      </c>
      <c r="R92" s="7">
        <v>45089</v>
      </c>
      <c r="S92" s="6">
        <v>45097</v>
      </c>
      <c r="T92" s="4" t="s">
        <v>34</v>
      </c>
      <c r="U92" s="4">
        <v>1870</v>
      </c>
      <c r="V92" s="4">
        <v>0</v>
      </c>
      <c r="W92" s="4">
        <v>0</v>
      </c>
      <c r="X92" s="4" t="s">
        <v>486</v>
      </c>
      <c r="Y92" s="4" t="s">
        <v>487</v>
      </c>
    </row>
    <row r="93" s="4" customFormat="1" spans="1:25">
      <c r="A93" s="4" t="s">
        <v>440</v>
      </c>
      <c r="B93" s="4" t="s">
        <v>26</v>
      </c>
      <c r="C93" s="4" t="s">
        <v>247</v>
      </c>
      <c r="D93" s="4" t="s">
        <v>441</v>
      </c>
      <c r="E93" s="4" t="s">
        <v>442</v>
      </c>
      <c r="F93" s="6">
        <v>45092</v>
      </c>
      <c r="G93" s="6">
        <v>45094</v>
      </c>
      <c r="H93" s="4">
        <v>1</v>
      </c>
      <c r="I93" s="4">
        <v>2</v>
      </c>
      <c r="J93" s="4">
        <v>2</v>
      </c>
      <c r="K93" s="4" t="s">
        <v>30</v>
      </c>
      <c r="L93" s="4">
        <v>-3062</v>
      </c>
      <c r="M93" s="4">
        <v>-3062</v>
      </c>
      <c r="N93" s="4" t="s">
        <v>443</v>
      </c>
      <c r="O93" s="4" t="s">
        <v>32</v>
      </c>
      <c r="P93" s="4" t="s">
        <v>33</v>
      </c>
      <c r="Q93" s="4">
        <v>0</v>
      </c>
      <c r="R93" s="7">
        <v>45088.0000115741</v>
      </c>
      <c r="S93" s="6">
        <v>45097</v>
      </c>
      <c r="T93" s="4" t="s">
        <v>34</v>
      </c>
      <c r="U93" s="4">
        <v>-3062</v>
      </c>
      <c r="V93" s="4">
        <v>0</v>
      </c>
      <c r="W93" s="4">
        <v>0</v>
      </c>
      <c r="X93" s="4" t="s">
        <v>444</v>
      </c>
      <c r="Y93" s="4" t="s">
        <v>54</v>
      </c>
    </row>
    <row r="94" s="4" customFormat="1" spans="1:25">
      <c r="A94" s="4" t="s">
        <v>488</v>
      </c>
      <c r="B94" s="4" t="s">
        <v>26</v>
      </c>
      <c r="C94" s="4" t="s">
        <v>27</v>
      </c>
      <c r="D94" s="4" t="s">
        <v>489</v>
      </c>
      <c r="E94" s="4" t="s">
        <v>490</v>
      </c>
      <c r="F94" s="6">
        <v>45093</v>
      </c>
      <c r="G94" s="6">
        <v>45094</v>
      </c>
      <c r="H94" s="4">
        <v>1</v>
      </c>
      <c r="I94" s="4">
        <v>1</v>
      </c>
      <c r="J94" s="4">
        <v>1</v>
      </c>
      <c r="K94" s="4" t="s">
        <v>30</v>
      </c>
      <c r="L94" s="4">
        <v>611</v>
      </c>
      <c r="M94" s="4">
        <v>611</v>
      </c>
      <c r="N94" s="4" t="s">
        <v>491</v>
      </c>
      <c r="O94" s="4" t="s">
        <v>32</v>
      </c>
      <c r="P94" s="4" t="s">
        <v>33</v>
      </c>
      <c r="Q94" s="4">
        <v>0</v>
      </c>
      <c r="R94" s="7">
        <v>45089</v>
      </c>
      <c r="S94" s="6">
        <v>45097</v>
      </c>
      <c r="T94" s="4" t="s">
        <v>34</v>
      </c>
      <c r="U94" s="4">
        <v>611</v>
      </c>
      <c r="V94" s="4">
        <v>0</v>
      </c>
      <c r="W94" s="4">
        <v>0</v>
      </c>
      <c r="X94" s="4" t="s">
        <v>492</v>
      </c>
      <c r="Y94" s="4" t="s">
        <v>54</v>
      </c>
    </row>
    <row r="95" s="4" customFormat="1" spans="1:25">
      <c r="A95" s="4" t="s">
        <v>493</v>
      </c>
      <c r="B95" s="4" t="s">
        <v>26</v>
      </c>
      <c r="C95" s="4" t="s">
        <v>27</v>
      </c>
      <c r="D95" s="4" t="s">
        <v>494</v>
      </c>
      <c r="E95" s="4" t="s">
        <v>495</v>
      </c>
      <c r="F95" s="6">
        <v>45092</v>
      </c>
      <c r="G95" s="6">
        <v>45094</v>
      </c>
      <c r="H95" s="4">
        <v>1</v>
      </c>
      <c r="I95" s="4">
        <v>2</v>
      </c>
      <c r="J95" s="4">
        <v>2</v>
      </c>
      <c r="K95" s="4" t="s">
        <v>30</v>
      </c>
      <c r="L95" s="4">
        <v>1046</v>
      </c>
      <c r="M95" s="4">
        <v>1046</v>
      </c>
      <c r="N95" s="4" t="s">
        <v>496</v>
      </c>
      <c r="O95" s="4" t="s">
        <v>32</v>
      </c>
      <c r="P95" s="4" t="s">
        <v>33</v>
      </c>
      <c r="Q95" s="4">
        <v>0</v>
      </c>
      <c r="R95" s="7">
        <v>45089</v>
      </c>
      <c r="S95" s="6">
        <v>45097</v>
      </c>
      <c r="T95" s="4" t="s">
        <v>34</v>
      </c>
      <c r="U95" s="4">
        <v>1046</v>
      </c>
      <c r="V95" s="4">
        <v>0</v>
      </c>
      <c r="W95" s="4">
        <v>0</v>
      </c>
      <c r="X95" s="4" t="s">
        <v>497</v>
      </c>
      <c r="Y95" s="4" t="s">
        <v>498</v>
      </c>
    </row>
    <row r="96" s="4" customFormat="1" spans="1:25">
      <c r="A96" s="4" t="s">
        <v>499</v>
      </c>
      <c r="B96" s="4" t="s">
        <v>26</v>
      </c>
      <c r="C96" s="4" t="s">
        <v>27</v>
      </c>
      <c r="D96" s="4" t="s">
        <v>500</v>
      </c>
      <c r="E96" s="4" t="s">
        <v>501</v>
      </c>
      <c r="F96" s="6">
        <v>45090</v>
      </c>
      <c r="G96" s="6">
        <v>45094</v>
      </c>
      <c r="H96" s="4">
        <v>1</v>
      </c>
      <c r="I96" s="4">
        <v>4</v>
      </c>
      <c r="J96" s="4">
        <v>4</v>
      </c>
      <c r="K96" s="4" t="s">
        <v>30</v>
      </c>
      <c r="L96" s="4">
        <v>3834.4</v>
      </c>
      <c r="M96" s="4">
        <v>3834.4</v>
      </c>
      <c r="N96" s="4" t="s">
        <v>502</v>
      </c>
      <c r="O96" s="4" t="s">
        <v>32</v>
      </c>
      <c r="P96" s="4" t="s">
        <v>33</v>
      </c>
      <c r="Q96" s="4">
        <v>0</v>
      </c>
      <c r="R96" s="7">
        <v>45089</v>
      </c>
      <c r="S96" s="6">
        <v>45097</v>
      </c>
      <c r="T96" s="4" t="s">
        <v>34</v>
      </c>
      <c r="U96" s="4">
        <v>3834.4</v>
      </c>
      <c r="V96" s="4">
        <v>0</v>
      </c>
      <c r="W96" s="4">
        <v>0</v>
      </c>
      <c r="X96" s="4" t="s">
        <v>503</v>
      </c>
      <c r="Y96" s="4" t="s">
        <v>504</v>
      </c>
    </row>
    <row r="97" s="4" customFormat="1" spans="1:25">
      <c r="A97" s="4" t="s">
        <v>505</v>
      </c>
      <c r="B97" s="4" t="s">
        <v>26</v>
      </c>
      <c r="C97" s="4" t="s">
        <v>27</v>
      </c>
      <c r="D97" s="4" t="s">
        <v>506</v>
      </c>
      <c r="E97" s="4" t="s">
        <v>507</v>
      </c>
      <c r="F97" s="6">
        <v>45093</v>
      </c>
      <c r="G97" s="6">
        <v>45094</v>
      </c>
      <c r="H97" s="4">
        <v>1</v>
      </c>
      <c r="I97" s="4">
        <v>1</v>
      </c>
      <c r="J97" s="4">
        <v>1</v>
      </c>
      <c r="K97" s="4" t="s">
        <v>30</v>
      </c>
      <c r="L97" s="4">
        <v>602.35</v>
      </c>
      <c r="M97" s="4">
        <v>602.35</v>
      </c>
      <c r="N97" s="4" t="s">
        <v>508</v>
      </c>
      <c r="O97" s="4" t="s">
        <v>32</v>
      </c>
      <c r="P97" s="4" t="s">
        <v>33</v>
      </c>
      <c r="Q97" s="4">
        <v>0</v>
      </c>
      <c r="R97" s="7">
        <v>45089.0000115741</v>
      </c>
      <c r="S97" s="6">
        <v>45097</v>
      </c>
      <c r="T97" s="4" t="s">
        <v>34</v>
      </c>
      <c r="U97" s="4">
        <v>602.35</v>
      </c>
      <c r="V97" s="4">
        <v>0</v>
      </c>
      <c r="W97" s="4">
        <v>0</v>
      </c>
      <c r="X97" s="4" t="s">
        <v>509</v>
      </c>
      <c r="Y97" s="4" t="s">
        <v>510</v>
      </c>
    </row>
    <row r="98" s="4" customFormat="1" spans="1:25">
      <c r="A98" s="4" t="s">
        <v>511</v>
      </c>
      <c r="B98" s="4" t="s">
        <v>26</v>
      </c>
      <c r="C98" s="4" t="s">
        <v>27</v>
      </c>
      <c r="D98" s="4" t="s">
        <v>512</v>
      </c>
      <c r="E98" s="4" t="s">
        <v>513</v>
      </c>
      <c r="F98" s="6">
        <v>45090</v>
      </c>
      <c r="G98" s="6">
        <v>45094</v>
      </c>
      <c r="H98" s="4">
        <v>1</v>
      </c>
      <c r="I98" s="4">
        <v>4</v>
      </c>
      <c r="J98" s="4">
        <v>4</v>
      </c>
      <c r="K98" s="4" t="s">
        <v>30</v>
      </c>
      <c r="L98" s="4">
        <v>10738.52</v>
      </c>
      <c r="M98" s="4">
        <v>10738.52</v>
      </c>
      <c r="N98" s="4" t="s">
        <v>514</v>
      </c>
      <c r="O98" s="4" t="s">
        <v>32</v>
      </c>
      <c r="P98" s="4" t="s">
        <v>33</v>
      </c>
      <c r="Q98" s="4">
        <v>0</v>
      </c>
      <c r="R98" s="7">
        <v>45090.0000115741</v>
      </c>
      <c r="S98" s="6">
        <v>45097</v>
      </c>
      <c r="T98" s="4" t="s">
        <v>34</v>
      </c>
      <c r="U98" s="4">
        <v>10738.52</v>
      </c>
      <c r="V98" s="4">
        <v>0</v>
      </c>
      <c r="W98" s="4">
        <v>0</v>
      </c>
      <c r="X98" s="4" t="s">
        <v>515</v>
      </c>
      <c r="Y98" s="4" t="s">
        <v>54</v>
      </c>
    </row>
    <row r="99" s="4" customFormat="1" spans="1:25">
      <c r="A99" s="4" t="s">
        <v>516</v>
      </c>
      <c r="B99" s="4" t="s">
        <v>26</v>
      </c>
      <c r="C99" s="4" t="s">
        <v>27</v>
      </c>
      <c r="D99" s="4" t="s">
        <v>517</v>
      </c>
      <c r="E99" s="4" t="s">
        <v>518</v>
      </c>
      <c r="F99" s="6">
        <v>45093</v>
      </c>
      <c r="G99" s="6">
        <v>45094</v>
      </c>
      <c r="H99" s="4">
        <v>1</v>
      </c>
      <c r="I99" s="4">
        <v>1</v>
      </c>
      <c r="J99" s="4">
        <v>1</v>
      </c>
      <c r="K99" s="4" t="s">
        <v>30</v>
      </c>
      <c r="L99" s="4">
        <v>478.6</v>
      </c>
      <c r="M99" s="4">
        <v>478.6</v>
      </c>
      <c r="N99" s="4" t="s">
        <v>519</v>
      </c>
      <c r="O99" s="4" t="s">
        <v>32</v>
      </c>
      <c r="P99" s="4" t="s">
        <v>33</v>
      </c>
      <c r="Q99" s="4">
        <v>0</v>
      </c>
      <c r="R99" s="7">
        <v>45090.0000115741</v>
      </c>
      <c r="S99" s="6">
        <v>45097</v>
      </c>
      <c r="T99" s="4" t="s">
        <v>34</v>
      </c>
      <c r="U99" s="4">
        <v>478.6</v>
      </c>
      <c r="V99" s="4">
        <v>0</v>
      </c>
      <c r="W99" s="4">
        <v>0</v>
      </c>
      <c r="X99" s="4" t="s">
        <v>520</v>
      </c>
      <c r="Y99" s="4" t="s">
        <v>54</v>
      </c>
    </row>
    <row r="100" s="4" customFormat="1" spans="1:25">
      <c r="A100" s="4" t="s">
        <v>521</v>
      </c>
      <c r="B100" s="4" t="s">
        <v>26</v>
      </c>
      <c r="C100" s="4" t="s">
        <v>27</v>
      </c>
      <c r="D100" s="4" t="s">
        <v>522</v>
      </c>
      <c r="E100" s="4" t="s">
        <v>523</v>
      </c>
      <c r="F100" s="6">
        <v>45091</v>
      </c>
      <c r="G100" s="6">
        <v>45094</v>
      </c>
      <c r="H100" s="4">
        <v>1</v>
      </c>
      <c r="I100" s="4">
        <v>3</v>
      </c>
      <c r="J100" s="4">
        <v>3</v>
      </c>
      <c r="K100" s="4" t="s">
        <v>30</v>
      </c>
      <c r="L100" s="4">
        <v>2430.59</v>
      </c>
      <c r="M100" s="4">
        <v>2430.59</v>
      </c>
      <c r="N100" s="4" t="s">
        <v>524</v>
      </c>
      <c r="O100" s="4" t="s">
        <v>32</v>
      </c>
      <c r="P100" s="4" t="s">
        <v>33</v>
      </c>
      <c r="Q100" s="4">
        <v>0</v>
      </c>
      <c r="R100" s="7">
        <v>45090</v>
      </c>
      <c r="S100" s="6">
        <v>45097</v>
      </c>
      <c r="T100" s="4" t="s">
        <v>34</v>
      </c>
      <c r="U100" s="4">
        <v>2430.59</v>
      </c>
      <c r="V100" s="4">
        <v>0</v>
      </c>
      <c r="W100" s="4">
        <v>0</v>
      </c>
      <c r="X100" s="4" t="s">
        <v>525</v>
      </c>
      <c r="Y100" s="4" t="s">
        <v>526</v>
      </c>
    </row>
    <row r="101" s="4" customFormat="1" spans="1:25">
      <c r="A101" s="4" t="s">
        <v>527</v>
      </c>
      <c r="B101" s="4" t="s">
        <v>26</v>
      </c>
      <c r="C101" s="4" t="s">
        <v>27</v>
      </c>
      <c r="D101" s="4" t="s">
        <v>528</v>
      </c>
      <c r="E101" s="4" t="s">
        <v>529</v>
      </c>
      <c r="F101" s="6">
        <v>45092</v>
      </c>
      <c r="G101" s="6">
        <v>45094</v>
      </c>
      <c r="H101" s="4">
        <v>1</v>
      </c>
      <c r="I101" s="4">
        <v>2</v>
      </c>
      <c r="J101" s="4">
        <v>2</v>
      </c>
      <c r="K101" s="4" t="s">
        <v>30</v>
      </c>
      <c r="L101" s="4">
        <v>1134.32</v>
      </c>
      <c r="M101" s="4">
        <v>1134.32</v>
      </c>
      <c r="N101" s="4" t="s">
        <v>530</v>
      </c>
      <c r="O101" s="4" t="s">
        <v>32</v>
      </c>
      <c r="P101" s="4" t="s">
        <v>33</v>
      </c>
      <c r="Q101" s="4">
        <v>0</v>
      </c>
      <c r="R101" s="7">
        <v>45090.0000115741</v>
      </c>
      <c r="S101" s="6">
        <v>45097</v>
      </c>
      <c r="T101" s="4" t="s">
        <v>34</v>
      </c>
      <c r="U101" s="4">
        <v>1134.32</v>
      </c>
      <c r="V101" s="4">
        <v>0</v>
      </c>
      <c r="W101" s="4">
        <v>0</v>
      </c>
      <c r="X101" s="4" t="s">
        <v>531</v>
      </c>
      <c r="Y101" s="4" t="s">
        <v>532</v>
      </c>
    </row>
    <row r="102" s="4" customFormat="1" spans="1:25">
      <c r="A102" s="4" t="s">
        <v>533</v>
      </c>
      <c r="B102" s="4" t="s">
        <v>26</v>
      </c>
      <c r="C102" s="4" t="s">
        <v>27</v>
      </c>
      <c r="D102" s="4" t="s">
        <v>534</v>
      </c>
      <c r="E102" s="4" t="s">
        <v>535</v>
      </c>
      <c r="F102" s="6">
        <v>45093</v>
      </c>
      <c r="G102" s="6">
        <v>45094</v>
      </c>
      <c r="H102" s="4">
        <v>1</v>
      </c>
      <c r="I102" s="4">
        <v>1</v>
      </c>
      <c r="J102" s="4">
        <v>1</v>
      </c>
      <c r="K102" s="4" t="s">
        <v>30</v>
      </c>
      <c r="L102" s="4">
        <v>940.36</v>
      </c>
      <c r="M102" s="4">
        <v>940.36</v>
      </c>
      <c r="N102" s="4" t="s">
        <v>536</v>
      </c>
      <c r="O102" s="4" t="s">
        <v>32</v>
      </c>
      <c r="P102" s="4" t="s">
        <v>33</v>
      </c>
      <c r="Q102" s="4">
        <v>0</v>
      </c>
      <c r="R102" s="7">
        <v>45090</v>
      </c>
      <c r="S102" s="6">
        <v>45097</v>
      </c>
      <c r="T102" s="4" t="s">
        <v>34</v>
      </c>
      <c r="U102" s="4">
        <v>940.36</v>
      </c>
      <c r="V102" s="4">
        <v>0</v>
      </c>
      <c r="W102" s="4">
        <v>0</v>
      </c>
      <c r="X102" s="4" t="s">
        <v>537</v>
      </c>
      <c r="Y102" s="4" t="s">
        <v>54</v>
      </c>
    </row>
    <row r="103" s="4" customFormat="1" spans="1:25">
      <c r="A103" s="4" t="s">
        <v>538</v>
      </c>
      <c r="B103" s="4" t="s">
        <v>26</v>
      </c>
      <c r="C103" s="4" t="s">
        <v>27</v>
      </c>
      <c r="D103" s="4" t="s">
        <v>539</v>
      </c>
      <c r="E103" s="4" t="s">
        <v>540</v>
      </c>
      <c r="F103" s="6">
        <v>45093</v>
      </c>
      <c r="G103" s="6">
        <v>45094</v>
      </c>
      <c r="H103" s="4">
        <v>1</v>
      </c>
      <c r="I103" s="4">
        <v>1</v>
      </c>
      <c r="J103" s="4">
        <v>1</v>
      </c>
      <c r="K103" s="4" t="s">
        <v>30</v>
      </c>
      <c r="L103" s="4">
        <v>566.62</v>
      </c>
      <c r="M103" s="4">
        <v>566.62</v>
      </c>
      <c r="N103" s="4" t="s">
        <v>541</v>
      </c>
      <c r="O103" s="4" t="s">
        <v>32</v>
      </c>
      <c r="P103" s="4" t="s">
        <v>33</v>
      </c>
      <c r="Q103" s="4">
        <v>0</v>
      </c>
      <c r="R103" s="7">
        <v>45090.0000115741</v>
      </c>
      <c r="S103" s="6">
        <v>45097</v>
      </c>
      <c r="T103" s="4" t="s">
        <v>34</v>
      </c>
      <c r="U103" s="4">
        <v>566.62</v>
      </c>
      <c r="V103" s="4">
        <v>0</v>
      </c>
      <c r="W103" s="4">
        <v>0</v>
      </c>
      <c r="X103" s="4" t="s">
        <v>542</v>
      </c>
      <c r="Y103" s="4" t="s">
        <v>543</v>
      </c>
    </row>
    <row r="104" s="4" customFormat="1" spans="1:25">
      <c r="A104" s="4" t="s">
        <v>544</v>
      </c>
      <c r="B104" s="4" t="s">
        <v>26</v>
      </c>
      <c r="C104" s="4" t="s">
        <v>27</v>
      </c>
      <c r="D104" s="4" t="s">
        <v>545</v>
      </c>
      <c r="E104" s="4" t="s">
        <v>546</v>
      </c>
      <c r="F104" s="6">
        <v>45092</v>
      </c>
      <c r="G104" s="6">
        <v>45094</v>
      </c>
      <c r="H104" s="4">
        <v>1</v>
      </c>
      <c r="I104" s="4">
        <v>2</v>
      </c>
      <c r="J104" s="4">
        <v>2</v>
      </c>
      <c r="K104" s="4" t="s">
        <v>30</v>
      </c>
      <c r="L104" s="4">
        <v>1220.92</v>
      </c>
      <c r="M104" s="4">
        <v>1220.92</v>
      </c>
      <c r="N104" s="4" t="s">
        <v>547</v>
      </c>
      <c r="O104" s="4" t="s">
        <v>32</v>
      </c>
      <c r="P104" s="4" t="s">
        <v>33</v>
      </c>
      <c r="Q104" s="4">
        <v>0</v>
      </c>
      <c r="R104" s="7">
        <v>45091</v>
      </c>
      <c r="S104" s="6">
        <v>45097</v>
      </c>
      <c r="T104" s="4" t="s">
        <v>34</v>
      </c>
      <c r="U104" s="4">
        <v>1220.92</v>
      </c>
      <c r="V104" s="4">
        <v>0</v>
      </c>
      <c r="W104" s="4">
        <v>0</v>
      </c>
      <c r="X104" s="4" t="s">
        <v>548</v>
      </c>
      <c r="Y104" s="4" t="s">
        <v>54</v>
      </c>
    </row>
    <row r="105" s="4" customFormat="1" spans="1:25">
      <c r="A105" s="4" t="s">
        <v>549</v>
      </c>
      <c r="B105" s="4" t="s">
        <v>26</v>
      </c>
      <c r="C105" s="4" t="s">
        <v>27</v>
      </c>
      <c r="D105" s="4" t="s">
        <v>550</v>
      </c>
      <c r="E105" s="4" t="s">
        <v>551</v>
      </c>
      <c r="F105" s="6">
        <v>45092</v>
      </c>
      <c r="G105" s="6">
        <v>45094</v>
      </c>
      <c r="H105" s="4">
        <v>1</v>
      </c>
      <c r="I105" s="4">
        <v>2</v>
      </c>
      <c r="J105" s="4">
        <v>2</v>
      </c>
      <c r="K105" s="4" t="s">
        <v>30</v>
      </c>
      <c r="L105" s="4">
        <v>1214.72</v>
      </c>
      <c r="M105" s="4">
        <v>1214.72</v>
      </c>
      <c r="N105" s="4" t="s">
        <v>552</v>
      </c>
      <c r="O105" s="4" t="s">
        <v>32</v>
      </c>
      <c r="P105" s="4" t="s">
        <v>33</v>
      </c>
      <c r="Q105" s="4">
        <v>0</v>
      </c>
      <c r="R105" s="7">
        <v>45091</v>
      </c>
      <c r="S105" s="6">
        <v>45097</v>
      </c>
      <c r="T105" s="4" t="s">
        <v>34</v>
      </c>
      <c r="U105" s="4">
        <v>1214.72</v>
      </c>
      <c r="V105" s="4">
        <v>0</v>
      </c>
      <c r="W105" s="4">
        <v>0</v>
      </c>
      <c r="X105" s="4" t="s">
        <v>553</v>
      </c>
      <c r="Y105" s="4" t="s">
        <v>554</v>
      </c>
    </row>
    <row r="106" s="4" customFormat="1" spans="1:25">
      <c r="A106" s="4" t="s">
        <v>555</v>
      </c>
      <c r="B106" s="4" t="s">
        <v>26</v>
      </c>
      <c r="C106" s="4" t="s">
        <v>27</v>
      </c>
      <c r="D106" s="4" t="s">
        <v>494</v>
      </c>
      <c r="E106" s="4" t="s">
        <v>556</v>
      </c>
      <c r="F106" s="6">
        <v>45092</v>
      </c>
      <c r="G106" s="6">
        <v>45094</v>
      </c>
      <c r="H106" s="4">
        <v>1</v>
      </c>
      <c r="I106" s="4">
        <v>2</v>
      </c>
      <c r="J106" s="4">
        <v>2</v>
      </c>
      <c r="K106" s="4" t="s">
        <v>30</v>
      </c>
      <c r="L106" s="4">
        <v>862.18</v>
      </c>
      <c r="M106" s="4">
        <v>862.18</v>
      </c>
      <c r="N106" s="4" t="s">
        <v>557</v>
      </c>
      <c r="O106" s="4" t="s">
        <v>32</v>
      </c>
      <c r="P106" s="4" t="s">
        <v>33</v>
      </c>
      <c r="Q106" s="4">
        <v>0</v>
      </c>
      <c r="R106" s="7">
        <v>45091</v>
      </c>
      <c r="S106" s="6">
        <v>45097</v>
      </c>
      <c r="T106" s="4" t="s">
        <v>34</v>
      </c>
      <c r="U106" s="4">
        <v>862.18</v>
      </c>
      <c r="V106" s="4">
        <v>0</v>
      </c>
      <c r="W106" s="4">
        <v>0</v>
      </c>
      <c r="X106" s="4" t="s">
        <v>558</v>
      </c>
      <c r="Y106" s="4" t="s">
        <v>559</v>
      </c>
    </row>
    <row r="107" s="4" customFormat="1" spans="1:25">
      <c r="A107" s="4" t="s">
        <v>560</v>
      </c>
      <c r="B107" s="4" t="s">
        <v>26</v>
      </c>
      <c r="C107" s="4" t="s">
        <v>27</v>
      </c>
      <c r="D107" s="4" t="s">
        <v>494</v>
      </c>
      <c r="E107" s="4" t="s">
        <v>561</v>
      </c>
      <c r="F107" s="6">
        <v>45092</v>
      </c>
      <c r="G107" s="6">
        <v>45094</v>
      </c>
      <c r="H107" s="4">
        <v>1</v>
      </c>
      <c r="I107" s="4">
        <v>2</v>
      </c>
      <c r="J107" s="4">
        <v>2</v>
      </c>
      <c r="K107" s="4" t="s">
        <v>30</v>
      </c>
      <c r="L107" s="4">
        <v>862.18</v>
      </c>
      <c r="M107" s="4">
        <v>862.18</v>
      </c>
      <c r="N107" s="4" t="s">
        <v>562</v>
      </c>
      <c r="O107" s="4" t="s">
        <v>32</v>
      </c>
      <c r="P107" s="4" t="s">
        <v>33</v>
      </c>
      <c r="Q107" s="4">
        <v>0</v>
      </c>
      <c r="R107" s="7">
        <v>45091.0000115741</v>
      </c>
      <c r="S107" s="6">
        <v>45097</v>
      </c>
      <c r="T107" s="4" t="s">
        <v>34</v>
      </c>
      <c r="U107" s="4">
        <v>862.18</v>
      </c>
      <c r="V107" s="4">
        <v>0</v>
      </c>
      <c r="W107" s="4">
        <v>0</v>
      </c>
      <c r="X107" s="4" t="s">
        <v>563</v>
      </c>
      <c r="Y107" s="4" t="s">
        <v>564</v>
      </c>
    </row>
    <row r="108" s="4" customFormat="1" spans="1:25">
      <c r="A108" s="4" t="s">
        <v>565</v>
      </c>
      <c r="B108" s="4" t="s">
        <v>26</v>
      </c>
      <c r="C108" s="4" t="s">
        <v>27</v>
      </c>
      <c r="D108" s="4" t="s">
        <v>287</v>
      </c>
      <c r="E108" s="4" t="s">
        <v>566</v>
      </c>
      <c r="F108" s="6">
        <v>45092</v>
      </c>
      <c r="G108" s="6">
        <v>45094</v>
      </c>
      <c r="H108" s="4">
        <v>1</v>
      </c>
      <c r="I108" s="4">
        <v>2</v>
      </c>
      <c r="J108" s="4">
        <v>2</v>
      </c>
      <c r="K108" s="4" t="s">
        <v>30</v>
      </c>
      <c r="L108" s="4">
        <v>772.88</v>
      </c>
      <c r="M108" s="4">
        <v>772.88</v>
      </c>
      <c r="N108" s="4" t="s">
        <v>567</v>
      </c>
      <c r="O108" s="4" t="s">
        <v>32</v>
      </c>
      <c r="P108" s="4" t="s">
        <v>33</v>
      </c>
      <c r="Q108" s="4">
        <v>0</v>
      </c>
      <c r="R108" s="7">
        <v>45091.0000115741</v>
      </c>
      <c r="S108" s="6">
        <v>45097</v>
      </c>
      <c r="T108" s="4" t="s">
        <v>34</v>
      </c>
      <c r="U108" s="4">
        <v>772.88</v>
      </c>
      <c r="V108" s="4">
        <v>0</v>
      </c>
      <c r="W108" s="4">
        <v>0</v>
      </c>
      <c r="X108" s="4" t="s">
        <v>568</v>
      </c>
      <c r="Y108" s="4" t="s">
        <v>54</v>
      </c>
    </row>
    <row r="109" s="4" customFormat="1" spans="1:25">
      <c r="A109" s="4" t="s">
        <v>569</v>
      </c>
      <c r="B109" s="4" t="s">
        <v>26</v>
      </c>
      <c r="C109" s="4" t="s">
        <v>27</v>
      </c>
      <c r="D109" s="4" t="s">
        <v>570</v>
      </c>
      <c r="E109" s="4" t="s">
        <v>571</v>
      </c>
      <c r="F109" s="6">
        <v>45092</v>
      </c>
      <c r="G109" s="6">
        <v>45094</v>
      </c>
      <c r="H109" s="4">
        <v>1</v>
      </c>
      <c r="I109" s="4">
        <v>2</v>
      </c>
      <c r="J109" s="4">
        <v>2</v>
      </c>
      <c r="K109" s="4" t="s">
        <v>30</v>
      </c>
      <c r="L109" s="4">
        <v>297.76</v>
      </c>
      <c r="M109" s="4">
        <v>297.76</v>
      </c>
      <c r="N109" s="4" t="s">
        <v>572</v>
      </c>
      <c r="O109" s="4" t="s">
        <v>32</v>
      </c>
      <c r="P109" s="4" t="s">
        <v>33</v>
      </c>
      <c r="Q109" s="4">
        <v>0</v>
      </c>
      <c r="R109" s="7">
        <v>45092.0000115741</v>
      </c>
      <c r="S109" s="6">
        <v>45097</v>
      </c>
      <c r="T109" s="4" t="s">
        <v>34</v>
      </c>
      <c r="U109" s="4">
        <v>297.76</v>
      </c>
      <c r="V109" s="4">
        <v>0</v>
      </c>
      <c r="W109" s="4">
        <v>0</v>
      </c>
      <c r="X109" s="4" t="s">
        <v>573</v>
      </c>
      <c r="Y109" s="4" t="s">
        <v>54</v>
      </c>
    </row>
    <row r="110" s="4" customFormat="1" spans="1:25">
      <c r="A110" s="4" t="s">
        <v>574</v>
      </c>
      <c r="B110" s="4" t="s">
        <v>26</v>
      </c>
      <c r="C110" s="4" t="s">
        <v>27</v>
      </c>
      <c r="D110" s="4" t="s">
        <v>424</v>
      </c>
      <c r="E110" s="4" t="s">
        <v>80</v>
      </c>
      <c r="F110" s="6">
        <v>45092</v>
      </c>
      <c r="G110" s="6">
        <v>45094</v>
      </c>
      <c r="H110" s="4">
        <v>1</v>
      </c>
      <c r="I110" s="4">
        <v>2</v>
      </c>
      <c r="J110" s="4">
        <v>2</v>
      </c>
      <c r="K110" s="4" t="s">
        <v>30</v>
      </c>
      <c r="L110" s="4">
        <v>2494.94</v>
      </c>
      <c r="M110" s="4">
        <v>2494.94</v>
      </c>
      <c r="N110" s="4" t="s">
        <v>575</v>
      </c>
      <c r="O110" s="4" t="s">
        <v>32</v>
      </c>
      <c r="P110" s="4" t="s">
        <v>33</v>
      </c>
      <c r="Q110" s="4">
        <v>0</v>
      </c>
      <c r="R110" s="7">
        <v>45092.0000115741</v>
      </c>
      <c r="S110" s="6">
        <v>45097</v>
      </c>
      <c r="T110" s="4" t="s">
        <v>34</v>
      </c>
      <c r="U110" s="4">
        <v>2494.94</v>
      </c>
      <c r="V110" s="4">
        <v>0</v>
      </c>
      <c r="W110" s="4">
        <v>0</v>
      </c>
      <c r="X110" s="4" t="s">
        <v>576</v>
      </c>
      <c r="Y110" s="4" t="s">
        <v>577</v>
      </c>
    </row>
    <row r="111" s="4" customFormat="1" spans="1:25">
      <c r="A111" s="4" t="s">
        <v>578</v>
      </c>
      <c r="B111" s="4" t="s">
        <v>26</v>
      </c>
      <c r="C111" s="4" t="s">
        <v>27</v>
      </c>
      <c r="D111" s="4" t="s">
        <v>579</v>
      </c>
      <c r="E111" s="4" t="s">
        <v>580</v>
      </c>
      <c r="F111" s="6">
        <v>45093</v>
      </c>
      <c r="G111" s="6">
        <v>45094</v>
      </c>
      <c r="H111" s="4">
        <v>1</v>
      </c>
      <c r="I111" s="4">
        <v>1</v>
      </c>
      <c r="J111" s="4">
        <v>1</v>
      </c>
      <c r="K111" s="4" t="s">
        <v>30</v>
      </c>
      <c r="L111" s="4">
        <v>247.13</v>
      </c>
      <c r="M111" s="4">
        <v>247.13</v>
      </c>
      <c r="N111" s="4" t="s">
        <v>581</v>
      </c>
      <c r="O111" s="4" t="s">
        <v>32</v>
      </c>
      <c r="P111" s="4" t="s">
        <v>33</v>
      </c>
      <c r="Q111" s="4">
        <v>0</v>
      </c>
      <c r="R111" s="7">
        <v>45092.0000115741</v>
      </c>
      <c r="S111" s="6">
        <v>45097</v>
      </c>
      <c r="T111" s="4" t="s">
        <v>34</v>
      </c>
      <c r="U111" s="4">
        <v>247.13</v>
      </c>
      <c r="V111" s="4">
        <v>0</v>
      </c>
      <c r="W111" s="4">
        <v>0</v>
      </c>
      <c r="X111" s="4" t="s">
        <v>582</v>
      </c>
      <c r="Y111" s="4" t="s">
        <v>54</v>
      </c>
    </row>
    <row r="112" s="4" customFormat="1" spans="1:25">
      <c r="A112" s="4" t="s">
        <v>583</v>
      </c>
      <c r="B112" s="4" t="s">
        <v>26</v>
      </c>
      <c r="C112" s="4" t="s">
        <v>27</v>
      </c>
      <c r="D112" s="4" t="s">
        <v>584</v>
      </c>
      <c r="E112" s="4" t="s">
        <v>585</v>
      </c>
      <c r="F112" s="6">
        <v>45092</v>
      </c>
      <c r="G112" s="6">
        <v>45094</v>
      </c>
      <c r="H112" s="4">
        <v>1</v>
      </c>
      <c r="I112" s="4">
        <v>2</v>
      </c>
      <c r="J112" s="4">
        <v>2</v>
      </c>
      <c r="K112" s="4" t="s">
        <v>30</v>
      </c>
      <c r="L112" s="4">
        <v>617.28</v>
      </c>
      <c r="M112" s="4">
        <v>617.28</v>
      </c>
      <c r="N112" s="4" t="s">
        <v>586</v>
      </c>
      <c r="O112" s="4" t="s">
        <v>32</v>
      </c>
      <c r="P112" s="4" t="s">
        <v>33</v>
      </c>
      <c r="Q112" s="4">
        <v>0</v>
      </c>
      <c r="R112" s="7">
        <v>45092</v>
      </c>
      <c r="S112" s="6">
        <v>45097</v>
      </c>
      <c r="T112" s="4" t="s">
        <v>34</v>
      </c>
      <c r="U112" s="4">
        <v>617.28</v>
      </c>
      <c r="V112" s="4">
        <v>0</v>
      </c>
      <c r="W112" s="4">
        <v>0</v>
      </c>
      <c r="X112" s="4" t="s">
        <v>587</v>
      </c>
      <c r="Y112" s="4" t="s">
        <v>588</v>
      </c>
    </row>
    <row r="113" s="4" customFormat="1" spans="1:25">
      <c r="A113" s="4" t="s">
        <v>589</v>
      </c>
      <c r="B113" s="4" t="s">
        <v>26</v>
      </c>
      <c r="C113" s="4" t="s">
        <v>27</v>
      </c>
      <c r="D113" s="4" t="s">
        <v>590</v>
      </c>
      <c r="E113" s="4" t="s">
        <v>591</v>
      </c>
      <c r="F113" s="6">
        <v>45093</v>
      </c>
      <c r="G113" s="6">
        <v>45094</v>
      </c>
      <c r="H113" s="4">
        <v>1</v>
      </c>
      <c r="I113" s="4">
        <v>1</v>
      </c>
      <c r="J113" s="4">
        <v>1</v>
      </c>
      <c r="K113" s="4" t="s">
        <v>30</v>
      </c>
      <c r="L113" s="4">
        <v>1157.53</v>
      </c>
      <c r="M113" s="4">
        <v>1157.53</v>
      </c>
      <c r="N113" s="4" t="s">
        <v>592</v>
      </c>
      <c r="O113" s="4" t="s">
        <v>32</v>
      </c>
      <c r="P113" s="4" t="s">
        <v>33</v>
      </c>
      <c r="Q113" s="4">
        <v>0</v>
      </c>
      <c r="R113" s="7">
        <v>45092.0000115741</v>
      </c>
      <c r="S113" s="6">
        <v>45097</v>
      </c>
      <c r="T113" s="4" t="s">
        <v>34</v>
      </c>
      <c r="U113" s="4">
        <v>1157.53</v>
      </c>
      <c r="V113" s="4">
        <v>0</v>
      </c>
      <c r="W113" s="4">
        <v>0</v>
      </c>
      <c r="X113" s="4" t="s">
        <v>593</v>
      </c>
      <c r="Y113" s="4" t="s">
        <v>54</v>
      </c>
    </row>
    <row r="114" s="4" customFormat="1" spans="1:25">
      <c r="A114" s="4" t="s">
        <v>594</v>
      </c>
      <c r="B114" s="4" t="s">
        <v>26</v>
      </c>
      <c r="C114" s="4" t="s">
        <v>27</v>
      </c>
      <c r="D114" s="4" t="s">
        <v>595</v>
      </c>
      <c r="E114" s="4" t="s">
        <v>490</v>
      </c>
      <c r="F114" s="6">
        <v>45092</v>
      </c>
      <c r="G114" s="6">
        <v>45094</v>
      </c>
      <c r="H114" s="4">
        <v>1</v>
      </c>
      <c r="I114" s="4">
        <v>2</v>
      </c>
      <c r="J114" s="4">
        <v>2</v>
      </c>
      <c r="K114" s="4" t="s">
        <v>30</v>
      </c>
      <c r="L114" s="4">
        <v>617.28</v>
      </c>
      <c r="M114" s="4">
        <v>617.28</v>
      </c>
      <c r="N114" s="4" t="s">
        <v>596</v>
      </c>
      <c r="O114" s="4" t="s">
        <v>32</v>
      </c>
      <c r="P114" s="4" t="s">
        <v>33</v>
      </c>
      <c r="Q114" s="4">
        <v>0</v>
      </c>
      <c r="R114" s="7">
        <v>45092</v>
      </c>
      <c r="S114" s="6">
        <v>45097</v>
      </c>
      <c r="T114" s="4" t="s">
        <v>34</v>
      </c>
      <c r="U114" s="4">
        <v>617.28</v>
      </c>
      <c r="V114" s="4">
        <v>0</v>
      </c>
      <c r="W114" s="4">
        <v>0</v>
      </c>
      <c r="X114" s="4" t="s">
        <v>597</v>
      </c>
      <c r="Y114" s="4" t="s">
        <v>54</v>
      </c>
    </row>
    <row r="115" s="4" customFormat="1" spans="1:25">
      <c r="A115" s="4" t="s">
        <v>598</v>
      </c>
      <c r="B115" s="4" t="s">
        <v>26</v>
      </c>
      <c r="C115" s="4" t="s">
        <v>27</v>
      </c>
      <c r="D115" s="4" t="s">
        <v>599</v>
      </c>
      <c r="E115" s="4" t="s">
        <v>600</v>
      </c>
      <c r="F115" s="6">
        <v>45093</v>
      </c>
      <c r="G115" s="6">
        <v>45094</v>
      </c>
      <c r="H115" s="4">
        <v>1</v>
      </c>
      <c r="I115" s="4">
        <v>1</v>
      </c>
      <c r="J115" s="4">
        <v>1</v>
      </c>
      <c r="K115" s="4" t="s">
        <v>30</v>
      </c>
      <c r="L115" s="4">
        <v>1530.59</v>
      </c>
      <c r="M115" s="4">
        <v>1530.59</v>
      </c>
      <c r="N115" s="4" t="s">
        <v>601</v>
      </c>
      <c r="O115" s="4" t="s">
        <v>32</v>
      </c>
      <c r="P115" s="4" t="s">
        <v>33</v>
      </c>
      <c r="Q115" s="4">
        <v>0</v>
      </c>
      <c r="R115" s="7">
        <v>45092</v>
      </c>
      <c r="S115" s="6">
        <v>45097</v>
      </c>
      <c r="T115" s="4" t="s">
        <v>34</v>
      </c>
      <c r="U115" s="4">
        <v>1530.59</v>
      </c>
      <c r="V115" s="4">
        <v>0</v>
      </c>
      <c r="W115" s="4">
        <v>0</v>
      </c>
      <c r="X115" s="4" t="s">
        <v>602</v>
      </c>
      <c r="Y115" s="4" t="s">
        <v>603</v>
      </c>
    </row>
    <row r="116" s="4" customFormat="1" spans="1:25">
      <c r="A116" s="4" t="s">
        <v>604</v>
      </c>
      <c r="B116" s="4" t="s">
        <v>26</v>
      </c>
      <c r="C116" s="4" t="s">
        <v>27</v>
      </c>
      <c r="D116" s="4" t="s">
        <v>605</v>
      </c>
      <c r="E116" s="4" t="s">
        <v>606</v>
      </c>
      <c r="F116" s="6">
        <v>45093</v>
      </c>
      <c r="G116" s="6">
        <v>45094</v>
      </c>
      <c r="H116" s="4">
        <v>1</v>
      </c>
      <c r="I116" s="4">
        <v>1</v>
      </c>
      <c r="J116" s="4">
        <v>1</v>
      </c>
      <c r="K116" s="4" t="s">
        <v>30</v>
      </c>
      <c r="L116" s="4">
        <v>796.39</v>
      </c>
      <c r="M116" s="4">
        <v>796.39</v>
      </c>
      <c r="N116" s="4" t="s">
        <v>607</v>
      </c>
      <c r="O116" s="4" t="s">
        <v>32</v>
      </c>
      <c r="P116" s="4" t="s">
        <v>33</v>
      </c>
      <c r="Q116" s="4">
        <v>0</v>
      </c>
      <c r="R116" s="7">
        <v>45092.0000115741</v>
      </c>
      <c r="S116" s="6">
        <v>45097</v>
      </c>
      <c r="T116" s="4" t="s">
        <v>34</v>
      </c>
      <c r="U116" s="4">
        <v>796.39</v>
      </c>
      <c r="V116" s="4">
        <v>0</v>
      </c>
      <c r="W116" s="4">
        <v>0</v>
      </c>
      <c r="X116" s="4" t="s">
        <v>608</v>
      </c>
      <c r="Y116" s="4" t="s">
        <v>54</v>
      </c>
    </row>
    <row r="117" s="4" customFormat="1" spans="1:25">
      <c r="A117" s="4" t="s">
        <v>609</v>
      </c>
      <c r="B117" s="4" t="s">
        <v>26</v>
      </c>
      <c r="C117" s="4" t="s">
        <v>27</v>
      </c>
      <c r="D117" s="4" t="s">
        <v>595</v>
      </c>
      <c r="E117" s="4" t="s">
        <v>490</v>
      </c>
      <c r="F117" s="6">
        <v>45093</v>
      </c>
      <c r="G117" s="6">
        <v>45094</v>
      </c>
      <c r="H117" s="4">
        <v>3</v>
      </c>
      <c r="I117" s="4">
        <v>1</v>
      </c>
      <c r="J117" s="4">
        <v>3</v>
      </c>
      <c r="K117" s="4" t="s">
        <v>30</v>
      </c>
      <c r="L117" s="4">
        <v>924.84</v>
      </c>
      <c r="M117" s="4">
        <v>924.84</v>
      </c>
      <c r="N117" s="4" t="s">
        <v>610</v>
      </c>
      <c r="O117" s="4" t="s">
        <v>32</v>
      </c>
      <c r="P117" s="4" t="s">
        <v>33</v>
      </c>
      <c r="Q117" s="4">
        <v>0</v>
      </c>
      <c r="R117" s="7">
        <v>45093</v>
      </c>
      <c r="S117" s="6">
        <v>45097</v>
      </c>
      <c r="T117" s="4" t="s">
        <v>34</v>
      </c>
      <c r="U117" s="4">
        <v>924.84</v>
      </c>
      <c r="V117" s="4">
        <v>0</v>
      </c>
      <c r="W117" s="4">
        <v>0</v>
      </c>
      <c r="X117" s="4" t="s">
        <v>611</v>
      </c>
      <c r="Y117" s="4" t="s">
        <v>54</v>
      </c>
    </row>
    <row r="118" s="4" customFormat="1" spans="1:25">
      <c r="A118" s="4" t="s">
        <v>612</v>
      </c>
      <c r="B118" s="4" t="s">
        <v>26</v>
      </c>
      <c r="C118" s="4" t="s">
        <v>27</v>
      </c>
      <c r="D118" s="4" t="s">
        <v>613</v>
      </c>
      <c r="E118" s="4" t="s">
        <v>614</v>
      </c>
      <c r="F118" s="6">
        <v>45093</v>
      </c>
      <c r="G118" s="6">
        <v>45094</v>
      </c>
      <c r="H118" s="4">
        <v>1</v>
      </c>
      <c r="I118" s="4">
        <v>1</v>
      </c>
      <c r="J118" s="4">
        <v>1</v>
      </c>
      <c r="K118" s="4" t="s">
        <v>30</v>
      </c>
      <c r="L118" s="4">
        <v>193.56</v>
      </c>
      <c r="M118" s="4">
        <v>193.56</v>
      </c>
      <c r="N118" s="4" t="s">
        <v>615</v>
      </c>
      <c r="O118" s="4" t="s">
        <v>32</v>
      </c>
      <c r="P118" s="4" t="s">
        <v>33</v>
      </c>
      <c r="Q118" s="4">
        <v>0</v>
      </c>
      <c r="R118" s="7">
        <v>45093</v>
      </c>
      <c r="S118" s="6">
        <v>45097</v>
      </c>
      <c r="T118" s="4" t="s">
        <v>34</v>
      </c>
      <c r="U118" s="4">
        <v>193.56</v>
      </c>
      <c r="V118" s="4">
        <v>0</v>
      </c>
      <c r="W118" s="4">
        <v>0</v>
      </c>
      <c r="X118" s="4" t="s">
        <v>616</v>
      </c>
      <c r="Y118" s="4" t="s">
        <v>54</v>
      </c>
    </row>
    <row r="119" s="4" customFormat="1" spans="1:25">
      <c r="A119" s="4" t="s">
        <v>617</v>
      </c>
      <c r="B119" s="4" t="s">
        <v>26</v>
      </c>
      <c r="C119" s="4" t="s">
        <v>27</v>
      </c>
      <c r="D119" s="4" t="s">
        <v>618</v>
      </c>
      <c r="E119" s="4" t="s">
        <v>619</v>
      </c>
      <c r="F119" s="6">
        <v>45093</v>
      </c>
      <c r="G119" s="6">
        <v>45094</v>
      </c>
      <c r="H119" s="4">
        <v>1</v>
      </c>
      <c r="I119" s="4">
        <v>1</v>
      </c>
      <c r="J119" s="4">
        <v>1</v>
      </c>
      <c r="K119" s="4" t="s">
        <v>30</v>
      </c>
      <c r="L119" s="4">
        <v>167.98</v>
      </c>
      <c r="M119" s="4">
        <v>167.98</v>
      </c>
      <c r="N119" s="4" t="s">
        <v>620</v>
      </c>
      <c r="O119" s="4" t="s">
        <v>32</v>
      </c>
      <c r="P119" s="4" t="s">
        <v>33</v>
      </c>
      <c r="Q119" s="4">
        <v>0</v>
      </c>
      <c r="R119" s="7">
        <v>45093.0000115741</v>
      </c>
      <c r="S119" s="6">
        <v>45097</v>
      </c>
      <c r="T119" s="4" t="s">
        <v>34</v>
      </c>
      <c r="U119" s="4">
        <v>167.98</v>
      </c>
      <c r="V119" s="4">
        <v>0</v>
      </c>
      <c r="W119" s="4">
        <v>0</v>
      </c>
      <c r="X119" s="4" t="s">
        <v>621</v>
      </c>
      <c r="Y119" s="4" t="s">
        <v>54</v>
      </c>
    </row>
    <row r="120" s="4" customFormat="1" spans="1:25">
      <c r="A120" s="4" t="s">
        <v>622</v>
      </c>
      <c r="B120" s="4" t="s">
        <v>26</v>
      </c>
      <c r="C120" s="4" t="s">
        <v>27</v>
      </c>
      <c r="D120" s="4" t="s">
        <v>595</v>
      </c>
      <c r="E120" s="4" t="s">
        <v>490</v>
      </c>
      <c r="F120" s="6">
        <v>45093</v>
      </c>
      <c r="G120" s="6">
        <v>45094</v>
      </c>
      <c r="H120" s="4">
        <v>1</v>
      </c>
      <c r="I120" s="4">
        <v>1</v>
      </c>
      <c r="J120" s="4">
        <v>1</v>
      </c>
      <c r="K120" s="4" t="s">
        <v>30</v>
      </c>
      <c r="L120" s="4">
        <v>308.28</v>
      </c>
      <c r="M120" s="4">
        <v>308.28</v>
      </c>
      <c r="N120" s="4" t="s">
        <v>623</v>
      </c>
      <c r="O120" s="4" t="s">
        <v>32</v>
      </c>
      <c r="P120" s="4" t="s">
        <v>33</v>
      </c>
      <c r="Q120" s="4">
        <v>0</v>
      </c>
      <c r="R120" s="7">
        <v>45093.0000115741</v>
      </c>
      <c r="S120" s="6">
        <v>45097</v>
      </c>
      <c r="T120" s="4" t="s">
        <v>34</v>
      </c>
      <c r="U120" s="4">
        <v>308.28</v>
      </c>
      <c r="V120" s="4">
        <v>0</v>
      </c>
      <c r="W120" s="4">
        <v>0</v>
      </c>
      <c r="X120" s="4" t="s">
        <v>624</v>
      </c>
      <c r="Y120" s="4" t="s">
        <v>54</v>
      </c>
    </row>
    <row r="121" s="4" customFormat="1" spans="1:25">
      <c r="A121" s="4" t="s">
        <v>625</v>
      </c>
      <c r="B121" s="4" t="s">
        <v>26</v>
      </c>
      <c r="C121" s="4" t="s">
        <v>27</v>
      </c>
      <c r="D121" s="4" t="s">
        <v>626</v>
      </c>
      <c r="E121" s="4" t="s">
        <v>490</v>
      </c>
      <c r="F121" s="6">
        <v>45093</v>
      </c>
      <c r="G121" s="6">
        <v>45094</v>
      </c>
      <c r="H121" s="4">
        <v>2</v>
      </c>
      <c r="I121" s="4">
        <v>1</v>
      </c>
      <c r="J121" s="4">
        <v>2</v>
      </c>
      <c r="K121" s="4" t="s">
        <v>30</v>
      </c>
      <c r="L121" s="4">
        <v>457.68</v>
      </c>
      <c r="M121" s="4">
        <v>457.68</v>
      </c>
      <c r="N121" s="4" t="s">
        <v>627</v>
      </c>
      <c r="O121" s="4" t="s">
        <v>32</v>
      </c>
      <c r="P121" s="4" t="s">
        <v>33</v>
      </c>
      <c r="Q121" s="4">
        <v>0</v>
      </c>
      <c r="R121" s="7">
        <v>45093</v>
      </c>
      <c r="S121" s="6">
        <v>45097</v>
      </c>
      <c r="T121" s="4" t="s">
        <v>34</v>
      </c>
      <c r="U121" s="4">
        <v>457.68</v>
      </c>
      <c r="V121" s="4">
        <v>0</v>
      </c>
      <c r="W121" s="4">
        <v>0</v>
      </c>
      <c r="X121" s="4" t="s">
        <v>628</v>
      </c>
      <c r="Y121" s="4" t="s">
        <v>54</v>
      </c>
    </row>
    <row r="122" s="4" customFormat="1" spans="1:25">
      <c r="A122" s="4" t="s">
        <v>629</v>
      </c>
      <c r="B122" s="4" t="s">
        <v>26</v>
      </c>
      <c r="C122" s="4" t="s">
        <v>27</v>
      </c>
      <c r="D122" s="4" t="s">
        <v>630</v>
      </c>
      <c r="E122" s="4" t="s">
        <v>631</v>
      </c>
      <c r="F122" s="6">
        <v>45093</v>
      </c>
      <c r="G122" s="6">
        <v>45094</v>
      </c>
      <c r="H122" s="4">
        <v>1</v>
      </c>
      <c r="I122" s="4">
        <v>1</v>
      </c>
      <c r="J122" s="4">
        <v>1</v>
      </c>
      <c r="K122" s="4" t="s">
        <v>30</v>
      </c>
      <c r="L122" s="4">
        <v>378.21</v>
      </c>
      <c r="M122" s="4">
        <v>378.21</v>
      </c>
      <c r="N122" s="4" t="s">
        <v>632</v>
      </c>
      <c r="O122" s="4" t="s">
        <v>32</v>
      </c>
      <c r="P122" s="4" t="s">
        <v>33</v>
      </c>
      <c r="Q122" s="4">
        <v>0</v>
      </c>
      <c r="R122" s="7">
        <v>45093</v>
      </c>
      <c r="S122" s="6">
        <v>45097</v>
      </c>
      <c r="T122" s="4" t="s">
        <v>34</v>
      </c>
      <c r="U122" s="4">
        <v>378.21</v>
      </c>
      <c r="V122" s="4">
        <v>0</v>
      </c>
      <c r="W122" s="4">
        <v>0</v>
      </c>
      <c r="X122" s="4" t="s">
        <v>633</v>
      </c>
      <c r="Y122" s="4" t="s">
        <v>54</v>
      </c>
    </row>
    <row r="123" s="4" customFormat="1" spans="1:25">
      <c r="A123" s="4" t="s">
        <v>634</v>
      </c>
      <c r="B123" s="4" t="s">
        <v>26</v>
      </c>
      <c r="C123" s="4" t="s">
        <v>27</v>
      </c>
      <c r="D123" s="4" t="s">
        <v>635</v>
      </c>
      <c r="E123" s="4" t="s">
        <v>636</v>
      </c>
      <c r="F123" s="6">
        <v>45093</v>
      </c>
      <c r="G123" s="6">
        <v>45094</v>
      </c>
      <c r="H123" s="4">
        <v>1</v>
      </c>
      <c r="I123" s="4">
        <v>1</v>
      </c>
      <c r="J123" s="4">
        <v>1</v>
      </c>
      <c r="K123" s="4" t="s">
        <v>30</v>
      </c>
      <c r="L123" s="4">
        <v>168.4</v>
      </c>
      <c r="M123" s="4">
        <v>168.4</v>
      </c>
      <c r="N123" s="4" t="s">
        <v>637</v>
      </c>
      <c r="O123" s="4" t="s">
        <v>32</v>
      </c>
      <c r="P123" s="4" t="s">
        <v>33</v>
      </c>
      <c r="Q123" s="4">
        <v>0</v>
      </c>
      <c r="R123" s="7">
        <v>45093</v>
      </c>
      <c r="S123" s="6">
        <v>45097</v>
      </c>
      <c r="T123" s="4" t="s">
        <v>34</v>
      </c>
      <c r="U123" s="4">
        <v>168.4</v>
      </c>
      <c r="V123" s="4">
        <v>0</v>
      </c>
      <c r="W123" s="4">
        <v>0</v>
      </c>
      <c r="X123" s="4" t="s">
        <v>638</v>
      </c>
      <c r="Y123" s="4" t="s">
        <v>54</v>
      </c>
    </row>
    <row r="124" s="4" customFormat="1" spans="1:25">
      <c r="A124" s="4" t="s">
        <v>639</v>
      </c>
      <c r="B124" s="4" t="s">
        <v>26</v>
      </c>
      <c r="C124" s="4" t="s">
        <v>27</v>
      </c>
      <c r="D124" s="4" t="s">
        <v>640</v>
      </c>
      <c r="E124" s="4" t="s">
        <v>80</v>
      </c>
      <c r="F124" s="6">
        <v>45093</v>
      </c>
      <c r="G124" s="6">
        <v>45094</v>
      </c>
      <c r="H124" s="4">
        <v>3</v>
      </c>
      <c r="I124" s="4">
        <v>1</v>
      </c>
      <c r="J124" s="4">
        <v>3</v>
      </c>
      <c r="K124" s="4" t="s">
        <v>30</v>
      </c>
      <c r="L124" s="4">
        <v>855.81</v>
      </c>
      <c r="M124" s="4">
        <v>855.81</v>
      </c>
      <c r="N124" s="4" t="s">
        <v>641</v>
      </c>
      <c r="O124" s="4" t="s">
        <v>32</v>
      </c>
      <c r="P124" s="4" t="s">
        <v>33</v>
      </c>
      <c r="Q124" s="4">
        <v>0</v>
      </c>
      <c r="R124" s="7">
        <v>45093.0000115741</v>
      </c>
      <c r="S124" s="6">
        <v>45097</v>
      </c>
      <c r="T124" s="4" t="s">
        <v>34</v>
      </c>
      <c r="U124" s="4">
        <v>855.81</v>
      </c>
      <c r="V124" s="4">
        <v>0</v>
      </c>
      <c r="W124" s="4">
        <v>0</v>
      </c>
      <c r="X124" s="4" t="s">
        <v>642</v>
      </c>
      <c r="Y124" s="4" t="s">
        <v>54</v>
      </c>
    </row>
    <row r="125" s="4" customFormat="1" spans="1:25">
      <c r="A125" s="4" t="s">
        <v>643</v>
      </c>
      <c r="B125" s="4" t="s">
        <v>26</v>
      </c>
      <c r="C125" s="4" t="s">
        <v>27</v>
      </c>
      <c r="D125" s="4" t="s">
        <v>644</v>
      </c>
      <c r="E125" s="4" t="s">
        <v>645</v>
      </c>
      <c r="F125" s="6">
        <v>45093</v>
      </c>
      <c r="G125" s="6">
        <v>45094</v>
      </c>
      <c r="H125" s="4">
        <v>1</v>
      </c>
      <c r="I125" s="4">
        <v>1</v>
      </c>
      <c r="J125" s="4">
        <v>1</v>
      </c>
      <c r="K125" s="4" t="s">
        <v>30</v>
      </c>
      <c r="L125" s="4">
        <v>567.62</v>
      </c>
      <c r="M125" s="4">
        <v>567.62</v>
      </c>
      <c r="N125" s="4" t="s">
        <v>646</v>
      </c>
      <c r="O125" s="4" t="s">
        <v>32</v>
      </c>
      <c r="P125" s="4" t="s">
        <v>33</v>
      </c>
      <c r="Q125" s="4">
        <v>0</v>
      </c>
      <c r="R125" s="7">
        <v>45093</v>
      </c>
      <c r="S125" s="6">
        <v>45097</v>
      </c>
      <c r="T125" s="4" t="s">
        <v>34</v>
      </c>
      <c r="U125" s="4">
        <v>567.62</v>
      </c>
      <c r="V125" s="4">
        <v>0</v>
      </c>
      <c r="W125" s="4">
        <v>0</v>
      </c>
      <c r="X125" s="4" t="s">
        <v>647</v>
      </c>
      <c r="Y125" s="4" t="s">
        <v>648</v>
      </c>
    </row>
    <row r="126" s="4" customFormat="1" spans="1:25">
      <c r="A126" s="4" t="s">
        <v>649</v>
      </c>
      <c r="B126" s="4" t="s">
        <v>26</v>
      </c>
      <c r="C126" s="4" t="s">
        <v>27</v>
      </c>
      <c r="D126" s="4" t="s">
        <v>650</v>
      </c>
      <c r="E126" s="4" t="s">
        <v>490</v>
      </c>
      <c r="F126" s="6">
        <v>45093</v>
      </c>
      <c r="G126" s="6">
        <v>45094</v>
      </c>
      <c r="H126" s="4">
        <v>3</v>
      </c>
      <c r="I126" s="4">
        <v>1</v>
      </c>
      <c r="J126" s="4">
        <v>3</v>
      </c>
      <c r="K126" s="4" t="s">
        <v>30</v>
      </c>
      <c r="L126" s="4">
        <v>677.52</v>
      </c>
      <c r="M126" s="4">
        <v>677.52</v>
      </c>
      <c r="N126" s="4" t="s">
        <v>651</v>
      </c>
      <c r="O126" s="4" t="s">
        <v>32</v>
      </c>
      <c r="P126" s="4" t="s">
        <v>33</v>
      </c>
      <c r="Q126" s="4">
        <v>0</v>
      </c>
      <c r="R126" s="7">
        <v>45093</v>
      </c>
      <c r="S126" s="6">
        <v>45097</v>
      </c>
      <c r="T126" s="4" t="s">
        <v>34</v>
      </c>
      <c r="U126" s="4">
        <v>677.52</v>
      </c>
      <c r="V126" s="4">
        <v>0</v>
      </c>
      <c r="W126" s="4">
        <v>0</v>
      </c>
      <c r="X126" s="4" t="s">
        <v>652</v>
      </c>
      <c r="Y126" s="4" t="s">
        <v>54</v>
      </c>
    </row>
    <row r="127" s="4" customFormat="1" spans="1:25">
      <c r="A127" s="4" t="s">
        <v>653</v>
      </c>
      <c r="B127" s="4" t="s">
        <v>26</v>
      </c>
      <c r="C127" s="4" t="s">
        <v>27</v>
      </c>
      <c r="D127" s="4" t="s">
        <v>654</v>
      </c>
      <c r="E127" s="4" t="s">
        <v>490</v>
      </c>
      <c r="F127" s="6">
        <v>45093</v>
      </c>
      <c r="G127" s="6">
        <v>45094</v>
      </c>
      <c r="H127" s="4">
        <v>1</v>
      </c>
      <c r="I127" s="4">
        <v>1</v>
      </c>
      <c r="J127" s="4">
        <v>1</v>
      </c>
      <c r="K127" s="4" t="s">
        <v>30</v>
      </c>
      <c r="L127" s="4">
        <v>219.37</v>
      </c>
      <c r="M127" s="4">
        <v>219.37</v>
      </c>
      <c r="N127" s="4" t="s">
        <v>655</v>
      </c>
      <c r="O127" s="4" t="s">
        <v>32</v>
      </c>
      <c r="P127" s="4" t="s">
        <v>33</v>
      </c>
      <c r="Q127" s="4">
        <v>0</v>
      </c>
      <c r="R127" s="7">
        <v>45093</v>
      </c>
      <c r="S127" s="6">
        <v>45097</v>
      </c>
      <c r="T127" s="4" t="s">
        <v>34</v>
      </c>
      <c r="U127" s="4">
        <v>219.37</v>
      </c>
      <c r="V127" s="4">
        <v>0</v>
      </c>
      <c r="W127" s="4">
        <v>0</v>
      </c>
      <c r="X127" s="4" t="s">
        <v>656</v>
      </c>
      <c r="Y127" s="4" t="s">
        <v>54</v>
      </c>
    </row>
    <row r="128" s="4" customFormat="1" spans="1:25">
      <c r="A128" s="4" t="s">
        <v>657</v>
      </c>
      <c r="B128" s="4" t="s">
        <v>26</v>
      </c>
      <c r="C128" s="4" t="s">
        <v>27</v>
      </c>
      <c r="D128" s="4" t="s">
        <v>658</v>
      </c>
      <c r="E128" s="4" t="s">
        <v>217</v>
      </c>
      <c r="F128" s="6">
        <v>45093</v>
      </c>
      <c r="G128" s="6">
        <v>45094</v>
      </c>
      <c r="H128" s="4">
        <v>1</v>
      </c>
      <c r="I128" s="4">
        <v>1</v>
      </c>
      <c r="J128" s="4">
        <v>1</v>
      </c>
      <c r="K128" s="4" t="s">
        <v>30</v>
      </c>
      <c r="L128" s="4">
        <v>142.61</v>
      </c>
      <c r="M128" s="4">
        <v>142.61</v>
      </c>
      <c r="N128" s="4" t="s">
        <v>659</v>
      </c>
      <c r="O128" s="4" t="s">
        <v>32</v>
      </c>
      <c r="P128" s="4" t="s">
        <v>33</v>
      </c>
      <c r="Q128" s="4">
        <v>0</v>
      </c>
      <c r="R128" s="7">
        <v>45093</v>
      </c>
      <c r="S128" s="6">
        <v>45097</v>
      </c>
      <c r="T128" s="4" t="s">
        <v>34</v>
      </c>
      <c r="U128" s="4">
        <v>142.61</v>
      </c>
      <c r="V128" s="4">
        <v>0</v>
      </c>
      <c r="W128" s="4">
        <v>0</v>
      </c>
      <c r="X128" s="4" t="s">
        <v>660</v>
      </c>
      <c r="Y128" s="4" t="s">
        <v>54</v>
      </c>
    </row>
    <row r="129" s="4" customFormat="1" spans="1:25">
      <c r="A129" s="4" t="s">
        <v>661</v>
      </c>
      <c r="B129" s="4" t="s">
        <v>26</v>
      </c>
      <c r="C129" s="4" t="s">
        <v>27</v>
      </c>
      <c r="D129" s="4" t="s">
        <v>662</v>
      </c>
      <c r="E129" s="4" t="s">
        <v>663</v>
      </c>
      <c r="F129" s="6">
        <v>45093</v>
      </c>
      <c r="G129" s="6">
        <v>45094</v>
      </c>
      <c r="H129" s="4">
        <v>1</v>
      </c>
      <c r="I129" s="4">
        <v>1</v>
      </c>
      <c r="J129" s="4">
        <v>1</v>
      </c>
      <c r="K129" s="4" t="s">
        <v>30</v>
      </c>
      <c r="L129" s="4">
        <v>682.8</v>
      </c>
      <c r="M129" s="4">
        <v>682.8</v>
      </c>
      <c r="N129" s="4" t="s">
        <v>664</v>
      </c>
      <c r="O129" s="4" t="s">
        <v>32</v>
      </c>
      <c r="P129" s="4" t="s">
        <v>33</v>
      </c>
      <c r="Q129" s="4">
        <v>0</v>
      </c>
      <c r="R129" s="7">
        <v>45093</v>
      </c>
      <c r="S129" s="6">
        <v>45097</v>
      </c>
      <c r="T129" s="4" t="s">
        <v>34</v>
      </c>
      <c r="U129" s="4">
        <v>682.8</v>
      </c>
      <c r="V129" s="4">
        <v>0</v>
      </c>
      <c r="W129" s="4">
        <v>0</v>
      </c>
      <c r="X129" s="4" t="s">
        <v>665</v>
      </c>
      <c r="Y129" s="4" t="s">
        <v>54</v>
      </c>
    </row>
    <row r="130" s="4" customFormat="1" spans="1:25">
      <c r="A130" s="4" t="s">
        <v>666</v>
      </c>
      <c r="B130" s="4" t="s">
        <v>26</v>
      </c>
      <c r="C130" s="4" t="s">
        <v>27</v>
      </c>
      <c r="D130" s="4" t="s">
        <v>667</v>
      </c>
      <c r="E130" s="4" t="s">
        <v>490</v>
      </c>
      <c r="F130" s="6">
        <v>45093</v>
      </c>
      <c r="G130" s="6">
        <v>45094</v>
      </c>
      <c r="H130" s="4">
        <v>1</v>
      </c>
      <c r="I130" s="4">
        <v>1</v>
      </c>
      <c r="J130" s="4">
        <v>1</v>
      </c>
      <c r="K130" s="4" t="s">
        <v>30</v>
      </c>
      <c r="L130" s="4">
        <v>190.17</v>
      </c>
      <c r="M130" s="4">
        <v>190.17</v>
      </c>
      <c r="N130" s="4" t="s">
        <v>668</v>
      </c>
      <c r="O130" s="4" t="s">
        <v>32</v>
      </c>
      <c r="P130" s="4" t="s">
        <v>33</v>
      </c>
      <c r="Q130" s="4">
        <v>0</v>
      </c>
      <c r="R130" s="7">
        <v>45093.0000115741</v>
      </c>
      <c r="S130" s="6">
        <v>45097</v>
      </c>
      <c r="T130" s="4" t="s">
        <v>34</v>
      </c>
      <c r="U130" s="4">
        <v>190.17</v>
      </c>
      <c r="V130" s="4">
        <v>0</v>
      </c>
      <c r="W130" s="4">
        <v>0</v>
      </c>
      <c r="X130" s="4" t="s">
        <v>669</v>
      </c>
      <c r="Y130" s="4" t="s">
        <v>54</v>
      </c>
    </row>
    <row r="131" s="4" customFormat="1" spans="1:25">
      <c r="A131" s="4" t="s">
        <v>670</v>
      </c>
      <c r="B131" s="4" t="s">
        <v>26</v>
      </c>
      <c r="C131" s="4" t="s">
        <v>27</v>
      </c>
      <c r="D131" s="4" t="s">
        <v>671</v>
      </c>
      <c r="E131" s="4" t="s">
        <v>591</v>
      </c>
      <c r="F131" s="6">
        <v>45093</v>
      </c>
      <c r="G131" s="6">
        <v>45094</v>
      </c>
      <c r="H131" s="4">
        <v>1</v>
      </c>
      <c r="I131" s="4">
        <v>1</v>
      </c>
      <c r="J131" s="4">
        <v>1</v>
      </c>
      <c r="K131" s="4" t="s">
        <v>30</v>
      </c>
      <c r="L131" s="4">
        <v>509.18</v>
      </c>
      <c r="M131" s="4">
        <v>509.18</v>
      </c>
      <c r="N131" s="4" t="s">
        <v>672</v>
      </c>
      <c r="O131" s="4" t="s">
        <v>32</v>
      </c>
      <c r="P131" s="4" t="s">
        <v>33</v>
      </c>
      <c r="Q131" s="4">
        <v>0</v>
      </c>
      <c r="R131" s="7">
        <v>45093</v>
      </c>
      <c r="S131" s="6">
        <v>45097</v>
      </c>
      <c r="T131" s="4" t="s">
        <v>34</v>
      </c>
      <c r="U131" s="4">
        <v>509.18</v>
      </c>
      <c r="V131" s="4">
        <v>0</v>
      </c>
      <c r="W131" s="4">
        <v>0</v>
      </c>
      <c r="X131" s="4" t="s">
        <v>673</v>
      </c>
      <c r="Y131" s="4" t="s">
        <v>674</v>
      </c>
    </row>
    <row r="132" s="4" customFormat="1" spans="1:25">
      <c r="A132" s="4" t="s">
        <v>675</v>
      </c>
      <c r="B132" s="4" t="s">
        <v>26</v>
      </c>
      <c r="C132" s="4" t="s">
        <v>27</v>
      </c>
      <c r="D132" s="4" t="s">
        <v>676</v>
      </c>
      <c r="E132" s="4" t="s">
        <v>677</v>
      </c>
      <c r="F132" s="6">
        <v>45093</v>
      </c>
      <c r="G132" s="6">
        <v>45094</v>
      </c>
      <c r="H132" s="4">
        <v>1</v>
      </c>
      <c r="I132" s="4">
        <v>1</v>
      </c>
      <c r="J132" s="4">
        <v>1</v>
      </c>
      <c r="K132" s="4" t="s">
        <v>30</v>
      </c>
      <c r="L132" s="4">
        <v>1064.44</v>
      </c>
      <c r="M132" s="4">
        <v>1064.44</v>
      </c>
      <c r="N132" s="4" t="s">
        <v>678</v>
      </c>
      <c r="O132" s="4" t="s">
        <v>32</v>
      </c>
      <c r="P132" s="4" t="s">
        <v>33</v>
      </c>
      <c r="Q132" s="4">
        <v>0</v>
      </c>
      <c r="R132" s="7">
        <v>45093.0000115741</v>
      </c>
      <c r="S132" s="6">
        <v>45097</v>
      </c>
      <c r="T132" s="4" t="s">
        <v>34</v>
      </c>
      <c r="U132" s="4">
        <v>1064.44</v>
      </c>
      <c r="V132" s="4">
        <v>0</v>
      </c>
      <c r="W132" s="4">
        <v>0</v>
      </c>
      <c r="X132" s="4" t="s">
        <v>679</v>
      </c>
      <c r="Y132" s="4" t="s">
        <v>54</v>
      </c>
    </row>
    <row r="133" s="4" customFormat="1" spans="1:25">
      <c r="A133" s="4" t="s">
        <v>680</v>
      </c>
      <c r="B133" s="4" t="s">
        <v>26</v>
      </c>
      <c r="C133" s="4" t="s">
        <v>27</v>
      </c>
      <c r="D133" s="4" t="s">
        <v>681</v>
      </c>
      <c r="E133" s="4" t="s">
        <v>682</v>
      </c>
      <c r="F133" s="6">
        <v>45093</v>
      </c>
      <c r="G133" s="6">
        <v>45094</v>
      </c>
      <c r="H133" s="4">
        <v>2</v>
      </c>
      <c r="I133" s="4">
        <v>1</v>
      </c>
      <c r="J133" s="4">
        <v>2</v>
      </c>
      <c r="K133" s="4" t="s">
        <v>30</v>
      </c>
      <c r="L133" s="4">
        <v>308.02</v>
      </c>
      <c r="M133" s="4">
        <v>308.02</v>
      </c>
      <c r="N133" s="4" t="s">
        <v>683</v>
      </c>
      <c r="O133" s="4" t="s">
        <v>32</v>
      </c>
      <c r="P133" s="4" t="s">
        <v>33</v>
      </c>
      <c r="Q133" s="4">
        <v>0</v>
      </c>
      <c r="R133" s="7">
        <v>45093</v>
      </c>
      <c r="S133" s="6">
        <v>45097</v>
      </c>
      <c r="T133" s="4" t="s">
        <v>34</v>
      </c>
      <c r="U133" s="4">
        <v>308.02</v>
      </c>
      <c r="V133" s="4">
        <v>0</v>
      </c>
      <c r="W133" s="4">
        <v>0</v>
      </c>
      <c r="X133" s="4" t="s">
        <v>684</v>
      </c>
      <c r="Y133" s="4" t="s">
        <v>685</v>
      </c>
    </row>
    <row r="134" s="4" customFormat="1" spans="1:25">
      <c r="A134" s="4" t="s">
        <v>686</v>
      </c>
      <c r="B134" s="4" t="s">
        <v>26</v>
      </c>
      <c r="C134" s="4" t="s">
        <v>27</v>
      </c>
      <c r="D134" s="4" t="s">
        <v>658</v>
      </c>
      <c r="E134" s="4" t="s">
        <v>217</v>
      </c>
      <c r="F134" s="6">
        <v>45093</v>
      </c>
      <c r="G134" s="6">
        <v>45094</v>
      </c>
      <c r="H134" s="4">
        <v>2</v>
      </c>
      <c r="I134" s="4">
        <v>1</v>
      </c>
      <c r="J134" s="4">
        <v>2</v>
      </c>
      <c r="K134" s="4" t="s">
        <v>30</v>
      </c>
      <c r="L134" s="4">
        <v>285.22</v>
      </c>
      <c r="M134" s="4">
        <v>285.22</v>
      </c>
      <c r="N134" s="4" t="s">
        <v>687</v>
      </c>
      <c r="O134" s="4" t="s">
        <v>32</v>
      </c>
      <c r="P134" s="4" t="s">
        <v>33</v>
      </c>
      <c r="Q134" s="4">
        <v>0</v>
      </c>
      <c r="R134" s="7">
        <v>45093</v>
      </c>
      <c r="S134" s="6">
        <v>45097</v>
      </c>
      <c r="T134" s="4" t="s">
        <v>34</v>
      </c>
      <c r="U134" s="4">
        <v>285.22</v>
      </c>
      <c r="V134" s="4">
        <v>0</v>
      </c>
      <c r="W134" s="4">
        <v>0</v>
      </c>
      <c r="X134" s="4" t="s">
        <v>688</v>
      </c>
      <c r="Y134" s="4" t="s">
        <v>54</v>
      </c>
    </row>
    <row r="135" s="4" customFormat="1" spans="1:25">
      <c r="A135" s="4" t="s">
        <v>689</v>
      </c>
      <c r="B135" s="4" t="s">
        <v>26</v>
      </c>
      <c r="C135" s="4" t="s">
        <v>27</v>
      </c>
      <c r="D135" s="4" t="s">
        <v>690</v>
      </c>
      <c r="E135" s="4" t="s">
        <v>490</v>
      </c>
      <c r="F135" s="6">
        <v>45093</v>
      </c>
      <c r="G135" s="6">
        <v>45094</v>
      </c>
      <c r="H135" s="4">
        <v>1</v>
      </c>
      <c r="I135" s="4">
        <v>1</v>
      </c>
      <c r="J135" s="4">
        <v>1</v>
      </c>
      <c r="K135" s="4" t="s">
        <v>30</v>
      </c>
      <c r="L135" s="4">
        <v>330.71</v>
      </c>
      <c r="M135" s="4">
        <v>330.71</v>
      </c>
      <c r="N135" s="4" t="s">
        <v>691</v>
      </c>
      <c r="O135" s="4" t="s">
        <v>32</v>
      </c>
      <c r="P135" s="4" t="s">
        <v>33</v>
      </c>
      <c r="Q135" s="4">
        <v>0</v>
      </c>
      <c r="R135" s="7">
        <v>45093</v>
      </c>
      <c r="S135" s="6">
        <v>45097</v>
      </c>
      <c r="T135" s="4" t="s">
        <v>34</v>
      </c>
      <c r="U135" s="4">
        <v>330.71</v>
      </c>
      <c r="V135" s="4">
        <v>0</v>
      </c>
      <c r="W135" s="4">
        <v>0</v>
      </c>
      <c r="X135" s="4" t="s">
        <v>692</v>
      </c>
      <c r="Y135" s="4" t="s">
        <v>693</v>
      </c>
    </row>
    <row r="136" s="4" customFormat="1" spans="1:25">
      <c r="A136" s="4" t="s">
        <v>694</v>
      </c>
      <c r="B136" s="4" t="s">
        <v>26</v>
      </c>
      <c r="C136" s="4" t="s">
        <v>27</v>
      </c>
      <c r="D136" s="4" t="s">
        <v>695</v>
      </c>
      <c r="E136" s="4" t="s">
        <v>442</v>
      </c>
      <c r="F136" s="6">
        <v>45093</v>
      </c>
      <c r="G136" s="6">
        <v>45094</v>
      </c>
      <c r="H136" s="4">
        <v>1</v>
      </c>
      <c r="I136" s="4">
        <v>1</v>
      </c>
      <c r="J136" s="4">
        <v>1</v>
      </c>
      <c r="K136" s="4" t="s">
        <v>30</v>
      </c>
      <c r="L136" s="4">
        <v>467.53</v>
      </c>
      <c r="M136" s="4">
        <v>467.53</v>
      </c>
      <c r="N136" s="4" t="s">
        <v>696</v>
      </c>
      <c r="O136" s="4" t="s">
        <v>32</v>
      </c>
      <c r="P136" s="4" t="s">
        <v>33</v>
      </c>
      <c r="Q136" s="4">
        <v>0</v>
      </c>
      <c r="R136" s="7">
        <v>45093</v>
      </c>
      <c r="S136" s="6">
        <v>45097</v>
      </c>
      <c r="T136" s="4" t="s">
        <v>34</v>
      </c>
      <c r="U136" s="4">
        <v>467.53</v>
      </c>
      <c r="V136" s="4">
        <v>0</v>
      </c>
      <c r="W136" s="4">
        <v>0</v>
      </c>
      <c r="X136" s="4" t="s">
        <v>697</v>
      </c>
      <c r="Y136" s="4" t="s">
        <v>54</v>
      </c>
    </row>
    <row r="137" s="4" customFormat="1" spans="1:25">
      <c r="A137" s="4" t="s">
        <v>698</v>
      </c>
      <c r="B137" s="4" t="s">
        <v>26</v>
      </c>
      <c r="C137" s="4" t="s">
        <v>27</v>
      </c>
      <c r="D137" s="4" t="s">
        <v>699</v>
      </c>
      <c r="E137" s="4" t="s">
        <v>80</v>
      </c>
      <c r="F137" s="6">
        <v>45093</v>
      </c>
      <c r="G137" s="6">
        <v>45094</v>
      </c>
      <c r="H137" s="4">
        <v>1</v>
      </c>
      <c r="I137" s="4">
        <v>1</v>
      </c>
      <c r="J137" s="4">
        <v>1</v>
      </c>
      <c r="K137" s="4" t="s">
        <v>30</v>
      </c>
      <c r="L137" s="4">
        <v>165.84</v>
      </c>
      <c r="M137" s="4">
        <v>165.84</v>
      </c>
      <c r="N137" s="4" t="s">
        <v>700</v>
      </c>
      <c r="O137" s="4" t="s">
        <v>32</v>
      </c>
      <c r="P137" s="4" t="s">
        <v>33</v>
      </c>
      <c r="Q137" s="4">
        <v>0</v>
      </c>
      <c r="R137" s="7">
        <v>45093.0000115741</v>
      </c>
      <c r="S137" s="6">
        <v>45097</v>
      </c>
      <c r="T137" s="4" t="s">
        <v>34</v>
      </c>
      <c r="U137" s="4">
        <v>165.84</v>
      </c>
      <c r="V137" s="4">
        <v>0</v>
      </c>
      <c r="W137" s="4">
        <v>0</v>
      </c>
      <c r="X137" s="4" t="s">
        <v>701</v>
      </c>
      <c r="Y137" s="4" t="s">
        <v>702</v>
      </c>
    </row>
    <row r="138" s="4" customFormat="1" spans="1:25">
      <c r="A138" s="4" t="s">
        <v>429</v>
      </c>
      <c r="B138" s="4" t="s">
        <v>26</v>
      </c>
      <c r="C138" s="4" t="s">
        <v>247</v>
      </c>
      <c r="D138" s="4" t="s">
        <v>430</v>
      </c>
      <c r="E138" s="4" t="s">
        <v>431</v>
      </c>
      <c r="F138" s="6">
        <v>45092</v>
      </c>
      <c r="G138" s="6">
        <v>45094</v>
      </c>
      <c r="H138" s="4">
        <v>1</v>
      </c>
      <c r="I138" s="4">
        <v>2</v>
      </c>
      <c r="J138" s="4">
        <v>2</v>
      </c>
      <c r="K138" s="4" t="s">
        <v>30</v>
      </c>
      <c r="L138" s="4">
        <v>-4154</v>
      </c>
      <c r="M138" s="4">
        <v>-4154</v>
      </c>
      <c r="N138" s="4" t="s">
        <v>432</v>
      </c>
      <c r="O138" s="4" t="s">
        <v>32</v>
      </c>
      <c r="P138" s="4" t="s">
        <v>33</v>
      </c>
      <c r="Q138" s="4">
        <v>0</v>
      </c>
      <c r="R138" s="7">
        <v>45071</v>
      </c>
      <c r="S138" s="6">
        <v>45097</v>
      </c>
      <c r="T138" s="4" t="s">
        <v>34</v>
      </c>
      <c r="U138" s="4">
        <v>-4154</v>
      </c>
      <c r="V138" s="4">
        <v>0</v>
      </c>
      <c r="W138" s="4">
        <v>0</v>
      </c>
      <c r="X138" s="4" t="s">
        <v>433</v>
      </c>
      <c r="Y138" s="4" t="s">
        <v>434</v>
      </c>
    </row>
    <row r="139" s="4" customFormat="1" spans="1:25">
      <c r="A139" s="4" t="s">
        <v>703</v>
      </c>
      <c r="B139" s="4" t="s">
        <v>26</v>
      </c>
      <c r="C139" s="4" t="s">
        <v>27</v>
      </c>
      <c r="D139" s="4" t="s">
        <v>654</v>
      </c>
      <c r="E139" s="4" t="s">
        <v>490</v>
      </c>
      <c r="F139" s="6">
        <v>45093</v>
      </c>
      <c r="G139" s="6">
        <v>45094</v>
      </c>
      <c r="H139" s="4">
        <v>2</v>
      </c>
      <c r="I139" s="4">
        <v>1</v>
      </c>
      <c r="J139" s="4">
        <v>2</v>
      </c>
      <c r="K139" s="4" t="s">
        <v>30</v>
      </c>
      <c r="L139" s="4">
        <v>540.04</v>
      </c>
      <c r="M139" s="4">
        <v>540.04</v>
      </c>
      <c r="N139" s="4" t="s">
        <v>704</v>
      </c>
      <c r="O139" s="4" t="s">
        <v>32</v>
      </c>
      <c r="P139" s="4" t="s">
        <v>33</v>
      </c>
      <c r="Q139" s="4">
        <v>0</v>
      </c>
      <c r="R139" s="7">
        <v>45093.0000115741</v>
      </c>
      <c r="S139" s="6">
        <v>45097</v>
      </c>
      <c r="T139" s="4" t="s">
        <v>34</v>
      </c>
      <c r="U139" s="4">
        <v>540.04</v>
      </c>
      <c r="V139" s="4">
        <v>0</v>
      </c>
      <c r="W139" s="4">
        <v>0</v>
      </c>
      <c r="X139" s="4" t="s">
        <v>705</v>
      </c>
      <c r="Y139" s="4" t="s">
        <v>54</v>
      </c>
    </row>
    <row r="140" s="4" customFormat="1" spans="1:25">
      <c r="A140" s="4" t="s">
        <v>706</v>
      </c>
      <c r="B140" s="4" t="s">
        <v>26</v>
      </c>
      <c r="C140" s="4" t="s">
        <v>27</v>
      </c>
      <c r="D140" s="4" t="s">
        <v>707</v>
      </c>
      <c r="E140" s="4" t="s">
        <v>490</v>
      </c>
      <c r="F140" s="6">
        <v>45093</v>
      </c>
      <c r="G140" s="6">
        <v>45094</v>
      </c>
      <c r="H140" s="4">
        <v>1</v>
      </c>
      <c r="I140" s="4">
        <v>1</v>
      </c>
      <c r="J140" s="4">
        <v>1</v>
      </c>
      <c r="K140" s="4" t="s">
        <v>30</v>
      </c>
      <c r="L140" s="4">
        <v>229.45</v>
      </c>
      <c r="M140" s="4">
        <v>229.45</v>
      </c>
      <c r="N140" s="4" t="s">
        <v>708</v>
      </c>
      <c r="O140" s="4" t="s">
        <v>32</v>
      </c>
      <c r="P140" s="4" t="s">
        <v>33</v>
      </c>
      <c r="Q140" s="4">
        <v>0</v>
      </c>
      <c r="R140" s="7">
        <v>45093</v>
      </c>
      <c r="S140" s="6">
        <v>45097</v>
      </c>
      <c r="T140" s="4" t="s">
        <v>34</v>
      </c>
      <c r="U140" s="4">
        <v>229.45</v>
      </c>
      <c r="V140" s="4">
        <v>0</v>
      </c>
      <c r="W140" s="4">
        <v>0</v>
      </c>
      <c r="X140" s="4" t="s">
        <v>709</v>
      </c>
      <c r="Y140" s="4" t="s">
        <v>54</v>
      </c>
    </row>
    <row r="141" s="4" customFormat="1" spans="1:25">
      <c r="A141" s="4" t="s">
        <v>710</v>
      </c>
      <c r="B141" s="4" t="s">
        <v>26</v>
      </c>
      <c r="C141" s="4" t="s">
        <v>27</v>
      </c>
      <c r="D141" s="4" t="s">
        <v>711</v>
      </c>
      <c r="E141" s="4" t="s">
        <v>490</v>
      </c>
      <c r="F141" s="6">
        <v>45093</v>
      </c>
      <c r="G141" s="6">
        <v>45094</v>
      </c>
      <c r="H141" s="4">
        <v>1</v>
      </c>
      <c r="I141" s="4">
        <v>1</v>
      </c>
      <c r="J141" s="4">
        <v>1</v>
      </c>
      <c r="K141" s="4" t="s">
        <v>30</v>
      </c>
      <c r="L141" s="4">
        <v>205.63</v>
      </c>
      <c r="M141" s="4">
        <v>205.63</v>
      </c>
      <c r="N141" s="4" t="s">
        <v>712</v>
      </c>
      <c r="O141" s="4" t="s">
        <v>32</v>
      </c>
      <c r="P141" s="4" t="s">
        <v>33</v>
      </c>
      <c r="Q141" s="4">
        <v>0</v>
      </c>
      <c r="R141" s="7">
        <v>45093</v>
      </c>
      <c r="S141" s="6">
        <v>45097</v>
      </c>
      <c r="T141" s="4" t="s">
        <v>34</v>
      </c>
      <c r="U141" s="4">
        <v>205.63</v>
      </c>
      <c r="V141" s="4">
        <v>0</v>
      </c>
      <c r="W141" s="4">
        <v>0</v>
      </c>
      <c r="X141" s="4" t="s">
        <v>713</v>
      </c>
      <c r="Y141" s="4" t="s">
        <v>54</v>
      </c>
    </row>
    <row r="142" s="4" customFormat="1" spans="1:25">
      <c r="A142" s="4" t="s">
        <v>714</v>
      </c>
      <c r="B142" s="4" t="s">
        <v>26</v>
      </c>
      <c r="C142" s="4" t="s">
        <v>27</v>
      </c>
      <c r="D142" s="4" t="s">
        <v>715</v>
      </c>
      <c r="E142" s="4" t="s">
        <v>716</v>
      </c>
      <c r="F142" s="6">
        <v>45093</v>
      </c>
      <c r="G142" s="6">
        <v>45094</v>
      </c>
      <c r="H142" s="4">
        <v>1</v>
      </c>
      <c r="I142" s="4">
        <v>1</v>
      </c>
      <c r="J142" s="4">
        <v>1</v>
      </c>
      <c r="K142" s="4" t="s">
        <v>30</v>
      </c>
      <c r="L142" s="4">
        <v>369.55</v>
      </c>
      <c r="M142" s="4">
        <v>369.55</v>
      </c>
      <c r="N142" s="4" t="s">
        <v>717</v>
      </c>
      <c r="O142" s="4" t="s">
        <v>32</v>
      </c>
      <c r="P142" s="4" t="s">
        <v>33</v>
      </c>
      <c r="Q142" s="4">
        <v>0</v>
      </c>
      <c r="R142" s="7">
        <v>45093.0000115741</v>
      </c>
      <c r="S142" s="6">
        <v>45097</v>
      </c>
      <c r="T142" s="4" t="s">
        <v>34</v>
      </c>
      <c r="U142" s="4">
        <v>369.55</v>
      </c>
      <c r="V142" s="4">
        <v>0</v>
      </c>
      <c r="W142" s="4">
        <v>0</v>
      </c>
      <c r="X142" s="4" t="s">
        <v>718</v>
      </c>
      <c r="Y142" s="4" t="s">
        <v>54</v>
      </c>
    </row>
    <row r="143" s="4" customFormat="1" spans="1:25">
      <c r="A143" s="4" t="s">
        <v>719</v>
      </c>
      <c r="B143" s="4" t="s">
        <v>26</v>
      </c>
      <c r="C143" s="4" t="s">
        <v>27</v>
      </c>
      <c r="D143" s="4" t="s">
        <v>720</v>
      </c>
      <c r="E143" s="4" t="s">
        <v>721</v>
      </c>
      <c r="F143" s="6">
        <v>45093</v>
      </c>
      <c r="G143" s="6">
        <v>45094</v>
      </c>
      <c r="H143" s="4">
        <v>1</v>
      </c>
      <c r="I143" s="4">
        <v>1</v>
      </c>
      <c r="J143" s="4">
        <v>1</v>
      </c>
      <c r="K143" s="4" t="s">
        <v>30</v>
      </c>
      <c r="L143" s="4">
        <v>825.24</v>
      </c>
      <c r="M143" s="4">
        <v>825.24</v>
      </c>
      <c r="N143" s="4" t="s">
        <v>722</v>
      </c>
      <c r="O143" s="4" t="s">
        <v>32</v>
      </c>
      <c r="P143" s="4" t="s">
        <v>33</v>
      </c>
      <c r="Q143" s="4">
        <v>0</v>
      </c>
      <c r="R143" s="7">
        <v>45093</v>
      </c>
      <c r="S143" s="6">
        <v>45097</v>
      </c>
      <c r="T143" s="4" t="s">
        <v>34</v>
      </c>
      <c r="U143" s="4">
        <v>825.24</v>
      </c>
      <c r="V143" s="4">
        <v>0</v>
      </c>
      <c r="W143" s="4">
        <v>0</v>
      </c>
      <c r="X143" s="4" t="s">
        <v>723</v>
      </c>
      <c r="Y143" s="4" t="s">
        <v>54</v>
      </c>
    </row>
    <row r="144" s="4" customFormat="1" spans="1:25">
      <c r="A144" s="4" t="s">
        <v>724</v>
      </c>
      <c r="B144" s="4" t="s">
        <v>26</v>
      </c>
      <c r="C144" s="4" t="s">
        <v>27</v>
      </c>
      <c r="D144" s="4" t="s">
        <v>725</v>
      </c>
      <c r="E144" s="4" t="s">
        <v>726</v>
      </c>
      <c r="F144" s="6">
        <v>45093</v>
      </c>
      <c r="G144" s="6">
        <v>45094</v>
      </c>
      <c r="H144" s="4">
        <v>1</v>
      </c>
      <c r="I144" s="4">
        <v>1</v>
      </c>
      <c r="J144" s="4">
        <v>1</v>
      </c>
      <c r="K144" s="4" t="s">
        <v>30</v>
      </c>
      <c r="L144" s="4">
        <v>172.73</v>
      </c>
      <c r="M144" s="4">
        <v>172.73</v>
      </c>
      <c r="N144" s="4" t="s">
        <v>727</v>
      </c>
      <c r="O144" s="4" t="s">
        <v>32</v>
      </c>
      <c r="P144" s="4" t="s">
        <v>33</v>
      </c>
      <c r="Q144" s="4">
        <v>0</v>
      </c>
      <c r="R144" s="7">
        <v>45093.0000115741</v>
      </c>
      <c r="S144" s="6">
        <v>45097</v>
      </c>
      <c r="T144" s="4" t="s">
        <v>34</v>
      </c>
      <c r="U144" s="4">
        <v>172.73</v>
      </c>
      <c r="V144" s="4">
        <v>0</v>
      </c>
      <c r="W144" s="4">
        <v>0</v>
      </c>
      <c r="X144" s="4" t="s">
        <v>728</v>
      </c>
      <c r="Y144" s="4" t="s">
        <v>54</v>
      </c>
    </row>
    <row r="145" s="4" customFormat="1" spans="1:25">
      <c r="A145" s="4" t="s">
        <v>729</v>
      </c>
      <c r="B145" s="4" t="s">
        <v>26</v>
      </c>
      <c r="C145" s="4" t="s">
        <v>27</v>
      </c>
      <c r="D145" s="4" t="s">
        <v>730</v>
      </c>
      <c r="E145" s="4" t="s">
        <v>731</v>
      </c>
      <c r="F145" s="6">
        <v>45093</v>
      </c>
      <c r="G145" s="6">
        <v>45094</v>
      </c>
      <c r="H145" s="4">
        <v>1</v>
      </c>
      <c r="I145" s="4">
        <v>1</v>
      </c>
      <c r="J145" s="4">
        <v>1</v>
      </c>
      <c r="K145" s="4" t="s">
        <v>30</v>
      </c>
      <c r="L145" s="4">
        <v>326.91</v>
      </c>
      <c r="M145" s="4">
        <v>326.91</v>
      </c>
      <c r="N145" s="4" t="s">
        <v>732</v>
      </c>
      <c r="O145" s="4" t="s">
        <v>32</v>
      </c>
      <c r="P145" s="4" t="s">
        <v>33</v>
      </c>
      <c r="Q145" s="4">
        <v>0</v>
      </c>
      <c r="R145" s="7">
        <v>45093.0000115741</v>
      </c>
      <c r="S145" s="6">
        <v>45097</v>
      </c>
      <c r="T145" s="4" t="s">
        <v>34</v>
      </c>
      <c r="U145" s="4">
        <v>326.91</v>
      </c>
      <c r="V145" s="4">
        <v>0</v>
      </c>
      <c r="W145" s="4">
        <v>0</v>
      </c>
      <c r="X145" s="4" t="s">
        <v>733</v>
      </c>
      <c r="Y145" s="4" t="s">
        <v>54</v>
      </c>
    </row>
    <row r="146" s="4" customFormat="1" spans="1:25">
      <c r="A146" s="4" t="s">
        <v>734</v>
      </c>
      <c r="B146" s="4" t="s">
        <v>26</v>
      </c>
      <c r="C146" s="4" t="s">
        <v>27</v>
      </c>
      <c r="D146" s="4" t="s">
        <v>735</v>
      </c>
      <c r="E146" s="4" t="s">
        <v>736</v>
      </c>
      <c r="F146" s="6">
        <v>45093</v>
      </c>
      <c r="G146" s="6">
        <v>45094</v>
      </c>
      <c r="H146" s="4">
        <v>1</v>
      </c>
      <c r="I146" s="4">
        <v>1</v>
      </c>
      <c r="J146" s="4">
        <v>1</v>
      </c>
      <c r="K146" s="4" t="s">
        <v>30</v>
      </c>
      <c r="L146" s="4">
        <v>505.34</v>
      </c>
      <c r="M146" s="4">
        <v>505.34</v>
      </c>
      <c r="N146" s="4" t="s">
        <v>737</v>
      </c>
      <c r="O146" s="4" t="s">
        <v>32</v>
      </c>
      <c r="P146" s="4" t="s">
        <v>33</v>
      </c>
      <c r="Q146" s="4">
        <v>0</v>
      </c>
      <c r="R146" s="7">
        <v>45093.0000115741</v>
      </c>
      <c r="S146" s="6">
        <v>45097</v>
      </c>
      <c r="T146" s="4" t="s">
        <v>34</v>
      </c>
      <c r="U146" s="4">
        <v>505.34</v>
      </c>
      <c r="V146" s="4">
        <v>0</v>
      </c>
      <c r="W146" s="4">
        <v>0</v>
      </c>
      <c r="X146" s="4" t="s">
        <v>738</v>
      </c>
      <c r="Y146" s="4" t="s">
        <v>739</v>
      </c>
    </row>
    <row r="147" s="4" customFormat="1" spans="1:25">
      <c r="A147" s="4" t="s">
        <v>740</v>
      </c>
      <c r="B147" s="4" t="s">
        <v>26</v>
      </c>
      <c r="C147" s="4" t="s">
        <v>27</v>
      </c>
      <c r="D147" s="4" t="s">
        <v>741</v>
      </c>
      <c r="E147" s="4" t="s">
        <v>205</v>
      </c>
      <c r="F147" s="6">
        <v>45093</v>
      </c>
      <c r="G147" s="6">
        <v>45094</v>
      </c>
      <c r="H147" s="4">
        <v>1</v>
      </c>
      <c r="I147" s="4">
        <v>1</v>
      </c>
      <c r="J147" s="4">
        <v>1</v>
      </c>
      <c r="K147" s="4" t="s">
        <v>30</v>
      </c>
      <c r="L147" s="4">
        <v>380.74</v>
      </c>
      <c r="M147" s="4">
        <v>380.74</v>
      </c>
      <c r="N147" s="4" t="s">
        <v>742</v>
      </c>
      <c r="O147" s="4" t="s">
        <v>32</v>
      </c>
      <c r="P147" s="4" t="s">
        <v>33</v>
      </c>
      <c r="Q147" s="4">
        <v>0</v>
      </c>
      <c r="R147" s="7">
        <v>45093</v>
      </c>
      <c r="S147" s="6">
        <v>45097</v>
      </c>
      <c r="T147" s="4" t="s">
        <v>34</v>
      </c>
      <c r="U147" s="4">
        <v>380.74</v>
      </c>
      <c r="V147" s="4">
        <v>0</v>
      </c>
      <c r="W147" s="4">
        <v>0</v>
      </c>
      <c r="X147" s="4" t="s">
        <v>743</v>
      </c>
      <c r="Y147" s="4" t="s">
        <v>744</v>
      </c>
    </row>
    <row r="148" s="4" customFormat="1" spans="1:25">
      <c r="A148" s="4" t="s">
        <v>745</v>
      </c>
      <c r="B148" s="4" t="s">
        <v>26</v>
      </c>
      <c r="C148" s="4" t="s">
        <v>422</v>
      </c>
      <c r="D148" s="4" t="s">
        <v>746</v>
      </c>
      <c r="E148" s="4" t="s">
        <v>80</v>
      </c>
      <c r="F148" s="6">
        <v>45072</v>
      </c>
      <c r="G148" s="6">
        <v>45075</v>
      </c>
      <c r="H148" s="4">
        <v>1</v>
      </c>
      <c r="I148" s="4">
        <v>3</v>
      </c>
      <c r="J148" s="4">
        <v>3</v>
      </c>
      <c r="K148" s="4" t="s">
        <v>30</v>
      </c>
      <c r="L148" s="4">
        <v>-1461</v>
      </c>
      <c r="M148" s="4">
        <v>-1461</v>
      </c>
      <c r="N148" s="4" t="s">
        <v>747</v>
      </c>
      <c r="O148" s="4" t="s">
        <v>32</v>
      </c>
      <c r="P148" s="4" t="s">
        <v>33</v>
      </c>
      <c r="Q148" s="4">
        <v>0</v>
      </c>
      <c r="R148" s="7">
        <v>45003.288900463</v>
      </c>
      <c r="S148" s="6">
        <v>45097</v>
      </c>
      <c r="T148" s="4" t="s">
        <v>34</v>
      </c>
      <c r="U148" s="4">
        <v>-1461</v>
      </c>
      <c r="V148" s="4">
        <v>0</v>
      </c>
      <c r="W148" s="4">
        <v>0</v>
      </c>
      <c r="X148" s="4" t="s">
        <v>748</v>
      </c>
      <c r="Y148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749</v>
      </c>
      <c r="B2" s="4" t="s">
        <v>26</v>
      </c>
      <c r="C2" s="4" t="s">
        <v>27</v>
      </c>
      <c r="D2" s="4" t="s">
        <v>750</v>
      </c>
      <c r="F2" s="6">
        <v>45087</v>
      </c>
      <c r="G2" s="6">
        <v>45094</v>
      </c>
      <c r="H2" s="4">
        <v>0</v>
      </c>
      <c r="I2" s="4">
        <v>7</v>
      </c>
      <c r="J2" s="4">
        <v>0</v>
      </c>
      <c r="K2" s="4" t="s">
        <v>751</v>
      </c>
      <c r="L2" s="4">
        <v>107.73</v>
      </c>
      <c r="M2" s="4">
        <v>107.73</v>
      </c>
      <c r="O2" s="4" t="s">
        <v>752</v>
      </c>
      <c r="P2" s="4" t="s">
        <v>33</v>
      </c>
      <c r="Q2" s="4">
        <v>0</v>
      </c>
      <c r="R2" s="7">
        <v>45087.0000115741</v>
      </c>
      <c r="S2" s="6">
        <v>45097</v>
      </c>
      <c r="T2" s="4" t="s">
        <v>34</v>
      </c>
      <c r="U2" s="4">
        <v>107.73</v>
      </c>
      <c r="V2" s="4">
        <v>0</v>
      </c>
      <c r="W2" s="4">
        <v>0</v>
      </c>
      <c r="X2" s="4" t="s">
        <v>54</v>
      </c>
      <c r="Y2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7"/>
  <sheetViews>
    <sheetView tabSelected="1" workbookViewId="0">
      <selection activeCell="A145" sqref="A145:C147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753</v>
      </c>
    </row>
    <row r="2" s="4" customFormat="1" hidden="1" spans="1:9">
      <c r="A2" s="5">
        <v>999223182496606</v>
      </c>
      <c r="B2" s="6">
        <v>45090</v>
      </c>
      <c r="C2" s="6">
        <v>45094</v>
      </c>
      <c r="D2" s="4">
        <v>3619</v>
      </c>
      <c r="E2" s="4" t="str">
        <f>VLOOKUP(A2,HOP!A:L,12,0)</f>
        <v>3619.00</v>
      </c>
      <c r="F2" s="4" t="str">
        <f>VLOOKUP(A2,HOP!A:C,3,0)</f>
        <v>3133841</v>
      </c>
      <c r="G2" s="4">
        <f>D2-E2</f>
        <v>0</v>
      </c>
      <c r="H2" s="4" t="str">
        <f>$H$1&amp;F2</f>
        <v>，3133841</v>
      </c>
      <c r="I2" s="4" t="str">
        <f>VLOOKUP(A2,HOP!A:U,21,0)</f>
        <v>直连</v>
      </c>
    </row>
    <row r="3" s="4" customFormat="1" hidden="1" spans="1:9">
      <c r="A3" s="5">
        <v>999223390948471</v>
      </c>
      <c r="B3" s="6">
        <v>45090</v>
      </c>
      <c r="C3" s="6">
        <v>45094</v>
      </c>
      <c r="D3" s="4">
        <v>10048</v>
      </c>
      <c r="E3" s="4" t="str">
        <f>VLOOKUP(A3,HOP!A:L,12,0)</f>
        <v>10048.00</v>
      </c>
      <c r="F3" s="4" t="str">
        <f>VLOOKUP(A3,HOP!A:C,3,0)</f>
        <v>3178871</v>
      </c>
      <c r="G3" s="4">
        <f t="shared" ref="G3:G34" si="0">D3-E3</f>
        <v>0</v>
      </c>
      <c r="H3" s="4" t="str">
        <f t="shared" ref="H3:H34" si="1">$H$1&amp;F3</f>
        <v>，3178871</v>
      </c>
      <c r="I3" s="4" t="str">
        <f>VLOOKUP(A3,HOP!A:U,21,0)</f>
        <v>直连</v>
      </c>
    </row>
    <row r="4" s="4" customFormat="1" hidden="1" spans="1:9">
      <c r="A4" s="5">
        <v>999223406615205</v>
      </c>
      <c r="B4" s="6">
        <v>45093</v>
      </c>
      <c r="C4" s="6">
        <v>45094</v>
      </c>
      <c r="D4" s="4">
        <v>2238</v>
      </c>
      <c r="E4" s="4" t="str">
        <f>VLOOKUP(A4,HOP!A:L,12,0)</f>
        <v>2238.00</v>
      </c>
      <c r="F4" s="4" t="str">
        <f>VLOOKUP(A4,HOP!A:C,3,0)</f>
        <v>3182064</v>
      </c>
      <c r="G4" s="4">
        <f t="shared" si="0"/>
        <v>0</v>
      </c>
      <c r="H4" s="4" t="str">
        <f t="shared" si="1"/>
        <v>，3182064</v>
      </c>
      <c r="I4" s="4" t="str">
        <f>VLOOKUP(A4,HOP!A:U,21,0)</f>
        <v>直连</v>
      </c>
    </row>
    <row r="5" s="4" customFormat="1" hidden="1" spans="1:9">
      <c r="A5" s="5">
        <v>999223458616980</v>
      </c>
      <c r="B5" s="6">
        <v>45090</v>
      </c>
      <c r="C5" s="6">
        <v>45094</v>
      </c>
      <c r="D5" s="4">
        <v>4160</v>
      </c>
      <c r="E5" s="4" t="str">
        <f>VLOOKUP(A5,HOP!A:L,12,0)</f>
        <v>4160.00</v>
      </c>
      <c r="F5" s="4" t="str">
        <f>VLOOKUP(A5,HOP!A:C,3,0)</f>
        <v>3192126</v>
      </c>
      <c r="G5" s="4">
        <f t="shared" si="0"/>
        <v>0</v>
      </c>
      <c r="H5" s="4" t="str">
        <f t="shared" si="1"/>
        <v>，3192126</v>
      </c>
      <c r="I5" s="4" t="str">
        <f>VLOOKUP(A5,HOP!A:U,21,0)</f>
        <v>直连</v>
      </c>
    </row>
    <row r="6" s="4" customFormat="1" hidden="1" spans="1:9">
      <c r="A6" s="5">
        <v>999223576438073</v>
      </c>
      <c r="B6" s="6">
        <v>45093</v>
      </c>
      <c r="C6" s="6">
        <v>45094</v>
      </c>
      <c r="D6" s="4">
        <v>1510</v>
      </c>
      <c r="E6" s="4" t="str">
        <f>VLOOKUP(A6,HOP!A:L,12,0)</f>
        <v>1510.00</v>
      </c>
      <c r="F6" s="4" t="str">
        <f>VLOOKUP(A6,HOP!A:C,3,0)</f>
        <v>3213912</v>
      </c>
      <c r="G6" s="4">
        <f t="shared" si="0"/>
        <v>0</v>
      </c>
      <c r="H6" s="4" t="str">
        <f t="shared" si="1"/>
        <v>，3213912</v>
      </c>
      <c r="I6" s="4" t="str">
        <f>VLOOKUP(A6,HOP!A:U,21,0)</f>
        <v>直连</v>
      </c>
    </row>
    <row r="7" s="4" customFormat="1" hidden="1" spans="1:9">
      <c r="A7" s="5">
        <v>999223626804995</v>
      </c>
      <c r="B7" s="6">
        <v>45092</v>
      </c>
      <c r="C7" s="6">
        <v>45094</v>
      </c>
      <c r="D7" s="4">
        <v>3174</v>
      </c>
      <c r="E7" s="4" t="str">
        <f>VLOOKUP(A7,HOP!A:L,12,0)</f>
        <v>3174.00</v>
      </c>
      <c r="F7" s="4" t="str">
        <f>VLOOKUP(A7,HOP!A:C,3,0)</f>
        <v>3221665</v>
      </c>
      <c r="G7" s="4">
        <f t="shared" si="0"/>
        <v>0</v>
      </c>
      <c r="H7" s="4" t="str">
        <f t="shared" si="1"/>
        <v>，3221665</v>
      </c>
      <c r="I7" s="4" t="str">
        <f>VLOOKUP(A7,HOP!A:U,21,0)</f>
        <v>直连</v>
      </c>
    </row>
    <row r="8" s="4" customFormat="1" hidden="1" spans="1:9">
      <c r="A8" s="5">
        <v>999223808856154</v>
      </c>
      <c r="B8" s="6">
        <v>45092</v>
      </c>
      <c r="C8" s="6">
        <v>45094</v>
      </c>
      <c r="D8" s="4">
        <v>3172</v>
      </c>
      <c r="E8" s="4" t="str">
        <f>VLOOKUP(A8,HOP!A:L,12,0)</f>
        <v>3172.00</v>
      </c>
      <c r="F8" s="4" t="str">
        <f>VLOOKUP(A8,HOP!A:C,3,0)</f>
        <v>3277212</v>
      </c>
      <c r="G8" s="4">
        <f t="shared" si="0"/>
        <v>0</v>
      </c>
      <c r="H8" s="4" t="str">
        <f t="shared" si="1"/>
        <v>，3277212</v>
      </c>
      <c r="I8" s="4" t="str">
        <f>VLOOKUP(A8,HOP!A:U,21,0)</f>
        <v>直连</v>
      </c>
    </row>
    <row r="9" s="4" customFormat="1" hidden="1" spans="1:9">
      <c r="A9" s="5">
        <v>999224000659023</v>
      </c>
      <c r="B9" s="6">
        <v>45090</v>
      </c>
      <c r="C9" s="6">
        <v>45094</v>
      </c>
      <c r="D9" s="4">
        <v>1564</v>
      </c>
      <c r="E9" s="4" t="str">
        <f>VLOOKUP(A9,HOP!A:L,12,0)</f>
        <v>1564.00</v>
      </c>
      <c r="F9" s="4" t="str">
        <f>VLOOKUP(A9,HOP!A:C,3,0)</f>
        <v>3325789</v>
      </c>
      <c r="G9" s="4">
        <f t="shared" si="0"/>
        <v>0</v>
      </c>
      <c r="H9" s="4" t="str">
        <f t="shared" si="1"/>
        <v>，3325789</v>
      </c>
      <c r="I9" s="4" t="str">
        <f>VLOOKUP(A9,HOP!A:U,21,0)</f>
        <v>直采</v>
      </c>
    </row>
    <row r="10" s="4" customFormat="1" hidden="1" spans="1:9">
      <c r="A10" s="5">
        <v>999224013168056</v>
      </c>
      <c r="B10" s="6">
        <v>45093</v>
      </c>
      <c r="C10" s="6">
        <v>45094</v>
      </c>
      <c r="D10" s="4">
        <v>612</v>
      </c>
      <c r="E10" s="4" t="str">
        <f>VLOOKUP(A10,HOP!A:L,12,0)</f>
        <v>612.00</v>
      </c>
      <c r="F10" s="4" t="str">
        <f>VLOOKUP(A10,HOP!A:C,3,0)</f>
        <v>3329413</v>
      </c>
      <c r="G10" s="4">
        <f t="shared" si="0"/>
        <v>0</v>
      </c>
      <c r="H10" s="4" t="str">
        <f t="shared" si="1"/>
        <v>，3329413</v>
      </c>
      <c r="I10" s="4" t="str">
        <f>VLOOKUP(A10,HOP!A:U,21,0)</f>
        <v>直采</v>
      </c>
    </row>
    <row r="11" s="4" customFormat="1" hidden="1" spans="1:9">
      <c r="A11" s="5">
        <v>999224147675517</v>
      </c>
      <c r="B11" s="6">
        <v>45093</v>
      </c>
      <c r="C11" s="6">
        <v>45094</v>
      </c>
      <c r="D11" s="4">
        <v>804</v>
      </c>
      <c r="E11" s="4" t="str">
        <f>VLOOKUP(A11,HOP!A:L,12,0)</f>
        <v>804.00</v>
      </c>
      <c r="F11" s="4" t="str">
        <f>VLOOKUP(A11,HOP!A:C,3,0)</f>
        <v>3372509</v>
      </c>
      <c r="G11" s="4">
        <f t="shared" si="0"/>
        <v>0</v>
      </c>
      <c r="H11" s="4" t="str">
        <f t="shared" si="1"/>
        <v>，3372509</v>
      </c>
      <c r="I11" s="4" t="str">
        <f>VLOOKUP(A11,HOP!A:U,21,0)</f>
        <v>直连</v>
      </c>
    </row>
    <row r="12" s="4" customFormat="1" hidden="1" spans="1:9">
      <c r="A12" s="5">
        <v>999224257020835</v>
      </c>
      <c r="B12" s="6">
        <v>45087</v>
      </c>
      <c r="C12" s="6">
        <v>45094</v>
      </c>
      <c r="D12" s="4">
        <v>1932</v>
      </c>
      <c r="E12" s="4" t="str">
        <f>VLOOKUP(A12,HOP!A:L,12,0)</f>
        <v>1932.00</v>
      </c>
      <c r="F12" s="4" t="str">
        <f>VLOOKUP(A12,HOP!A:C,3,0)</f>
        <v>3386359</v>
      </c>
      <c r="G12" s="4">
        <f t="shared" si="0"/>
        <v>0</v>
      </c>
      <c r="H12" s="4" t="str">
        <f t="shared" si="1"/>
        <v>，3386359</v>
      </c>
      <c r="I12" s="4" t="str">
        <f>VLOOKUP(A12,HOP!A:U,21,0)</f>
        <v>直连</v>
      </c>
    </row>
    <row r="13" s="4" customFormat="1" hidden="1" spans="1:9">
      <c r="A13" s="5">
        <v>999224283699661</v>
      </c>
      <c r="B13" s="6">
        <v>45091</v>
      </c>
      <c r="C13" s="6">
        <v>45094</v>
      </c>
      <c r="D13" s="4">
        <v>0</v>
      </c>
      <c r="E13" s="4" t="str">
        <f>VLOOKUP(A13,HOP!A:L,12,0)</f>
        <v>0.00</v>
      </c>
      <c r="F13" s="4" t="str">
        <f>VLOOKUP(A13,HOP!A:C,3,0)</f>
        <v>3392686</v>
      </c>
      <c r="G13" s="4">
        <f t="shared" si="0"/>
        <v>0</v>
      </c>
      <c r="H13" s="4" t="str">
        <f t="shared" si="1"/>
        <v>，3392686</v>
      </c>
      <c r="I13" s="4" t="str">
        <f>VLOOKUP(A13,HOP!A:U,21,0)</f>
        <v>直连</v>
      </c>
    </row>
    <row r="14" s="4" customFormat="1" hidden="1" spans="1:9">
      <c r="A14" s="5">
        <v>999224287207648</v>
      </c>
      <c r="B14" s="6">
        <v>45093</v>
      </c>
      <c r="C14" s="6">
        <v>45094</v>
      </c>
      <c r="D14" s="4">
        <v>253</v>
      </c>
      <c r="E14" s="4" t="str">
        <f>VLOOKUP(A14,HOP!A:L,12,0)</f>
        <v>253.00</v>
      </c>
      <c r="F14" s="4" t="str">
        <f>VLOOKUP(A14,HOP!A:C,3,0)</f>
        <v>3393762</v>
      </c>
      <c r="G14" s="4">
        <f t="shared" si="0"/>
        <v>0</v>
      </c>
      <c r="H14" s="4" t="str">
        <f t="shared" si="1"/>
        <v>，3393762</v>
      </c>
      <c r="I14" s="4" t="str">
        <f>VLOOKUP(A14,HOP!A:U,21,0)</f>
        <v>直连</v>
      </c>
    </row>
    <row r="15" s="4" customFormat="1" hidden="1" spans="1:9">
      <c r="A15" s="5">
        <v>999224287711378</v>
      </c>
      <c r="B15" s="6">
        <v>45093</v>
      </c>
      <c r="C15" s="6">
        <v>45094</v>
      </c>
      <c r="D15" s="4">
        <v>1323</v>
      </c>
      <c r="E15" s="4" t="str">
        <f>VLOOKUP(A15,HOP!A:L,12,0)</f>
        <v>1323.00</v>
      </c>
      <c r="F15" s="4" t="str">
        <f>VLOOKUP(A15,HOP!A:C,3,0)</f>
        <v>3393926</v>
      </c>
      <c r="G15" s="4">
        <f t="shared" si="0"/>
        <v>0</v>
      </c>
      <c r="H15" s="4" t="str">
        <f t="shared" si="1"/>
        <v>，3393926</v>
      </c>
      <c r="I15" s="4" t="str">
        <f>VLOOKUP(A15,HOP!A:U,21,0)</f>
        <v>直连</v>
      </c>
    </row>
    <row r="16" s="4" customFormat="1" hidden="1" spans="1:9">
      <c r="A16" s="5">
        <v>999224289611095</v>
      </c>
      <c r="B16" s="6">
        <v>45093</v>
      </c>
      <c r="C16" s="6">
        <v>45094</v>
      </c>
      <c r="D16" s="4">
        <v>539</v>
      </c>
      <c r="E16" s="4" t="str">
        <f>VLOOKUP(A16,HOP!A:L,12,0)</f>
        <v>539.00</v>
      </c>
      <c r="F16" s="4" t="str">
        <f>VLOOKUP(A16,HOP!A:C,3,0)</f>
        <v>3394376</v>
      </c>
      <c r="G16" s="4">
        <f t="shared" si="0"/>
        <v>0</v>
      </c>
      <c r="H16" s="4" t="str">
        <f t="shared" si="1"/>
        <v>，3394376</v>
      </c>
      <c r="I16" s="4" t="str">
        <f>VLOOKUP(A16,HOP!A:U,21,0)</f>
        <v>直连</v>
      </c>
    </row>
    <row r="17" s="4" customFormat="1" hidden="1" spans="1:9">
      <c r="A17" s="5">
        <v>999224294191542</v>
      </c>
      <c r="B17" s="6">
        <v>45092</v>
      </c>
      <c r="C17" s="6">
        <v>45094</v>
      </c>
      <c r="D17" s="4">
        <v>2004</v>
      </c>
      <c r="E17" s="4" t="str">
        <f>VLOOKUP(A17,HOP!A:L,12,0)</f>
        <v>2004.00</v>
      </c>
      <c r="F17" s="4" t="str">
        <f>VLOOKUP(A17,HOP!A:C,3,0)</f>
        <v>3395834</v>
      </c>
      <c r="G17" s="4">
        <f t="shared" si="0"/>
        <v>0</v>
      </c>
      <c r="H17" s="4" t="str">
        <f t="shared" si="1"/>
        <v>，3395834</v>
      </c>
      <c r="I17" s="4" t="str">
        <f>VLOOKUP(A17,HOP!A:U,21,0)</f>
        <v>直连</v>
      </c>
    </row>
    <row r="18" s="4" customFormat="1" hidden="1" spans="1:9">
      <c r="A18" s="5">
        <v>999224302186627</v>
      </c>
      <c r="B18" s="6">
        <v>45093</v>
      </c>
      <c r="C18" s="6">
        <v>45094</v>
      </c>
      <c r="D18" s="4">
        <v>1325</v>
      </c>
      <c r="E18" s="4" t="str">
        <f>VLOOKUP(A18,HOP!A:L,12,0)</f>
        <v>1325.00</v>
      </c>
      <c r="F18" s="4" t="str">
        <f>VLOOKUP(A18,HOP!A:C,3,0)</f>
        <v>3396638</v>
      </c>
      <c r="G18" s="4">
        <f t="shared" si="0"/>
        <v>0</v>
      </c>
      <c r="H18" s="4" t="str">
        <f t="shared" si="1"/>
        <v>，3396638</v>
      </c>
      <c r="I18" s="4" t="str">
        <f>VLOOKUP(A18,HOP!A:U,21,0)</f>
        <v>直连</v>
      </c>
    </row>
    <row r="19" s="4" customFormat="1" hidden="1" spans="1:9">
      <c r="A19" s="5">
        <v>999224313144006</v>
      </c>
      <c r="B19" s="6">
        <v>45093</v>
      </c>
      <c r="C19" s="6">
        <v>45094</v>
      </c>
      <c r="D19" s="4">
        <v>2498</v>
      </c>
      <c r="E19" s="4" t="str">
        <f>VLOOKUP(A19,HOP!A:L,12,0)</f>
        <v>2498.00</v>
      </c>
      <c r="F19" s="4" t="str">
        <f>VLOOKUP(A19,HOP!A:C,3,0)</f>
        <v>3399545</v>
      </c>
      <c r="G19" s="4">
        <f t="shared" si="0"/>
        <v>0</v>
      </c>
      <c r="H19" s="4" t="str">
        <f t="shared" si="1"/>
        <v>，3399545</v>
      </c>
      <c r="I19" s="4" t="str">
        <f>VLOOKUP(A19,HOP!A:U,21,0)</f>
        <v>直连</v>
      </c>
    </row>
    <row r="20" s="4" customFormat="1" hidden="1" spans="1:9">
      <c r="A20" s="5">
        <v>999224324745634</v>
      </c>
      <c r="B20" s="6">
        <v>45092</v>
      </c>
      <c r="C20" s="6">
        <v>45094</v>
      </c>
      <c r="D20" s="4">
        <v>892</v>
      </c>
      <c r="E20" s="4" t="str">
        <f>VLOOKUP(A20,HOP!A:L,12,0)</f>
        <v>892.00</v>
      </c>
      <c r="F20" s="4" t="str">
        <f>VLOOKUP(A20,HOP!A:C,3,0)</f>
        <v>3401197</v>
      </c>
      <c r="G20" s="4">
        <f t="shared" si="0"/>
        <v>0</v>
      </c>
      <c r="H20" s="4" t="str">
        <f t="shared" si="1"/>
        <v>，3401197</v>
      </c>
      <c r="I20" s="4" t="str">
        <f>VLOOKUP(A20,HOP!A:U,21,0)</f>
        <v>直连</v>
      </c>
    </row>
    <row r="21" s="4" customFormat="1" hidden="1" spans="1:9">
      <c r="A21" s="5">
        <v>999224376882544</v>
      </c>
      <c r="B21" s="6">
        <v>45093</v>
      </c>
      <c r="C21" s="6">
        <v>45094</v>
      </c>
      <c r="D21" s="4">
        <v>1856</v>
      </c>
      <c r="E21" s="4" t="str">
        <f>VLOOKUP(A21,HOP!A:L,12,0)</f>
        <v>1856.00</v>
      </c>
      <c r="F21" s="4" t="str">
        <f>VLOOKUP(A21,HOP!A:C,3,0)</f>
        <v>3412680</v>
      </c>
      <c r="G21" s="4">
        <f t="shared" si="0"/>
        <v>0</v>
      </c>
      <c r="H21" s="4" t="str">
        <f t="shared" si="1"/>
        <v>，3412680</v>
      </c>
      <c r="I21" s="4" t="str">
        <f>VLOOKUP(A21,HOP!A:U,21,0)</f>
        <v>直连</v>
      </c>
    </row>
    <row r="22" s="4" customFormat="1" hidden="1" spans="1:9">
      <c r="A22" s="5">
        <v>999224379460267</v>
      </c>
      <c r="B22" s="6">
        <v>45089</v>
      </c>
      <c r="C22" s="6">
        <v>45094</v>
      </c>
      <c r="D22" s="4">
        <v>5490</v>
      </c>
      <c r="E22" s="4" t="str">
        <f>VLOOKUP(A22,HOP!A:L,12,0)</f>
        <v>5490.00</v>
      </c>
      <c r="F22" s="4" t="str">
        <f>VLOOKUP(A22,HOP!A:C,3,0)</f>
        <v>3413379</v>
      </c>
      <c r="G22" s="4">
        <f t="shared" si="0"/>
        <v>0</v>
      </c>
      <c r="H22" s="4" t="str">
        <f t="shared" si="1"/>
        <v>，3413379</v>
      </c>
      <c r="I22" s="4" t="str">
        <f>VLOOKUP(A22,HOP!A:U,21,0)</f>
        <v>直连</v>
      </c>
    </row>
    <row r="23" s="4" customFormat="1" hidden="1" spans="1:9">
      <c r="A23" s="5">
        <v>999224382807905</v>
      </c>
      <c r="B23" s="6">
        <v>45093</v>
      </c>
      <c r="C23" s="6">
        <v>45094</v>
      </c>
      <c r="D23" s="4">
        <v>2072</v>
      </c>
      <c r="E23" s="4" t="str">
        <f>VLOOKUP(A23,HOP!A:L,12,0)</f>
        <v>2072.00</v>
      </c>
      <c r="F23" s="4" t="str">
        <f>VLOOKUP(A23,HOP!A:C,3,0)</f>
        <v>3414272</v>
      </c>
      <c r="G23" s="4">
        <f t="shared" si="0"/>
        <v>0</v>
      </c>
      <c r="H23" s="4" t="str">
        <f t="shared" si="1"/>
        <v>，3414272</v>
      </c>
      <c r="I23" s="4" t="str">
        <f>VLOOKUP(A23,HOP!A:U,21,0)</f>
        <v>直连</v>
      </c>
    </row>
    <row r="24" s="4" customFormat="1" hidden="1" spans="1:9">
      <c r="A24" s="5">
        <v>999224385840658</v>
      </c>
      <c r="B24" s="6">
        <v>45093</v>
      </c>
      <c r="C24" s="6">
        <v>45094</v>
      </c>
      <c r="D24" s="4">
        <v>2258</v>
      </c>
      <c r="E24" s="4" t="str">
        <f>VLOOKUP(A24,HOP!A:L,12,0)</f>
        <v>2258.00</v>
      </c>
      <c r="F24" s="4" t="str">
        <f>VLOOKUP(A24,HOP!A:C,3,0)</f>
        <v>3414977</v>
      </c>
      <c r="G24" s="4">
        <f t="shared" si="0"/>
        <v>0</v>
      </c>
      <c r="H24" s="4" t="str">
        <f t="shared" si="1"/>
        <v>，3414977</v>
      </c>
      <c r="I24" s="4" t="str">
        <f>VLOOKUP(A24,HOP!A:U,21,0)</f>
        <v>直连</v>
      </c>
    </row>
    <row r="25" s="4" customFormat="1" hidden="1" spans="1:9">
      <c r="A25" s="5">
        <v>999224414199498</v>
      </c>
      <c r="B25" s="6">
        <v>45093</v>
      </c>
      <c r="C25" s="6">
        <v>45094</v>
      </c>
      <c r="D25" s="4">
        <v>869</v>
      </c>
      <c r="E25" s="4" t="str">
        <f>VLOOKUP(A25,HOP!A:L,12,0)</f>
        <v>869.00</v>
      </c>
      <c r="F25" s="4" t="str">
        <f>VLOOKUP(A25,HOP!A:C,3,0)</f>
        <v>3422287</v>
      </c>
      <c r="G25" s="4">
        <f t="shared" si="0"/>
        <v>0</v>
      </c>
      <c r="H25" s="4" t="str">
        <f t="shared" si="1"/>
        <v>，3422287</v>
      </c>
      <c r="I25" s="4" t="str">
        <f>VLOOKUP(A25,HOP!A:U,21,0)</f>
        <v>直连</v>
      </c>
    </row>
    <row r="26" s="4" customFormat="1" hidden="1" spans="1:9">
      <c r="A26" s="5">
        <v>999224452112616</v>
      </c>
      <c r="B26" s="6">
        <v>45092</v>
      </c>
      <c r="C26" s="6">
        <v>45094</v>
      </c>
      <c r="D26" s="4">
        <v>2954</v>
      </c>
      <c r="E26" s="4" t="str">
        <f>VLOOKUP(A26,HOP!A:L,12,0)</f>
        <v>2954.00</v>
      </c>
      <c r="F26" s="4" t="str">
        <f>VLOOKUP(A26,HOP!A:C,3,0)</f>
        <v>3431350</v>
      </c>
      <c r="G26" s="4">
        <f t="shared" si="0"/>
        <v>0</v>
      </c>
      <c r="H26" s="4" t="str">
        <f t="shared" si="1"/>
        <v>，3431350</v>
      </c>
      <c r="I26" s="4" t="str">
        <f>VLOOKUP(A26,HOP!A:U,21,0)</f>
        <v>直连</v>
      </c>
    </row>
    <row r="27" s="4" customFormat="1" hidden="1" spans="1:9">
      <c r="A27" s="5">
        <v>999224452733876</v>
      </c>
      <c r="B27" s="6">
        <v>45093</v>
      </c>
      <c r="C27" s="6">
        <v>45094</v>
      </c>
      <c r="D27" s="4">
        <v>432</v>
      </c>
      <c r="E27" s="4" t="str">
        <f>VLOOKUP(A27,HOP!A:L,12,0)</f>
        <v>432.00</v>
      </c>
      <c r="F27" s="4" t="str">
        <f>VLOOKUP(A27,HOP!A:C,3,0)</f>
        <v>3431546</v>
      </c>
      <c r="G27" s="4">
        <f t="shared" si="0"/>
        <v>0</v>
      </c>
      <c r="H27" s="4" t="str">
        <f t="shared" si="1"/>
        <v>，3431546</v>
      </c>
      <c r="I27" s="4" t="str">
        <f>VLOOKUP(A27,HOP!A:U,21,0)</f>
        <v>直采</v>
      </c>
    </row>
    <row r="28" s="4" customFormat="1" hidden="1" spans="1:9">
      <c r="A28" s="5">
        <v>999224463386762</v>
      </c>
      <c r="B28" s="6">
        <v>45090</v>
      </c>
      <c r="C28" s="6">
        <v>45094</v>
      </c>
      <c r="D28" s="4">
        <v>6966</v>
      </c>
      <c r="E28" s="4" t="str">
        <f>VLOOKUP(A28,HOP!A:L,12,0)</f>
        <v>6966.00</v>
      </c>
      <c r="F28" s="4" t="str">
        <f>VLOOKUP(A28,HOP!A:C,3,0)</f>
        <v>3433466</v>
      </c>
      <c r="G28" s="4">
        <f t="shared" si="0"/>
        <v>0</v>
      </c>
      <c r="H28" s="4" t="str">
        <f t="shared" si="1"/>
        <v>，3433466</v>
      </c>
      <c r="I28" s="4" t="str">
        <f>VLOOKUP(A28,HOP!A:U,21,0)</f>
        <v>直连</v>
      </c>
    </row>
    <row r="29" s="4" customFormat="1" hidden="1" spans="1:9">
      <c r="A29" s="5">
        <v>999224464334286</v>
      </c>
      <c r="B29" s="6">
        <v>45093</v>
      </c>
      <c r="C29" s="6">
        <v>45094</v>
      </c>
      <c r="D29" s="4">
        <v>772</v>
      </c>
      <c r="E29" s="4" t="str">
        <f>VLOOKUP(A29,HOP!A:L,12,0)</f>
        <v>772.00</v>
      </c>
      <c r="F29" s="4" t="str">
        <f>VLOOKUP(A29,HOP!A:C,3,0)</f>
        <v>3433711</v>
      </c>
      <c r="G29" s="4">
        <f t="shared" si="0"/>
        <v>0</v>
      </c>
      <c r="H29" s="4" t="str">
        <f t="shared" si="1"/>
        <v>，3433711</v>
      </c>
      <c r="I29" s="4" t="str">
        <f>VLOOKUP(A29,HOP!A:U,21,0)</f>
        <v>直连</v>
      </c>
    </row>
    <row r="30" s="4" customFormat="1" hidden="1" spans="1:9">
      <c r="A30" s="5">
        <v>999224465833305</v>
      </c>
      <c r="B30" s="6">
        <v>45093</v>
      </c>
      <c r="C30" s="6">
        <v>45094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999224467661110</v>
      </c>
      <c r="B31" s="6">
        <v>45091</v>
      </c>
      <c r="C31" s="6">
        <v>45094</v>
      </c>
      <c r="D31" s="4">
        <v>441</v>
      </c>
      <c r="E31" s="4" t="str">
        <f>VLOOKUP(A31,HOP!A:L,12,0)</f>
        <v>441.00</v>
      </c>
      <c r="F31" s="4" t="str">
        <f>VLOOKUP(A31,HOP!A:C,3,0)</f>
        <v>3434229</v>
      </c>
      <c r="G31" s="4">
        <f t="shared" si="0"/>
        <v>0</v>
      </c>
      <c r="H31" s="4" t="str">
        <f t="shared" si="1"/>
        <v>，3434229</v>
      </c>
      <c r="I31" s="4" t="str">
        <f>VLOOKUP(A31,HOP!A:U,21,0)</f>
        <v>直连</v>
      </c>
    </row>
    <row r="32" s="4" customFormat="1" hidden="1" spans="1:9">
      <c r="A32" s="5">
        <v>999224489616363</v>
      </c>
      <c r="B32" s="6">
        <v>45092</v>
      </c>
      <c r="C32" s="6">
        <v>45094</v>
      </c>
      <c r="D32" s="4">
        <v>1516</v>
      </c>
      <c r="E32" s="4" t="str">
        <f>VLOOKUP(A32,HOP!A:L,12,0)</f>
        <v>1516.00</v>
      </c>
      <c r="F32" s="4" t="str">
        <f>VLOOKUP(A32,HOP!A:C,3,0)</f>
        <v>3437733</v>
      </c>
      <c r="G32" s="4">
        <f t="shared" si="0"/>
        <v>0</v>
      </c>
      <c r="H32" s="4" t="str">
        <f t="shared" si="1"/>
        <v>，3437733</v>
      </c>
      <c r="I32" s="4" t="str">
        <f>VLOOKUP(A32,HOP!A:U,21,0)</f>
        <v>直采</v>
      </c>
    </row>
    <row r="33" s="4" customFormat="1" hidden="1" spans="1:9">
      <c r="A33" s="5">
        <v>999224493578646</v>
      </c>
      <c r="B33" s="6">
        <v>45090</v>
      </c>
      <c r="C33" s="6">
        <v>45094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999224494129975</v>
      </c>
      <c r="B34" s="6">
        <v>45093</v>
      </c>
      <c r="C34" s="6">
        <v>45094</v>
      </c>
      <c r="D34" s="4">
        <v>909</v>
      </c>
      <c r="E34" s="4" t="str">
        <f>VLOOKUP(A34,HOP!A:L,12,0)</f>
        <v>909.00</v>
      </c>
      <c r="F34" s="4" t="str">
        <f>VLOOKUP(A34,HOP!A:C,3,0)</f>
        <v>3438774</v>
      </c>
      <c r="G34" s="4">
        <f t="shared" si="0"/>
        <v>0</v>
      </c>
      <c r="H34" s="4" t="str">
        <f t="shared" si="1"/>
        <v>，3438774</v>
      </c>
      <c r="I34" s="4" t="str">
        <f>VLOOKUP(A34,HOP!A:U,21,0)</f>
        <v>直连</v>
      </c>
    </row>
    <row r="35" s="4" customFormat="1" hidden="1" spans="1:9">
      <c r="A35" s="5">
        <v>999224496906109</v>
      </c>
      <c r="B35" s="6">
        <v>45092</v>
      </c>
      <c r="C35" s="6">
        <v>45094</v>
      </c>
      <c r="D35" s="4">
        <v>284</v>
      </c>
      <c r="E35" s="4" t="str">
        <f>VLOOKUP(A35,HOP!A:L,12,0)</f>
        <v>284.00</v>
      </c>
      <c r="F35" s="4" t="str">
        <f>VLOOKUP(A35,HOP!A:C,3,0)</f>
        <v>3439592</v>
      </c>
      <c r="G35" s="4">
        <f t="shared" ref="G35:G66" si="2">D35-E35</f>
        <v>0</v>
      </c>
      <c r="H35" s="4" t="str">
        <f t="shared" ref="H35:H66" si="3">$H$1&amp;F35</f>
        <v>，3439592</v>
      </c>
      <c r="I35" s="4" t="str">
        <f>VLOOKUP(A35,HOP!A:U,21,0)</f>
        <v>直连</v>
      </c>
    </row>
    <row r="36" s="4" customFormat="1" hidden="1" spans="1:9">
      <c r="A36" s="5">
        <v>999224497381210</v>
      </c>
      <c r="B36" s="6">
        <v>45093</v>
      </c>
      <c r="C36" s="6">
        <v>45094</v>
      </c>
      <c r="D36" s="4">
        <v>756</v>
      </c>
      <c r="E36" s="4" t="str">
        <f>VLOOKUP(A36,HOP!A:L,12,0)</f>
        <v>756.00</v>
      </c>
      <c r="F36" s="4" t="str">
        <f>VLOOKUP(A36,HOP!A:C,3,0)</f>
        <v>3439821</v>
      </c>
      <c r="G36" s="4">
        <f t="shared" si="2"/>
        <v>0</v>
      </c>
      <c r="H36" s="4" t="str">
        <f t="shared" si="3"/>
        <v>，3439821</v>
      </c>
      <c r="I36" s="4" t="str">
        <f>VLOOKUP(A36,HOP!A:U,21,0)</f>
        <v>直采</v>
      </c>
    </row>
    <row r="37" s="4" customFormat="1" hidden="1" spans="1:9">
      <c r="A37" s="5">
        <v>999224498109813</v>
      </c>
      <c r="B37" s="6">
        <v>45092</v>
      </c>
      <c r="C37" s="6">
        <v>45094</v>
      </c>
      <c r="D37" s="4">
        <v>1516</v>
      </c>
      <c r="E37" s="4" t="str">
        <f>VLOOKUP(A37,HOP!A:L,12,0)</f>
        <v>1516.00</v>
      </c>
      <c r="F37" s="4" t="str">
        <f>VLOOKUP(A37,HOP!A:C,3,0)</f>
        <v>3440105</v>
      </c>
      <c r="G37" s="4">
        <f t="shared" si="2"/>
        <v>0</v>
      </c>
      <c r="H37" s="4" t="str">
        <f t="shared" si="3"/>
        <v>，3440105</v>
      </c>
      <c r="I37" s="4" t="str">
        <f>VLOOKUP(A37,HOP!A:U,21,0)</f>
        <v>直采</v>
      </c>
    </row>
    <row r="38" s="4" customFormat="1" hidden="1" spans="1:9">
      <c r="A38" s="5">
        <v>999224499930382</v>
      </c>
      <c r="B38" s="6">
        <v>45093</v>
      </c>
      <c r="C38" s="6">
        <v>45094</v>
      </c>
      <c r="D38" s="4">
        <v>0</v>
      </c>
      <c r="E38" s="4" t="str">
        <f>VLOOKUP(A38,HOP!A:L,12,0)</f>
        <v>0.01</v>
      </c>
      <c r="F38" s="4" t="str">
        <f>VLOOKUP(A38,HOP!A:C,3,0)</f>
        <v>3441120</v>
      </c>
      <c r="G38" s="4">
        <f t="shared" si="2"/>
        <v>-0.01</v>
      </c>
      <c r="H38" s="4" t="str">
        <f t="shared" si="3"/>
        <v>，3441120</v>
      </c>
      <c r="I38" s="4" t="str">
        <f>VLOOKUP(A38,HOP!A:U,21,0)</f>
        <v>直连</v>
      </c>
    </row>
    <row r="39" s="4" customFormat="1" hidden="1" spans="1:9">
      <c r="A39" s="5">
        <v>999224507010761</v>
      </c>
      <c r="B39" s="6">
        <v>45091</v>
      </c>
      <c r="C39" s="6">
        <v>45094</v>
      </c>
      <c r="D39" s="4">
        <v>1929</v>
      </c>
      <c r="E39" s="4" t="str">
        <f>VLOOKUP(A39,HOP!A:L,12,0)</f>
        <v>1929.00</v>
      </c>
      <c r="F39" s="4" t="str">
        <f>VLOOKUP(A39,HOP!A:C,3,0)</f>
        <v>3442540</v>
      </c>
      <c r="G39" s="4">
        <f t="shared" si="2"/>
        <v>0</v>
      </c>
      <c r="H39" s="4" t="str">
        <f t="shared" si="3"/>
        <v>，3442540</v>
      </c>
      <c r="I39" s="4" t="str">
        <f>VLOOKUP(A39,HOP!A:U,21,0)</f>
        <v>直采</v>
      </c>
    </row>
    <row r="40" s="4" customFormat="1" hidden="1" spans="1:9">
      <c r="A40" s="5">
        <v>999224513944287</v>
      </c>
      <c r="B40" s="6">
        <v>45093</v>
      </c>
      <c r="C40" s="6">
        <v>45094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999224518373142</v>
      </c>
      <c r="B41" s="6">
        <v>45093</v>
      </c>
      <c r="C41" s="6">
        <v>45094</v>
      </c>
      <c r="D41" s="4">
        <v>741</v>
      </c>
      <c r="E41" s="4" t="str">
        <f>VLOOKUP(A41,HOP!A:L,12,0)</f>
        <v>741.00</v>
      </c>
      <c r="F41" s="4" t="str">
        <f>VLOOKUP(A41,HOP!A:C,3,0)</f>
        <v>3445816</v>
      </c>
      <c r="G41" s="4">
        <f t="shared" si="2"/>
        <v>0</v>
      </c>
      <c r="H41" s="4" t="str">
        <f t="shared" si="3"/>
        <v>，3445816</v>
      </c>
      <c r="I41" s="4" t="str">
        <f>VLOOKUP(A41,HOP!A:U,21,0)</f>
        <v>直连</v>
      </c>
    </row>
    <row r="42" s="4" customFormat="1" hidden="1" spans="1:9">
      <c r="A42" s="5">
        <v>999224523574989</v>
      </c>
      <c r="B42" s="6">
        <v>45092</v>
      </c>
      <c r="C42" s="6">
        <v>45094</v>
      </c>
      <c r="D42" s="4">
        <v>2460</v>
      </c>
      <c r="E42" s="4" t="str">
        <f>VLOOKUP(A42,HOP!A:L,12,0)</f>
        <v>2460.00</v>
      </c>
      <c r="F42" s="4" t="str">
        <f>VLOOKUP(A42,HOP!A:C,3,0)</f>
        <v>3447388</v>
      </c>
      <c r="G42" s="4">
        <f t="shared" si="2"/>
        <v>0</v>
      </c>
      <c r="H42" s="4" t="str">
        <f t="shared" si="3"/>
        <v>，3447388</v>
      </c>
      <c r="I42" s="4" t="str">
        <f>VLOOKUP(A42,HOP!A:U,21,0)</f>
        <v>直连</v>
      </c>
    </row>
    <row r="43" s="4" customFormat="1" hidden="1" spans="1:9">
      <c r="A43" s="5">
        <v>999224542334212</v>
      </c>
      <c r="B43" s="6">
        <v>45092</v>
      </c>
      <c r="C43" s="6">
        <v>45094</v>
      </c>
      <c r="D43" s="4">
        <v>1232</v>
      </c>
      <c r="E43" s="4" t="str">
        <f>VLOOKUP(A43,HOP!A:L,12,0)</f>
        <v>1232.00</v>
      </c>
      <c r="F43" s="4" t="str">
        <f>VLOOKUP(A43,HOP!A:C,3,0)</f>
        <v>3450192</v>
      </c>
      <c r="G43" s="4">
        <f t="shared" si="2"/>
        <v>0</v>
      </c>
      <c r="H43" s="4" t="str">
        <f t="shared" si="3"/>
        <v>，3450192</v>
      </c>
      <c r="I43" s="4" t="str">
        <f>VLOOKUP(A43,HOP!A:U,21,0)</f>
        <v>直连</v>
      </c>
    </row>
    <row r="44" s="4" customFormat="1" hidden="1" spans="1:9">
      <c r="A44" s="5">
        <v>999224544016125</v>
      </c>
      <c r="B44" s="6">
        <v>45091</v>
      </c>
      <c r="C44" s="6">
        <v>45094</v>
      </c>
      <c r="D44" s="4">
        <v>3732</v>
      </c>
      <c r="E44" s="4" t="str">
        <f>VLOOKUP(A44,HOP!A:L,12,0)</f>
        <v>3732.00</v>
      </c>
      <c r="F44" s="4" t="str">
        <f>VLOOKUP(A44,HOP!A:C,3,0)</f>
        <v>3450744</v>
      </c>
      <c r="G44" s="4">
        <f t="shared" si="2"/>
        <v>0</v>
      </c>
      <c r="H44" s="4" t="str">
        <f t="shared" si="3"/>
        <v>，3450744</v>
      </c>
      <c r="I44" s="4" t="str">
        <f>VLOOKUP(A44,HOP!A:U,21,0)</f>
        <v>直连</v>
      </c>
    </row>
    <row r="45" s="4" customFormat="1" hidden="1" spans="1:9">
      <c r="A45" s="5">
        <v>999224545453398</v>
      </c>
      <c r="B45" s="6">
        <v>45090</v>
      </c>
      <c r="C45" s="6">
        <v>45094</v>
      </c>
      <c r="D45" s="4">
        <v>9848</v>
      </c>
      <c r="E45" s="4" t="str">
        <f>VLOOKUP(A45,HOP!A:L,12,0)</f>
        <v>9848.00</v>
      </c>
      <c r="F45" s="4" t="str">
        <f>VLOOKUP(A45,HOP!A:C,3,0)</f>
        <v>3451159</v>
      </c>
      <c r="G45" s="4">
        <f t="shared" si="2"/>
        <v>0</v>
      </c>
      <c r="H45" s="4" t="str">
        <f t="shared" si="3"/>
        <v>，3451159</v>
      </c>
      <c r="I45" s="4" t="str">
        <f>VLOOKUP(A45,HOP!A:U,21,0)</f>
        <v>直连</v>
      </c>
    </row>
    <row r="46" s="4" customFormat="1" hidden="1" spans="1:9">
      <c r="A46" s="5">
        <v>999224551612278</v>
      </c>
      <c r="B46" s="6">
        <v>45093</v>
      </c>
      <c r="C46" s="6">
        <v>45094</v>
      </c>
      <c r="D46" s="4">
        <v>605</v>
      </c>
      <c r="E46" s="4" t="str">
        <f>VLOOKUP(A46,HOP!A:L,12,0)</f>
        <v>605.00</v>
      </c>
      <c r="F46" s="4" t="str">
        <f>VLOOKUP(A46,HOP!A:C,3,0)</f>
        <v>3453001</v>
      </c>
      <c r="G46" s="4">
        <f t="shared" si="2"/>
        <v>0</v>
      </c>
      <c r="H46" s="4" t="str">
        <f t="shared" si="3"/>
        <v>，3453001</v>
      </c>
      <c r="I46" s="4" t="str">
        <f>VLOOKUP(A46,HOP!A:U,21,0)</f>
        <v>直连</v>
      </c>
    </row>
    <row r="47" s="4" customFormat="1" hidden="1" spans="1:9">
      <c r="A47" s="5">
        <v>999224552784040</v>
      </c>
      <c r="B47" s="6">
        <v>45091</v>
      </c>
      <c r="C47" s="6">
        <v>45094</v>
      </c>
      <c r="D47" s="4">
        <v>1302</v>
      </c>
      <c r="E47" s="4" t="str">
        <f>VLOOKUP(A47,HOP!A:L,12,0)</f>
        <v>1302.00</v>
      </c>
      <c r="F47" s="4" t="str">
        <f>VLOOKUP(A47,HOP!A:C,3,0)</f>
        <v>3453343</v>
      </c>
      <c r="G47" s="4">
        <f t="shared" si="2"/>
        <v>0</v>
      </c>
      <c r="H47" s="4" t="str">
        <f t="shared" si="3"/>
        <v>，3453343</v>
      </c>
      <c r="I47" s="4" t="str">
        <f>VLOOKUP(A47,HOP!A:U,21,0)</f>
        <v>直连</v>
      </c>
    </row>
    <row r="48" s="4" customFormat="1" hidden="1" spans="1:9">
      <c r="A48" s="5">
        <v>24553603035</v>
      </c>
      <c r="B48" s="6">
        <v>45093</v>
      </c>
      <c r="C48" s="6">
        <v>45094</v>
      </c>
      <c r="D48" s="4">
        <v>1155</v>
      </c>
      <c r="E48" s="4" t="str">
        <f>VLOOKUP(A48,HOP!A:L,12,0)</f>
        <v>1155.00</v>
      </c>
      <c r="F48" s="4" t="str">
        <f>VLOOKUP(A48,HOP!A:C,3,0)</f>
        <v>3453599</v>
      </c>
      <c r="G48" s="4">
        <f t="shared" si="2"/>
        <v>0</v>
      </c>
      <c r="H48" s="4" t="str">
        <f t="shared" si="3"/>
        <v>，3453599</v>
      </c>
      <c r="I48" s="4" t="str">
        <f>VLOOKUP(A48,HOP!A:U,21,0)</f>
        <v>直连</v>
      </c>
    </row>
    <row r="49" s="4" customFormat="1" hidden="1" spans="1:9">
      <c r="A49" s="5">
        <v>999224570479965</v>
      </c>
      <c r="B49" s="6">
        <v>45092</v>
      </c>
      <c r="C49" s="6">
        <v>45094</v>
      </c>
      <c r="D49" s="4">
        <v>1964</v>
      </c>
      <c r="E49" s="4" t="str">
        <f>VLOOKUP(A49,HOP!A:L,12,0)</f>
        <v>1964.00</v>
      </c>
      <c r="F49" s="4" t="str">
        <f>VLOOKUP(A49,HOP!A:C,3,0)</f>
        <v>3454651</v>
      </c>
      <c r="G49" s="4">
        <f t="shared" si="2"/>
        <v>0</v>
      </c>
      <c r="H49" s="4" t="str">
        <f t="shared" si="3"/>
        <v>，3454651</v>
      </c>
      <c r="I49" s="4" t="str">
        <f>VLOOKUP(A49,HOP!A:U,21,0)</f>
        <v>直采</v>
      </c>
    </row>
    <row r="50" s="4" customFormat="1" hidden="1" spans="1:9">
      <c r="A50" s="5">
        <v>999224572758185</v>
      </c>
      <c r="B50" s="6">
        <v>45093</v>
      </c>
      <c r="C50" s="6">
        <v>45094</v>
      </c>
      <c r="D50" s="4">
        <v>0</v>
      </c>
      <c r="E50" s="4" t="str">
        <f>VLOOKUP(A50,HOP!A:L,12,0)</f>
        <v>707.00</v>
      </c>
      <c r="F50" s="4" t="str">
        <f>VLOOKUP(A50,HOP!A:C,3,0)</f>
        <v>3455117</v>
      </c>
      <c r="G50" s="4">
        <f t="shared" si="2"/>
        <v>-707</v>
      </c>
      <c r="H50" s="4" t="str">
        <f t="shared" si="3"/>
        <v>，3455117</v>
      </c>
      <c r="I50" s="4" t="str">
        <f>VLOOKUP(A50,HOP!A:U,21,0)</f>
        <v>直连</v>
      </c>
    </row>
    <row r="51" s="4" customFormat="1" hidden="1" spans="1:9">
      <c r="A51" s="5">
        <v>999224454832613</v>
      </c>
      <c r="B51" s="6">
        <v>45091</v>
      </c>
      <c r="C51" s="6">
        <v>45094</v>
      </c>
      <c r="D51" s="4">
        <v>1512</v>
      </c>
      <c r="E51" s="4" t="str">
        <f>VLOOKUP(A51,HOP!A:L,12,0)</f>
        <v>1512.00</v>
      </c>
      <c r="F51" s="4" t="str">
        <f>VLOOKUP(A51,HOP!A:C,3,0)</f>
        <v>3432335</v>
      </c>
      <c r="G51" s="4">
        <f t="shared" si="2"/>
        <v>0</v>
      </c>
      <c r="H51" s="4" t="str">
        <f t="shared" si="3"/>
        <v>，3432335</v>
      </c>
      <c r="I51" s="4" t="str">
        <f>VLOOKUP(A51,HOP!A:U,21,0)</f>
        <v>直连</v>
      </c>
    </row>
    <row r="52" s="4" customFormat="1" hidden="1" spans="1:9">
      <c r="A52" s="5">
        <v>999224583686571</v>
      </c>
      <c r="B52" s="6">
        <v>45093</v>
      </c>
      <c r="C52" s="6">
        <v>45094</v>
      </c>
      <c r="D52" s="4">
        <v>1808</v>
      </c>
      <c r="E52" s="4" t="str">
        <f>VLOOKUP(A52,HOP!A:L,12,0)</f>
        <v>1808.00</v>
      </c>
      <c r="F52" s="4" t="str">
        <f>VLOOKUP(A52,HOP!A:C,3,0)</f>
        <v>3458007</v>
      </c>
      <c r="G52" s="4">
        <f t="shared" si="2"/>
        <v>0</v>
      </c>
      <c r="H52" s="4" t="str">
        <f t="shared" si="3"/>
        <v>，3458007</v>
      </c>
      <c r="I52" s="4" t="str">
        <f>VLOOKUP(A52,HOP!A:U,21,0)</f>
        <v>直连</v>
      </c>
    </row>
    <row r="53" s="4" customFormat="1" hidden="1" spans="1:9">
      <c r="A53" s="5">
        <v>999224598291285</v>
      </c>
      <c r="B53" s="6">
        <v>45092</v>
      </c>
      <c r="C53" s="6">
        <v>45094</v>
      </c>
      <c r="D53" s="4">
        <v>1962</v>
      </c>
      <c r="E53" s="4" t="str">
        <f>VLOOKUP(A53,HOP!A:L,12,0)</f>
        <v>1962.00</v>
      </c>
      <c r="F53" s="4" t="str">
        <f>VLOOKUP(A53,HOP!A:C,3,0)</f>
        <v>3461055</v>
      </c>
      <c r="G53" s="4">
        <f t="shared" si="2"/>
        <v>0</v>
      </c>
      <c r="H53" s="4" t="str">
        <f t="shared" si="3"/>
        <v>，3461055</v>
      </c>
      <c r="I53" s="4" t="str">
        <f>VLOOKUP(A53,HOP!A:U,21,0)</f>
        <v>直连</v>
      </c>
    </row>
    <row r="54" s="4" customFormat="1" hidden="1" spans="1:9">
      <c r="A54" s="5">
        <v>999224600225738</v>
      </c>
      <c r="B54" s="6">
        <v>45092</v>
      </c>
      <c r="C54" s="6">
        <v>45094</v>
      </c>
      <c r="D54" s="4">
        <v>4848</v>
      </c>
      <c r="E54" s="4" t="str">
        <f>VLOOKUP(A54,HOP!A:L,12,0)</f>
        <v>4848.00</v>
      </c>
      <c r="F54" s="4" t="str">
        <f>VLOOKUP(A54,HOP!A:C,3,0)</f>
        <v>3461557</v>
      </c>
      <c r="G54" s="4">
        <f t="shared" si="2"/>
        <v>0</v>
      </c>
      <c r="H54" s="4" t="str">
        <f t="shared" si="3"/>
        <v>，3461557</v>
      </c>
      <c r="I54" s="4" t="str">
        <f>VLOOKUP(A54,HOP!A:U,21,0)</f>
        <v>直连</v>
      </c>
    </row>
    <row r="55" s="4" customFormat="1" hidden="1" spans="1:9">
      <c r="A55" s="5">
        <v>999224602702200</v>
      </c>
      <c r="B55" s="6">
        <v>45093</v>
      </c>
      <c r="C55" s="6">
        <v>45094</v>
      </c>
      <c r="D55" s="4">
        <v>314</v>
      </c>
      <c r="E55" s="4" t="str">
        <f>VLOOKUP(A55,HOP!A:L,12,0)</f>
        <v>314.00</v>
      </c>
      <c r="F55" s="4" t="str">
        <f>VLOOKUP(A55,HOP!A:C,3,0)</f>
        <v>3462312</v>
      </c>
      <c r="G55" s="4">
        <f t="shared" si="2"/>
        <v>0</v>
      </c>
      <c r="H55" s="4" t="str">
        <f t="shared" si="3"/>
        <v>，3462312</v>
      </c>
      <c r="I55" s="4" t="str">
        <f>VLOOKUP(A55,HOP!A:U,21,0)</f>
        <v>直采</v>
      </c>
    </row>
    <row r="56" s="4" customFormat="1" hidden="1" spans="1:9">
      <c r="A56" s="5">
        <v>999224602963206</v>
      </c>
      <c r="B56" s="6">
        <v>45092</v>
      </c>
      <c r="C56" s="6">
        <v>45094</v>
      </c>
      <c r="D56" s="4">
        <v>1550</v>
      </c>
      <c r="E56" s="4" t="str">
        <f>VLOOKUP(A56,HOP!A:L,12,0)</f>
        <v>1550.00</v>
      </c>
      <c r="F56" s="4" t="str">
        <f>VLOOKUP(A56,HOP!A:C,3,0)</f>
        <v>3462358</v>
      </c>
      <c r="G56" s="4">
        <f t="shared" si="2"/>
        <v>0</v>
      </c>
      <c r="H56" s="4" t="str">
        <f t="shared" si="3"/>
        <v>，3462358</v>
      </c>
      <c r="I56" s="4" t="str">
        <f>VLOOKUP(A56,HOP!A:U,21,0)</f>
        <v>直连</v>
      </c>
    </row>
    <row r="57" s="4" customFormat="1" hidden="1" spans="1:9">
      <c r="A57" s="5">
        <v>999224611361426</v>
      </c>
      <c r="B57" s="6">
        <v>45090</v>
      </c>
      <c r="C57" s="6">
        <v>45094</v>
      </c>
      <c r="D57" s="4">
        <v>15120</v>
      </c>
      <c r="E57" s="4" t="str">
        <f>VLOOKUP(A57,HOP!A:L,12,0)</f>
        <v>15120.00</v>
      </c>
      <c r="F57" s="4" t="str">
        <f>VLOOKUP(A57,HOP!A:C,3,0)</f>
        <v>3464765</v>
      </c>
      <c r="G57" s="4">
        <f t="shared" si="2"/>
        <v>0</v>
      </c>
      <c r="H57" s="4" t="str">
        <f t="shared" si="3"/>
        <v>，3464765</v>
      </c>
      <c r="I57" s="4" t="str">
        <f>VLOOKUP(A57,HOP!A:U,21,0)</f>
        <v>直采</v>
      </c>
    </row>
    <row r="58" s="4" customFormat="1" hidden="1" spans="1:9">
      <c r="A58" s="5">
        <v>999224613264968</v>
      </c>
      <c r="B58" s="6">
        <v>45089</v>
      </c>
      <c r="C58" s="6">
        <v>45094</v>
      </c>
      <c r="D58" s="4">
        <v>5135</v>
      </c>
      <c r="E58" s="4" t="str">
        <f>VLOOKUP(A58,HOP!A:L,12,0)</f>
        <v>5135.00</v>
      </c>
      <c r="F58" s="4" t="str">
        <f>VLOOKUP(A58,HOP!A:C,3,0)</f>
        <v>3465783</v>
      </c>
      <c r="G58" s="4">
        <f t="shared" si="2"/>
        <v>0</v>
      </c>
      <c r="H58" s="4" t="str">
        <f t="shared" si="3"/>
        <v>，3465783</v>
      </c>
      <c r="I58" s="4" t="str">
        <f>VLOOKUP(A58,HOP!A:U,21,0)</f>
        <v>直连</v>
      </c>
    </row>
    <row r="59" s="4" customFormat="1" hidden="1" spans="1:9">
      <c r="A59" s="5">
        <v>999224614417061</v>
      </c>
      <c r="B59" s="6">
        <v>45089</v>
      </c>
      <c r="C59" s="6">
        <v>45094</v>
      </c>
      <c r="D59" s="4">
        <v>5165</v>
      </c>
      <c r="E59" s="4" t="str">
        <f>VLOOKUP(A59,HOP!A:L,12,0)</f>
        <v>5165.00</v>
      </c>
      <c r="F59" s="4" t="str">
        <f>VLOOKUP(A59,HOP!A:C,3,0)</f>
        <v>3467203</v>
      </c>
      <c r="G59" s="4">
        <f t="shared" si="2"/>
        <v>0</v>
      </c>
      <c r="H59" s="4" t="str">
        <f t="shared" si="3"/>
        <v>，3467203</v>
      </c>
      <c r="I59" s="4" t="str">
        <f>VLOOKUP(A59,HOP!A:U,21,0)</f>
        <v>直连</v>
      </c>
    </row>
    <row r="60" s="4" customFormat="1" hidden="1" spans="1:9">
      <c r="A60" s="5">
        <v>24614533510</v>
      </c>
      <c r="B60" s="6">
        <v>45089</v>
      </c>
      <c r="C60" s="6">
        <v>45094</v>
      </c>
      <c r="D60" s="4">
        <v>4787</v>
      </c>
      <c r="E60" s="4" t="str">
        <f>VLOOKUP(A60,HOP!A:L,12,0)</f>
        <v>4787.00</v>
      </c>
      <c r="F60" s="4" t="str">
        <f>VLOOKUP(A60,HOP!A:C,3,0)</f>
        <v>3467355</v>
      </c>
      <c r="G60" s="4">
        <f t="shared" si="2"/>
        <v>0</v>
      </c>
      <c r="H60" s="4" t="str">
        <f t="shared" si="3"/>
        <v>，3467355</v>
      </c>
      <c r="I60" s="4" t="str">
        <f>VLOOKUP(A60,HOP!A:U,21,0)</f>
        <v>直连</v>
      </c>
    </row>
    <row r="61" s="4" customFormat="1" hidden="1" spans="1:9">
      <c r="A61" s="5">
        <v>999224615000904</v>
      </c>
      <c r="B61" s="6">
        <v>45092</v>
      </c>
      <c r="C61" s="6">
        <v>45094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VLOOKUP(A61,HOP!A:U,21,0)</f>
        <v>#N/A</v>
      </c>
    </row>
    <row r="62" s="4" customFormat="1" hidden="1" spans="1:9">
      <c r="A62" s="5">
        <v>999224618828852</v>
      </c>
      <c r="B62" s="6">
        <v>45093</v>
      </c>
      <c r="C62" s="6">
        <v>45094</v>
      </c>
      <c r="D62" s="4">
        <v>889</v>
      </c>
      <c r="E62" s="4" t="str">
        <f>VLOOKUP(A62,HOP!A:L,12,0)</f>
        <v>889.00</v>
      </c>
      <c r="F62" s="4" t="str">
        <f>VLOOKUP(A62,HOP!A:C,3,0)</f>
        <v>3468470</v>
      </c>
      <c r="G62" s="4">
        <f t="shared" si="2"/>
        <v>0</v>
      </c>
      <c r="H62" s="4" t="str">
        <f t="shared" si="3"/>
        <v>，3468470</v>
      </c>
      <c r="I62" s="4" t="str">
        <f>VLOOKUP(A62,HOP!A:U,21,0)</f>
        <v>直连</v>
      </c>
    </row>
    <row r="63" s="4" customFormat="1" hidden="1" spans="1:9">
      <c r="A63" s="5">
        <v>999224641488766</v>
      </c>
      <c r="B63" s="6">
        <v>45093</v>
      </c>
      <c r="C63" s="6">
        <v>45094</v>
      </c>
      <c r="D63" s="4">
        <v>835</v>
      </c>
      <c r="E63" s="4" t="str">
        <f>VLOOKUP(A63,HOP!A:L,12,0)</f>
        <v>835.00</v>
      </c>
      <c r="F63" s="4" t="str">
        <f>VLOOKUP(A63,HOP!A:C,3,0)</f>
        <v>3472273</v>
      </c>
      <c r="G63" s="4">
        <f t="shared" si="2"/>
        <v>0</v>
      </c>
      <c r="H63" s="4" t="str">
        <f t="shared" si="3"/>
        <v>，3472273</v>
      </c>
      <c r="I63" s="4" t="str">
        <f>VLOOKUP(A63,HOP!A:U,21,0)</f>
        <v>直连</v>
      </c>
    </row>
    <row r="64" s="4" customFormat="1" hidden="1" spans="1:9">
      <c r="A64" s="5">
        <v>999224642339413</v>
      </c>
      <c r="B64" s="6">
        <v>45093</v>
      </c>
      <c r="C64" s="6">
        <v>45094</v>
      </c>
      <c r="D64" s="4">
        <v>652</v>
      </c>
      <c r="E64" s="4" t="str">
        <f>VLOOKUP(A64,HOP!A:L,12,0)</f>
        <v>652.00</v>
      </c>
      <c r="F64" s="4" t="str">
        <f>VLOOKUP(A64,HOP!A:C,3,0)</f>
        <v>3472534</v>
      </c>
      <c r="G64" s="4">
        <f t="shared" si="2"/>
        <v>0</v>
      </c>
      <c r="H64" s="4" t="str">
        <f t="shared" si="3"/>
        <v>，3472534</v>
      </c>
      <c r="I64" s="4" t="str">
        <f>VLOOKUP(A64,HOP!A:U,21,0)</f>
        <v>直连</v>
      </c>
    </row>
    <row r="65" s="4" customFormat="1" hidden="1" spans="1:9">
      <c r="A65" s="5">
        <v>999224654809296</v>
      </c>
      <c r="B65" s="6">
        <v>45093</v>
      </c>
      <c r="C65" s="6">
        <v>45094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2"/>
        <v>#N/A</v>
      </c>
      <c r="H65" s="4" t="e">
        <f t="shared" si="3"/>
        <v>#N/A</v>
      </c>
      <c r="I65" s="4" t="e">
        <f>VLOOKUP(A65,HOP!A:U,21,0)</f>
        <v>#N/A</v>
      </c>
    </row>
    <row r="66" s="4" customFormat="1" hidden="1" spans="1:9">
      <c r="A66" s="5">
        <v>999224678580014</v>
      </c>
      <c r="B66" s="6">
        <v>45087</v>
      </c>
      <c r="C66" s="6">
        <v>45094</v>
      </c>
      <c r="D66" s="4">
        <v>6401</v>
      </c>
      <c r="E66" s="4" t="str">
        <f>VLOOKUP(A66,HOP!A:L,12,0)</f>
        <v>6401.00</v>
      </c>
      <c r="F66" s="4" t="str">
        <f>VLOOKUP(A66,HOP!A:C,3,0)</f>
        <v>3479431</v>
      </c>
      <c r="G66" s="4">
        <f t="shared" si="2"/>
        <v>0</v>
      </c>
      <c r="H66" s="4" t="str">
        <f t="shared" si="3"/>
        <v>，3479431</v>
      </c>
      <c r="I66" s="4" t="str">
        <f>VLOOKUP(A66,HOP!A:U,21,0)</f>
        <v>直连</v>
      </c>
    </row>
    <row r="67" s="4" customFormat="1" hidden="1" spans="1:9">
      <c r="A67" s="5">
        <v>999224681234579</v>
      </c>
      <c r="B67" s="6">
        <v>45087</v>
      </c>
      <c r="C67" s="6">
        <v>45094</v>
      </c>
      <c r="D67" s="4">
        <v>4221</v>
      </c>
      <c r="E67" s="4" t="str">
        <f>VLOOKUP(A67,HOP!A:L,12,0)</f>
        <v>4221.00</v>
      </c>
      <c r="F67" s="4" t="str">
        <f>VLOOKUP(A67,HOP!A:C,3,0)</f>
        <v>3480150</v>
      </c>
      <c r="G67" s="4">
        <f t="shared" ref="G67:G98" si="4">D67-E67</f>
        <v>0</v>
      </c>
      <c r="H67" s="4" t="str">
        <f t="shared" ref="H67:H98" si="5">$H$1&amp;F67</f>
        <v>，3480150</v>
      </c>
      <c r="I67" s="4" t="str">
        <f>VLOOKUP(A67,HOP!A:U,21,0)</f>
        <v>直采</v>
      </c>
    </row>
    <row r="68" s="4" customFormat="1" hidden="1" spans="1:9">
      <c r="A68" s="5">
        <v>999224684557733</v>
      </c>
      <c r="B68" s="6">
        <v>45089</v>
      </c>
      <c r="C68" s="6">
        <v>45094</v>
      </c>
      <c r="D68" s="4">
        <v>2276</v>
      </c>
      <c r="E68" s="4" t="str">
        <f>VLOOKUP(A68,HOP!A:L,12,0)</f>
        <v>2276.00</v>
      </c>
      <c r="F68" s="4" t="str">
        <f>VLOOKUP(A68,HOP!A:C,3,0)</f>
        <v>3481257</v>
      </c>
      <c r="G68" s="4">
        <f t="shared" si="4"/>
        <v>0</v>
      </c>
      <c r="H68" s="4" t="str">
        <f t="shared" si="5"/>
        <v>，3481257</v>
      </c>
      <c r="I68" s="4" t="str">
        <f>VLOOKUP(A68,HOP!A:U,21,0)</f>
        <v>直连</v>
      </c>
    </row>
    <row r="69" s="4" customFormat="1" hidden="1" spans="1:9">
      <c r="A69" s="5">
        <v>999224694797161</v>
      </c>
      <c r="B69" s="6">
        <v>45093</v>
      </c>
      <c r="C69" s="6">
        <v>45094</v>
      </c>
      <c r="D69" s="4">
        <v>786</v>
      </c>
      <c r="E69" s="4" t="str">
        <f>VLOOKUP(A69,HOP!A:L,12,0)</f>
        <v>786.00</v>
      </c>
      <c r="F69" s="4" t="str">
        <f>VLOOKUP(A69,HOP!A:C,3,0)</f>
        <v>3483681</v>
      </c>
      <c r="G69" s="4">
        <f t="shared" si="4"/>
        <v>0</v>
      </c>
      <c r="H69" s="4" t="str">
        <f t="shared" si="5"/>
        <v>，3483681</v>
      </c>
      <c r="I69" s="4" t="str">
        <f>VLOOKUP(A69,HOP!A:U,21,0)</f>
        <v>直连</v>
      </c>
    </row>
    <row r="70" s="4" customFormat="1" hidden="1" spans="1:9">
      <c r="A70" s="5">
        <v>999224695131103</v>
      </c>
      <c r="B70" s="6">
        <v>45087</v>
      </c>
      <c r="C70" s="6">
        <v>45094</v>
      </c>
      <c r="D70" s="4">
        <v>5437</v>
      </c>
      <c r="E70" s="4" t="str">
        <f>VLOOKUP(A70,HOP!A:L,12,0)</f>
        <v>5437.00</v>
      </c>
      <c r="F70" s="4" t="str">
        <f>VLOOKUP(A70,HOP!A:C,3,0)</f>
        <v>3483740</v>
      </c>
      <c r="G70" s="4">
        <f t="shared" si="4"/>
        <v>0</v>
      </c>
      <c r="H70" s="4" t="str">
        <f t="shared" si="5"/>
        <v>，3483740</v>
      </c>
      <c r="I70" s="4" t="str">
        <f>VLOOKUP(A70,HOP!A:U,21,0)</f>
        <v>直连</v>
      </c>
    </row>
    <row r="71" s="4" customFormat="1" hidden="1" spans="1:9">
      <c r="A71" s="5">
        <v>999224696818842</v>
      </c>
      <c r="B71" s="6">
        <v>45092</v>
      </c>
      <c r="C71" s="6">
        <v>45094</v>
      </c>
      <c r="D71" s="4">
        <v>3510</v>
      </c>
      <c r="E71" s="4" t="str">
        <f>VLOOKUP(A71,HOP!A:L,12,0)</f>
        <v>3510.00</v>
      </c>
      <c r="F71" s="4" t="str">
        <f>VLOOKUP(A71,HOP!A:C,3,0)</f>
        <v>3484327</v>
      </c>
      <c r="G71" s="4">
        <f t="shared" si="4"/>
        <v>0</v>
      </c>
      <c r="H71" s="4" t="str">
        <f t="shared" si="5"/>
        <v>，3484327</v>
      </c>
      <c r="I71" s="4" t="str">
        <f>VLOOKUP(A71,HOP!A:U,21,0)</f>
        <v>直连</v>
      </c>
    </row>
    <row r="72" s="4" customFormat="1" hidden="1" spans="1:9">
      <c r="A72" s="5">
        <v>999224706335618</v>
      </c>
      <c r="B72" s="6">
        <v>45093</v>
      </c>
      <c r="C72" s="6">
        <v>45094</v>
      </c>
      <c r="D72" s="4">
        <v>1427</v>
      </c>
      <c r="E72" s="4" t="str">
        <f>VLOOKUP(A72,HOP!A:L,12,0)</f>
        <v>1427.00</v>
      </c>
      <c r="F72" s="4" t="str">
        <f>VLOOKUP(A72,HOP!A:C,3,0)</f>
        <v>3486740</v>
      </c>
      <c r="G72" s="4">
        <f t="shared" si="4"/>
        <v>0</v>
      </c>
      <c r="H72" s="4" t="str">
        <f t="shared" si="5"/>
        <v>，3486740</v>
      </c>
      <c r="I72" s="4" t="str">
        <f>VLOOKUP(A72,HOP!A:U,21,0)</f>
        <v>直连</v>
      </c>
    </row>
    <row r="73" s="4" customFormat="1" hidden="1" spans="1:9">
      <c r="A73" s="5">
        <v>999224399319209</v>
      </c>
      <c r="B73" s="6">
        <v>45092</v>
      </c>
      <c r="C73" s="6">
        <v>45094</v>
      </c>
      <c r="D73" s="4">
        <v>0</v>
      </c>
      <c r="E73" s="4" t="str">
        <f>VLOOKUP(A73,HOP!A:L,12,0)</f>
        <v>4154.00</v>
      </c>
      <c r="F73" s="4" t="str">
        <f>VLOOKUP(A73,HOP!A:C,3,0)</f>
        <v>3418211</v>
      </c>
      <c r="G73" s="4">
        <f t="shared" si="4"/>
        <v>-4154</v>
      </c>
      <c r="H73" s="4" t="str">
        <f t="shared" si="5"/>
        <v>，3418211</v>
      </c>
      <c r="I73" s="4" t="str">
        <f>VLOOKUP(A73,HOP!A:U,21,0)</f>
        <v>直连</v>
      </c>
    </row>
    <row r="74" s="4" customFormat="1" hidden="1" spans="1:9">
      <c r="A74" s="5">
        <v>999224714035629</v>
      </c>
      <c r="B74" s="6">
        <v>45092</v>
      </c>
      <c r="C74" s="6">
        <v>45094</v>
      </c>
      <c r="D74" s="4">
        <v>5982</v>
      </c>
      <c r="E74" s="4" t="str">
        <f>VLOOKUP(A74,HOP!A:L,12,0)</f>
        <v>5982.00</v>
      </c>
      <c r="F74" s="4" t="str">
        <f>VLOOKUP(A74,HOP!A:C,3,0)</f>
        <v>3489867</v>
      </c>
      <c r="G74" s="4">
        <f t="shared" si="4"/>
        <v>0</v>
      </c>
      <c r="H74" s="4" t="str">
        <f t="shared" si="5"/>
        <v>，3489867</v>
      </c>
      <c r="I74" s="4" t="str">
        <f>VLOOKUP(A74,HOP!A:U,21,0)</f>
        <v>直连</v>
      </c>
    </row>
    <row r="75" s="4" customFormat="1" hidden="1" spans="1:9">
      <c r="A75" s="5">
        <v>999224714472247</v>
      </c>
      <c r="B75" s="6">
        <v>45092</v>
      </c>
      <c r="C75" s="6">
        <v>45094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4" t="e">
        <f>VLOOKUP(A75,HOP!A:U,21,0)</f>
        <v>#N/A</v>
      </c>
    </row>
    <row r="76" s="4" customFormat="1" hidden="1" spans="1:9">
      <c r="A76" s="5">
        <v>999224714813819</v>
      </c>
      <c r="B76" s="6">
        <v>45091</v>
      </c>
      <c r="C76" s="6">
        <v>45094</v>
      </c>
      <c r="D76" s="4">
        <v>2921</v>
      </c>
      <c r="E76" s="4" t="str">
        <f>VLOOKUP(A76,HOP!A:L,12,0)</f>
        <v>2921.00</v>
      </c>
      <c r="F76" s="4" t="str">
        <f>VLOOKUP(A76,HOP!A:C,3,0)</f>
        <v>3490261</v>
      </c>
      <c r="G76" s="4">
        <f t="shared" si="4"/>
        <v>0</v>
      </c>
      <c r="H76" s="4" t="str">
        <f t="shared" si="5"/>
        <v>，3490261</v>
      </c>
      <c r="I76" s="4" t="str">
        <f>VLOOKUP(A76,HOP!A:U,21,0)</f>
        <v>直连</v>
      </c>
    </row>
    <row r="77" s="4" customFormat="1" hidden="1" spans="1:9">
      <c r="A77" s="5">
        <v>999224714869282</v>
      </c>
      <c r="B77" s="6">
        <v>45091</v>
      </c>
      <c r="C77" s="6">
        <v>45094</v>
      </c>
      <c r="D77" s="4">
        <v>3055</v>
      </c>
      <c r="E77" s="4" t="str">
        <f>VLOOKUP(A77,HOP!A:L,12,0)</f>
        <v>3055.00</v>
      </c>
      <c r="F77" s="4" t="str">
        <f>VLOOKUP(A77,HOP!A:C,3,0)</f>
        <v>3490375</v>
      </c>
      <c r="G77" s="4">
        <f t="shared" si="4"/>
        <v>0</v>
      </c>
      <c r="H77" s="4" t="str">
        <f t="shared" si="5"/>
        <v>，3490375</v>
      </c>
      <c r="I77" s="4" t="str">
        <f>VLOOKUP(A77,HOP!A:U,21,0)</f>
        <v>直连</v>
      </c>
    </row>
    <row r="78" s="4" customFormat="1" hidden="1" spans="1:9">
      <c r="A78" s="5">
        <v>999224721183318</v>
      </c>
      <c r="B78" s="6">
        <v>45089</v>
      </c>
      <c r="C78" s="6">
        <v>45094</v>
      </c>
      <c r="D78" s="4">
        <v>11010</v>
      </c>
      <c r="E78" s="4" t="str">
        <f>VLOOKUP(A78,HOP!A:L,12,0)</f>
        <v>11010.00</v>
      </c>
      <c r="F78" s="4" t="str">
        <f>VLOOKUP(A78,HOP!A:C,3,0)</f>
        <v>3491451</v>
      </c>
      <c r="G78" s="4">
        <f t="shared" si="4"/>
        <v>0</v>
      </c>
      <c r="H78" s="4" t="str">
        <f t="shared" si="5"/>
        <v>，3491451</v>
      </c>
      <c r="I78" s="4" t="str">
        <f>VLOOKUP(A78,HOP!A:U,21,0)</f>
        <v>直连</v>
      </c>
    </row>
    <row r="79" s="4" customFormat="1" hidden="1" spans="1:9">
      <c r="A79" s="5">
        <v>999224722671585</v>
      </c>
      <c r="B79" s="6">
        <v>45091</v>
      </c>
      <c r="C79" s="6">
        <v>45094</v>
      </c>
      <c r="D79" s="4">
        <v>2865</v>
      </c>
      <c r="E79" s="4" t="str">
        <f>VLOOKUP(A79,HOP!A:L,12,0)</f>
        <v>2865.00</v>
      </c>
      <c r="F79" s="4" t="str">
        <f>VLOOKUP(A79,HOP!A:C,3,0)</f>
        <v>3491971</v>
      </c>
      <c r="G79" s="4">
        <f t="shared" si="4"/>
        <v>0</v>
      </c>
      <c r="H79" s="4" t="str">
        <f t="shared" si="5"/>
        <v>，3491971</v>
      </c>
      <c r="I79" s="4" t="str">
        <f>VLOOKUP(A79,HOP!A:U,21,0)</f>
        <v>直采</v>
      </c>
    </row>
    <row r="80" s="4" customFormat="1" hidden="1" spans="1:9">
      <c r="A80" s="5">
        <v>999224723578004</v>
      </c>
      <c r="B80" s="6">
        <v>45093</v>
      </c>
      <c r="C80" s="6">
        <v>45094</v>
      </c>
      <c r="D80" s="4">
        <v>575</v>
      </c>
      <c r="E80" s="4" t="str">
        <f>VLOOKUP(A80,HOP!A:L,12,0)</f>
        <v>575.00</v>
      </c>
      <c r="F80" s="4" t="str">
        <f>VLOOKUP(A80,HOP!A:C,3,0)</f>
        <v>3492280</v>
      </c>
      <c r="G80" s="4">
        <f t="shared" si="4"/>
        <v>0</v>
      </c>
      <c r="H80" s="4" t="str">
        <f t="shared" si="5"/>
        <v>，3492280</v>
      </c>
      <c r="I80" s="4" t="str">
        <f>VLOOKUP(A80,HOP!A:U,21,0)</f>
        <v>直连</v>
      </c>
    </row>
    <row r="81" s="4" customFormat="1" hidden="1" spans="1:9">
      <c r="A81" s="5">
        <v>999224723618899</v>
      </c>
      <c r="B81" s="6">
        <v>45091</v>
      </c>
      <c r="C81" s="6">
        <v>45094</v>
      </c>
      <c r="D81" s="4">
        <v>1302</v>
      </c>
      <c r="E81" s="4" t="str">
        <f>VLOOKUP(A81,HOP!A:L,12,0)</f>
        <v>1302.00</v>
      </c>
      <c r="F81" s="4" t="str">
        <f>VLOOKUP(A81,HOP!A:C,3,0)</f>
        <v>3492287</v>
      </c>
      <c r="G81" s="4">
        <f t="shared" si="4"/>
        <v>0</v>
      </c>
      <c r="H81" s="4" t="str">
        <f t="shared" si="5"/>
        <v>，3492287</v>
      </c>
      <c r="I81" s="4" t="str">
        <f>VLOOKUP(A81,HOP!A:U,21,0)</f>
        <v>直连</v>
      </c>
    </row>
    <row r="82" s="4" customFormat="1" hidden="1" spans="1:9">
      <c r="A82" s="5">
        <v>999224726963061</v>
      </c>
      <c r="B82" s="6">
        <v>45093</v>
      </c>
      <c r="C82" s="6">
        <v>45094</v>
      </c>
      <c r="D82" s="4">
        <v>1401</v>
      </c>
      <c r="E82" s="4" t="str">
        <f>VLOOKUP(A82,HOP!A:L,12,0)</f>
        <v>1401.00</v>
      </c>
      <c r="F82" s="4" t="str">
        <f>VLOOKUP(A82,HOP!A:C,3,0)</f>
        <v>3493000</v>
      </c>
      <c r="G82" s="4">
        <f t="shared" si="4"/>
        <v>0</v>
      </c>
      <c r="H82" s="4" t="str">
        <f t="shared" si="5"/>
        <v>，3493000</v>
      </c>
      <c r="I82" s="4" t="str">
        <f>VLOOKUP(A82,HOP!A:U,21,0)</f>
        <v>直连</v>
      </c>
    </row>
    <row r="83" s="4" customFormat="1" hidden="1" spans="1:9">
      <c r="A83" s="5">
        <v>999224727595732</v>
      </c>
      <c r="B83" s="6">
        <v>45093</v>
      </c>
      <c r="C83" s="6">
        <v>45094</v>
      </c>
      <c r="D83" s="4">
        <v>1870</v>
      </c>
      <c r="E83" s="4" t="str">
        <f>VLOOKUP(A83,HOP!A:L,12,0)</f>
        <v>1870.00</v>
      </c>
      <c r="F83" s="4" t="str">
        <f>VLOOKUP(A83,HOP!A:C,3,0)</f>
        <v>3493169</v>
      </c>
      <c r="G83" s="4">
        <f t="shared" si="4"/>
        <v>0</v>
      </c>
      <c r="H83" s="4" t="str">
        <f t="shared" si="5"/>
        <v>，3493169</v>
      </c>
      <c r="I83" s="4" t="str">
        <f>VLOOKUP(A83,HOP!A:U,21,0)</f>
        <v>直连</v>
      </c>
    </row>
    <row r="84" s="4" customFormat="1" hidden="1" spans="1:9">
      <c r="A84" s="5">
        <v>999224729159585</v>
      </c>
      <c r="B84" s="6">
        <v>45093</v>
      </c>
      <c r="C84" s="6">
        <v>45094</v>
      </c>
      <c r="D84" s="4">
        <v>611</v>
      </c>
      <c r="E84" s="4" t="str">
        <f>VLOOKUP(A84,HOP!A:L,12,0)</f>
        <v>611.00</v>
      </c>
      <c r="F84" s="4" t="str">
        <f>VLOOKUP(A84,HOP!A:C,3,0)</f>
        <v>3493786</v>
      </c>
      <c r="G84" s="4">
        <f t="shared" si="4"/>
        <v>0</v>
      </c>
      <c r="H84" s="4" t="str">
        <f t="shared" si="5"/>
        <v>，3493786</v>
      </c>
      <c r="I84" s="4" t="str">
        <f>VLOOKUP(A84,HOP!A:U,21,0)</f>
        <v>直连</v>
      </c>
    </row>
    <row r="85" s="4" customFormat="1" hidden="1" spans="1:9">
      <c r="A85" s="5">
        <v>999224731776987</v>
      </c>
      <c r="B85" s="6">
        <v>45092</v>
      </c>
      <c r="C85" s="6">
        <v>45094</v>
      </c>
      <c r="D85" s="4">
        <v>1046</v>
      </c>
      <c r="E85" s="4" t="str">
        <f>VLOOKUP(A85,HOP!A:L,12,0)</f>
        <v>1046.00</v>
      </c>
      <c r="F85" s="4" t="str">
        <f>VLOOKUP(A85,HOP!A:C,3,0)</f>
        <v>3494135</v>
      </c>
      <c r="G85" s="4">
        <f t="shared" si="4"/>
        <v>0</v>
      </c>
      <c r="H85" s="4" t="str">
        <f t="shared" si="5"/>
        <v>，3494135</v>
      </c>
      <c r="I85" s="4" t="str">
        <f>VLOOKUP(A85,HOP!A:U,21,0)</f>
        <v>直连</v>
      </c>
    </row>
    <row r="86" s="4" customFormat="1" hidden="1" spans="1:9">
      <c r="A86" s="5">
        <v>999224740466014</v>
      </c>
      <c r="B86" s="6">
        <v>45090</v>
      </c>
      <c r="C86" s="6">
        <v>45094</v>
      </c>
      <c r="D86" s="4">
        <v>3834.4</v>
      </c>
      <c r="E86" s="4" t="str">
        <f>VLOOKUP(A86,HOP!A:L,12,0)</f>
        <v>3834.40</v>
      </c>
      <c r="F86" s="4" t="str">
        <f>VLOOKUP(A86,HOP!A:C,3,0)</f>
        <v>3496209</v>
      </c>
      <c r="G86" s="4">
        <f t="shared" si="4"/>
        <v>0</v>
      </c>
      <c r="H86" s="4" t="str">
        <f t="shared" si="5"/>
        <v>，3496209</v>
      </c>
      <c r="I86" s="4" t="str">
        <f>VLOOKUP(A86,HOP!A:U,21,0)</f>
        <v>直连</v>
      </c>
    </row>
    <row r="87" s="4" customFormat="1" hidden="1" spans="1:9">
      <c r="A87" s="5">
        <v>999224740837042</v>
      </c>
      <c r="B87" s="6">
        <v>45093</v>
      </c>
      <c r="C87" s="6">
        <v>45094</v>
      </c>
      <c r="D87" s="4">
        <v>602.35</v>
      </c>
      <c r="E87" s="4" t="str">
        <f>VLOOKUP(A87,HOP!A:L,12,0)</f>
        <v>602.35</v>
      </c>
      <c r="F87" s="4" t="str">
        <f>VLOOKUP(A87,HOP!A:C,3,0)</f>
        <v>3496419</v>
      </c>
      <c r="G87" s="4">
        <f t="shared" si="4"/>
        <v>0</v>
      </c>
      <c r="H87" s="4" t="str">
        <f t="shared" si="5"/>
        <v>，3496419</v>
      </c>
      <c r="I87" s="4" t="str">
        <f>VLOOKUP(A87,HOP!A:U,21,0)</f>
        <v>直连</v>
      </c>
    </row>
    <row r="88" s="4" customFormat="1" hidden="1" spans="1:9">
      <c r="A88" s="5">
        <v>999224744456539</v>
      </c>
      <c r="B88" s="6">
        <v>45090</v>
      </c>
      <c r="C88" s="6">
        <v>45094</v>
      </c>
      <c r="D88" s="4">
        <v>10738.52</v>
      </c>
      <c r="E88" s="4" t="str">
        <f>VLOOKUP(A88,HOP!A:L,12,0)</f>
        <v>10738.52</v>
      </c>
      <c r="F88" s="4" t="str">
        <f>VLOOKUP(A88,HOP!A:C,3,0)</f>
        <v>3498284</v>
      </c>
      <c r="G88" s="4">
        <f t="shared" si="4"/>
        <v>0</v>
      </c>
      <c r="H88" s="4" t="str">
        <f t="shared" si="5"/>
        <v>，3498284</v>
      </c>
      <c r="I88" s="4" t="str">
        <f>VLOOKUP(A88,HOP!A:U,21,0)</f>
        <v>直连</v>
      </c>
    </row>
    <row r="89" s="4" customFormat="1" hidden="1" spans="1:9">
      <c r="A89" s="5">
        <v>999224745074380</v>
      </c>
      <c r="B89" s="6">
        <v>45093</v>
      </c>
      <c r="C89" s="6">
        <v>45094</v>
      </c>
      <c r="D89" s="4">
        <v>478.6</v>
      </c>
      <c r="E89" s="4" t="str">
        <f>VLOOKUP(A89,HOP!A:L,12,0)</f>
        <v>478.60</v>
      </c>
      <c r="F89" s="4" t="str">
        <f>VLOOKUP(A89,HOP!A:C,3,0)</f>
        <v>3498651</v>
      </c>
      <c r="G89" s="4">
        <f t="shared" si="4"/>
        <v>0</v>
      </c>
      <c r="H89" s="4" t="str">
        <f t="shared" si="5"/>
        <v>，3498651</v>
      </c>
      <c r="I89" s="4" t="str">
        <f>VLOOKUP(A89,HOP!A:U,21,0)</f>
        <v>直连</v>
      </c>
    </row>
    <row r="90" s="4" customFormat="1" hidden="1" spans="1:9">
      <c r="A90" s="5">
        <v>999224746699494</v>
      </c>
      <c r="B90" s="6">
        <v>45091</v>
      </c>
      <c r="C90" s="6">
        <v>45094</v>
      </c>
      <c r="D90" s="4">
        <v>2430.59</v>
      </c>
      <c r="E90" s="4" t="str">
        <f>VLOOKUP(A90,HOP!A:L,12,0)</f>
        <v>2430.59</v>
      </c>
      <c r="F90" s="4" t="str">
        <f>VLOOKUP(A90,HOP!A:C,3,0)</f>
        <v>3499366</v>
      </c>
      <c r="G90" s="4">
        <f t="shared" si="4"/>
        <v>0</v>
      </c>
      <c r="H90" s="4" t="str">
        <f t="shared" si="5"/>
        <v>，3499366</v>
      </c>
      <c r="I90" s="4" t="str">
        <f>VLOOKUP(A90,HOP!A:U,21,0)</f>
        <v>直连</v>
      </c>
    </row>
    <row r="91" s="4" customFormat="1" hidden="1" spans="1:9">
      <c r="A91" s="5">
        <v>999224749549598</v>
      </c>
      <c r="B91" s="6">
        <v>45092</v>
      </c>
      <c r="C91" s="6">
        <v>45094</v>
      </c>
      <c r="D91" s="4">
        <v>1134.32</v>
      </c>
      <c r="E91" s="4" t="str">
        <f>VLOOKUP(A91,HOP!A:L,12,0)</f>
        <v>1134.32</v>
      </c>
      <c r="F91" s="4" t="str">
        <f>VLOOKUP(A91,HOP!A:C,3,0)</f>
        <v>3499643</v>
      </c>
      <c r="G91" s="4">
        <f t="shared" si="4"/>
        <v>0</v>
      </c>
      <c r="H91" s="4" t="str">
        <f t="shared" si="5"/>
        <v>，3499643</v>
      </c>
      <c r="I91" s="4" t="str">
        <f>VLOOKUP(A91,HOP!A:U,21,0)</f>
        <v>直采</v>
      </c>
    </row>
    <row r="92" s="4" customFormat="1" hidden="1" spans="1:9">
      <c r="A92" s="5">
        <v>999224750998926</v>
      </c>
      <c r="B92" s="6">
        <v>45093</v>
      </c>
      <c r="C92" s="6">
        <v>45094</v>
      </c>
      <c r="D92" s="4">
        <v>940.36</v>
      </c>
      <c r="E92" s="4" t="str">
        <f>VLOOKUP(A92,HOP!A:L,12,0)</f>
        <v>940.36</v>
      </c>
      <c r="F92" s="4" t="str">
        <f>VLOOKUP(A92,HOP!A:C,3,0)</f>
        <v>3499895</v>
      </c>
      <c r="G92" s="4">
        <f t="shared" si="4"/>
        <v>0</v>
      </c>
      <c r="H92" s="4" t="str">
        <f t="shared" si="5"/>
        <v>，3499895</v>
      </c>
      <c r="I92" s="4" t="str">
        <f>VLOOKUP(A92,HOP!A:U,21,0)</f>
        <v>直连</v>
      </c>
    </row>
    <row r="93" s="4" customFormat="1" hidden="1" spans="1:9">
      <c r="A93" s="5">
        <v>999224754022005</v>
      </c>
      <c r="B93" s="6">
        <v>45093</v>
      </c>
      <c r="C93" s="6">
        <v>45094</v>
      </c>
      <c r="D93" s="4">
        <v>566.62</v>
      </c>
      <c r="E93" s="4" t="str">
        <f>VLOOKUP(A93,HOP!A:L,12,0)</f>
        <v>566.62</v>
      </c>
      <c r="F93" s="4" t="str">
        <f>VLOOKUP(A93,HOP!A:C,3,0)</f>
        <v>3500660</v>
      </c>
      <c r="G93" s="4">
        <f t="shared" si="4"/>
        <v>0</v>
      </c>
      <c r="H93" s="4" t="str">
        <f t="shared" si="5"/>
        <v>，3500660</v>
      </c>
      <c r="I93" s="4" t="str">
        <f>VLOOKUP(A93,HOP!A:U,21,0)</f>
        <v>直采</v>
      </c>
    </row>
    <row r="94" s="4" customFormat="1" hidden="1" spans="1:9">
      <c r="A94" s="5">
        <v>999224764761686</v>
      </c>
      <c r="B94" s="6">
        <v>45092</v>
      </c>
      <c r="C94" s="6">
        <v>45094</v>
      </c>
      <c r="D94" s="4">
        <v>1220.92</v>
      </c>
      <c r="E94" s="4" t="str">
        <f>VLOOKUP(A94,HOP!A:L,12,0)</f>
        <v>1220.92</v>
      </c>
      <c r="F94" s="4" t="str">
        <f>VLOOKUP(A94,HOP!A:C,3,0)</f>
        <v>3502074</v>
      </c>
      <c r="G94" s="4">
        <f t="shared" si="4"/>
        <v>0</v>
      </c>
      <c r="H94" s="4" t="str">
        <f t="shared" si="5"/>
        <v>，3502074</v>
      </c>
      <c r="I94" s="4" t="str">
        <f>VLOOKUP(A94,HOP!A:U,21,0)</f>
        <v>直连</v>
      </c>
    </row>
    <row r="95" s="4" customFormat="1" hidden="1" spans="1:9">
      <c r="A95" s="5">
        <v>999224766441675</v>
      </c>
      <c r="B95" s="6">
        <v>45092</v>
      </c>
      <c r="C95" s="6">
        <v>45094</v>
      </c>
      <c r="D95" s="4">
        <v>1214.72</v>
      </c>
      <c r="E95" s="4" t="str">
        <f>VLOOKUP(A95,HOP!A:L,12,0)</f>
        <v>1214.72</v>
      </c>
      <c r="F95" s="4" t="str">
        <f>VLOOKUP(A95,HOP!A:C,3,0)</f>
        <v>3502442</v>
      </c>
      <c r="G95" s="4">
        <f t="shared" si="4"/>
        <v>0</v>
      </c>
      <c r="H95" s="4" t="str">
        <f t="shared" si="5"/>
        <v>，3502442</v>
      </c>
      <c r="I95" s="4" t="str">
        <f>VLOOKUP(A95,HOP!A:U,21,0)</f>
        <v>直连</v>
      </c>
    </row>
    <row r="96" s="4" customFormat="1" hidden="1" spans="1:9">
      <c r="A96" s="5">
        <v>999224769996965</v>
      </c>
      <c r="B96" s="6">
        <v>45092</v>
      </c>
      <c r="C96" s="6">
        <v>45094</v>
      </c>
      <c r="D96" s="4">
        <v>862.18</v>
      </c>
      <c r="E96" s="4" t="str">
        <f>VLOOKUP(A96,HOP!A:L,12,0)</f>
        <v>862.18</v>
      </c>
      <c r="F96" s="4" t="str">
        <f>VLOOKUP(A96,HOP!A:C,3,0)</f>
        <v>3503394</v>
      </c>
      <c r="G96" s="4">
        <f t="shared" si="4"/>
        <v>0</v>
      </c>
      <c r="H96" s="4" t="str">
        <f t="shared" si="5"/>
        <v>，3503394</v>
      </c>
      <c r="I96" s="4" t="str">
        <f>VLOOKUP(A96,HOP!A:U,21,0)</f>
        <v>直连</v>
      </c>
    </row>
    <row r="97" s="4" customFormat="1" hidden="1" spans="1:9">
      <c r="A97" s="5">
        <v>999224770819963</v>
      </c>
      <c r="B97" s="6">
        <v>45092</v>
      </c>
      <c r="C97" s="6">
        <v>45094</v>
      </c>
      <c r="D97" s="4">
        <v>862.18</v>
      </c>
      <c r="E97" s="4" t="str">
        <f>VLOOKUP(A97,HOP!A:L,12,0)</f>
        <v>862.18</v>
      </c>
      <c r="F97" s="4" t="str">
        <f>VLOOKUP(A97,HOP!A:C,3,0)</f>
        <v>3503885</v>
      </c>
      <c r="G97" s="4">
        <f t="shared" si="4"/>
        <v>0</v>
      </c>
      <c r="H97" s="4" t="str">
        <f t="shared" si="5"/>
        <v>，3503885</v>
      </c>
      <c r="I97" s="4" t="str">
        <f>VLOOKUP(A97,HOP!A:U,21,0)</f>
        <v>直连</v>
      </c>
    </row>
    <row r="98" s="4" customFormat="1" hidden="1" spans="1:9">
      <c r="A98" s="5">
        <v>999224771352050</v>
      </c>
      <c r="B98" s="6">
        <v>45092</v>
      </c>
      <c r="C98" s="6">
        <v>45094</v>
      </c>
      <c r="D98" s="4">
        <v>772.88</v>
      </c>
      <c r="E98" s="4" t="str">
        <f>VLOOKUP(A98,HOP!A:L,12,0)</f>
        <v>772.88</v>
      </c>
      <c r="F98" s="4" t="str">
        <f>VLOOKUP(A98,HOP!A:C,3,0)</f>
        <v>3504151</v>
      </c>
      <c r="G98" s="4">
        <f t="shared" si="4"/>
        <v>0</v>
      </c>
      <c r="H98" s="4" t="str">
        <f t="shared" si="5"/>
        <v>，3504151</v>
      </c>
      <c r="I98" s="4" t="str">
        <f>VLOOKUP(A98,HOP!A:U,21,0)</f>
        <v>直连</v>
      </c>
    </row>
    <row r="99" s="4" customFormat="1" hidden="1" spans="1:9">
      <c r="A99" s="5">
        <v>999224778976367</v>
      </c>
      <c r="B99" s="6">
        <v>45092</v>
      </c>
      <c r="C99" s="6">
        <v>45094</v>
      </c>
      <c r="D99" s="4">
        <v>297.76</v>
      </c>
      <c r="E99" s="4" t="str">
        <f>VLOOKUP(A99,HOP!A:L,12,0)</f>
        <v>297.76</v>
      </c>
      <c r="F99" s="4" t="str">
        <f>VLOOKUP(A99,HOP!A:C,3,0)</f>
        <v>3505923</v>
      </c>
      <c r="G99" s="4">
        <f t="shared" ref="G99:G137" si="6">D99-E99</f>
        <v>0</v>
      </c>
      <c r="H99" s="4" t="str">
        <f t="shared" ref="H99:H130" si="7">$H$1&amp;F99</f>
        <v>，3505923</v>
      </c>
      <c r="I99" s="4" t="str">
        <f>VLOOKUP(A99,HOP!A:U,21,0)</f>
        <v>直连</v>
      </c>
    </row>
    <row r="100" s="4" customFormat="1" hidden="1" spans="1:9">
      <c r="A100" s="5">
        <v>999224783756706</v>
      </c>
      <c r="B100" s="6">
        <v>45092</v>
      </c>
      <c r="C100" s="6">
        <v>45094</v>
      </c>
      <c r="D100" s="4">
        <v>2494.94</v>
      </c>
      <c r="E100" s="4" t="str">
        <f>VLOOKUP(A100,HOP!A:L,12,0)</f>
        <v>2494.94</v>
      </c>
      <c r="F100" s="4" t="str">
        <f>VLOOKUP(A100,HOP!A:C,3,0)</f>
        <v>3507127</v>
      </c>
      <c r="G100" s="4">
        <f t="shared" si="6"/>
        <v>0</v>
      </c>
      <c r="H100" s="4" t="str">
        <f t="shared" si="7"/>
        <v>，3507127</v>
      </c>
      <c r="I100" s="4" t="str">
        <f>VLOOKUP(A100,HOP!A:U,21,0)</f>
        <v>直连</v>
      </c>
    </row>
    <row r="101" s="4" customFormat="1" hidden="1" spans="1:9">
      <c r="A101" s="5">
        <v>24783969960</v>
      </c>
      <c r="B101" s="6">
        <v>45093</v>
      </c>
      <c r="C101" s="6">
        <v>45094</v>
      </c>
      <c r="D101" s="4">
        <v>247.13</v>
      </c>
      <c r="E101" s="4" t="str">
        <f>VLOOKUP(A101,HOP!A:L,12,0)</f>
        <v>247.13</v>
      </c>
      <c r="F101" s="4" t="str">
        <f>VLOOKUP(A101,HOP!A:C,3,0)</f>
        <v>3507142</v>
      </c>
      <c r="G101" s="4">
        <f t="shared" si="6"/>
        <v>0</v>
      </c>
      <c r="H101" s="4" t="str">
        <f t="shared" si="7"/>
        <v>，3507142</v>
      </c>
      <c r="I101" s="4" t="str">
        <f>VLOOKUP(A101,HOP!A:U,21,0)</f>
        <v>直连</v>
      </c>
    </row>
    <row r="102" s="4" customFormat="1" spans="1:9">
      <c r="A102" s="5">
        <v>999224783981025</v>
      </c>
      <c r="B102" s="6">
        <v>45092</v>
      </c>
      <c r="C102" s="6">
        <v>45094</v>
      </c>
      <c r="D102" s="4">
        <v>617.28</v>
      </c>
      <c r="E102" s="4" t="str">
        <f>VLOOKUP(A102,HOP!A:L,12,0)</f>
        <v>617.34</v>
      </c>
      <c r="F102" s="4" t="str">
        <f>VLOOKUP(A102,HOP!A:C,3,0)</f>
        <v>3507147</v>
      </c>
      <c r="G102" s="4">
        <f t="shared" si="6"/>
        <v>-0.0600000000000591</v>
      </c>
      <c r="H102" s="4" t="str">
        <f t="shared" si="7"/>
        <v>，3507147</v>
      </c>
      <c r="I102" s="4" t="str">
        <f>VLOOKUP(A102,HOP!A:U,21,0)</f>
        <v>直连</v>
      </c>
    </row>
    <row r="103" s="4" customFormat="1" hidden="1" spans="1:9">
      <c r="A103" s="5">
        <v>999224787283246</v>
      </c>
      <c r="B103" s="6">
        <v>45093</v>
      </c>
      <c r="C103" s="6">
        <v>45094</v>
      </c>
      <c r="D103" s="4">
        <v>1157.53</v>
      </c>
      <c r="E103" s="4" t="str">
        <f>VLOOKUP(A103,HOP!A:L,12,0)</f>
        <v>1157.53</v>
      </c>
      <c r="F103" s="4" t="str">
        <f>VLOOKUP(A103,HOP!A:C,3,0)</f>
        <v>3508263</v>
      </c>
      <c r="G103" s="4">
        <f t="shared" si="6"/>
        <v>0</v>
      </c>
      <c r="H103" s="4" t="str">
        <f t="shared" si="7"/>
        <v>，3508263</v>
      </c>
      <c r="I103" s="4" t="str">
        <f>VLOOKUP(A103,HOP!A:U,21,0)</f>
        <v>直连</v>
      </c>
    </row>
    <row r="104" s="4" customFormat="1" spans="1:9">
      <c r="A104" s="5">
        <v>999224787876730</v>
      </c>
      <c r="B104" s="6">
        <v>45092</v>
      </c>
      <c r="C104" s="6">
        <v>45094</v>
      </c>
      <c r="D104" s="4">
        <v>617.28</v>
      </c>
      <c r="E104" s="4" t="str">
        <f>VLOOKUP(A104,HOP!A:L,12,0)</f>
        <v>617.34</v>
      </c>
      <c r="F104" s="4" t="str">
        <f>VLOOKUP(A104,HOP!A:C,3,0)</f>
        <v>3508674</v>
      </c>
      <c r="G104" s="4">
        <f t="shared" si="6"/>
        <v>-0.0600000000000591</v>
      </c>
      <c r="H104" s="4" t="str">
        <f t="shared" si="7"/>
        <v>，3508674</v>
      </c>
      <c r="I104" s="4" t="str">
        <f>VLOOKUP(A104,HOP!A:U,21,0)</f>
        <v>直连</v>
      </c>
    </row>
    <row r="105" s="4" customFormat="1" hidden="1" spans="1:9">
      <c r="A105" s="5">
        <v>999224788003271</v>
      </c>
      <c r="B105" s="6">
        <v>45093</v>
      </c>
      <c r="C105" s="6">
        <v>45094</v>
      </c>
      <c r="D105" s="4">
        <v>1530.59</v>
      </c>
      <c r="E105" s="4" t="str">
        <f>VLOOKUP(A105,HOP!A:L,12,0)</f>
        <v>1530.59</v>
      </c>
      <c r="F105" s="4" t="str">
        <f>VLOOKUP(A105,HOP!A:C,3,0)</f>
        <v>3508712</v>
      </c>
      <c r="G105" s="4">
        <f t="shared" si="6"/>
        <v>0</v>
      </c>
      <c r="H105" s="4" t="str">
        <f t="shared" si="7"/>
        <v>，3508712</v>
      </c>
      <c r="I105" s="4" t="str">
        <f>VLOOKUP(A105,HOP!A:U,21,0)</f>
        <v>直连</v>
      </c>
    </row>
    <row r="106" s="4" customFormat="1" spans="1:9">
      <c r="A106" s="5">
        <v>999224790245383</v>
      </c>
      <c r="B106" s="6">
        <v>45093</v>
      </c>
      <c r="C106" s="6">
        <v>45094</v>
      </c>
      <c r="D106" s="4">
        <v>796.39</v>
      </c>
      <c r="E106" s="4" t="str">
        <f>VLOOKUP(A106,HOP!A:L,12,0)</f>
        <v>796.40</v>
      </c>
      <c r="F106" s="4" t="str">
        <f>VLOOKUP(A106,HOP!A:C,3,0)</f>
        <v>3508751</v>
      </c>
      <c r="G106" s="4">
        <f t="shared" si="6"/>
        <v>-0.00999999999999091</v>
      </c>
      <c r="H106" s="4" t="str">
        <f t="shared" si="7"/>
        <v>，3508751</v>
      </c>
      <c r="I106" s="4" t="str">
        <f>VLOOKUP(A106,HOP!A:U,21,0)</f>
        <v>直连</v>
      </c>
    </row>
    <row r="107" s="4" customFormat="1" spans="1:9">
      <c r="A107" s="5">
        <v>999224796768470</v>
      </c>
      <c r="B107" s="6">
        <v>45093</v>
      </c>
      <c r="C107" s="6">
        <v>45094</v>
      </c>
      <c r="D107" s="4">
        <v>924.84</v>
      </c>
      <c r="E107" s="4" t="str">
        <f>VLOOKUP(A107,HOP!A:L,12,0)</f>
        <v>924.93</v>
      </c>
      <c r="F107" s="4" t="str">
        <f>VLOOKUP(A107,HOP!A:C,3,0)</f>
        <v>3509930</v>
      </c>
      <c r="G107" s="4">
        <f t="shared" si="6"/>
        <v>-0.0899999999999181</v>
      </c>
      <c r="H107" s="4" t="str">
        <f t="shared" si="7"/>
        <v>，3509930</v>
      </c>
      <c r="I107" s="4" t="str">
        <f>VLOOKUP(A107,HOP!A:U,21,0)</f>
        <v>直连</v>
      </c>
    </row>
    <row r="108" s="4" customFormat="1" hidden="1" spans="1:9">
      <c r="A108" s="5">
        <v>999224796860497</v>
      </c>
      <c r="B108" s="6">
        <v>45093</v>
      </c>
      <c r="C108" s="6">
        <v>45094</v>
      </c>
      <c r="D108" s="4">
        <v>193.56</v>
      </c>
      <c r="E108" s="4" t="str">
        <f>VLOOKUP(A108,HOP!A:L,12,0)</f>
        <v>193.56</v>
      </c>
      <c r="F108" s="4" t="str">
        <f>VLOOKUP(A108,HOP!A:C,3,0)</f>
        <v>3509961</v>
      </c>
      <c r="G108" s="4">
        <f t="shared" si="6"/>
        <v>0</v>
      </c>
      <c r="H108" s="4" t="str">
        <f t="shared" si="7"/>
        <v>，3509961</v>
      </c>
      <c r="I108" s="4" t="str">
        <f>VLOOKUP(A108,HOP!A:U,21,0)</f>
        <v>直连</v>
      </c>
    </row>
    <row r="109" s="4" customFormat="1" hidden="1" spans="1:9">
      <c r="A109" s="5">
        <v>999224797572426</v>
      </c>
      <c r="B109" s="6">
        <v>45093</v>
      </c>
      <c r="C109" s="6">
        <v>45094</v>
      </c>
      <c r="D109" s="4">
        <v>167.98</v>
      </c>
      <c r="E109" s="4" t="str">
        <f>VLOOKUP(A109,HOP!A:L,12,0)</f>
        <v>167.98</v>
      </c>
      <c r="F109" s="4" t="str">
        <f>VLOOKUP(A109,HOP!A:C,3,0)</f>
        <v>3510105</v>
      </c>
      <c r="G109" s="4">
        <f t="shared" si="6"/>
        <v>0</v>
      </c>
      <c r="H109" s="4" t="str">
        <f t="shared" si="7"/>
        <v>，3510105</v>
      </c>
      <c r="I109" s="4" t="str">
        <f>VLOOKUP(A109,HOP!A:U,21,0)</f>
        <v>直连</v>
      </c>
    </row>
    <row r="110" s="4" customFormat="1" spans="1:9">
      <c r="A110" s="5">
        <v>999224798098664</v>
      </c>
      <c r="B110" s="6">
        <v>45093</v>
      </c>
      <c r="C110" s="6">
        <v>45094</v>
      </c>
      <c r="D110" s="4">
        <v>308.28</v>
      </c>
      <c r="E110" s="4" t="str">
        <f>VLOOKUP(A110,HOP!A:L,12,0)</f>
        <v>308.31</v>
      </c>
      <c r="F110" s="4" t="str">
        <f>VLOOKUP(A110,HOP!A:C,3,0)</f>
        <v>3510229</v>
      </c>
      <c r="G110" s="4">
        <f t="shared" si="6"/>
        <v>-0.0300000000000296</v>
      </c>
      <c r="H110" s="4" t="str">
        <f t="shared" si="7"/>
        <v>，3510229</v>
      </c>
      <c r="I110" s="4" t="str">
        <f>VLOOKUP(A110,HOP!A:U,21,0)</f>
        <v>直连</v>
      </c>
    </row>
    <row r="111" s="4" customFormat="1" hidden="1" spans="1:9">
      <c r="A111" s="5">
        <v>999224798571140</v>
      </c>
      <c r="B111" s="6">
        <v>45093</v>
      </c>
      <c r="C111" s="6">
        <v>45094</v>
      </c>
      <c r="D111" s="4">
        <v>457.68</v>
      </c>
      <c r="E111" s="4" t="str">
        <f>VLOOKUP(A111,HOP!A:L,12,0)</f>
        <v>457.68</v>
      </c>
      <c r="F111" s="4" t="str">
        <f>VLOOKUP(A111,HOP!A:C,3,0)</f>
        <v>3510341</v>
      </c>
      <c r="G111" s="4">
        <f t="shared" si="6"/>
        <v>0</v>
      </c>
      <c r="H111" s="4" t="str">
        <f t="shared" si="7"/>
        <v>，3510341</v>
      </c>
      <c r="I111" s="4" t="str">
        <f>VLOOKUP(A111,HOP!A:U,21,0)</f>
        <v>直连</v>
      </c>
    </row>
    <row r="112" s="4" customFormat="1" hidden="1" spans="1:9">
      <c r="A112" s="5">
        <v>999224798702151</v>
      </c>
      <c r="B112" s="6">
        <v>45093</v>
      </c>
      <c r="C112" s="6">
        <v>45094</v>
      </c>
      <c r="D112" s="4">
        <v>378.21</v>
      </c>
      <c r="E112" s="4" t="str">
        <f>VLOOKUP(A112,HOP!A:L,12,0)</f>
        <v>378.21</v>
      </c>
      <c r="F112" s="4" t="str">
        <f>VLOOKUP(A112,HOP!A:C,3,0)</f>
        <v>3510361</v>
      </c>
      <c r="G112" s="4">
        <f t="shared" si="6"/>
        <v>0</v>
      </c>
      <c r="H112" s="4" t="str">
        <f t="shared" si="7"/>
        <v>，3510361</v>
      </c>
      <c r="I112" s="4" t="str">
        <f>VLOOKUP(A112,HOP!A:U,21,0)</f>
        <v>直连</v>
      </c>
    </row>
    <row r="113" s="4" customFormat="1" spans="1:9">
      <c r="A113" s="5">
        <v>999224799856185</v>
      </c>
      <c r="B113" s="6">
        <v>45093</v>
      </c>
      <c r="C113" s="6">
        <v>45094</v>
      </c>
      <c r="D113" s="4">
        <v>168.4</v>
      </c>
      <c r="E113" s="4" t="str">
        <f>VLOOKUP(A113,HOP!A:L,12,0)</f>
        <v>168.43</v>
      </c>
      <c r="F113" s="4" t="str">
        <f>VLOOKUP(A113,HOP!A:C,3,0)</f>
        <v>3510700</v>
      </c>
      <c r="G113" s="4">
        <f t="shared" si="6"/>
        <v>-0.0300000000000011</v>
      </c>
      <c r="H113" s="4" t="str">
        <f t="shared" si="7"/>
        <v>，3510700</v>
      </c>
      <c r="I113" s="4" t="str">
        <f>VLOOKUP(A113,HOP!A:U,21,0)</f>
        <v>直连</v>
      </c>
    </row>
    <row r="114" s="4" customFormat="1" spans="1:9">
      <c r="A114" s="5">
        <v>999224800064029</v>
      </c>
      <c r="B114" s="6">
        <v>45093</v>
      </c>
      <c r="C114" s="6">
        <v>45094</v>
      </c>
      <c r="D114" s="4">
        <v>855.81</v>
      </c>
      <c r="E114" s="4" t="str">
        <f>VLOOKUP(A114,HOP!A:L,12,0)</f>
        <v>855.87</v>
      </c>
      <c r="F114" s="4" t="str">
        <f>VLOOKUP(A114,HOP!A:C,3,0)</f>
        <v>3510735</v>
      </c>
      <c r="G114" s="4">
        <f t="shared" si="6"/>
        <v>-0.0600000000000591</v>
      </c>
      <c r="H114" s="4" t="str">
        <f t="shared" si="7"/>
        <v>，3510735</v>
      </c>
      <c r="I114" s="4" t="str">
        <f>VLOOKUP(A114,HOP!A:U,21,0)</f>
        <v>直连</v>
      </c>
    </row>
    <row r="115" s="4" customFormat="1" hidden="1" spans="1:9">
      <c r="A115" s="5">
        <v>999224800540249</v>
      </c>
      <c r="B115" s="6">
        <v>45093</v>
      </c>
      <c r="C115" s="6">
        <v>45094</v>
      </c>
      <c r="D115" s="4">
        <v>567.62</v>
      </c>
      <c r="E115" s="4" t="str">
        <f>VLOOKUP(A115,HOP!A:L,12,0)</f>
        <v>567.62</v>
      </c>
      <c r="F115" s="4" t="str">
        <f>VLOOKUP(A115,HOP!A:C,3,0)</f>
        <v>3510907</v>
      </c>
      <c r="G115" s="4">
        <f t="shared" si="6"/>
        <v>0</v>
      </c>
      <c r="H115" s="4" t="str">
        <f t="shared" si="7"/>
        <v>，3510907</v>
      </c>
      <c r="I115" s="4" t="str">
        <f>VLOOKUP(A115,HOP!A:U,21,0)</f>
        <v>直连</v>
      </c>
    </row>
    <row r="116" s="4" customFormat="1" spans="1:9">
      <c r="A116" s="5">
        <v>999224801234900</v>
      </c>
      <c r="B116" s="6">
        <v>45093</v>
      </c>
      <c r="C116" s="6">
        <v>45094</v>
      </c>
      <c r="D116" s="4">
        <v>677.52</v>
      </c>
      <c r="E116" s="4" t="str">
        <f>VLOOKUP(A116,HOP!A:L,12,0)</f>
        <v>677.58</v>
      </c>
      <c r="F116" s="4" t="str">
        <f>VLOOKUP(A116,HOP!A:C,3,0)</f>
        <v>3510980</v>
      </c>
      <c r="G116" s="4">
        <f t="shared" si="6"/>
        <v>-0.0600000000000591</v>
      </c>
      <c r="H116" s="4" t="str">
        <f t="shared" si="7"/>
        <v>，3510980</v>
      </c>
      <c r="I116" s="4" t="str">
        <f>VLOOKUP(A116,HOP!A:U,21,0)</f>
        <v>直连</v>
      </c>
    </row>
    <row r="117" s="4" customFormat="1" hidden="1" spans="1:9">
      <c r="A117" s="5">
        <v>999224801564942</v>
      </c>
      <c r="B117" s="6">
        <v>45093</v>
      </c>
      <c r="C117" s="6">
        <v>45094</v>
      </c>
      <c r="D117" s="4">
        <v>219.37</v>
      </c>
      <c r="E117" s="4" t="str">
        <f>VLOOKUP(A117,HOP!A:L,12,0)</f>
        <v>219.37</v>
      </c>
      <c r="F117" s="4" t="str">
        <f>VLOOKUP(A117,HOP!A:C,3,0)</f>
        <v>3511144</v>
      </c>
      <c r="G117" s="4">
        <f t="shared" si="6"/>
        <v>0</v>
      </c>
      <c r="H117" s="4" t="str">
        <f t="shared" si="7"/>
        <v>，3511144</v>
      </c>
      <c r="I117" s="4" t="str">
        <f>VLOOKUP(A117,HOP!A:U,21,0)</f>
        <v>直连</v>
      </c>
    </row>
    <row r="118" s="4" customFormat="1" hidden="1" spans="1:9">
      <c r="A118" s="5">
        <v>999224801861854</v>
      </c>
      <c r="B118" s="6">
        <v>45093</v>
      </c>
      <c r="C118" s="6">
        <v>45094</v>
      </c>
      <c r="D118" s="4">
        <v>142.61</v>
      </c>
      <c r="E118" s="4" t="str">
        <f>VLOOKUP(A118,HOP!A:L,12,0)</f>
        <v>142.61</v>
      </c>
      <c r="F118" s="4" t="str">
        <f>VLOOKUP(A118,HOP!A:C,3,0)</f>
        <v>3511204</v>
      </c>
      <c r="G118" s="4">
        <f t="shared" si="6"/>
        <v>0</v>
      </c>
      <c r="H118" s="4" t="str">
        <f t="shared" si="7"/>
        <v>，3511204</v>
      </c>
      <c r="I118" s="4" t="str">
        <f>VLOOKUP(A118,HOP!A:U,21,0)</f>
        <v>直连</v>
      </c>
    </row>
    <row r="119" s="4" customFormat="1" hidden="1" spans="1:9">
      <c r="A119" s="5">
        <v>999224802540728</v>
      </c>
      <c r="B119" s="6">
        <v>45093</v>
      </c>
      <c r="C119" s="6">
        <v>45094</v>
      </c>
      <c r="D119" s="4">
        <v>682.8</v>
      </c>
      <c r="E119" s="4" t="str">
        <f>VLOOKUP(A119,HOP!A:L,12,0)</f>
        <v>682.80</v>
      </c>
      <c r="F119" s="4" t="str">
        <f>VLOOKUP(A119,HOP!A:C,3,0)</f>
        <v>3511398</v>
      </c>
      <c r="G119" s="4">
        <f t="shared" si="6"/>
        <v>0</v>
      </c>
      <c r="H119" s="4" t="str">
        <f t="shared" si="7"/>
        <v>，3511398</v>
      </c>
      <c r="I119" s="4" t="str">
        <f>VLOOKUP(A119,HOP!A:U,21,0)</f>
        <v>直连</v>
      </c>
    </row>
    <row r="120" s="4" customFormat="1" hidden="1" spans="1:9">
      <c r="A120" s="5">
        <v>999224803359945</v>
      </c>
      <c r="B120" s="6">
        <v>45093</v>
      </c>
      <c r="C120" s="6">
        <v>45094</v>
      </c>
      <c r="D120" s="4">
        <v>190.17</v>
      </c>
      <c r="E120" s="4" t="str">
        <f>VLOOKUP(A120,HOP!A:L,12,0)</f>
        <v>190.17</v>
      </c>
      <c r="F120" s="4" t="str">
        <f>VLOOKUP(A120,HOP!A:C,3,0)</f>
        <v>3511709</v>
      </c>
      <c r="G120" s="4">
        <f t="shared" si="6"/>
        <v>0</v>
      </c>
      <c r="H120" s="4" t="str">
        <f t="shared" si="7"/>
        <v>，3511709</v>
      </c>
      <c r="I120" s="4" t="str">
        <f>VLOOKUP(A120,HOP!A:U,21,0)</f>
        <v>直连</v>
      </c>
    </row>
    <row r="121" s="4" customFormat="1" hidden="1" spans="1:9">
      <c r="A121" s="5">
        <v>999224803724165</v>
      </c>
      <c r="B121" s="6">
        <v>45093</v>
      </c>
      <c r="C121" s="6">
        <v>45094</v>
      </c>
      <c r="D121" s="4">
        <v>509.18</v>
      </c>
      <c r="E121" s="4" t="str">
        <f>VLOOKUP(A121,HOP!A:L,12,0)</f>
        <v>509.18</v>
      </c>
      <c r="F121" s="4" t="str">
        <f>VLOOKUP(A121,HOP!A:C,3,0)</f>
        <v>3511767</v>
      </c>
      <c r="G121" s="4">
        <f t="shared" si="6"/>
        <v>0</v>
      </c>
      <c r="H121" s="4" t="str">
        <f t="shared" si="7"/>
        <v>，3511767</v>
      </c>
      <c r="I121" s="4" t="str">
        <f>VLOOKUP(A121,HOP!A:U,21,0)</f>
        <v>直连</v>
      </c>
    </row>
    <row r="122" s="4" customFormat="1" hidden="1" spans="1:9">
      <c r="A122" s="5">
        <v>999224803826006</v>
      </c>
      <c r="B122" s="6">
        <v>45093</v>
      </c>
      <c r="C122" s="6">
        <v>45094</v>
      </c>
      <c r="D122" s="4">
        <v>1064.44</v>
      </c>
      <c r="E122" s="4" t="str">
        <f>VLOOKUP(A122,HOP!A:L,12,0)</f>
        <v>1064.44</v>
      </c>
      <c r="F122" s="4" t="str">
        <f>VLOOKUP(A122,HOP!A:C,3,0)</f>
        <v>3511782</v>
      </c>
      <c r="G122" s="4">
        <f t="shared" si="6"/>
        <v>0</v>
      </c>
      <c r="H122" s="4" t="str">
        <f t="shared" si="7"/>
        <v>，3511782</v>
      </c>
      <c r="I122" s="4" t="str">
        <f>VLOOKUP(A122,HOP!A:U,21,0)</f>
        <v>直连</v>
      </c>
    </row>
    <row r="123" s="4" customFormat="1" hidden="1" spans="1:9">
      <c r="A123" s="5">
        <v>999224803943794</v>
      </c>
      <c r="B123" s="6">
        <v>45093</v>
      </c>
      <c r="C123" s="6">
        <v>45094</v>
      </c>
      <c r="D123" s="4">
        <v>308.02</v>
      </c>
      <c r="E123" s="4" t="str">
        <f>VLOOKUP(A123,HOP!A:L,12,0)</f>
        <v>308.02</v>
      </c>
      <c r="F123" s="4" t="str">
        <f>VLOOKUP(A123,HOP!A:C,3,0)</f>
        <v>3511952</v>
      </c>
      <c r="G123" s="4">
        <f t="shared" si="6"/>
        <v>0</v>
      </c>
      <c r="H123" s="4" t="str">
        <f t="shared" si="7"/>
        <v>，3511952</v>
      </c>
      <c r="I123" s="4" t="str">
        <f>VLOOKUP(A123,HOP!A:U,21,0)</f>
        <v>直连</v>
      </c>
    </row>
    <row r="124" s="4" customFormat="1" hidden="1" spans="1:9">
      <c r="A124" s="5">
        <v>999224806067321</v>
      </c>
      <c r="B124" s="6">
        <v>45093</v>
      </c>
      <c r="C124" s="6">
        <v>45094</v>
      </c>
      <c r="D124" s="4">
        <v>285.22</v>
      </c>
      <c r="E124" s="4" t="str">
        <f>VLOOKUP(A124,HOP!A:L,12,0)</f>
        <v>285.22</v>
      </c>
      <c r="F124" s="4" t="str">
        <f>VLOOKUP(A124,HOP!A:C,3,0)</f>
        <v>3512002</v>
      </c>
      <c r="G124" s="4">
        <f t="shared" si="6"/>
        <v>0</v>
      </c>
      <c r="H124" s="4" t="str">
        <f t="shared" si="7"/>
        <v>，3512002</v>
      </c>
      <c r="I124" s="4" t="str">
        <f>VLOOKUP(A124,HOP!A:U,21,0)</f>
        <v>直连</v>
      </c>
    </row>
    <row r="125" s="4" customFormat="1" hidden="1" spans="1:9">
      <c r="A125" s="5">
        <v>999224807963461</v>
      </c>
      <c r="B125" s="6">
        <v>45093</v>
      </c>
      <c r="C125" s="6">
        <v>45094</v>
      </c>
      <c r="D125" s="4">
        <v>330.71</v>
      </c>
      <c r="E125" s="4" t="str">
        <f>VLOOKUP(A125,HOP!A:L,12,0)</f>
        <v>330.71</v>
      </c>
      <c r="F125" s="4" t="str">
        <f>VLOOKUP(A125,HOP!A:C,3,0)</f>
        <v>3512103</v>
      </c>
      <c r="G125" s="4">
        <f t="shared" si="6"/>
        <v>0</v>
      </c>
      <c r="H125" s="4" t="str">
        <f t="shared" si="7"/>
        <v>，3512103</v>
      </c>
      <c r="I125" s="4" t="str">
        <f>VLOOKUP(A125,HOP!A:U,21,0)</f>
        <v>直连</v>
      </c>
    </row>
    <row r="126" s="4" customFormat="1" hidden="1" spans="1:9">
      <c r="A126" s="5">
        <v>999224808070661</v>
      </c>
      <c r="B126" s="6">
        <v>45093</v>
      </c>
      <c r="C126" s="6">
        <v>45094</v>
      </c>
      <c r="D126" s="4">
        <v>467.53</v>
      </c>
      <c r="E126" s="4" t="str">
        <f>VLOOKUP(A126,HOP!A:L,12,0)</f>
        <v>467.53</v>
      </c>
      <c r="F126" s="4" t="str">
        <f>VLOOKUP(A126,HOP!A:C,3,0)</f>
        <v>3512116</v>
      </c>
      <c r="G126" s="4">
        <f t="shared" si="6"/>
        <v>0</v>
      </c>
      <c r="H126" s="4" t="str">
        <f t="shared" si="7"/>
        <v>，3512116</v>
      </c>
      <c r="I126" s="4" t="str">
        <f>VLOOKUP(A126,HOP!A:U,21,0)</f>
        <v>直连</v>
      </c>
    </row>
    <row r="127" s="4" customFormat="1" spans="1:9">
      <c r="A127" s="5">
        <v>999224808131955</v>
      </c>
      <c r="B127" s="6">
        <v>45093</v>
      </c>
      <c r="C127" s="6">
        <v>45094</v>
      </c>
      <c r="D127" s="4">
        <v>165.84</v>
      </c>
      <c r="E127" s="4" t="str">
        <f>VLOOKUP(A127,HOP!A:L,12,0)</f>
        <v>165.87</v>
      </c>
      <c r="F127" s="4" t="str">
        <f>VLOOKUP(A127,HOP!A:C,3,0)</f>
        <v>3512124</v>
      </c>
      <c r="G127" s="4">
        <f t="shared" si="6"/>
        <v>-0.0300000000000011</v>
      </c>
      <c r="H127" s="4" t="str">
        <f t="shared" si="7"/>
        <v>，3512124</v>
      </c>
      <c r="I127" s="4" t="str">
        <f>VLOOKUP(A127,HOP!A:U,21,0)</f>
        <v>直连</v>
      </c>
    </row>
    <row r="128" s="4" customFormat="1" hidden="1" spans="1:9">
      <c r="A128" s="5">
        <v>999224809154413</v>
      </c>
      <c r="B128" s="6">
        <v>45093</v>
      </c>
      <c r="C128" s="6">
        <v>45094</v>
      </c>
      <c r="D128" s="4">
        <v>540.04</v>
      </c>
      <c r="E128" s="4" t="str">
        <f>VLOOKUP(A128,HOP!A:L,12,0)</f>
        <v>540.04</v>
      </c>
      <c r="F128" s="4" t="str">
        <f>VLOOKUP(A128,HOP!A:C,3,0)</f>
        <v>3512385</v>
      </c>
      <c r="G128" s="4">
        <f t="shared" si="6"/>
        <v>0</v>
      </c>
      <c r="H128" s="4" t="str">
        <f t="shared" si="7"/>
        <v>，3512385</v>
      </c>
      <c r="I128" s="4" t="str">
        <f>VLOOKUP(A128,HOP!A:U,21,0)</f>
        <v>直连</v>
      </c>
    </row>
    <row r="129" s="4" customFormat="1" hidden="1" spans="1:9">
      <c r="A129" s="5">
        <v>999224809207492</v>
      </c>
      <c r="B129" s="6">
        <v>45093</v>
      </c>
      <c r="C129" s="6">
        <v>45094</v>
      </c>
      <c r="D129" s="4">
        <v>229.45</v>
      </c>
      <c r="E129" s="4" t="str">
        <f>VLOOKUP(A129,HOP!A:L,12,0)</f>
        <v>229.45</v>
      </c>
      <c r="F129" s="4" t="str">
        <f>VLOOKUP(A129,HOP!A:C,3,0)</f>
        <v>3512393</v>
      </c>
      <c r="G129" s="4">
        <f t="shared" si="6"/>
        <v>0</v>
      </c>
      <c r="H129" s="4" t="str">
        <f t="shared" si="7"/>
        <v>，3512393</v>
      </c>
      <c r="I129" s="4" t="str">
        <f>VLOOKUP(A129,HOP!A:U,21,0)</f>
        <v>直连</v>
      </c>
    </row>
    <row r="130" s="4" customFormat="1" hidden="1" spans="1:9">
      <c r="A130" s="5">
        <v>999224809362434</v>
      </c>
      <c r="B130" s="6">
        <v>45093</v>
      </c>
      <c r="C130" s="6">
        <v>45094</v>
      </c>
      <c r="D130" s="4">
        <v>205.63</v>
      </c>
      <c r="E130" s="4" t="str">
        <f>VLOOKUP(A130,HOP!A:L,12,0)</f>
        <v>205.63</v>
      </c>
      <c r="F130" s="4" t="str">
        <f>VLOOKUP(A130,HOP!A:C,3,0)</f>
        <v>3512416</v>
      </c>
      <c r="G130" s="4">
        <f t="shared" si="6"/>
        <v>0</v>
      </c>
      <c r="H130" s="4" t="str">
        <f t="shared" si="7"/>
        <v>，3512416</v>
      </c>
      <c r="I130" s="4" t="str">
        <f>VLOOKUP(A130,HOP!A:U,21,0)</f>
        <v>直连</v>
      </c>
    </row>
    <row r="131" s="4" customFormat="1" spans="1:9">
      <c r="A131" s="5">
        <v>999224810281131</v>
      </c>
      <c r="B131" s="6">
        <v>45093</v>
      </c>
      <c r="C131" s="6">
        <v>45094</v>
      </c>
      <c r="D131" s="4">
        <v>369.55</v>
      </c>
      <c r="E131" s="4" t="str">
        <f>VLOOKUP(A131,HOP!A:L,12,0)</f>
        <v>369.59</v>
      </c>
      <c r="F131" s="4" t="str">
        <f>VLOOKUP(A131,HOP!A:C,3,0)</f>
        <v>3512700</v>
      </c>
      <c r="G131" s="4">
        <f t="shared" si="6"/>
        <v>-0.0399999999999636</v>
      </c>
      <c r="H131" s="4" t="str">
        <f>$H$1&amp;F131</f>
        <v>，3512700</v>
      </c>
      <c r="I131" s="4" t="str">
        <f>VLOOKUP(A131,HOP!A:U,21,0)</f>
        <v>直连</v>
      </c>
    </row>
    <row r="132" s="4" customFormat="1" hidden="1" spans="1:9">
      <c r="A132" s="5">
        <v>999224810571877</v>
      </c>
      <c r="B132" s="6">
        <v>45093</v>
      </c>
      <c r="C132" s="6">
        <v>45094</v>
      </c>
      <c r="D132" s="4">
        <v>825.24</v>
      </c>
      <c r="E132" s="4" t="str">
        <f>VLOOKUP(A132,HOP!A:L,12,0)</f>
        <v>825.24</v>
      </c>
      <c r="F132" s="4" t="str">
        <f>VLOOKUP(A132,HOP!A:C,3,0)</f>
        <v>3512726</v>
      </c>
      <c r="G132" s="4">
        <f t="shared" si="6"/>
        <v>0</v>
      </c>
      <c r="H132" s="4" t="str">
        <f>$H$1&amp;F132</f>
        <v>，3512726</v>
      </c>
      <c r="I132" s="4" t="str">
        <f>VLOOKUP(A132,HOP!A:U,21,0)</f>
        <v>直连</v>
      </c>
    </row>
    <row r="133" s="4" customFormat="1" hidden="1" spans="1:9">
      <c r="A133" s="5">
        <v>999224810642289</v>
      </c>
      <c r="B133" s="6">
        <v>45093</v>
      </c>
      <c r="C133" s="6">
        <v>45094</v>
      </c>
      <c r="D133" s="4">
        <v>172.73</v>
      </c>
      <c r="E133" s="4" t="str">
        <f>VLOOKUP(A133,HOP!A:L,12,0)</f>
        <v>172.73</v>
      </c>
      <c r="F133" s="4" t="str">
        <f>VLOOKUP(A133,HOP!A:C,3,0)</f>
        <v>3512732</v>
      </c>
      <c r="G133" s="4">
        <f t="shared" si="6"/>
        <v>0</v>
      </c>
      <c r="H133" s="4" t="str">
        <f>$H$1&amp;F133</f>
        <v>，3512732</v>
      </c>
      <c r="I133" s="4" t="str">
        <f>VLOOKUP(A133,HOP!A:U,21,0)</f>
        <v>直连</v>
      </c>
    </row>
    <row r="134" s="4" customFormat="1" hidden="1" spans="1:9">
      <c r="A134" s="5">
        <v>999224810960828</v>
      </c>
      <c r="B134" s="6">
        <v>45093</v>
      </c>
      <c r="C134" s="6">
        <v>45094</v>
      </c>
      <c r="D134" s="4">
        <v>326.91</v>
      </c>
      <c r="E134" s="4" t="str">
        <f>VLOOKUP(A134,HOP!A:L,12,0)</f>
        <v>326.91</v>
      </c>
      <c r="F134" s="4" t="str">
        <f>VLOOKUP(A134,HOP!A:C,3,0)</f>
        <v>3512965</v>
      </c>
      <c r="G134" s="4">
        <f t="shared" si="6"/>
        <v>0</v>
      </c>
      <c r="H134" s="4" t="str">
        <f>$H$1&amp;F134</f>
        <v>，3512965</v>
      </c>
      <c r="I134" s="4" t="str">
        <f>VLOOKUP(A134,HOP!A:U,21,0)</f>
        <v>直连</v>
      </c>
    </row>
    <row r="135" s="4" customFormat="1" hidden="1" spans="1:9">
      <c r="A135" s="5">
        <v>999224811352925</v>
      </c>
      <c r="B135" s="6">
        <v>45093</v>
      </c>
      <c r="C135" s="6">
        <v>45094</v>
      </c>
      <c r="D135" s="4">
        <v>505.34</v>
      </c>
      <c r="E135" s="4" t="str">
        <f>VLOOKUP(A135,HOP!A:L,12,0)</f>
        <v>505.34</v>
      </c>
      <c r="F135" s="4" t="str">
        <f>VLOOKUP(A135,HOP!A:C,3,0)</f>
        <v>3513011</v>
      </c>
      <c r="G135" s="4">
        <f t="shared" si="6"/>
        <v>0</v>
      </c>
      <c r="H135" s="4" t="str">
        <f>$H$1&amp;F135</f>
        <v>，3513011</v>
      </c>
      <c r="I135" s="4" t="str">
        <f>VLOOKUP(A135,HOP!A:U,21,0)</f>
        <v>直连</v>
      </c>
    </row>
    <row r="136" s="4" customFormat="1" hidden="1" spans="1:9">
      <c r="A136" s="5">
        <v>999224811517375</v>
      </c>
      <c r="B136" s="6">
        <v>45093</v>
      </c>
      <c r="C136" s="6">
        <v>45094</v>
      </c>
      <c r="D136" s="4">
        <v>380.74</v>
      </c>
      <c r="E136" s="4" t="str">
        <f>VLOOKUP(A136,HOP!A:L,12,0)</f>
        <v>380.74</v>
      </c>
      <c r="F136" s="4" t="str">
        <f>VLOOKUP(A136,HOP!A:C,3,0)</f>
        <v>3513032</v>
      </c>
      <c r="G136" s="4">
        <f t="shared" si="6"/>
        <v>0</v>
      </c>
      <c r="H136" s="4" t="str">
        <f>$H$1&amp;F136</f>
        <v>，3513032</v>
      </c>
      <c r="I136" s="4" t="str">
        <f>VLOOKUP(A136,HOP!A:U,21,0)</f>
        <v>直连</v>
      </c>
    </row>
    <row r="137" s="4" customFormat="1" spans="1:10">
      <c r="A137" s="5">
        <v>999223237657671</v>
      </c>
      <c r="B137" s="6">
        <v>45072</v>
      </c>
      <c r="C137" s="6">
        <v>45075</v>
      </c>
      <c r="D137" s="4">
        <v>-1461</v>
      </c>
      <c r="E137" s="4" t="e">
        <f>VLOOKUP(A137,HOP!A:L,12,0)</f>
        <v>#N/A</v>
      </c>
      <c r="F137" s="4">
        <v>3149556</v>
      </c>
      <c r="G137" s="4" t="e">
        <f t="shared" si="6"/>
        <v>#N/A</v>
      </c>
      <c r="H137" s="4" t="str">
        <f>$H$1&amp;F137</f>
        <v>，3149556</v>
      </c>
      <c r="I137" s="4" t="e">
        <f>VLOOKUP(A137,HOP!A:U,21,0)</f>
        <v>#N/A</v>
      </c>
      <c r="J137" s="4" t="s">
        <v>754</v>
      </c>
    </row>
    <row r="139" spans="4:4">
      <c r="D139" s="4">
        <f>SUM(D2:D138)</f>
        <v>241576.96</v>
      </c>
    </row>
    <row r="141" hidden="1" spans="4:4">
      <c r="D141" s="4" t="s">
        <v>755</v>
      </c>
    </row>
    <row r="145" spans="1:3">
      <c r="A145" s="4" t="s">
        <v>756</v>
      </c>
      <c r="C145" s="4">
        <v>34509.94</v>
      </c>
    </row>
    <row r="146" spans="1:3">
      <c r="A146" s="4" t="s">
        <v>757</v>
      </c>
      <c r="C146" s="4">
        <v>207067.02</v>
      </c>
    </row>
    <row r="147" spans="1:3">
      <c r="A147" s="4" t="s">
        <v>758</v>
      </c>
      <c r="C147" s="4">
        <f>SUBTOTAL(9,C145:C146)</f>
        <v>241576.96</v>
      </c>
    </row>
  </sheetData>
  <autoFilter ref="A1:XFD146">
    <filterColumn colId="3">
      <filters blank="1">
        <filter val="168.4"/>
        <filter val="3834.4"/>
        <filter val="478.6"/>
        <filter val="682.8"/>
        <filter val="1401"/>
        <filter val="6401"/>
        <filter val="1302"/>
        <filter val="308.02"/>
        <filter val="804"/>
        <filter val="2004"/>
        <filter val="540.04"/>
        <filter val="605"/>
        <filter val="1808"/>
        <filter val="909"/>
        <filter val="1510"/>
        <filter val="3510"/>
        <filter val="11010"/>
        <filter val="611"/>
        <filter val="612"/>
        <filter val="1512"/>
        <filter val="247.13"/>
        <filter val="314"/>
        <filter val="1064.44"/>
        <filter val="1516"/>
        <filter val="190.17"/>
        <filter val="509.18"/>
        <filter val="862.18"/>
        <filter val="3619"/>
        <filter val="15120"/>
        <filter val="2921"/>
        <filter val="4221"/>
        <filter val="378.21"/>
        <filter val="285.22"/>
        <filter val="1134.32"/>
        <filter val="1323"/>
        <filter val="825.24"/>
        <filter val="1325"/>
        <filter val="1427"/>
        <filter val="308.28"/>
        <filter val="617.28"/>
        <filter val="1929"/>
        <filter val="432"/>
        <filter val="1232"/>
        <filter val="1932"/>
        <filter val="3732"/>
        <filter val="505.34"/>
        <filter val="835"/>
        <filter val="5135"/>
        <filter val="602.35"/>
        <filter val="940.36"/>
        <filter val="5437"/>
        <filter val="219.37"/>
        <filter val="2238"/>
        <filter val="539"/>
        <filter val="796.39"/>
        <filter val="441"/>
        <filter val="741"/>
        <filter val="229.45"/>
        <filter val="1046"/>
        <filter val="4848"/>
        <filter val="9848"/>
        <filter val="10048"/>
        <filter val="1550"/>
        <filter val="652"/>
        <filter val="677.52"/>
        <filter val="253"/>
        <filter val="467.53"/>
        <filter val="2954"/>
        <filter val="1155"/>
        <filter val="3055"/>
        <filter val="369.55"/>
        <filter val="756"/>
        <filter val="1856"/>
        <filter val="193.56"/>
        <filter val="2258"/>
        <filter val="2460"/>
        <filter val="4160"/>
        <filter val="-1461"/>
        <filter val="142.61"/>
        <filter val="1962"/>
        <filter val="566.62"/>
        <filter val="567.62"/>
        <filter val="1214.72"/>
        <filter val="205.63"/>
        <filter val="1564"/>
        <filter val="1964"/>
        <filter val="2865"/>
        <filter val="5165"/>
        <filter val="6966"/>
        <filter val="457.68"/>
        <filter val="869"/>
        <filter val="1870"/>
        <filter val="330.71"/>
        <filter val="772"/>
        <filter val="2072"/>
        <filter val="3172"/>
        <filter val="172.73"/>
        <filter val="3174"/>
        <filter val="380.74"/>
        <filter val="575"/>
        <filter val="2276"/>
        <filter val="297.76"/>
        <filter val="855.81"/>
        <filter val="5982"/>
        <filter val="1157.53"/>
        <filter val="284"/>
        <filter val="165.84"/>
        <filter val="924.84"/>
        <filter val="786"/>
        <filter val="241576.96"/>
        <filter val="4787"/>
        <filter val="772.88"/>
        <filter val="889"/>
        <filter val="1530.59"/>
        <filter val="2430.59"/>
        <filter val="5490"/>
        <filter val="326.91"/>
        <filter val="892"/>
        <filter val="10738.52"/>
        <filter val="2498"/>
        <filter val="167.98"/>
        <filter val="1220.92"/>
        <filter val="2494.94"/>
      </filters>
    </filterColumn>
    <filterColumn colId="6">
      <filters blank="1">
        <filter val="#N/A"/>
        <filter val="-0.01"/>
        <filter val="-0.03"/>
        <filter val="-0.04"/>
        <filter val="-0.06"/>
        <filter val="-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A11" sqref="A11:A13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753</v>
      </c>
    </row>
    <row r="2" s="4" customFormat="1" spans="1:10">
      <c r="A2" s="8" t="s">
        <v>759</v>
      </c>
      <c r="B2" s="6">
        <v>45087</v>
      </c>
      <c r="C2" s="6">
        <v>45094</v>
      </c>
      <c r="D2" s="4">
        <v>107.73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  <c r="J2" s="4" t="s">
        <v>760</v>
      </c>
    </row>
    <row r="4" spans="4:4">
      <c r="D4" s="4">
        <f>SUM(D2:D3)</f>
        <v>107.73</v>
      </c>
    </row>
    <row r="11" spans="1:1">
      <c r="A11" s="4" t="s">
        <v>761</v>
      </c>
    </row>
    <row r="12" spans="1:1">
      <c r="A12" s="4" t="s">
        <v>762</v>
      </c>
    </row>
    <row r="13" spans="1:1">
      <c r="A13" s="4" t="s">
        <v>763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764</v>
      </c>
      <c r="B1" s="2" t="s">
        <v>765</v>
      </c>
      <c r="C1" s="2" t="s">
        <v>766</v>
      </c>
      <c r="D1" s="2" t="s">
        <v>767</v>
      </c>
      <c r="E1" s="2" t="s">
        <v>13</v>
      </c>
      <c r="F1" s="2" t="s">
        <v>5</v>
      </c>
      <c r="G1" s="2" t="s">
        <v>6</v>
      </c>
      <c r="H1" s="2" t="s">
        <v>768</v>
      </c>
      <c r="I1" s="2" t="s">
        <v>769</v>
      </c>
      <c r="J1" s="2" t="s">
        <v>770</v>
      </c>
      <c r="K1" s="2" t="s">
        <v>771</v>
      </c>
      <c r="L1" s="2" t="s">
        <v>772</v>
      </c>
      <c r="M1" s="2" t="s">
        <v>773</v>
      </c>
      <c r="N1" s="2" t="s">
        <v>774</v>
      </c>
      <c r="O1" s="2" t="s">
        <v>775</v>
      </c>
      <c r="P1" s="2" t="s">
        <v>776</v>
      </c>
      <c r="Q1" s="2" t="s">
        <v>777</v>
      </c>
      <c r="R1" s="2" t="s">
        <v>778</v>
      </c>
      <c r="S1" s="2" t="s">
        <v>779</v>
      </c>
      <c r="T1" s="2" t="s">
        <v>780</v>
      </c>
      <c r="U1" s="2" t="s">
        <v>781</v>
      </c>
      <c r="V1" s="2" t="s">
        <v>782</v>
      </c>
    </row>
    <row r="2" s="1" customFormat="1" spans="1:22">
      <c r="A2" s="3">
        <v>999224811517375</v>
      </c>
      <c r="B2" s="1" t="s">
        <v>783</v>
      </c>
      <c r="C2" s="1" t="s">
        <v>784</v>
      </c>
      <c r="D2" s="1" t="s">
        <v>785</v>
      </c>
      <c r="E2" s="1" t="s">
        <v>786</v>
      </c>
      <c r="F2" s="1" t="s">
        <v>783</v>
      </c>
      <c r="G2" s="1" t="s">
        <v>787</v>
      </c>
      <c r="H2" s="1" t="s">
        <v>788</v>
      </c>
      <c r="I2" s="1" t="s">
        <v>789</v>
      </c>
      <c r="J2" s="1" t="s">
        <v>30</v>
      </c>
      <c r="K2" s="1" t="s">
        <v>790</v>
      </c>
      <c r="L2" s="1" t="s">
        <v>790</v>
      </c>
      <c r="M2" s="1" t="s">
        <v>791</v>
      </c>
      <c r="N2" s="1" t="s">
        <v>791</v>
      </c>
      <c r="O2" s="1" t="s">
        <v>792</v>
      </c>
      <c r="P2" s="1" t="s">
        <v>793</v>
      </c>
      <c r="Q2" s="1" t="s">
        <v>794</v>
      </c>
      <c r="R2" s="1" t="s">
        <v>795</v>
      </c>
      <c r="S2" s="1" t="s">
        <v>796</v>
      </c>
      <c r="T2" s="1" t="s">
        <v>797</v>
      </c>
      <c r="U2" s="1" t="s">
        <v>798</v>
      </c>
      <c r="V2" s="1" t="s">
        <v>799</v>
      </c>
    </row>
    <row r="3" s="1" customFormat="1" spans="1:22">
      <c r="A3" s="3">
        <v>999224811352925</v>
      </c>
      <c r="B3" s="1" t="s">
        <v>783</v>
      </c>
      <c r="C3" s="1" t="s">
        <v>800</v>
      </c>
      <c r="D3" s="1" t="s">
        <v>801</v>
      </c>
      <c r="E3" s="1" t="s">
        <v>802</v>
      </c>
      <c r="F3" s="1" t="s">
        <v>783</v>
      </c>
      <c r="G3" s="1" t="s">
        <v>787</v>
      </c>
      <c r="H3" s="1" t="s">
        <v>788</v>
      </c>
      <c r="I3" s="1" t="s">
        <v>803</v>
      </c>
      <c r="J3" s="1" t="s">
        <v>30</v>
      </c>
      <c r="K3" s="1" t="s">
        <v>804</v>
      </c>
      <c r="L3" s="1" t="s">
        <v>804</v>
      </c>
      <c r="M3" s="1" t="s">
        <v>791</v>
      </c>
      <c r="N3" s="1" t="s">
        <v>791</v>
      </c>
      <c r="O3" s="1" t="s">
        <v>792</v>
      </c>
      <c r="P3" s="1" t="s">
        <v>793</v>
      </c>
      <c r="Q3" s="1" t="s">
        <v>794</v>
      </c>
      <c r="R3" s="1" t="s">
        <v>805</v>
      </c>
      <c r="S3" s="1" t="s">
        <v>796</v>
      </c>
      <c r="T3" s="1" t="s">
        <v>797</v>
      </c>
      <c r="U3" s="1" t="s">
        <v>798</v>
      </c>
      <c r="V3" s="1" t="s">
        <v>799</v>
      </c>
    </row>
    <row r="4" s="1" customFormat="1" spans="1:22">
      <c r="A4" s="3">
        <v>999224810960828</v>
      </c>
      <c r="B4" s="1" t="s">
        <v>783</v>
      </c>
      <c r="C4" s="1" t="s">
        <v>806</v>
      </c>
      <c r="D4" s="1" t="s">
        <v>807</v>
      </c>
      <c r="E4" s="1" t="s">
        <v>808</v>
      </c>
      <c r="F4" s="1" t="s">
        <v>783</v>
      </c>
      <c r="G4" s="1" t="s">
        <v>787</v>
      </c>
      <c r="H4" s="1" t="s">
        <v>788</v>
      </c>
      <c r="I4" s="1" t="s">
        <v>809</v>
      </c>
      <c r="J4" s="1" t="s">
        <v>30</v>
      </c>
      <c r="K4" s="1" t="s">
        <v>810</v>
      </c>
      <c r="L4" s="1" t="s">
        <v>810</v>
      </c>
      <c r="M4" s="1" t="s">
        <v>791</v>
      </c>
      <c r="N4" s="1" t="s">
        <v>791</v>
      </c>
      <c r="O4" s="1" t="s">
        <v>792</v>
      </c>
      <c r="P4" s="1" t="s">
        <v>793</v>
      </c>
      <c r="Q4" s="1" t="s">
        <v>794</v>
      </c>
      <c r="R4" s="1" t="s">
        <v>811</v>
      </c>
      <c r="S4" s="1" t="s">
        <v>796</v>
      </c>
      <c r="T4" s="1" t="s">
        <v>797</v>
      </c>
      <c r="U4" s="1" t="s">
        <v>798</v>
      </c>
      <c r="V4" s="1" t="s">
        <v>812</v>
      </c>
    </row>
    <row r="5" s="1" customFormat="1" spans="1:22">
      <c r="A5" s="3">
        <v>999224810642289</v>
      </c>
      <c r="B5" s="1" t="s">
        <v>783</v>
      </c>
      <c r="C5" s="1" t="s">
        <v>813</v>
      </c>
      <c r="D5" s="1" t="s">
        <v>814</v>
      </c>
      <c r="E5" s="1" t="s">
        <v>815</v>
      </c>
      <c r="F5" s="1" t="s">
        <v>783</v>
      </c>
      <c r="G5" s="1" t="s">
        <v>787</v>
      </c>
      <c r="H5" s="1" t="s">
        <v>788</v>
      </c>
      <c r="I5" s="1" t="s">
        <v>816</v>
      </c>
      <c r="J5" s="1" t="s">
        <v>30</v>
      </c>
      <c r="K5" s="1" t="s">
        <v>817</v>
      </c>
      <c r="L5" s="1" t="s">
        <v>817</v>
      </c>
      <c r="M5" s="1" t="s">
        <v>791</v>
      </c>
      <c r="N5" s="1" t="s">
        <v>791</v>
      </c>
      <c r="O5" s="1" t="s">
        <v>792</v>
      </c>
      <c r="P5" s="1" t="s">
        <v>793</v>
      </c>
      <c r="Q5" s="1" t="s">
        <v>794</v>
      </c>
      <c r="R5" s="1" t="s">
        <v>818</v>
      </c>
      <c r="S5" s="1" t="s">
        <v>796</v>
      </c>
      <c r="T5" s="1" t="s">
        <v>797</v>
      </c>
      <c r="U5" s="1" t="s">
        <v>798</v>
      </c>
      <c r="V5" s="1" t="s">
        <v>819</v>
      </c>
    </row>
    <row r="6" s="1" customFormat="1" spans="1:22">
      <c r="A6" s="3">
        <v>999224810571877</v>
      </c>
      <c r="B6" s="1" t="s">
        <v>783</v>
      </c>
      <c r="C6" s="1" t="s">
        <v>820</v>
      </c>
      <c r="D6" s="1" t="s">
        <v>821</v>
      </c>
      <c r="E6" s="1" t="s">
        <v>822</v>
      </c>
      <c r="F6" s="1" t="s">
        <v>783</v>
      </c>
      <c r="G6" s="1" t="s">
        <v>787</v>
      </c>
      <c r="H6" s="1" t="s">
        <v>788</v>
      </c>
      <c r="I6" s="1" t="s">
        <v>823</v>
      </c>
      <c r="J6" s="1" t="s">
        <v>30</v>
      </c>
      <c r="K6" s="1" t="s">
        <v>824</v>
      </c>
      <c r="L6" s="1" t="s">
        <v>824</v>
      </c>
      <c r="M6" s="1" t="s">
        <v>791</v>
      </c>
      <c r="N6" s="1" t="s">
        <v>791</v>
      </c>
      <c r="O6" s="1" t="s">
        <v>792</v>
      </c>
      <c r="P6" s="1" t="s">
        <v>793</v>
      </c>
      <c r="Q6" s="1" t="s">
        <v>794</v>
      </c>
      <c r="R6" s="1" t="s">
        <v>825</v>
      </c>
      <c r="S6" s="1" t="s">
        <v>796</v>
      </c>
      <c r="T6" s="1" t="s">
        <v>797</v>
      </c>
      <c r="U6" s="1" t="s">
        <v>798</v>
      </c>
      <c r="V6" s="1" t="s">
        <v>826</v>
      </c>
    </row>
    <row r="7" s="1" customFormat="1" spans="1:22">
      <c r="A7" s="3">
        <v>999224810281131</v>
      </c>
      <c r="B7" s="1" t="s">
        <v>783</v>
      </c>
      <c r="C7" s="1" t="s">
        <v>827</v>
      </c>
      <c r="D7" s="1" t="s">
        <v>828</v>
      </c>
      <c r="E7" s="1" t="s">
        <v>829</v>
      </c>
      <c r="F7" s="1" t="s">
        <v>783</v>
      </c>
      <c r="G7" s="1" t="s">
        <v>787</v>
      </c>
      <c r="H7" s="1" t="s">
        <v>788</v>
      </c>
      <c r="I7" s="1" t="s">
        <v>830</v>
      </c>
      <c r="J7" s="1" t="s">
        <v>30</v>
      </c>
      <c r="K7" s="1" t="s">
        <v>831</v>
      </c>
      <c r="L7" s="1" t="s">
        <v>831</v>
      </c>
      <c r="M7" s="1" t="s">
        <v>791</v>
      </c>
      <c r="N7" s="1" t="s">
        <v>791</v>
      </c>
      <c r="O7" s="1" t="s">
        <v>792</v>
      </c>
      <c r="P7" s="1" t="s">
        <v>793</v>
      </c>
      <c r="Q7" s="1" t="s">
        <v>794</v>
      </c>
      <c r="R7" s="1" t="s">
        <v>832</v>
      </c>
      <c r="S7" s="1" t="s">
        <v>796</v>
      </c>
      <c r="T7" s="1" t="s">
        <v>797</v>
      </c>
      <c r="U7" s="1" t="s">
        <v>798</v>
      </c>
      <c r="V7" s="1" t="s">
        <v>799</v>
      </c>
    </row>
    <row r="8" s="1" customFormat="1" spans="1:22">
      <c r="A8" s="3">
        <v>999224809362434</v>
      </c>
      <c r="B8" s="1" t="s">
        <v>783</v>
      </c>
      <c r="C8" s="1" t="s">
        <v>833</v>
      </c>
      <c r="D8" s="1" t="s">
        <v>834</v>
      </c>
      <c r="E8" s="1" t="s">
        <v>835</v>
      </c>
      <c r="F8" s="1" t="s">
        <v>783</v>
      </c>
      <c r="G8" s="1" t="s">
        <v>787</v>
      </c>
      <c r="H8" s="1" t="s">
        <v>788</v>
      </c>
      <c r="I8" s="1" t="s">
        <v>836</v>
      </c>
      <c r="J8" s="1" t="s">
        <v>30</v>
      </c>
      <c r="K8" s="1" t="s">
        <v>837</v>
      </c>
      <c r="L8" s="1" t="s">
        <v>837</v>
      </c>
      <c r="M8" s="1" t="s">
        <v>791</v>
      </c>
      <c r="N8" s="1" t="s">
        <v>791</v>
      </c>
      <c r="O8" s="1" t="s">
        <v>792</v>
      </c>
      <c r="P8" s="1" t="s">
        <v>793</v>
      </c>
      <c r="Q8" s="1" t="s">
        <v>794</v>
      </c>
      <c r="R8" s="1" t="s">
        <v>838</v>
      </c>
      <c r="S8" s="1" t="s">
        <v>796</v>
      </c>
      <c r="T8" s="1" t="s">
        <v>797</v>
      </c>
      <c r="U8" s="1" t="s">
        <v>798</v>
      </c>
      <c r="V8" s="1" t="s">
        <v>812</v>
      </c>
    </row>
    <row r="9" s="1" customFormat="1" spans="1:22">
      <c r="A9" s="3">
        <v>999224809207492</v>
      </c>
      <c r="B9" s="1" t="s">
        <v>783</v>
      </c>
      <c r="C9" s="1" t="s">
        <v>839</v>
      </c>
      <c r="D9" s="1" t="s">
        <v>840</v>
      </c>
      <c r="E9" s="1" t="s">
        <v>841</v>
      </c>
      <c r="F9" s="1" t="s">
        <v>783</v>
      </c>
      <c r="G9" s="1" t="s">
        <v>787</v>
      </c>
      <c r="H9" s="1" t="s">
        <v>788</v>
      </c>
      <c r="I9" s="1" t="s">
        <v>842</v>
      </c>
      <c r="J9" s="1" t="s">
        <v>30</v>
      </c>
      <c r="K9" s="1" t="s">
        <v>843</v>
      </c>
      <c r="L9" s="1" t="s">
        <v>843</v>
      </c>
      <c r="M9" s="1" t="s">
        <v>791</v>
      </c>
      <c r="N9" s="1" t="s">
        <v>791</v>
      </c>
      <c r="O9" s="1" t="s">
        <v>792</v>
      </c>
      <c r="P9" s="1" t="s">
        <v>793</v>
      </c>
      <c r="Q9" s="1" t="s">
        <v>794</v>
      </c>
      <c r="R9" s="1" t="s">
        <v>844</v>
      </c>
      <c r="S9" s="1" t="s">
        <v>796</v>
      </c>
      <c r="T9" s="1" t="s">
        <v>797</v>
      </c>
      <c r="U9" s="1" t="s">
        <v>798</v>
      </c>
      <c r="V9" s="1" t="s">
        <v>812</v>
      </c>
    </row>
    <row r="10" s="1" customFormat="1" spans="1:22">
      <c r="A10" s="3">
        <v>999224809154413</v>
      </c>
      <c r="B10" s="1" t="s">
        <v>783</v>
      </c>
      <c r="C10" s="1" t="s">
        <v>845</v>
      </c>
      <c r="D10" s="1" t="s">
        <v>846</v>
      </c>
      <c r="E10" s="1" t="s">
        <v>847</v>
      </c>
      <c r="F10" s="1" t="s">
        <v>783</v>
      </c>
      <c r="G10" s="1" t="s">
        <v>787</v>
      </c>
      <c r="H10" s="1" t="s">
        <v>788</v>
      </c>
      <c r="I10" s="1" t="s">
        <v>848</v>
      </c>
      <c r="J10" s="1" t="s">
        <v>30</v>
      </c>
      <c r="K10" s="1" t="s">
        <v>849</v>
      </c>
      <c r="L10" s="1" t="s">
        <v>849</v>
      </c>
      <c r="M10" s="1" t="s">
        <v>791</v>
      </c>
      <c r="N10" s="1" t="s">
        <v>791</v>
      </c>
      <c r="O10" s="1" t="s">
        <v>792</v>
      </c>
      <c r="P10" s="1" t="s">
        <v>793</v>
      </c>
      <c r="Q10" s="1" t="s">
        <v>794</v>
      </c>
      <c r="R10" s="1" t="s">
        <v>850</v>
      </c>
      <c r="S10" s="1" t="s">
        <v>796</v>
      </c>
      <c r="T10" s="1" t="s">
        <v>797</v>
      </c>
      <c r="U10" s="1" t="s">
        <v>798</v>
      </c>
      <c r="V10" s="1" t="s">
        <v>819</v>
      </c>
    </row>
    <row r="11" s="1" customFormat="1" spans="1:22">
      <c r="A11" s="3">
        <v>999224808131955</v>
      </c>
      <c r="B11" s="1" t="s">
        <v>783</v>
      </c>
      <c r="C11" s="1" t="s">
        <v>851</v>
      </c>
      <c r="D11" s="1" t="s">
        <v>852</v>
      </c>
      <c r="E11" s="1" t="s">
        <v>853</v>
      </c>
      <c r="F11" s="1" t="s">
        <v>783</v>
      </c>
      <c r="G11" s="1" t="s">
        <v>787</v>
      </c>
      <c r="H11" s="1" t="s">
        <v>788</v>
      </c>
      <c r="I11" s="1" t="s">
        <v>854</v>
      </c>
      <c r="J11" s="1" t="s">
        <v>30</v>
      </c>
      <c r="K11" s="1" t="s">
        <v>855</v>
      </c>
      <c r="L11" s="1" t="s">
        <v>855</v>
      </c>
      <c r="M11" s="1" t="s">
        <v>791</v>
      </c>
      <c r="N11" s="1" t="s">
        <v>791</v>
      </c>
      <c r="O11" s="1" t="s">
        <v>792</v>
      </c>
      <c r="P11" s="1" t="s">
        <v>793</v>
      </c>
      <c r="Q11" s="1" t="s">
        <v>794</v>
      </c>
      <c r="R11" s="1" t="s">
        <v>856</v>
      </c>
      <c r="S11" s="1" t="s">
        <v>796</v>
      </c>
      <c r="T11" s="1" t="s">
        <v>797</v>
      </c>
      <c r="U11" s="1" t="s">
        <v>798</v>
      </c>
      <c r="V11" s="1" t="s">
        <v>819</v>
      </c>
    </row>
    <row r="12" s="1" customFormat="1" spans="1:22">
      <c r="A12" s="3">
        <v>999224808070661</v>
      </c>
      <c r="B12" s="1" t="s">
        <v>783</v>
      </c>
      <c r="C12" s="1" t="s">
        <v>857</v>
      </c>
      <c r="D12" s="1" t="s">
        <v>858</v>
      </c>
      <c r="E12" s="1" t="s">
        <v>859</v>
      </c>
      <c r="F12" s="1" t="s">
        <v>783</v>
      </c>
      <c r="G12" s="1" t="s">
        <v>787</v>
      </c>
      <c r="H12" s="1" t="s">
        <v>788</v>
      </c>
      <c r="I12" s="1" t="s">
        <v>860</v>
      </c>
      <c r="J12" s="1" t="s">
        <v>30</v>
      </c>
      <c r="K12" s="1" t="s">
        <v>861</v>
      </c>
      <c r="L12" s="1" t="s">
        <v>861</v>
      </c>
      <c r="M12" s="1" t="s">
        <v>791</v>
      </c>
      <c r="N12" s="1" t="s">
        <v>791</v>
      </c>
      <c r="O12" s="1" t="s">
        <v>792</v>
      </c>
      <c r="P12" s="1" t="s">
        <v>793</v>
      </c>
      <c r="Q12" s="1" t="s">
        <v>794</v>
      </c>
      <c r="R12" s="1" t="s">
        <v>862</v>
      </c>
      <c r="S12" s="1" t="s">
        <v>796</v>
      </c>
      <c r="T12" s="1" t="s">
        <v>797</v>
      </c>
      <c r="U12" s="1" t="s">
        <v>798</v>
      </c>
      <c r="V12" s="1" t="s">
        <v>819</v>
      </c>
    </row>
    <row r="13" s="1" customFormat="1" spans="1:22">
      <c r="A13" s="3">
        <v>999224807963461</v>
      </c>
      <c r="B13" s="1" t="s">
        <v>783</v>
      </c>
      <c r="C13" s="1" t="s">
        <v>863</v>
      </c>
      <c r="D13" s="1" t="s">
        <v>864</v>
      </c>
      <c r="E13" s="1" t="s">
        <v>865</v>
      </c>
      <c r="F13" s="1" t="s">
        <v>783</v>
      </c>
      <c r="G13" s="1" t="s">
        <v>787</v>
      </c>
      <c r="H13" s="1" t="s">
        <v>788</v>
      </c>
      <c r="I13" s="1" t="s">
        <v>866</v>
      </c>
      <c r="J13" s="1" t="s">
        <v>30</v>
      </c>
      <c r="K13" s="1" t="s">
        <v>867</v>
      </c>
      <c r="L13" s="1" t="s">
        <v>867</v>
      </c>
      <c r="M13" s="1" t="s">
        <v>791</v>
      </c>
      <c r="N13" s="1" t="s">
        <v>791</v>
      </c>
      <c r="O13" s="1" t="s">
        <v>792</v>
      </c>
      <c r="P13" s="1" t="s">
        <v>793</v>
      </c>
      <c r="Q13" s="1" t="s">
        <v>794</v>
      </c>
      <c r="R13" s="1" t="s">
        <v>868</v>
      </c>
      <c r="S13" s="1" t="s">
        <v>796</v>
      </c>
      <c r="T13" s="1" t="s">
        <v>797</v>
      </c>
      <c r="U13" s="1" t="s">
        <v>798</v>
      </c>
      <c r="V13" s="1" t="s">
        <v>819</v>
      </c>
    </row>
    <row r="14" s="1" customFormat="1" spans="1:22">
      <c r="A14" s="3">
        <v>999224806067321</v>
      </c>
      <c r="B14" s="1" t="s">
        <v>783</v>
      </c>
      <c r="C14" s="1" t="s">
        <v>869</v>
      </c>
      <c r="D14" s="1" t="s">
        <v>870</v>
      </c>
      <c r="E14" s="1" t="s">
        <v>871</v>
      </c>
      <c r="F14" s="1" t="s">
        <v>783</v>
      </c>
      <c r="G14" s="1" t="s">
        <v>787</v>
      </c>
      <c r="H14" s="1" t="s">
        <v>788</v>
      </c>
      <c r="I14" s="1" t="s">
        <v>872</v>
      </c>
      <c r="J14" s="1" t="s">
        <v>30</v>
      </c>
      <c r="K14" s="1" t="s">
        <v>873</v>
      </c>
      <c r="L14" s="1" t="s">
        <v>873</v>
      </c>
      <c r="M14" s="1" t="s">
        <v>791</v>
      </c>
      <c r="N14" s="1" t="s">
        <v>791</v>
      </c>
      <c r="O14" s="1" t="s">
        <v>792</v>
      </c>
      <c r="P14" s="1" t="s">
        <v>793</v>
      </c>
      <c r="Q14" s="1" t="s">
        <v>794</v>
      </c>
      <c r="R14" s="1" t="s">
        <v>874</v>
      </c>
      <c r="S14" s="1" t="s">
        <v>796</v>
      </c>
      <c r="T14" s="1" t="s">
        <v>797</v>
      </c>
      <c r="U14" s="1" t="s">
        <v>798</v>
      </c>
      <c r="V14" s="1" t="s">
        <v>819</v>
      </c>
    </row>
    <row r="15" s="1" customFormat="1" spans="1:22">
      <c r="A15" s="3">
        <v>999224803943794</v>
      </c>
      <c r="B15" s="1" t="s">
        <v>783</v>
      </c>
      <c r="C15" s="1" t="s">
        <v>875</v>
      </c>
      <c r="D15" s="1" t="s">
        <v>876</v>
      </c>
      <c r="E15" s="1" t="s">
        <v>877</v>
      </c>
      <c r="F15" s="1" t="s">
        <v>783</v>
      </c>
      <c r="G15" s="1" t="s">
        <v>787</v>
      </c>
      <c r="H15" s="1" t="s">
        <v>788</v>
      </c>
      <c r="I15" s="1" t="s">
        <v>878</v>
      </c>
      <c r="J15" s="1" t="s">
        <v>30</v>
      </c>
      <c r="K15" s="1" t="s">
        <v>879</v>
      </c>
      <c r="L15" s="1" t="s">
        <v>879</v>
      </c>
      <c r="M15" s="1" t="s">
        <v>791</v>
      </c>
      <c r="N15" s="1" t="s">
        <v>791</v>
      </c>
      <c r="O15" s="1" t="s">
        <v>792</v>
      </c>
      <c r="P15" s="1" t="s">
        <v>793</v>
      </c>
      <c r="Q15" s="1" t="s">
        <v>794</v>
      </c>
      <c r="R15" s="1" t="s">
        <v>880</v>
      </c>
      <c r="S15" s="1" t="s">
        <v>796</v>
      </c>
      <c r="T15" s="1" t="s">
        <v>797</v>
      </c>
      <c r="U15" s="1" t="s">
        <v>798</v>
      </c>
      <c r="V15" s="1" t="s">
        <v>819</v>
      </c>
    </row>
    <row r="16" s="1" customFormat="1" spans="1:22">
      <c r="A16" s="3">
        <v>999224803826006</v>
      </c>
      <c r="B16" s="1" t="s">
        <v>783</v>
      </c>
      <c r="C16" s="1" t="s">
        <v>881</v>
      </c>
      <c r="D16" s="1" t="s">
        <v>882</v>
      </c>
      <c r="E16" s="1" t="s">
        <v>883</v>
      </c>
      <c r="F16" s="1" t="s">
        <v>783</v>
      </c>
      <c r="G16" s="1" t="s">
        <v>787</v>
      </c>
      <c r="H16" s="1" t="s">
        <v>788</v>
      </c>
      <c r="I16" s="1" t="s">
        <v>884</v>
      </c>
      <c r="J16" s="1" t="s">
        <v>30</v>
      </c>
      <c r="K16" s="1" t="s">
        <v>885</v>
      </c>
      <c r="L16" s="1" t="s">
        <v>885</v>
      </c>
      <c r="M16" s="1" t="s">
        <v>791</v>
      </c>
      <c r="N16" s="1" t="s">
        <v>791</v>
      </c>
      <c r="O16" s="1" t="s">
        <v>792</v>
      </c>
      <c r="P16" s="1" t="s">
        <v>793</v>
      </c>
      <c r="Q16" s="1" t="s">
        <v>794</v>
      </c>
      <c r="R16" s="1" t="s">
        <v>886</v>
      </c>
      <c r="S16" s="1" t="s">
        <v>796</v>
      </c>
      <c r="T16" s="1" t="s">
        <v>797</v>
      </c>
      <c r="U16" s="1" t="s">
        <v>798</v>
      </c>
      <c r="V16" s="1" t="s">
        <v>887</v>
      </c>
    </row>
    <row r="17" s="1" customFormat="1" spans="1:22">
      <c r="A17" s="3">
        <v>999224803724165</v>
      </c>
      <c r="B17" s="1" t="s">
        <v>783</v>
      </c>
      <c r="C17" s="1" t="s">
        <v>888</v>
      </c>
      <c r="D17" s="1" t="s">
        <v>889</v>
      </c>
      <c r="E17" s="1" t="s">
        <v>890</v>
      </c>
      <c r="F17" s="1" t="s">
        <v>783</v>
      </c>
      <c r="G17" s="1" t="s">
        <v>787</v>
      </c>
      <c r="H17" s="1" t="s">
        <v>788</v>
      </c>
      <c r="I17" s="1" t="s">
        <v>891</v>
      </c>
      <c r="J17" s="1" t="s">
        <v>30</v>
      </c>
      <c r="K17" s="1" t="s">
        <v>892</v>
      </c>
      <c r="L17" s="1" t="s">
        <v>892</v>
      </c>
      <c r="M17" s="1" t="s">
        <v>791</v>
      </c>
      <c r="N17" s="1" t="s">
        <v>791</v>
      </c>
      <c r="O17" s="1" t="s">
        <v>792</v>
      </c>
      <c r="P17" s="1" t="s">
        <v>793</v>
      </c>
      <c r="Q17" s="1" t="s">
        <v>794</v>
      </c>
      <c r="R17" s="1" t="s">
        <v>893</v>
      </c>
      <c r="S17" s="1" t="s">
        <v>796</v>
      </c>
      <c r="T17" s="1" t="s">
        <v>797</v>
      </c>
      <c r="U17" s="1" t="s">
        <v>798</v>
      </c>
      <c r="V17" s="1" t="s">
        <v>894</v>
      </c>
    </row>
    <row r="18" s="1" customFormat="1" spans="1:22">
      <c r="A18" s="3">
        <v>999224803359945</v>
      </c>
      <c r="B18" s="1" t="s">
        <v>783</v>
      </c>
      <c r="C18" s="1" t="s">
        <v>895</v>
      </c>
      <c r="D18" s="1" t="s">
        <v>896</v>
      </c>
      <c r="E18" s="1" t="s">
        <v>897</v>
      </c>
      <c r="F18" s="1" t="s">
        <v>783</v>
      </c>
      <c r="G18" s="1" t="s">
        <v>787</v>
      </c>
      <c r="H18" s="1" t="s">
        <v>788</v>
      </c>
      <c r="I18" s="1" t="s">
        <v>898</v>
      </c>
      <c r="J18" s="1" t="s">
        <v>30</v>
      </c>
      <c r="K18" s="1" t="s">
        <v>899</v>
      </c>
      <c r="L18" s="1" t="s">
        <v>899</v>
      </c>
      <c r="M18" s="1" t="s">
        <v>791</v>
      </c>
      <c r="N18" s="1" t="s">
        <v>791</v>
      </c>
      <c r="O18" s="1" t="s">
        <v>792</v>
      </c>
      <c r="P18" s="1" t="s">
        <v>793</v>
      </c>
      <c r="Q18" s="1" t="s">
        <v>794</v>
      </c>
      <c r="R18" s="1" t="s">
        <v>900</v>
      </c>
      <c r="S18" s="1" t="s">
        <v>796</v>
      </c>
      <c r="T18" s="1" t="s">
        <v>797</v>
      </c>
      <c r="U18" s="1" t="s">
        <v>798</v>
      </c>
      <c r="V18" s="1" t="s">
        <v>819</v>
      </c>
    </row>
    <row r="19" s="1" customFormat="1" spans="1:22">
      <c r="A19" s="3">
        <v>999224802540728</v>
      </c>
      <c r="B19" s="1" t="s">
        <v>783</v>
      </c>
      <c r="C19" s="1" t="s">
        <v>901</v>
      </c>
      <c r="D19" s="1" t="s">
        <v>902</v>
      </c>
      <c r="E19" s="1" t="s">
        <v>903</v>
      </c>
      <c r="F19" s="1" t="s">
        <v>783</v>
      </c>
      <c r="G19" s="1" t="s">
        <v>787</v>
      </c>
      <c r="H19" s="1" t="s">
        <v>788</v>
      </c>
      <c r="I19" s="1" t="s">
        <v>904</v>
      </c>
      <c r="J19" s="1" t="s">
        <v>30</v>
      </c>
      <c r="K19" s="1" t="s">
        <v>905</v>
      </c>
      <c r="L19" s="1" t="s">
        <v>905</v>
      </c>
      <c r="M19" s="1" t="s">
        <v>791</v>
      </c>
      <c r="N19" s="1" t="s">
        <v>791</v>
      </c>
      <c r="O19" s="1" t="s">
        <v>792</v>
      </c>
      <c r="P19" s="1" t="s">
        <v>793</v>
      </c>
      <c r="Q19" s="1" t="s">
        <v>794</v>
      </c>
      <c r="R19" s="1" t="s">
        <v>906</v>
      </c>
      <c r="S19" s="1" t="s">
        <v>796</v>
      </c>
      <c r="T19" s="1" t="s">
        <v>797</v>
      </c>
      <c r="U19" s="1" t="s">
        <v>798</v>
      </c>
      <c r="V19" s="1" t="s">
        <v>819</v>
      </c>
    </row>
    <row r="20" s="1" customFormat="1" spans="1:22">
      <c r="A20" s="3">
        <v>999224801861854</v>
      </c>
      <c r="B20" s="1" t="s">
        <v>783</v>
      </c>
      <c r="C20" s="1" t="s">
        <v>907</v>
      </c>
      <c r="D20" s="1" t="s">
        <v>870</v>
      </c>
      <c r="E20" s="1" t="s">
        <v>908</v>
      </c>
      <c r="F20" s="1" t="s">
        <v>783</v>
      </c>
      <c r="G20" s="1" t="s">
        <v>787</v>
      </c>
      <c r="H20" s="1" t="s">
        <v>788</v>
      </c>
      <c r="I20" s="1" t="s">
        <v>909</v>
      </c>
      <c r="J20" s="1" t="s">
        <v>30</v>
      </c>
      <c r="K20" s="1" t="s">
        <v>910</v>
      </c>
      <c r="L20" s="1" t="s">
        <v>910</v>
      </c>
      <c r="M20" s="1" t="s">
        <v>791</v>
      </c>
      <c r="N20" s="1" t="s">
        <v>791</v>
      </c>
      <c r="O20" s="1" t="s">
        <v>792</v>
      </c>
      <c r="P20" s="1" t="s">
        <v>793</v>
      </c>
      <c r="Q20" s="1" t="s">
        <v>794</v>
      </c>
      <c r="R20" s="1" t="s">
        <v>911</v>
      </c>
      <c r="S20" s="1" t="s">
        <v>796</v>
      </c>
      <c r="T20" s="1" t="s">
        <v>797</v>
      </c>
      <c r="U20" s="1" t="s">
        <v>798</v>
      </c>
      <c r="V20" s="1" t="s">
        <v>819</v>
      </c>
    </row>
    <row r="21" s="1" customFormat="1" spans="1:22">
      <c r="A21" s="3">
        <v>999224801564942</v>
      </c>
      <c r="B21" s="1" t="s">
        <v>783</v>
      </c>
      <c r="C21" s="1" t="s">
        <v>912</v>
      </c>
      <c r="D21" s="1" t="s">
        <v>846</v>
      </c>
      <c r="E21" s="1" t="s">
        <v>913</v>
      </c>
      <c r="F21" s="1" t="s">
        <v>783</v>
      </c>
      <c r="G21" s="1" t="s">
        <v>787</v>
      </c>
      <c r="H21" s="1" t="s">
        <v>788</v>
      </c>
      <c r="I21" s="1" t="s">
        <v>914</v>
      </c>
      <c r="J21" s="1" t="s">
        <v>30</v>
      </c>
      <c r="K21" s="1" t="s">
        <v>915</v>
      </c>
      <c r="L21" s="1" t="s">
        <v>915</v>
      </c>
      <c r="M21" s="1" t="s">
        <v>791</v>
      </c>
      <c r="N21" s="1" t="s">
        <v>791</v>
      </c>
      <c r="O21" s="1" t="s">
        <v>792</v>
      </c>
      <c r="P21" s="1" t="s">
        <v>793</v>
      </c>
      <c r="Q21" s="1" t="s">
        <v>794</v>
      </c>
      <c r="R21" s="1" t="s">
        <v>916</v>
      </c>
      <c r="S21" s="1" t="s">
        <v>796</v>
      </c>
      <c r="T21" s="1" t="s">
        <v>797</v>
      </c>
      <c r="U21" s="1" t="s">
        <v>798</v>
      </c>
      <c r="V21" s="1" t="s">
        <v>819</v>
      </c>
    </row>
    <row r="22" s="1" customFormat="1" spans="1:22">
      <c r="A22" s="3">
        <v>999224801234900</v>
      </c>
      <c r="B22" s="1" t="s">
        <v>783</v>
      </c>
      <c r="C22" s="1" t="s">
        <v>917</v>
      </c>
      <c r="D22" s="1" t="s">
        <v>918</v>
      </c>
      <c r="E22" s="1" t="s">
        <v>919</v>
      </c>
      <c r="F22" s="1" t="s">
        <v>783</v>
      </c>
      <c r="G22" s="1" t="s">
        <v>787</v>
      </c>
      <c r="H22" s="1" t="s">
        <v>788</v>
      </c>
      <c r="I22" s="1" t="s">
        <v>920</v>
      </c>
      <c r="J22" s="1" t="s">
        <v>30</v>
      </c>
      <c r="K22" s="1" t="s">
        <v>921</v>
      </c>
      <c r="L22" s="1" t="s">
        <v>921</v>
      </c>
      <c r="M22" s="1" t="s">
        <v>791</v>
      </c>
      <c r="N22" s="1" t="s">
        <v>791</v>
      </c>
      <c r="O22" s="1" t="s">
        <v>792</v>
      </c>
      <c r="P22" s="1" t="s">
        <v>793</v>
      </c>
      <c r="Q22" s="1" t="s">
        <v>794</v>
      </c>
      <c r="R22" s="1" t="s">
        <v>922</v>
      </c>
      <c r="S22" s="1" t="s">
        <v>796</v>
      </c>
      <c r="T22" s="1" t="s">
        <v>797</v>
      </c>
      <c r="U22" s="1" t="s">
        <v>798</v>
      </c>
      <c r="V22" s="1" t="s">
        <v>819</v>
      </c>
    </row>
    <row r="23" s="1" customFormat="1" spans="1:22">
      <c r="A23" s="3">
        <v>999224800540249</v>
      </c>
      <c r="B23" s="1" t="s">
        <v>783</v>
      </c>
      <c r="C23" s="1" t="s">
        <v>923</v>
      </c>
      <c r="D23" s="1" t="s">
        <v>924</v>
      </c>
      <c r="E23" s="1" t="s">
        <v>925</v>
      </c>
      <c r="F23" s="1" t="s">
        <v>783</v>
      </c>
      <c r="G23" s="1" t="s">
        <v>787</v>
      </c>
      <c r="H23" s="1" t="s">
        <v>788</v>
      </c>
      <c r="I23" s="1" t="s">
        <v>926</v>
      </c>
      <c r="J23" s="1" t="s">
        <v>30</v>
      </c>
      <c r="K23" s="1" t="s">
        <v>927</v>
      </c>
      <c r="L23" s="1" t="s">
        <v>927</v>
      </c>
      <c r="M23" s="1" t="s">
        <v>791</v>
      </c>
      <c r="N23" s="1" t="s">
        <v>791</v>
      </c>
      <c r="O23" s="1" t="s">
        <v>792</v>
      </c>
      <c r="P23" s="1" t="s">
        <v>793</v>
      </c>
      <c r="Q23" s="1" t="s">
        <v>794</v>
      </c>
      <c r="R23" s="1" t="s">
        <v>928</v>
      </c>
      <c r="S23" s="1" t="s">
        <v>796</v>
      </c>
      <c r="T23" s="1" t="s">
        <v>797</v>
      </c>
      <c r="U23" s="1" t="s">
        <v>798</v>
      </c>
      <c r="V23" s="1" t="s">
        <v>819</v>
      </c>
    </row>
    <row r="24" s="1" customFormat="1" spans="1:22">
      <c r="A24" s="3">
        <v>999224800064029</v>
      </c>
      <c r="B24" s="1" t="s">
        <v>783</v>
      </c>
      <c r="C24" s="1" t="s">
        <v>929</v>
      </c>
      <c r="D24" s="1" t="s">
        <v>930</v>
      </c>
      <c r="E24" s="1" t="s">
        <v>931</v>
      </c>
      <c r="F24" s="1" t="s">
        <v>783</v>
      </c>
      <c r="G24" s="1" t="s">
        <v>787</v>
      </c>
      <c r="H24" s="1" t="s">
        <v>788</v>
      </c>
      <c r="I24" s="1" t="s">
        <v>932</v>
      </c>
      <c r="J24" s="1" t="s">
        <v>30</v>
      </c>
      <c r="K24" s="1" t="s">
        <v>933</v>
      </c>
      <c r="L24" s="1" t="s">
        <v>933</v>
      </c>
      <c r="M24" s="1" t="s">
        <v>791</v>
      </c>
      <c r="N24" s="1" t="s">
        <v>791</v>
      </c>
      <c r="O24" s="1" t="s">
        <v>792</v>
      </c>
      <c r="P24" s="1" t="s">
        <v>793</v>
      </c>
      <c r="Q24" s="1" t="s">
        <v>794</v>
      </c>
      <c r="R24" s="1" t="s">
        <v>934</v>
      </c>
      <c r="S24" s="1" t="s">
        <v>796</v>
      </c>
      <c r="T24" s="1" t="s">
        <v>797</v>
      </c>
      <c r="U24" s="1" t="s">
        <v>798</v>
      </c>
      <c r="V24" s="1" t="s">
        <v>819</v>
      </c>
    </row>
    <row r="25" s="1" customFormat="1" spans="1:22">
      <c r="A25" s="3">
        <v>999224799856185</v>
      </c>
      <c r="B25" s="1" t="s">
        <v>783</v>
      </c>
      <c r="C25" s="1" t="s">
        <v>935</v>
      </c>
      <c r="D25" s="1" t="s">
        <v>936</v>
      </c>
      <c r="E25" s="1" t="s">
        <v>937</v>
      </c>
      <c r="F25" s="1" t="s">
        <v>783</v>
      </c>
      <c r="G25" s="1" t="s">
        <v>787</v>
      </c>
      <c r="H25" s="1" t="s">
        <v>788</v>
      </c>
      <c r="I25" s="1" t="s">
        <v>938</v>
      </c>
      <c r="J25" s="1" t="s">
        <v>30</v>
      </c>
      <c r="K25" s="1" t="s">
        <v>939</v>
      </c>
      <c r="L25" s="1" t="s">
        <v>939</v>
      </c>
      <c r="M25" s="1" t="s">
        <v>791</v>
      </c>
      <c r="N25" s="1" t="s">
        <v>791</v>
      </c>
      <c r="O25" s="1" t="s">
        <v>792</v>
      </c>
      <c r="P25" s="1" t="s">
        <v>793</v>
      </c>
      <c r="Q25" s="1" t="s">
        <v>794</v>
      </c>
      <c r="R25" s="1" t="s">
        <v>940</v>
      </c>
      <c r="S25" s="1" t="s">
        <v>796</v>
      </c>
      <c r="T25" s="1" t="s">
        <v>797</v>
      </c>
      <c r="U25" s="1" t="s">
        <v>798</v>
      </c>
      <c r="V25" s="1" t="s">
        <v>819</v>
      </c>
    </row>
    <row r="26" s="1" customFormat="1" spans="1:22">
      <c r="A26" s="3">
        <v>999224798702151</v>
      </c>
      <c r="B26" s="1" t="s">
        <v>783</v>
      </c>
      <c r="C26" s="1" t="s">
        <v>941</v>
      </c>
      <c r="D26" s="1" t="s">
        <v>942</v>
      </c>
      <c r="E26" s="1" t="s">
        <v>943</v>
      </c>
      <c r="F26" s="1" t="s">
        <v>783</v>
      </c>
      <c r="G26" s="1" t="s">
        <v>787</v>
      </c>
      <c r="H26" s="1" t="s">
        <v>788</v>
      </c>
      <c r="I26" s="1" t="s">
        <v>944</v>
      </c>
      <c r="J26" s="1" t="s">
        <v>30</v>
      </c>
      <c r="K26" s="1" t="s">
        <v>945</v>
      </c>
      <c r="L26" s="1" t="s">
        <v>945</v>
      </c>
      <c r="M26" s="1" t="s">
        <v>791</v>
      </c>
      <c r="N26" s="1" t="s">
        <v>791</v>
      </c>
      <c r="O26" s="1" t="s">
        <v>792</v>
      </c>
      <c r="P26" s="1" t="s">
        <v>793</v>
      </c>
      <c r="Q26" s="1" t="s">
        <v>794</v>
      </c>
      <c r="R26" s="1" t="s">
        <v>946</v>
      </c>
      <c r="S26" s="1" t="s">
        <v>796</v>
      </c>
      <c r="T26" s="1" t="s">
        <v>797</v>
      </c>
      <c r="U26" s="1" t="s">
        <v>798</v>
      </c>
      <c r="V26" s="1" t="s">
        <v>812</v>
      </c>
    </row>
    <row r="27" s="1" customFormat="1" spans="1:22">
      <c r="A27" s="3">
        <v>999224798571140</v>
      </c>
      <c r="B27" s="1" t="s">
        <v>783</v>
      </c>
      <c r="C27" s="1" t="s">
        <v>947</v>
      </c>
      <c r="D27" s="1" t="s">
        <v>948</v>
      </c>
      <c r="E27" s="1" t="s">
        <v>949</v>
      </c>
      <c r="F27" s="1" t="s">
        <v>783</v>
      </c>
      <c r="G27" s="1" t="s">
        <v>787</v>
      </c>
      <c r="H27" s="1" t="s">
        <v>788</v>
      </c>
      <c r="I27" s="1" t="s">
        <v>950</v>
      </c>
      <c r="J27" s="1" t="s">
        <v>30</v>
      </c>
      <c r="K27" s="1" t="s">
        <v>951</v>
      </c>
      <c r="L27" s="1" t="s">
        <v>951</v>
      </c>
      <c r="M27" s="1" t="s">
        <v>791</v>
      </c>
      <c r="N27" s="1" t="s">
        <v>791</v>
      </c>
      <c r="O27" s="1" t="s">
        <v>792</v>
      </c>
      <c r="P27" s="1" t="s">
        <v>793</v>
      </c>
      <c r="Q27" s="1" t="s">
        <v>794</v>
      </c>
      <c r="R27" s="1" t="s">
        <v>952</v>
      </c>
      <c r="S27" s="1" t="s">
        <v>796</v>
      </c>
      <c r="T27" s="1" t="s">
        <v>797</v>
      </c>
      <c r="U27" s="1" t="s">
        <v>798</v>
      </c>
      <c r="V27" s="1" t="s">
        <v>819</v>
      </c>
    </row>
    <row r="28" s="1" customFormat="1" spans="1:22">
      <c r="A28" s="3">
        <v>999224798098664</v>
      </c>
      <c r="B28" s="1" t="s">
        <v>783</v>
      </c>
      <c r="C28" s="1" t="s">
        <v>953</v>
      </c>
      <c r="D28" s="1" t="s">
        <v>954</v>
      </c>
      <c r="E28" s="1" t="s">
        <v>955</v>
      </c>
      <c r="F28" s="1" t="s">
        <v>783</v>
      </c>
      <c r="G28" s="1" t="s">
        <v>787</v>
      </c>
      <c r="H28" s="1" t="s">
        <v>788</v>
      </c>
      <c r="I28" s="1" t="s">
        <v>956</v>
      </c>
      <c r="J28" s="1" t="s">
        <v>30</v>
      </c>
      <c r="K28" s="1" t="s">
        <v>957</v>
      </c>
      <c r="L28" s="1" t="s">
        <v>957</v>
      </c>
      <c r="M28" s="1" t="s">
        <v>791</v>
      </c>
      <c r="N28" s="1" t="s">
        <v>791</v>
      </c>
      <c r="O28" s="1" t="s">
        <v>792</v>
      </c>
      <c r="P28" s="1" t="s">
        <v>793</v>
      </c>
      <c r="Q28" s="1" t="s">
        <v>794</v>
      </c>
      <c r="R28" s="1" t="s">
        <v>958</v>
      </c>
      <c r="S28" s="1" t="s">
        <v>796</v>
      </c>
      <c r="T28" s="1" t="s">
        <v>797</v>
      </c>
      <c r="U28" s="1" t="s">
        <v>798</v>
      </c>
      <c r="V28" s="1" t="s">
        <v>819</v>
      </c>
    </row>
    <row r="29" s="1" customFormat="1" spans="1:22">
      <c r="A29" s="3">
        <v>999224797572426</v>
      </c>
      <c r="B29" s="1" t="s">
        <v>783</v>
      </c>
      <c r="C29" s="1" t="s">
        <v>959</v>
      </c>
      <c r="D29" s="1" t="s">
        <v>960</v>
      </c>
      <c r="E29" s="1" t="s">
        <v>961</v>
      </c>
      <c r="F29" s="1" t="s">
        <v>783</v>
      </c>
      <c r="G29" s="1" t="s">
        <v>787</v>
      </c>
      <c r="H29" s="1" t="s">
        <v>788</v>
      </c>
      <c r="I29" s="1" t="s">
        <v>962</v>
      </c>
      <c r="J29" s="1" t="s">
        <v>30</v>
      </c>
      <c r="K29" s="1" t="s">
        <v>963</v>
      </c>
      <c r="L29" s="1" t="s">
        <v>963</v>
      </c>
      <c r="M29" s="1" t="s">
        <v>791</v>
      </c>
      <c r="N29" s="1" t="s">
        <v>791</v>
      </c>
      <c r="O29" s="1" t="s">
        <v>792</v>
      </c>
      <c r="P29" s="1" t="s">
        <v>793</v>
      </c>
      <c r="Q29" s="1" t="s">
        <v>794</v>
      </c>
      <c r="R29" s="1" t="s">
        <v>964</v>
      </c>
      <c r="S29" s="1" t="s">
        <v>796</v>
      </c>
      <c r="T29" s="1" t="s">
        <v>797</v>
      </c>
      <c r="U29" s="1" t="s">
        <v>798</v>
      </c>
      <c r="V29" s="1" t="s">
        <v>812</v>
      </c>
    </row>
    <row r="30" s="1" customFormat="1" spans="1:22">
      <c r="A30" s="3">
        <v>999224796860497</v>
      </c>
      <c r="B30" s="1" t="s">
        <v>783</v>
      </c>
      <c r="C30" s="1" t="s">
        <v>965</v>
      </c>
      <c r="D30" s="1" t="s">
        <v>966</v>
      </c>
      <c r="E30" s="1" t="s">
        <v>967</v>
      </c>
      <c r="F30" s="1" t="s">
        <v>783</v>
      </c>
      <c r="G30" s="1" t="s">
        <v>787</v>
      </c>
      <c r="H30" s="1" t="s">
        <v>788</v>
      </c>
      <c r="I30" s="1" t="s">
        <v>968</v>
      </c>
      <c r="J30" s="1" t="s">
        <v>30</v>
      </c>
      <c r="K30" s="1" t="s">
        <v>969</v>
      </c>
      <c r="L30" s="1" t="s">
        <v>969</v>
      </c>
      <c r="M30" s="1" t="s">
        <v>791</v>
      </c>
      <c r="N30" s="1" t="s">
        <v>791</v>
      </c>
      <c r="O30" s="1" t="s">
        <v>792</v>
      </c>
      <c r="P30" s="1" t="s">
        <v>793</v>
      </c>
      <c r="Q30" s="1" t="s">
        <v>794</v>
      </c>
      <c r="R30" s="1" t="s">
        <v>970</v>
      </c>
      <c r="S30" s="1" t="s">
        <v>796</v>
      </c>
      <c r="T30" s="1" t="s">
        <v>797</v>
      </c>
      <c r="U30" s="1" t="s">
        <v>798</v>
      </c>
      <c r="V30" s="1" t="s">
        <v>799</v>
      </c>
    </row>
    <row r="31" s="1" customFormat="1" spans="1:22">
      <c r="A31" s="3">
        <v>999224796768470</v>
      </c>
      <c r="B31" s="1" t="s">
        <v>783</v>
      </c>
      <c r="C31" s="1" t="s">
        <v>971</v>
      </c>
      <c r="D31" s="1" t="s">
        <v>954</v>
      </c>
      <c r="E31" s="1" t="s">
        <v>972</v>
      </c>
      <c r="F31" s="1" t="s">
        <v>783</v>
      </c>
      <c r="G31" s="1" t="s">
        <v>787</v>
      </c>
      <c r="H31" s="1" t="s">
        <v>788</v>
      </c>
      <c r="I31" s="1" t="s">
        <v>973</v>
      </c>
      <c r="J31" s="1" t="s">
        <v>30</v>
      </c>
      <c r="K31" s="1" t="s">
        <v>974</v>
      </c>
      <c r="L31" s="1" t="s">
        <v>974</v>
      </c>
      <c r="M31" s="1" t="s">
        <v>791</v>
      </c>
      <c r="N31" s="1" t="s">
        <v>791</v>
      </c>
      <c r="O31" s="1" t="s">
        <v>792</v>
      </c>
      <c r="P31" s="1" t="s">
        <v>793</v>
      </c>
      <c r="Q31" s="1" t="s">
        <v>794</v>
      </c>
      <c r="R31" s="1" t="s">
        <v>975</v>
      </c>
      <c r="S31" s="1" t="s">
        <v>796</v>
      </c>
      <c r="T31" s="1" t="s">
        <v>797</v>
      </c>
      <c r="U31" s="1" t="s">
        <v>798</v>
      </c>
      <c r="V31" s="1" t="s">
        <v>819</v>
      </c>
    </row>
    <row r="32" s="1" customFormat="1" spans="1:22">
      <c r="A32" s="3">
        <v>999224790245383</v>
      </c>
      <c r="B32" s="1" t="s">
        <v>976</v>
      </c>
      <c r="C32" s="1" t="s">
        <v>977</v>
      </c>
      <c r="D32" s="1" t="s">
        <v>978</v>
      </c>
      <c r="E32" s="1" t="s">
        <v>979</v>
      </c>
      <c r="F32" s="1" t="s">
        <v>783</v>
      </c>
      <c r="G32" s="1" t="s">
        <v>787</v>
      </c>
      <c r="H32" s="1" t="s">
        <v>788</v>
      </c>
      <c r="I32" s="1" t="s">
        <v>980</v>
      </c>
      <c r="J32" s="1" t="s">
        <v>30</v>
      </c>
      <c r="K32" s="1" t="s">
        <v>981</v>
      </c>
      <c r="L32" s="1" t="s">
        <v>981</v>
      </c>
      <c r="M32" s="1" t="s">
        <v>791</v>
      </c>
      <c r="N32" s="1" t="s">
        <v>791</v>
      </c>
      <c r="O32" s="1" t="s">
        <v>792</v>
      </c>
      <c r="P32" s="1" t="s">
        <v>793</v>
      </c>
      <c r="Q32" s="1" t="s">
        <v>794</v>
      </c>
      <c r="R32" s="1" t="s">
        <v>982</v>
      </c>
      <c r="S32" s="1" t="s">
        <v>796</v>
      </c>
      <c r="T32" s="1" t="s">
        <v>797</v>
      </c>
      <c r="U32" s="1" t="s">
        <v>798</v>
      </c>
      <c r="V32" s="1" t="s">
        <v>983</v>
      </c>
    </row>
    <row r="33" s="1" customFormat="1" spans="1:22">
      <c r="A33" s="3">
        <v>999224788003271</v>
      </c>
      <c r="B33" s="1" t="s">
        <v>976</v>
      </c>
      <c r="C33" s="1" t="s">
        <v>984</v>
      </c>
      <c r="D33" s="1" t="s">
        <v>985</v>
      </c>
      <c r="E33" s="1" t="s">
        <v>986</v>
      </c>
      <c r="F33" s="1" t="s">
        <v>783</v>
      </c>
      <c r="G33" s="1" t="s">
        <v>787</v>
      </c>
      <c r="H33" s="1" t="s">
        <v>788</v>
      </c>
      <c r="I33" s="1" t="s">
        <v>987</v>
      </c>
      <c r="J33" s="1" t="s">
        <v>30</v>
      </c>
      <c r="K33" s="1" t="s">
        <v>988</v>
      </c>
      <c r="L33" s="1" t="s">
        <v>988</v>
      </c>
      <c r="M33" s="1" t="s">
        <v>791</v>
      </c>
      <c r="N33" s="1" t="s">
        <v>791</v>
      </c>
      <c r="O33" s="1" t="s">
        <v>792</v>
      </c>
      <c r="P33" s="1" t="s">
        <v>793</v>
      </c>
      <c r="Q33" s="1" t="s">
        <v>794</v>
      </c>
      <c r="R33" s="1" t="s">
        <v>989</v>
      </c>
      <c r="S33" s="1" t="s">
        <v>796</v>
      </c>
      <c r="T33" s="1" t="s">
        <v>797</v>
      </c>
      <c r="U33" s="1" t="s">
        <v>798</v>
      </c>
      <c r="V33" s="1" t="s">
        <v>990</v>
      </c>
    </row>
    <row r="34" s="1" customFormat="1" spans="1:22">
      <c r="A34" s="3">
        <v>999224787876730</v>
      </c>
      <c r="B34" s="1" t="s">
        <v>976</v>
      </c>
      <c r="C34" s="1" t="s">
        <v>991</v>
      </c>
      <c r="D34" s="1" t="s">
        <v>954</v>
      </c>
      <c r="E34" s="1" t="s">
        <v>992</v>
      </c>
      <c r="F34" s="1" t="s">
        <v>976</v>
      </c>
      <c r="G34" s="1" t="s">
        <v>787</v>
      </c>
      <c r="H34" s="1" t="s">
        <v>788</v>
      </c>
      <c r="I34" s="1" t="s">
        <v>993</v>
      </c>
      <c r="J34" s="1" t="s">
        <v>30</v>
      </c>
      <c r="K34" s="1" t="s">
        <v>994</v>
      </c>
      <c r="L34" s="1" t="s">
        <v>994</v>
      </c>
      <c r="M34" s="1" t="s">
        <v>791</v>
      </c>
      <c r="N34" s="1" t="s">
        <v>791</v>
      </c>
      <c r="O34" s="1" t="s">
        <v>792</v>
      </c>
      <c r="P34" s="1" t="s">
        <v>793</v>
      </c>
      <c r="Q34" s="1" t="s">
        <v>794</v>
      </c>
      <c r="R34" s="1" t="s">
        <v>995</v>
      </c>
      <c r="S34" s="1" t="s">
        <v>796</v>
      </c>
      <c r="T34" s="1" t="s">
        <v>797</v>
      </c>
      <c r="U34" s="1" t="s">
        <v>798</v>
      </c>
      <c r="V34" s="1" t="s">
        <v>819</v>
      </c>
    </row>
    <row r="35" s="1" customFormat="1" spans="1:22">
      <c r="A35" s="3">
        <v>999224787283246</v>
      </c>
      <c r="B35" s="1" t="s">
        <v>976</v>
      </c>
      <c r="C35" s="1" t="s">
        <v>996</v>
      </c>
      <c r="D35" s="1" t="s">
        <v>997</v>
      </c>
      <c r="E35" s="1" t="s">
        <v>998</v>
      </c>
      <c r="F35" s="1" t="s">
        <v>783</v>
      </c>
      <c r="G35" s="1" t="s">
        <v>787</v>
      </c>
      <c r="H35" s="1" t="s">
        <v>788</v>
      </c>
      <c r="I35" s="1" t="s">
        <v>999</v>
      </c>
      <c r="J35" s="1" t="s">
        <v>30</v>
      </c>
      <c r="K35" s="1" t="s">
        <v>1000</v>
      </c>
      <c r="L35" s="1" t="s">
        <v>1000</v>
      </c>
      <c r="M35" s="1" t="s">
        <v>791</v>
      </c>
      <c r="N35" s="1" t="s">
        <v>791</v>
      </c>
      <c r="O35" s="1" t="s">
        <v>792</v>
      </c>
      <c r="P35" s="1" t="s">
        <v>793</v>
      </c>
      <c r="Q35" s="1" t="s">
        <v>794</v>
      </c>
      <c r="R35" s="1" t="s">
        <v>1001</v>
      </c>
      <c r="S35" s="1" t="s">
        <v>796</v>
      </c>
      <c r="T35" s="1" t="s">
        <v>797</v>
      </c>
      <c r="U35" s="1" t="s">
        <v>798</v>
      </c>
      <c r="V35" s="1" t="s">
        <v>1002</v>
      </c>
    </row>
    <row r="36" s="1" customFormat="1" spans="1:22">
      <c r="A36" s="3">
        <v>999224783981025</v>
      </c>
      <c r="B36" s="1" t="s">
        <v>976</v>
      </c>
      <c r="C36" s="1" t="s">
        <v>1003</v>
      </c>
      <c r="D36" s="1" t="s">
        <v>1004</v>
      </c>
      <c r="E36" s="1" t="s">
        <v>1005</v>
      </c>
      <c r="F36" s="1" t="s">
        <v>976</v>
      </c>
      <c r="G36" s="1" t="s">
        <v>787</v>
      </c>
      <c r="H36" s="1" t="s">
        <v>788</v>
      </c>
      <c r="I36" s="1" t="s">
        <v>993</v>
      </c>
      <c r="J36" s="1" t="s">
        <v>30</v>
      </c>
      <c r="K36" s="1" t="s">
        <v>994</v>
      </c>
      <c r="L36" s="1" t="s">
        <v>994</v>
      </c>
      <c r="M36" s="1" t="s">
        <v>791</v>
      </c>
      <c r="N36" s="1" t="s">
        <v>791</v>
      </c>
      <c r="O36" s="1" t="s">
        <v>792</v>
      </c>
      <c r="P36" s="1" t="s">
        <v>793</v>
      </c>
      <c r="Q36" s="1" t="s">
        <v>794</v>
      </c>
      <c r="R36" s="1" t="s">
        <v>1006</v>
      </c>
      <c r="S36" s="1" t="s">
        <v>796</v>
      </c>
      <c r="T36" s="1" t="s">
        <v>797</v>
      </c>
      <c r="U36" s="1" t="s">
        <v>798</v>
      </c>
      <c r="V36" s="1" t="s">
        <v>819</v>
      </c>
    </row>
    <row r="37" s="1" customFormat="1" spans="1:22">
      <c r="A37" s="3">
        <v>24783969960</v>
      </c>
      <c r="B37" s="1" t="s">
        <v>976</v>
      </c>
      <c r="C37" s="1" t="s">
        <v>1007</v>
      </c>
      <c r="D37" s="1" t="s">
        <v>1008</v>
      </c>
      <c r="E37" s="1" t="s">
        <v>1009</v>
      </c>
      <c r="F37" s="1" t="s">
        <v>783</v>
      </c>
      <c r="G37" s="1" t="s">
        <v>787</v>
      </c>
      <c r="H37" s="1" t="s">
        <v>788</v>
      </c>
      <c r="I37" s="1" t="s">
        <v>1010</v>
      </c>
      <c r="J37" s="1" t="s">
        <v>30</v>
      </c>
      <c r="K37" s="1" t="s">
        <v>1011</v>
      </c>
      <c r="L37" s="1" t="s">
        <v>1011</v>
      </c>
      <c r="M37" s="1" t="s">
        <v>791</v>
      </c>
      <c r="N37" s="1" t="s">
        <v>791</v>
      </c>
      <c r="O37" s="1" t="s">
        <v>792</v>
      </c>
      <c r="P37" s="1" t="s">
        <v>793</v>
      </c>
      <c r="Q37" s="1" t="s">
        <v>794</v>
      </c>
      <c r="R37" s="1" t="s">
        <v>1012</v>
      </c>
      <c r="S37" s="1" t="s">
        <v>796</v>
      </c>
      <c r="T37" s="1" t="s">
        <v>797</v>
      </c>
      <c r="U37" s="1" t="s">
        <v>798</v>
      </c>
      <c r="V37" s="1" t="s">
        <v>812</v>
      </c>
    </row>
    <row r="38" s="1" customFormat="1" spans="1:22">
      <c r="A38" s="3">
        <v>999224783756706</v>
      </c>
      <c r="B38" s="1" t="s">
        <v>976</v>
      </c>
      <c r="C38" s="1" t="s">
        <v>1013</v>
      </c>
      <c r="D38" s="1" t="s">
        <v>1014</v>
      </c>
      <c r="E38" s="1" t="s">
        <v>1015</v>
      </c>
      <c r="F38" s="1" t="s">
        <v>976</v>
      </c>
      <c r="G38" s="1" t="s">
        <v>787</v>
      </c>
      <c r="H38" s="1" t="s">
        <v>788</v>
      </c>
      <c r="I38" s="1" t="s">
        <v>1016</v>
      </c>
      <c r="J38" s="1" t="s">
        <v>30</v>
      </c>
      <c r="K38" s="1" t="s">
        <v>1017</v>
      </c>
      <c r="L38" s="1" t="s">
        <v>1017</v>
      </c>
      <c r="M38" s="1" t="s">
        <v>791</v>
      </c>
      <c r="N38" s="1" t="s">
        <v>791</v>
      </c>
      <c r="O38" s="1" t="s">
        <v>792</v>
      </c>
      <c r="P38" s="1" t="s">
        <v>793</v>
      </c>
      <c r="Q38" s="1" t="s">
        <v>794</v>
      </c>
      <c r="R38" s="1" t="s">
        <v>1018</v>
      </c>
      <c r="S38" s="1" t="s">
        <v>796</v>
      </c>
      <c r="T38" s="1" t="s">
        <v>797</v>
      </c>
      <c r="U38" s="1" t="s">
        <v>798</v>
      </c>
      <c r="V38" s="1" t="s">
        <v>990</v>
      </c>
    </row>
    <row r="39" s="1" customFormat="1" spans="1:22">
      <c r="A39" s="3">
        <v>999224778976367</v>
      </c>
      <c r="B39" s="1" t="s">
        <v>976</v>
      </c>
      <c r="C39" s="1" t="s">
        <v>1019</v>
      </c>
      <c r="D39" s="1" t="s">
        <v>1020</v>
      </c>
      <c r="E39" s="1" t="s">
        <v>1021</v>
      </c>
      <c r="F39" s="1" t="s">
        <v>976</v>
      </c>
      <c r="G39" s="1" t="s">
        <v>787</v>
      </c>
      <c r="H39" s="1" t="s">
        <v>788</v>
      </c>
      <c r="I39" s="1" t="s">
        <v>1022</v>
      </c>
      <c r="J39" s="1" t="s">
        <v>30</v>
      </c>
      <c r="K39" s="1" t="s">
        <v>1023</v>
      </c>
      <c r="L39" s="1" t="s">
        <v>1023</v>
      </c>
      <c r="M39" s="1" t="s">
        <v>791</v>
      </c>
      <c r="N39" s="1" t="s">
        <v>791</v>
      </c>
      <c r="O39" s="1" t="s">
        <v>792</v>
      </c>
      <c r="P39" s="1" t="s">
        <v>793</v>
      </c>
      <c r="Q39" s="1" t="s">
        <v>794</v>
      </c>
      <c r="R39" s="1" t="s">
        <v>1024</v>
      </c>
      <c r="S39" s="1" t="s">
        <v>796</v>
      </c>
      <c r="T39" s="1" t="s">
        <v>797</v>
      </c>
      <c r="U39" s="1" t="s">
        <v>798</v>
      </c>
      <c r="V39" s="1" t="s">
        <v>819</v>
      </c>
    </row>
    <row r="40" s="1" customFormat="1" spans="1:22">
      <c r="A40" s="3">
        <v>999224771352050</v>
      </c>
      <c r="B40" s="1" t="s">
        <v>1025</v>
      </c>
      <c r="C40" s="1" t="s">
        <v>1026</v>
      </c>
      <c r="D40" s="1" t="s">
        <v>1027</v>
      </c>
      <c r="E40" s="1" t="s">
        <v>1028</v>
      </c>
      <c r="F40" s="1" t="s">
        <v>976</v>
      </c>
      <c r="G40" s="1" t="s">
        <v>787</v>
      </c>
      <c r="H40" s="1" t="s">
        <v>788</v>
      </c>
      <c r="I40" s="1" t="s">
        <v>1029</v>
      </c>
      <c r="J40" s="1" t="s">
        <v>30</v>
      </c>
      <c r="K40" s="1" t="s">
        <v>1030</v>
      </c>
      <c r="L40" s="1" t="s">
        <v>1030</v>
      </c>
      <c r="M40" s="1" t="s">
        <v>791</v>
      </c>
      <c r="N40" s="1" t="s">
        <v>791</v>
      </c>
      <c r="O40" s="1" t="s">
        <v>792</v>
      </c>
      <c r="P40" s="1" t="s">
        <v>793</v>
      </c>
      <c r="Q40" s="1" t="s">
        <v>794</v>
      </c>
      <c r="R40" s="1" t="s">
        <v>1031</v>
      </c>
      <c r="S40" s="1" t="s">
        <v>796</v>
      </c>
      <c r="T40" s="1" t="s">
        <v>797</v>
      </c>
      <c r="U40" s="1" t="s">
        <v>798</v>
      </c>
      <c r="V40" s="1" t="s">
        <v>1032</v>
      </c>
    </row>
    <row r="41" s="1" customFormat="1" spans="1:22">
      <c r="A41" s="3">
        <v>999224770819963</v>
      </c>
      <c r="B41" s="1" t="s">
        <v>1025</v>
      </c>
      <c r="C41" s="1" t="s">
        <v>1033</v>
      </c>
      <c r="D41" s="1" t="s">
        <v>1034</v>
      </c>
      <c r="E41" s="1" t="s">
        <v>1035</v>
      </c>
      <c r="F41" s="1" t="s">
        <v>976</v>
      </c>
      <c r="G41" s="1" t="s">
        <v>787</v>
      </c>
      <c r="H41" s="1" t="s">
        <v>788</v>
      </c>
      <c r="I41" s="1" t="s">
        <v>1036</v>
      </c>
      <c r="J41" s="1" t="s">
        <v>30</v>
      </c>
      <c r="K41" s="1" t="s">
        <v>1037</v>
      </c>
      <c r="L41" s="1" t="s">
        <v>1037</v>
      </c>
      <c r="M41" s="1" t="s">
        <v>791</v>
      </c>
      <c r="N41" s="1" t="s">
        <v>791</v>
      </c>
      <c r="O41" s="1" t="s">
        <v>792</v>
      </c>
      <c r="P41" s="1" t="s">
        <v>793</v>
      </c>
      <c r="Q41" s="1" t="s">
        <v>794</v>
      </c>
      <c r="R41" s="1" t="s">
        <v>1038</v>
      </c>
      <c r="S41" s="1" t="s">
        <v>796</v>
      </c>
      <c r="T41" s="1" t="s">
        <v>797</v>
      </c>
      <c r="U41" s="1" t="s">
        <v>798</v>
      </c>
      <c r="V41" s="1" t="s">
        <v>819</v>
      </c>
    </row>
    <row r="42" s="1" customFormat="1" spans="1:22">
      <c r="A42" s="3">
        <v>999224769996965</v>
      </c>
      <c r="B42" s="1" t="s">
        <v>1025</v>
      </c>
      <c r="C42" s="1" t="s">
        <v>1039</v>
      </c>
      <c r="D42" s="1" t="s">
        <v>1034</v>
      </c>
      <c r="E42" s="1" t="s">
        <v>1040</v>
      </c>
      <c r="F42" s="1" t="s">
        <v>976</v>
      </c>
      <c r="G42" s="1" t="s">
        <v>787</v>
      </c>
      <c r="H42" s="1" t="s">
        <v>788</v>
      </c>
      <c r="I42" s="1" t="s">
        <v>1036</v>
      </c>
      <c r="J42" s="1" t="s">
        <v>30</v>
      </c>
      <c r="K42" s="1" t="s">
        <v>1037</v>
      </c>
      <c r="L42" s="1" t="s">
        <v>1037</v>
      </c>
      <c r="M42" s="1" t="s">
        <v>791</v>
      </c>
      <c r="N42" s="1" t="s">
        <v>791</v>
      </c>
      <c r="O42" s="1" t="s">
        <v>792</v>
      </c>
      <c r="P42" s="1" t="s">
        <v>793</v>
      </c>
      <c r="Q42" s="1" t="s">
        <v>794</v>
      </c>
      <c r="R42" s="1" t="s">
        <v>1041</v>
      </c>
      <c r="S42" s="1" t="s">
        <v>796</v>
      </c>
      <c r="T42" s="1" t="s">
        <v>797</v>
      </c>
      <c r="U42" s="1" t="s">
        <v>798</v>
      </c>
      <c r="V42" s="1" t="s">
        <v>819</v>
      </c>
    </row>
    <row r="43" s="1" customFormat="1" spans="1:22">
      <c r="A43" s="3">
        <v>999224766441675</v>
      </c>
      <c r="B43" s="1" t="s">
        <v>1025</v>
      </c>
      <c r="C43" s="1" t="s">
        <v>1042</v>
      </c>
      <c r="D43" s="1" t="s">
        <v>1043</v>
      </c>
      <c r="E43" s="1" t="s">
        <v>1044</v>
      </c>
      <c r="F43" s="1" t="s">
        <v>976</v>
      </c>
      <c r="G43" s="1" t="s">
        <v>787</v>
      </c>
      <c r="H43" s="1" t="s">
        <v>788</v>
      </c>
      <c r="I43" s="1" t="s">
        <v>1045</v>
      </c>
      <c r="J43" s="1" t="s">
        <v>30</v>
      </c>
      <c r="K43" s="1" t="s">
        <v>1046</v>
      </c>
      <c r="L43" s="1" t="s">
        <v>1046</v>
      </c>
      <c r="M43" s="1" t="s">
        <v>791</v>
      </c>
      <c r="N43" s="1" t="s">
        <v>791</v>
      </c>
      <c r="O43" s="1" t="s">
        <v>792</v>
      </c>
      <c r="P43" s="1" t="s">
        <v>793</v>
      </c>
      <c r="Q43" s="1" t="s">
        <v>794</v>
      </c>
      <c r="R43" s="1" t="s">
        <v>1047</v>
      </c>
      <c r="S43" s="1" t="s">
        <v>796</v>
      </c>
      <c r="T43" s="1" t="s">
        <v>797</v>
      </c>
      <c r="U43" s="1" t="s">
        <v>798</v>
      </c>
      <c r="V43" s="1" t="s">
        <v>983</v>
      </c>
    </row>
    <row r="44" s="1" customFormat="1" spans="1:22">
      <c r="A44" s="3">
        <v>999224764761686</v>
      </c>
      <c r="B44" s="1" t="s">
        <v>1025</v>
      </c>
      <c r="C44" s="1" t="s">
        <v>1048</v>
      </c>
      <c r="D44" s="1" t="s">
        <v>1049</v>
      </c>
      <c r="E44" s="1" t="s">
        <v>1050</v>
      </c>
      <c r="F44" s="1" t="s">
        <v>976</v>
      </c>
      <c r="G44" s="1" t="s">
        <v>787</v>
      </c>
      <c r="H44" s="1" t="s">
        <v>788</v>
      </c>
      <c r="I44" s="1" t="s">
        <v>1051</v>
      </c>
      <c r="J44" s="1" t="s">
        <v>30</v>
      </c>
      <c r="K44" s="1" t="s">
        <v>1052</v>
      </c>
      <c r="L44" s="1" t="s">
        <v>1052</v>
      </c>
      <c r="M44" s="1" t="s">
        <v>791</v>
      </c>
      <c r="N44" s="1" t="s">
        <v>791</v>
      </c>
      <c r="O44" s="1" t="s">
        <v>792</v>
      </c>
      <c r="P44" s="1" t="s">
        <v>793</v>
      </c>
      <c r="Q44" s="1" t="s">
        <v>794</v>
      </c>
      <c r="R44" s="1" t="s">
        <v>1053</v>
      </c>
      <c r="S44" s="1" t="s">
        <v>796</v>
      </c>
      <c r="T44" s="1" t="s">
        <v>797</v>
      </c>
      <c r="U44" s="1" t="s">
        <v>798</v>
      </c>
      <c r="V44" s="1" t="s">
        <v>1054</v>
      </c>
    </row>
    <row r="45" s="1" customFormat="1" spans="1:22">
      <c r="A45" s="3">
        <v>999224754022005</v>
      </c>
      <c r="B45" s="1" t="s">
        <v>1055</v>
      </c>
      <c r="C45" s="1" t="s">
        <v>1056</v>
      </c>
      <c r="D45" s="1" t="s">
        <v>1057</v>
      </c>
      <c r="E45" s="1" t="s">
        <v>1058</v>
      </c>
      <c r="F45" s="1" t="s">
        <v>783</v>
      </c>
      <c r="G45" s="1" t="s">
        <v>787</v>
      </c>
      <c r="H45" s="1" t="s">
        <v>788</v>
      </c>
      <c r="I45" s="1" t="s">
        <v>1059</v>
      </c>
      <c r="J45" s="1" t="s">
        <v>30</v>
      </c>
      <c r="K45" s="1" t="s">
        <v>1060</v>
      </c>
      <c r="L45" s="1" t="s">
        <v>1060</v>
      </c>
      <c r="M45" s="1" t="s">
        <v>791</v>
      </c>
      <c r="N45" s="1" t="s">
        <v>791</v>
      </c>
      <c r="O45" s="1" t="s">
        <v>792</v>
      </c>
      <c r="P45" s="1" t="s">
        <v>793</v>
      </c>
      <c r="Q45" s="1" t="s">
        <v>794</v>
      </c>
      <c r="R45" s="1" t="s">
        <v>1061</v>
      </c>
      <c r="S45" s="1" t="s">
        <v>796</v>
      </c>
      <c r="T45" s="1" t="s">
        <v>797</v>
      </c>
      <c r="U45" s="1" t="s">
        <v>1062</v>
      </c>
      <c r="V45" s="1" t="s">
        <v>1032</v>
      </c>
    </row>
    <row r="46" s="1" customFormat="1" spans="1:22">
      <c r="A46" s="3">
        <v>999224750998926</v>
      </c>
      <c r="B46" s="1" t="s">
        <v>1055</v>
      </c>
      <c r="C46" s="1" t="s">
        <v>1063</v>
      </c>
      <c r="D46" s="1" t="s">
        <v>1064</v>
      </c>
      <c r="E46" s="1" t="s">
        <v>1065</v>
      </c>
      <c r="F46" s="1" t="s">
        <v>783</v>
      </c>
      <c r="G46" s="1" t="s">
        <v>787</v>
      </c>
      <c r="H46" s="1" t="s">
        <v>788</v>
      </c>
      <c r="I46" s="1" t="s">
        <v>1066</v>
      </c>
      <c r="J46" s="1" t="s">
        <v>30</v>
      </c>
      <c r="K46" s="1" t="s">
        <v>1067</v>
      </c>
      <c r="L46" s="1" t="s">
        <v>1067</v>
      </c>
      <c r="M46" s="1" t="s">
        <v>791</v>
      </c>
      <c r="N46" s="1" t="s">
        <v>791</v>
      </c>
      <c r="O46" s="1" t="s">
        <v>792</v>
      </c>
      <c r="P46" s="1" t="s">
        <v>793</v>
      </c>
      <c r="Q46" s="1" t="s">
        <v>794</v>
      </c>
      <c r="R46" s="1" t="s">
        <v>1068</v>
      </c>
      <c r="S46" s="1" t="s">
        <v>796</v>
      </c>
      <c r="T46" s="1" t="s">
        <v>797</v>
      </c>
      <c r="U46" s="1" t="s">
        <v>798</v>
      </c>
      <c r="V46" s="1" t="s">
        <v>1069</v>
      </c>
    </row>
    <row r="47" s="1" customFormat="1" spans="1:22">
      <c r="A47" s="3">
        <v>999224749549598</v>
      </c>
      <c r="B47" s="1" t="s">
        <v>1055</v>
      </c>
      <c r="C47" s="1" t="s">
        <v>1070</v>
      </c>
      <c r="D47" s="1" t="s">
        <v>1071</v>
      </c>
      <c r="E47" s="1" t="s">
        <v>1072</v>
      </c>
      <c r="F47" s="1" t="s">
        <v>976</v>
      </c>
      <c r="G47" s="1" t="s">
        <v>787</v>
      </c>
      <c r="H47" s="1" t="s">
        <v>788</v>
      </c>
      <c r="I47" s="1" t="s">
        <v>1073</v>
      </c>
      <c r="J47" s="1" t="s">
        <v>30</v>
      </c>
      <c r="K47" s="1" t="s">
        <v>1074</v>
      </c>
      <c r="L47" s="1" t="s">
        <v>1074</v>
      </c>
      <c r="M47" s="1" t="s">
        <v>791</v>
      </c>
      <c r="N47" s="1" t="s">
        <v>791</v>
      </c>
      <c r="O47" s="1" t="s">
        <v>792</v>
      </c>
      <c r="P47" s="1" t="s">
        <v>793</v>
      </c>
      <c r="Q47" s="1" t="s">
        <v>794</v>
      </c>
      <c r="R47" s="1" t="s">
        <v>1075</v>
      </c>
      <c r="S47" s="1" t="s">
        <v>796</v>
      </c>
      <c r="T47" s="1" t="s">
        <v>797</v>
      </c>
      <c r="U47" s="1" t="s">
        <v>1062</v>
      </c>
      <c r="V47" s="1" t="s">
        <v>1032</v>
      </c>
    </row>
    <row r="48" s="1" customFormat="1" spans="1:22">
      <c r="A48" s="3">
        <v>999224746699494</v>
      </c>
      <c r="B48" s="1" t="s">
        <v>1055</v>
      </c>
      <c r="C48" s="1" t="s">
        <v>1076</v>
      </c>
      <c r="D48" s="1" t="s">
        <v>1077</v>
      </c>
      <c r="E48" s="1" t="s">
        <v>1078</v>
      </c>
      <c r="F48" s="1" t="s">
        <v>1025</v>
      </c>
      <c r="G48" s="1" t="s">
        <v>787</v>
      </c>
      <c r="H48" s="1" t="s">
        <v>788</v>
      </c>
      <c r="I48" s="1" t="s">
        <v>1079</v>
      </c>
      <c r="J48" s="1" t="s">
        <v>30</v>
      </c>
      <c r="K48" s="1" t="s">
        <v>1080</v>
      </c>
      <c r="L48" s="1" t="s">
        <v>1080</v>
      </c>
      <c r="M48" s="1" t="s">
        <v>791</v>
      </c>
      <c r="N48" s="1" t="s">
        <v>791</v>
      </c>
      <c r="O48" s="1" t="s">
        <v>792</v>
      </c>
      <c r="P48" s="1" t="s">
        <v>793</v>
      </c>
      <c r="Q48" s="1" t="s">
        <v>794</v>
      </c>
      <c r="R48" s="1" t="s">
        <v>1081</v>
      </c>
      <c r="S48" s="1" t="s">
        <v>796</v>
      </c>
      <c r="T48" s="1" t="s">
        <v>797</v>
      </c>
      <c r="U48" s="1" t="s">
        <v>798</v>
      </c>
      <c r="V48" s="1" t="s">
        <v>1069</v>
      </c>
    </row>
    <row r="49" s="1" customFormat="1" spans="1:22">
      <c r="A49" s="3">
        <v>999224745074380</v>
      </c>
      <c r="B49" s="1" t="s">
        <v>1055</v>
      </c>
      <c r="C49" s="1" t="s">
        <v>1082</v>
      </c>
      <c r="D49" s="1" t="s">
        <v>1083</v>
      </c>
      <c r="E49" s="1" t="s">
        <v>1084</v>
      </c>
      <c r="F49" s="1" t="s">
        <v>783</v>
      </c>
      <c r="G49" s="1" t="s">
        <v>787</v>
      </c>
      <c r="H49" s="1" t="s">
        <v>788</v>
      </c>
      <c r="I49" s="1" t="s">
        <v>1085</v>
      </c>
      <c r="J49" s="1" t="s">
        <v>30</v>
      </c>
      <c r="K49" s="1" t="s">
        <v>1086</v>
      </c>
      <c r="L49" s="1" t="s">
        <v>1086</v>
      </c>
      <c r="M49" s="1" t="s">
        <v>791</v>
      </c>
      <c r="N49" s="1" t="s">
        <v>791</v>
      </c>
      <c r="O49" s="1" t="s">
        <v>792</v>
      </c>
      <c r="P49" s="1" t="s">
        <v>793</v>
      </c>
      <c r="Q49" s="1" t="s">
        <v>794</v>
      </c>
      <c r="R49" s="1" t="s">
        <v>1087</v>
      </c>
      <c r="S49" s="1" t="s">
        <v>796</v>
      </c>
      <c r="T49" s="1" t="s">
        <v>797</v>
      </c>
      <c r="U49" s="1" t="s">
        <v>798</v>
      </c>
      <c r="V49" s="1" t="s">
        <v>812</v>
      </c>
    </row>
    <row r="50" s="1" customFormat="1" spans="1:22">
      <c r="A50" s="3">
        <v>999224744456539</v>
      </c>
      <c r="B50" s="1" t="s">
        <v>1055</v>
      </c>
      <c r="C50" s="1" t="s">
        <v>1088</v>
      </c>
      <c r="D50" s="1" t="s">
        <v>1089</v>
      </c>
      <c r="E50" s="1" t="s">
        <v>1090</v>
      </c>
      <c r="F50" s="1" t="s">
        <v>1055</v>
      </c>
      <c r="G50" s="1" t="s">
        <v>787</v>
      </c>
      <c r="H50" s="1" t="s">
        <v>788</v>
      </c>
      <c r="I50" s="1" t="s">
        <v>1091</v>
      </c>
      <c r="J50" s="1" t="s">
        <v>30</v>
      </c>
      <c r="K50" s="1" t="s">
        <v>1092</v>
      </c>
      <c r="L50" s="1" t="s">
        <v>1092</v>
      </c>
      <c r="M50" s="1" t="s">
        <v>791</v>
      </c>
      <c r="N50" s="1" t="s">
        <v>791</v>
      </c>
      <c r="O50" s="1" t="s">
        <v>792</v>
      </c>
      <c r="P50" s="1" t="s">
        <v>793</v>
      </c>
      <c r="Q50" s="1" t="s">
        <v>794</v>
      </c>
      <c r="R50" s="1" t="s">
        <v>1093</v>
      </c>
      <c r="S50" s="1" t="s">
        <v>796</v>
      </c>
      <c r="T50" s="1" t="s">
        <v>797</v>
      </c>
      <c r="U50" s="1" t="s">
        <v>798</v>
      </c>
      <c r="V50" s="1" t="s">
        <v>826</v>
      </c>
    </row>
    <row r="51" s="1" customFormat="1" spans="1:22">
      <c r="A51" s="3">
        <v>999224740837042</v>
      </c>
      <c r="B51" s="1" t="s">
        <v>1094</v>
      </c>
      <c r="C51" s="1" t="s">
        <v>1095</v>
      </c>
      <c r="D51" s="1" t="s">
        <v>1096</v>
      </c>
      <c r="E51" s="1" t="s">
        <v>1097</v>
      </c>
      <c r="F51" s="1" t="s">
        <v>783</v>
      </c>
      <c r="G51" s="1" t="s">
        <v>787</v>
      </c>
      <c r="H51" s="1" t="s">
        <v>788</v>
      </c>
      <c r="I51" s="1" t="s">
        <v>1098</v>
      </c>
      <c r="J51" s="1" t="s">
        <v>30</v>
      </c>
      <c r="K51" s="1" t="s">
        <v>1099</v>
      </c>
      <c r="L51" s="1" t="s">
        <v>1099</v>
      </c>
      <c r="M51" s="1" t="s">
        <v>791</v>
      </c>
      <c r="N51" s="1" t="s">
        <v>791</v>
      </c>
      <c r="O51" s="1" t="s">
        <v>792</v>
      </c>
      <c r="P51" s="1" t="s">
        <v>793</v>
      </c>
      <c r="Q51" s="1" t="s">
        <v>794</v>
      </c>
      <c r="R51" s="1" t="s">
        <v>1100</v>
      </c>
      <c r="S51" s="1" t="s">
        <v>796</v>
      </c>
      <c r="T51" s="1" t="s">
        <v>797</v>
      </c>
      <c r="U51" s="1" t="s">
        <v>798</v>
      </c>
      <c r="V51" s="1" t="s">
        <v>819</v>
      </c>
    </row>
    <row r="52" s="1" customFormat="1" spans="1:22">
      <c r="A52" s="3">
        <v>999224740466014</v>
      </c>
      <c r="B52" s="1" t="s">
        <v>1094</v>
      </c>
      <c r="C52" s="1" t="s">
        <v>1101</v>
      </c>
      <c r="D52" s="1" t="s">
        <v>1102</v>
      </c>
      <c r="E52" s="1" t="s">
        <v>1103</v>
      </c>
      <c r="F52" s="1" t="s">
        <v>1055</v>
      </c>
      <c r="G52" s="1" t="s">
        <v>787</v>
      </c>
      <c r="H52" s="1" t="s">
        <v>788</v>
      </c>
      <c r="I52" s="1" t="s">
        <v>1104</v>
      </c>
      <c r="J52" s="1" t="s">
        <v>30</v>
      </c>
      <c r="K52" s="1" t="s">
        <v>1105</v>
      </c>
      <c r="L52" s="1" t="s">
        <v>1105</v>
      </c>
      <c r="M52" s="1" t="s">
        <v>791</v>
      </c>
      <c r="N52" s="1" t="s">
        <v>791</v>
      </c>
      <c r="O52" s="1" t="s">
        <v>792</v>
      </c>
      <c r="P52" s="1" t="s">
        <v>793</v>
      </c>
      <c r="Q52" s="1" t="s">
        <v>794</v>
      </c>
      <c r="R52" s="1" t="s">
        <v>1106</v>
      </c>
      <c r="S52" s="1" t="s">
        <v>796</v>
      </c>
      <c r="T52" s="1" t="s">
        <v>797</v>
      </c>
      <c r="U52" s="1" t="s">
        <v>798</v>
      </c>
      <c r="V52" s="1" t="s">
        <v>819</v>
      </c>
    </row>
    <row r="53" s="1" customFormat="1" spans="1:22">
      <c r="A53" s="3">
        <v>999224731776987</v>
      </c>
      <c r="B53" s="1" t="s">
        <v>1094</v>
      </c>
      <c r="C53" s="1" t="s">
        <v>1107</v>
      </c>
      <c r="D53" s="1" t="s">
        <v>1034</v>
      </c>
      <c r="E53" s="1" t="s">
        <v>1108</v>
      </c>
      <c r="F53" s="1" t="s">
        <v>976</v>
      </c>
      <c r="G53" s="1" t="s">
        <v>787</v>
      </c>
      <c r="H53" s="1" t="s">
        <v>788</v>
      </c>
      <c r="I53" s="1" t="s">
        <v>1109</v>
      </c>
      <c r="J53" s="1" t="s">
        <v>30</v>
      </c>
      <c r="K53" s="1" t="s">
        <v>1110</v>
      </c>
      <c r="L53" s="1" t="s">
        <v>1110</v>
      </c>
      <c r="M53" s="1" t="s">
        <v>791</v>
      </c>
      <c r="N53" s="1" t="s">
        <v>791</v>
      </c>
      <c r="O53" s="1" t="s">
        <v>792</v>
      </c>
      <c r="P53" s="1" t="s">
        <v>793</v>
      </c>
      <c r="Q53" s="1" t="s">
        <v>794</v>
      </c>
      <c r="R53" s="1" t="s">
        <v>1111</v>
      </c>
      <c r="S53" s="1" t="s">
        <v>796</v>
      </c>
      <c r="T53" s="1" t="s">
        <v>797</v>
      </c>
      <c r="U53" s="1" t="s">
        <v>798</v>
      </c>
      <c r="V53" s="1" t="s">
        <v>819</v>
      </c>
    </row>
    <row r="54" s="1" customFormat="1" spans="1:22">
      <c r="A54" s="3">
        <v>999224729159585</v>
      </c>
      <c r="B54" s="1" t="s">
        <v>1094</v>
      </c>
      <c r="C54" s="1" t="s">
        <v>1112</v>
      </c>
      <c r="D54" s="1" t="s">
        <v>1113</v>
      </c>
      <c r="E54" s="1" t="s">
        <v>1114</v>
      </c>
      <c r="F54" s="1" t="s">
        <v>783</v>
      </c>
      <c r="G54" s="1" t="s">
        <v>787</v>
      </c>
      <c r="H54" s="1" t="s">
        <v>788</v>
      </c>
      <c r="I54" s="1" t="s">
        <v>1115</v>
      </c>
      <c r="J54" s="1" t="s">
        <v>30</v>
      </c>
      <c r="K54" s="1" t="s">
        <v>1116</v>
      </c>
      <c r="L54" s="1" t="s">
        <v>1116</v>
      </c>
      <c r="M54" s="1" t="s">
        <v>791</v>
      </c>
      <c r="N54" s="1" t="s">
        <v>791</v>
      </c>
      <c r="O54" s="1" t="s">
        <v>792</v>
      </c>
      <c r="P54" s="1" t="s">
        <v>793</v>
      </c>
      <c r="Q54" s="1" t="s">
        <v>794</v>
      </c>
      <c r="R54" s="1" t="s">
        <v>1117</v>
      </c>
      <c r="S54" s="1" t="s">
        <v>796</v>
      </c>
      <c r="T54" s="1" t="s">
        <v>797</v>
      </c>
      <c r="U54" s="1" t="s">
        <v>798</v>
      </c>
      <c r="V54" s="1" t="s">
        <v>1118</v>
      </c>
    </row>
    <row r="55" s="1" customFormat="1" spans="1:22">
      <c r="A55" s="3">
        <v>999224727595732</v>
      </c>
      <c r="B55" s="1" t="s">
        <v>1094</v>
      </c>
      <c r="C55" s="1" t="s">
        <v>1119</v>
      </c>
      <c r="D55" s="1" t="s">
        <v>1120</v>
      </c>
      <c r="E55" s="1" t="s">
        <v>1121</v>
      </c>
      <c r="F55" s="1" t="s">
        <v>783</v>
      </c>
      <c r="G55" s="1" t="s">
        <v>787</v>
      </c>
      <c r="H55" s="1" t="s">
        <v>788</v>
      </c>
      <c r="I55" s="1" t="s">
        <v>1122</v>
      </c>
      <c r="J55" s="1" t="s">
        <v>30</v>
      </c>
      <c r="K55" s="1" t="s">
        <v>1123</v>
      </c>
      <c r="L55" s="1" t="s">
        <v>1123</v>
      </c>
      <c r="M55" s="1" t="s">
        <v>791</v>
      </c>
      <c r="N55" s="1" t="s">
        <v>791</v>
      </c>
      <c r="O55" s="1" t="s">
        <v>792</v>
      </c>
      <c r="P55" s="1" t="s">
        <v>793</v>
      </c>
      <c r="Q55" s="1" t="s">
        <v>794</v>
      </c>
      <c r="R55" s="1" t="s">
        <v>1124</v>
      </c>
      <c r="S55" s="1" t="s">
        <v>796</v>
      </c>
      <c r="T55" s="1" t="s">
        <v>797</v>
      </c>
      <c r="U55" s="1" t="s">
        <v>798</v>
      </c>
      <c r="V55" s="1" t="s">
        <v>1002</v>
      </c>
    </row>
    <row r="56" s="1" customFormat="1" spans="1:22">
      <c r="A56" s="3">
        <v>999224726963061</v>
      </c>
      <c r="B56" s="1" t="s">
        <v>1125</v>
      </c>
      <c r="C56" s="1" t="s">
        <v>1126</v>
      </c>
      <c r="D56" s="1" t="s">
        <v>1127</v>
      </c>
      <c r="E56" s="1" t="s">
        <v>1128</v>
      </c>
      <c r="F56" s="1" t="s">
        <v>783</v>
      </c>
      <c r="G56" s="1" t="s">
        <v>787</v>
      </c>
      <c r="H56" s="1" t="s">
        <v>788</v>
      </c>
      <c r="I56" s="1" t="s">
        <v>1129</v>
      </c>
      <c r="J56" s="1" t="s">
        <v>30</v>
      </c>
      <c r="K56" s="1" t="s">
        <v>1130</v>
      </c>
      <c r="L56" s="1" t="s">
        <v>1130</v>
      </c>
      <c r="M56" s="1" t="s">
        <v>791</v>
      </c>
      <c r="N56" s="1" t="s">
        <v>791</v>
      </c>
      <c r="O56" s="1" t="s">
        <v>792</v>
      </c>
      <c r="P56" s="1" t="s">
        <v>793</v>
      </c>
      <c r="Q56" s="1" t="s">
        <v>794</v>
      </c>
      <c r="R56" s="1" t="s">
        <v>1131</v>
      </c>
      <c r="S56" s="1" t="s">
        <v>796</v>
      </c>
      <c r="T56" s="1" t="s">
        <v>797</v>
      </c>
      <c r="U56" s="1" t="s">
        <v>798</v>
      </c>
      <c r="V56" s="1" t="s">
        <v>1132</v>
      </c>
    </row>
    <row r="57" s="1" customFormat="1" spans="1:22">
      <c r="A57" s="3">
        <v>999224723618899</v>
      </c>
      <c r="B57" s="1" t="s">
        <v>1125</v>
      </c>
      <c r="C57" s="1" t="s">
        <v>1133</v>
      </c>
      <c r="D57" s="1" t="s">
        <v>1134</v>
      </c>
      <c r="E57" s="1" t="s">
        <v>1135</v>
      </c>
      <c r="F57" s="1" t="s">
        <v>1025</v>
      </c>
      <c r="G57" s="1" t="s">
        <v>787</v>
      </c>
      <c r="H57" s="1" t="s">
        <v>788</v>
      </c>
      <c r="I57" s="1" t="s">
        <v>1136</v>
      </c>
      <c r="J57" s="1" t="s">
        <v>30</v>
      </c>
      <c r="K57" s="1" t="s">
        <v>1137</v>
      </c>
      <c r="L57" s="1" t="s">
        <v>1137</v>
      </c>
      <c r="M57" s="1" t="s">
        <v>791</v>
      </c>
      <c r="N57" s="1" t="s">
        <v>791</v>
      </c>
      <c r="O57" s="1" t="s">
        <v>792</v>
      </c>
      <c r="P57" s="1" t="s">
        <v>793</v>
      </c>
      <c r="Q57" s="1" t="s">
        <v>794</v>
      </c>
      <c r="R57" s="1" t="s">
        <v>1138</v>
      </c>
      <c r="S57" s="1" t="s">
        <v>796</v>
      </c>
      <c r="T57" s="1" t="s">
        <v>797</v>
      </c>
      <c r="U57" s="1" t="s">
        <v>798</v>
      </c>
      <c r="V57" s="1" t="s">
        <v>819</v>
      </c>
    </row>
    <row r="58" s="1" customFormat="1" spans="1:22">
      <c r="A58" s="3">
        <v>999224723578004</v>
      </c>
      <c r="B58" s="1" t="s">
        <v>1125</v>
      </c>
      <c r="C58" s="1" t="s">
        <v>1139</v>
      </c>
      <c r="D58" s="1" t="s">
        <v>1140</v>
      </c>
      <c r="E58" s="1" t="s">
        <v>1141</v>
      </c>
      <c r="F58" s="1" t="s">
        <v>783</v>
      </c>
      <c r="G58" s="1" t="s">
        <v>787</v>
      </c>
      <c r="H58" s="1" t="s">
        <v>788</v>
      </c>
      <c r="I58" s="1" t="s">
        <v>1142</v>
      </c>
      <c r="J58" s="1" t="s">
        <v>30</v>
      </c>
      <c r="K58" s="1" t="s">
        <v>1143</v>
      </c>
      <c r="L58" s="1" t="s">
        <v>1143</v>
      </c>
      <c r="M58" s="1" t="s">
        <v>791</v>
      </c>
      <c r="N58" s="1" t="s">
        <v>791</v>
      </c>
      <c r="O58" s="1" t="s">
        <v>792</v>
      </c>
      <c r="P58" s="1" t="s">
        <v>793</v>
      </c>
      <c r="Q58" s="1" t="s">
        <v>794</v>
      </c>
      <c r="R58" s="1" t="s">
        <v>1144</v>
      </c>
      <c r="S58" s="1" t="s">
        <v>796</v>
      </c>
      <c r="T58" s="1" t="s">
        <v>797</v>
      </c>
      <c r="U58" s="1" t="s">
        <v>798</v>
      </c>
      <c r="V58" s="1" t="s">
        <v>826</v>
      </c>
    </row>
    <row r="59" s="1" customFormat="1" spans="1:22">
      <c r="A59" s="3">
        <v>999224722671585</v>
      </c>
      <c r="B59" s="1" t="s">
        <v>1125</v>
      </c>
      <c r="C59" s="1" t="s">
        <v>1145</v>
      </c>
      <c r="D59" s="1" t="s">
        <v>1146</v>
      </c>
      <c r="E59" s="1" t="s">
        <v>1147</v>
      </c>
      <c r="F59" s="1" t="s">
        <v>1025</v>
      </c>
      <c r="G59" s="1" t="s">
        <v>787</v>
      </c>
      <c r="H59" s="1" t="s">
        <v>788</v>
      </c>
      <c r="I59" s="1" t="s">
        <v>1148</v>
      </c>
      <c r="J59" s="1" t="s">
        <v>30</v>
      </c>
      <c r="K59" s="1" t="s">
        <v>1149</v>
      </c>
      <c r="L59" s="1" t="s">
        <v>1149</v>
      </c>
      <c r="M59" s="1" t="s">
        <v>791</v>
      </c>
      <c r="N59" s="1" t="s">
        <v>791</v>
      </c>
      <c r="O59" s="1" t="s">
        <v>792</v>
      </c>
      <c r="P59" s="1" t="s">
        <v>793</v>
      </c>
      <c r="Q59" s="1" t="s">
        <v>794</v>
      </c>
      <c r="R59" s="1" t="s">
        <v>1150</v>
      </c>
      <c r="S59" s="1" t="s">
        <v>796</v>
      </c>
      <c r="T59" s="1" t="s">
        <v>797</v>
      </c>
      <c r="U59" s="1" t="s">
        <v>1062</v>
      </c>
      <c r="V59" s="1" t="s">
        <v>1118</v>
      </c>
    </row>
    <row r="60" s="1" customFormat="1" spans="1:22">
      <c r="A60" s="3">
        <v>999224721183318</v>
      </c>
      <c r="B60" s="1" t="s">
        <v>1125</v>
      </c>
      <c r="C60" s="1" t="s">
        <v>1151</v>
      </c>
      <c r="D60" s="1" t="s">
        <v>1152</v>
      </c>
      <c r="E60" s="1" t="s">
        <v>1153</v>
      </c>
      <c r="F60" s="1" t="s">
        <v>1094</v>
      </c>
      <c r="G60" s="1" t="s">
        <v>787</v>
      </c>
      <c r="H60" s="1" t="s">
        <v>788</v>
      </c>
      <c r="I60" s="1" t="s">
        <v>1154</v>
      </c>
      <c r="J60" s="1" t="s">
        <v>30</v>
      </c>
      <c r="K60" s="1" t="s">
        <v>1155</v>
      </c>
      <c r="L60" s="1" t="s">
        <v>1155</v>
      </c>
      <c r="M60" s="1" t="s">
        <v>791</v>
      </c>
      <c r="N60" s="1" t="s">
        <v>791</v>
      </c>
      <c r="O60" s="1" t="s">
        <v>792</v>
      </c>
      <c r="P60" s="1" t="s">
        <v>793</v>
      </c>
      <c r="Q60" s="1" t="s">
        <v>794</v>
      </c>
      <c r="R60" s="1" t="s">
        <v>1156</v>
      </c>
      <c r="S60" s="1" t="s">
        <v>796</v>
      </c>
      <c r="T60" s="1" t="s">
        <v>797</v>
      </c>
      <c r="U60" s="1" t="s">
        <v>798</v>
      </c>
      <c r="V60" s="1" t="s">
        <v>799</v>
      </c>
    </row>
    <row r="61" s="1" customFormat="1" spans="1:22">
      <c r="A61" s="3">
        <v>999224714869282</v>
      </c>
      <c r="B61" s="1" t="s">
        <v>1125</v>
      </c>
      <c r="C61" s="1" t="s">
        <v>1157</v>
      </c>
      <c r="D61" s="1" t="s">
        <v>1158</v>
      </c>
      <c r="E61" s="1" t="s">
        <v>1159</v>
      </c>
      <c r="F61" s="1" t="s">
        <v>1025</v>
      </c>
      <c r="G61" s="1" t="s">
        <v>787</v>
      </c>
      <c r="H61" s="1" t="s">
        <v>788</v>
      </c>
      <c r="I61" s="1" t="s">
        <v>1160</v>
      </c>
      <c r="J61" s="1" t="s">
        <v>30</v>
      </c>
      <c r="K61" s="1" t="s">
        <v>1161</v>
      </c>
      <c r="L61" s="1" t="s">
        <v>1161</v>
      </c>
      <c r="M61" s="1" t="s">
        <v>791</v>
      </c>
      <c r="N61" s="1" t="s">
        <v>791</v>
      </c>
      <c r="O61" s="1" t="s">
        <v>792</v>
      </c>
      <c r="P61" s="1" t="s">
        <v>793</v>
      </c>
      <c r="Q61" s="1" t="s">
        <v>794</v>
      </c>
      <c r="R61" s="1" t="s">
        <v>1162</v>
      </c>
      <c r="S61" s="1" t="s">
        <v>796</v>
      </c>
      <c r="T61" s="1" t="s">
        <v>797</v>
      </c>
      <c r="U61" s="1" t="s">
        <v>798</v>
      </c>
      <c r="V61" s="1" t="s">
        <v>1163</v>
      </c>
    </row>
    <row r="62" s="1" customFormat="1" spans="1:22">
      <c r="A62" s="3">
        <v>999224714813819</v>
      </c>
      <c r="B62" s="1" t="s">
        <v>1125</v>
      </c>
      <c r="C62" s="1" t="s">
        <v>1164</v>
      </c>
      <c r="D62" s="1" t="s">
        <v>1165</v>
      </c>
      <c r="E62" s="1" t="s">
        <v>1166</v>
      </c>
      <c r="F62" s="1" t="s">
        <v>1025</v>
      </c>
      <c r="G62" s="1" t="s">
        <v>787</v>
      </c>
      <c r="H62" s="1" t="s">
        <v>788</v>
      </c>
      <c r="I62" s="1" t="s">
        <v>1167</v>
      </c>
      <c r="J62" s="1" t="s">
        <v>30</v>
      </c>
      <c r="K62" s="1" t="s">
        <v>1168</v>
      </c>
      <c r="L62" s="1" t="s">
        <v>1168</v>
      </c>
      <c r="M62" s="1" t="s">
        <v>791</v>
      </c>
      <c r="N62" s="1" t="s">
        <v>791</v>
      </c>
      <c r="O62" s="1" t="s">
        <v>792</v>
      </c>
      <c r="P62" s="1" t="s">
        <v>793</v>
      </c>
      <c r="Q62" s="1" t="s">
        <v>794</v>
      </c>
      <c r="R62" s="1" t="s">
        <v>1169</v>
      </c>
      <c r="S62" s="1" t="s">
        <v>796</v>
      </c>
      <c r="T62" s="1" t="s">
        <v>797</v>
      </c>
      <c r="U62" s="1" t="s">
        <v>798</v>
      </c>
      <c r="V62" s="1" t="s">
        <v>1163</v>
      </c>
    </row>
    <row r="63" s="1" customFormat="1" spans="1:22">
      <c r="A63" s="3">
        <v>999224714035629</v>
      </c>
      <c r="B63" s="1" t="s">
        <v>1125</v>
      </c>
      <c r="C63" s="1" t="s">
        <v>1170</v>
      </c>
      <c r="D63" s="1" t="s">
        <v>1171</v>
      </c>
      <c r="E63" s="1" t="s">
        <v>1172</v>
      </c>
      <c r="F63" s="1" t="s">
        <v>976</v>
      </c>
      <c r="G63" s="1" t="s">
        <v>787</v>
      </c>
      <c r="H63" s="1" t="s">
        <v>788</v>
      </c>
      <c r="I63" s="1" t="s">
        <v>1173</v>
      </c>
      <c r="J63" s="1" t="s">
        <v>30</v>
      </c>
      <c r="K63" s="1" t="s">
        <v>1174</v>
      </c>
      <c r="L63" s="1" t="s">
        <v>1174</v>
      </c>
      <c r="M63" s="1" t="s">
        <v>791</v>
      </c>
      <c r="N63" s="1" t="s">
        <v>791</v>
      </c>
      <c r="O63" s="1" t="s">
        <v>792</v>
      </c>
      <c r="P63" s="1" t="s">
        <v>793</v>
      </c>
      <c r="Q63" s="1" t="s">
        <v>794</v>
      </c>
      <c r="R63" s="1" t="s">
        <v>1175</v>
      </c>
      <c r="S63" s="1" t="s">
        <v>796</v>
      </c>
      <c r="T63" s="1" t="s">
        <v>797</v>
      </c>
      <c r="U63" s="1" t="s">
        <v>798</v>
      </c>
      <c r="V63" s="1" t="s">
        <v>990</v>
      </c>
    </row>
    <row r="64" s="1" customFormat="1" spans="1:22">
      <c r="A64" s="3">
        <v>999224706335618</v>
      </c>
      <c r="B64" s="1" t="s">
        <v>1176</v>
      </c>
      <c r="C64" s="1" t="s">
        <v>1177</v>
      </c>
      <c r="D64" s="1" t="s">
        <v>1014</v>
      </c>
      <c r="E64" s="1" t="s">
        <v>1178</v>
      </c>
      <c r="F64" s="1" t="s">
        <v>783</v>
      </c>
      <c r="G64" s="1" t="s">
        <v>787</v>
      </c>
      <c r="H64" s="1" t="s">
        <v>788</v>
      </c>
      <c r="I64" s="1" t="s">
        <v>1179</v>
      </c>
      <c r="J64" s="1" t="s">
        <v>30</v>
      </c>
      <c r="K64" s="1" t="s">
        <v>1180</v>
      </c>
      <c r="L64" s="1" t="s">
        <v>1180</v>
      </c>
      <c r="M64" s="1" t="s">
        <v>791</v>
      </c>
      <c r="N64" s="1" t="s">
        <v>791</v>
      </c>
      <c r="O64" s="1" t="s">
        <v>792</v>
      </c>
      <c r="P64" s="1" t="s">
        <v>793</v>
      </c>
      <c r="Q64" s="1" t="s">
        <v>794</v>
      </c>
      <c r="R64" s="1" t="s">
        <v>1181</v>
      </c>
      <c r="S64" s="1" t="s">
        <v>796</v>
      </c>
      <c r="T64" s="1" t="s">
        <v>797</v>
      </c>
      <c r="U64" s="1" t="s">
        <v>798</v>
      </c>
      <c r="V64" s="1" t="s">
        <v>990</v>
      </c>
    </row>
    <row r="65" s="1" customFormat="1" spans="1:22">
      <c r="A65" s="3">
        <v>999224696818842</v>
      </c>
      <c r="B65" s="1" t="s">
        <v>1176</v>
      </c>
      <c r="C65" s="1" t="s">
        <v>1182</v>
      </c>
      <c r="D65" s="1" t="s">
        <v>966</v>
      </c>
      <c r="E65" s="1" t="s">
        <v>1183</v>
      </c>
      <c r="F65" s="1" t="s">
        <v>976</v>
      </c>
      <c r="G65" s="1" t="s">
        <v>787</v>
      </c>
      <c r="H65" s="1" t="s">
        <v>788</v>
      </c>
      <c r="I65" s="1" t="s">
        <v>1184</v>
      </c>
      <c r="J65" s="1" t="s">
        <v>30</v>
      </c>
      <c r="K65" s="1" t="s">
        <v>1185</v>
      </c>
      <c r="L65" s="1" t="s">
        <v>1185</v>
      </c>
      <c r="M65" s="1" t="s">
        <v>791</v>
      </c>
      <c r="N65" s="1" t="s">
        <v>791</v>
      </c>
      <c r="O65" s="1" t="s">
        <v>792</v>
      </c>
      <c r="P65" s="1" t="s">
        <v>793</v>
      </c>
      <c r="Q65" s="1" t="s">
        <v>794</v>
      </c>
      <c r="R65" s="1" t="s">
        <v>1186</v>
      </c>
      <c r="S65" s="1" t="s">
        <v>796</v>
      </c>
      <c r="T65" s="1" t="s">
        <v>797</v>
      </c>
      <c r="U65" s="1" t="s">
        <v>798</v>
      </c>
      <c r="V65" s="1" t="s">
        <v>983</v>
      </c>
    </row>
    <row r="66" s="1" customFormat="1" spans="1:22">
      <c r="A66" s="3">
        <v>999224695131103</v>
      </c>
      <c r="B66" s="1" t="s">
        <v>1187</v>
      </c>
      <c r="C66" s="1" t="s">
        <v>1188</v>
      </c>
      <c r="D66" s="1" t="s">
        <v>1189</v>
      </c>
      <c r="E66" s="1" t="s">
        <v>1190</v>
      </c>
      <c r="F66" s="1" t="s">
        <v>1176</v>
      </c>
      <c r="G66" s="1" t="s">
        <v>787</v>
      </c>
      <c r="H66" s="1" t="s">
        <v>788</v>
      </c>
      <c r="I66" s="1" t="s">
        <v>1191</v>
      </c>
      <c r="J66" s="1" t="s">
        <v>30</v>
      </c>
      <c r="K66" s="1" t="s">
        <v>1192</v>
      </c>
      <c r="L66" s="1" t="s">
        <v>1192</v>
      </c>
      <c r="M66" s="1" t="s">
        <v>791</v>
      </c>
      <c r="N66" s="1" t="s">
        <v>791</v>
      </c>
      <c r="O66" s="1" t="s">
        <v>792</v>
      </c>
      <c r="P66" s="1" t="s">
        <v>793</v>
      </c>
      <c r="Q66" s="1" t="s">
        <v>794</v>
      </c>
      <c r="R66" s="1" t="s">
        <v>1193</v>
      </c>
      <c r="S66" s="1" t="s">
        <v>796</v>
      </c>
      <c r="T66" s="1" t="s">
        <v>797</v>
      </c>
      <c r="U66" s="1" t="s">
        <v>798</v>
      </c>
      <c r="V66" s="1" t="s">
        <v>1069</v>
      </c>
    </row>
    <row r="67" s="1" customFormat="1" spans="1:22">
      <c r="A67" s="3">
        <v>999224694797161</v>
      </c>
      <c r="B67" s="1" t="s">
        <v>1187</v>
      </c>
      <c r="C67" s="1" t="s">
        <v>1194</v>
      </c>
      <c r="D67" s="1" t="s">
        <v>1195</v>
      </c>
      <c r="E67" s="1" t="s">
        <v>1196</v>
      </c>
      <c r="F67" s="1" t="s">
        <v>783</v>
      </c>
      <c r="G67" s="1" t="s">
        <v>787</v>
      </c>
      <c r="H67" s="1" t="s">
        <v>788</v>
      </c>
      <c r="I67" s="1" t="s">
        <v>1197</v>
      </c>
      <c r="J67" s="1" t="s">
        <v>30</v>
      </c>
      <c r="K67" s="1" t="s">
        <v>1198</v>
      </c>
      <c r="L67" s="1" t="s">
        <v>1198</v>
      </c>
      <c r="M67" s="1" t="s">
        <v>791</v>
      </c>
      <c r="N67" s="1" t="s">
        <v>791</v>
      </c>
      <c r="O67" s="1" t="s">
        <v>792</v>
      </c>
      <c r="P67" s="1" t="s">
        <v>793</v>
      </c>
      <c r="Q67" s="1" t="s">
        <v>794</v>
      </c>
      <c r="R67" s="1" t="s">
        <v>1199</v>
      </c>
      <c r="S67" s="1" t="s">
        <v>796</v>
      </c>
      <c r="T67" s="1" t="s">
        <v>797</v>
      </c>
      <c r="U67" s="1" t="s">
        <v>798</v>
      </c>
      <c r="V67" s="1" t="s">
        <v>1163</v>
      </c>
    </row>
    <row r="68" s="1" customFormat="1" spans="1:22">
      <c r="A68" s="3">
        <v>999224684557733</v>
      </c>
      <c r="B68" s="1" t="s">
        <v>1187</v>
      </c>
      <c r="C68" s="1" t="s">
        <v>1200</v>
      </c>
      <c r="D68" s="1" t="s">
        <v>1201</v>
      </c>
      <c r="E68" s="1" t="s">
        <v>1202</v>
      </c>
      <c r="F68" s="1" t="s">
        <v>1094</v>
      </c>
      <c r="G68" s="1" t="s">
        <v>787</v>
      </c>
      <c r="H68" s="1" t="s">
        <v>788</v>
      </c>
      <c r="I68" s="1" t="s">
        <v>1203</v>
      </c>
      <c r="J68" s="1" t="s">
        <v>30</v>
      </c>
      <c r="K68" s="1" t="s">
        <v>1204</v>
      </c>
      <c r="L68" s="1" t="s">
        <v>1204</v>
      </c>
      <c r="M68" s="1" t="s">
        <v>791</v>
      </c>
      <c r="N68" s="1" t="s">
        <v>791</v>
      </c>
      <c r="O68" s="1" t="s">
        <v>792</v>
      </c>
      <c r="P68" s="1" t="s">
        <v>793</v>
      </c>
      <c r="Q68" s="1" t="s">
        <v>794</v>
      </c>
      <c r="R68" s="1" t="s">
        <v>1205</v>
      </c>
      <c r="S68" s="1" t="s">
        <v>796</v>
      </c>
      <c r="T68" s="1" t="s">
        <v>797</v>
      </c>
      <c r="U68" s="1" t="s">
        <v>798</v>
      </c>
      <c r="V68" s="1" t="s">
        <v>1002</v>
      </c>
    </row>
    <row r="69" s="1" customFormat="1" spans="1:22">
      <c r="A69" s="3">
        <v>999224681234579</v>
      </c>
      <c r="B69" s="1" t="s">
        <v>1187</v>
      </c>
      <c r="C69" s="1" t="s">
        <v>1206</v>
      </c>
      <c r="D69" s="1" t="s">
        <v>1207</v>
      </c>
      <c r="E69" s="1" t="s">
        <v>1208</v>
      </c>
      <c r="F69" s="1" t="s">
        <v>1176</v>
      </c>
      <c r="G69" s="1" t="s">
        <v>787</v>
      </c>
      <c r="H69" s="1" t="s">
        <v>788</v>
      </c>
      <c r="I69" s="1" t="s">
        <v>1209</v>
      </c>
      <c r="J69" s="1" t="s">
        <v>30</v>
      </c>
      <c r="K69" s="1" t="s">
        <v>1210</v>
      </c>
      <c r="L69" s="1" t="s">
        <v>1210</v>
      </c>
      <c r="M69" s="1" t="s">
        <v>791</v>
      </c>
      <c r="N69" s="1" t="s">
        <v>791</v>
      </c>
      <c r="O69" s="1" t="s">
        <v>792</v>
      </c>
      <c r="P69" s="1" t="s">
        <v>793</v>
      </c>
      <c r="Q69" s="1" t="s">
        <v>794</v>
      </c>
      <c r="R69" s="1" t="s">
        <v>1211</v>
      </c>
      <c r="S69" s="1" t="s">
        <v>796</v>
      </c>
      <c r="T69" s="1" t="s">
        <v>797</v>
      </c>
      <c r="U69" s="1" t="s">
        <v>1062</v>
      </c>
      <c r="V69" s="1" t="s">
        <v>1032</v>
      </c>
    </row>
    <row r="70" s="1" customFormat="1" spans="1:22">
      <c r="A70" s="3">
        <v>999224678580014</v>
      </c>
      <c r="B70" s="1" t="s">
        <v>1187</v>
      </c>
      <c r="C70" s="1" t="s">
        <v>1212</v>
      </c>
      <c r="D70" s="1" t="s">
        <v>1213</v>
      </c>
      <c r="E70" s="1" t="s">
        <v>1214</v>
      </c>
      <c r="F70" s="1" t="s">
        <v>1176</v>
      </c>
      <c r="G70" s="1" t="s">
        <v>787</v>
      </c>
      <c r="H70" s="1" t="s">
        <v>788</v>
      </c>
      <c r="I70" s="1" t="s">
        <v>1215</v>
      </c>
      <c r="J70" s="1" t="s">
        <v>30</v>
      </c>
      <c r="K70" s="1" t="s">
        <v>1216</v>
      </c>
      <c r="L70" s="1" t="s">
        <v>1216</v>
      </c>
      <c r="M70" s="1" t="s">
        <v>791</v>
      </c>
      <c r="N70" s="1" t="s">
        <v>791</v>
      </c>
      <c r="O70" s="1" t="s">
        <v>792</v>
      </c>
      <c r="P70" s="1" t="s">
        <v>793</v>
      </c>
      <c r="Q70" s="1" t="s">
        <v>794</v>
      </c>
      <c r="R70" s="1" t="s">
        <v>1217</v>
      </c>
      <c r="S70" s="1" t="s">
        <v>796</v>
      </c>
      <c r="T70" s="1" t="s">
        <v>797</v>
      </c>
      <c r="U70" s="1" t="s">
        <v>798</v>
      </c>
      <c r="V70" s="1" t="s">
        <v>1218</v>
      </c>
    </row>
    <row r="71" s="1" customFormat="1" spans="1:22">
      <c r="A71" s="3">
        <v>999224642339413</v>
      </c>
      <c r="B71" s="1" t="s">
        <v>1219</v>
      </c>
      <c r="C71" s="1" t="s">
        <v>1220</v>
      </c>
      <c r="D71" s="1" t="s">
        <v>1221</v>
      </c>
      <c r="E71" s="1" t="s">
        <v>1222</v>
      </c>
      <c r="F71" s="1" t="s">
        <v>783</v>
      </c>
      <c r="G71" s="1" t="s">
        <v>787</v>
      </c>
      <c r="H71" s="1" t="s">
        <v>788</v>
      </c>
      <c r="I71" s="1" t="s">
        <v>1223</v>
      </c>
      <c r="J71" s="1" t="s">
        <v>30</v>
      </c>
      <c r="K71" s="1" t="s">
        <v>1224</v>
      </c>
      <c r="L71" s="1" t="s">
        <v>1224</v>
      </c>
      <c r="M71" s="1" t="s">
        <v>791</v>
      </c>
      <c r="N71" s="1" t="s">
        <v>791</v>
      </c>
      <c r="O71" s="1" t="s">
        <v>792</v>
      </c>
      <c r="P71" s="1" t="s">
        <v>793</v>
      </c>
      <c r="Q71" s="1" t="s">
        <v>794</v>
      </c>
      <c r="R71" s="1" t="s">
        <v>1225</v>
      </c>
      <c r="S71" s="1" t="s">
        <v>796</v>
      </c>
      <c r="T71" s="1" t="s">
        <v>797</v>
      </c>
      <c r="U71" s="1" t="s">
        <v>798</v>
      </c>
      <c r="V71" s="1" t="s">
        <v>1163</v>
      </c>
    </row>
    <row r="72" s="1" customFormat="1" spans="1:22">
      <c r="A72" s="3">
        <v>999224641488766</v>
      </c>
      <c r="B72" s="1" t="s">
        <v>1219</v>
      </c>
      <c r="C72" s="1" t="s">
        <v>1226</v>
      </c>
      <c r="D72" s="1" t="s">
        <v>1227</v>
      </c>
      <c r="E72" s="1" t="s">
        <v>1228</v>
      </c>
      <c r="F72" s="1" t="s">
        <v>783</v>
      </c>
      <c r="G72" s="1" t="s">
        <v>787</v>
      </c>
      <c r="H72" s="1" t="s">
        <v>788</v>
      </c>
      <c r="I72" s="1" t="s">
        <v>1229</v>
      </c>
      <c r="J72" s="1" t="s">
        <v>30</v>
      </c>
      <c r="K72" s="1" t="s">
        <v>1230</v>
      </c>
      <c r="L72" s="1" t="s">
        <v>1230</v>
      </c>
      <c r="M72" s="1" t="s">
        <v>791</v>
      </c>
      <c r="N72" s="1" t="s">
        <v>791</v>
      </c>
      <c r="O72" s="1" t="s">
        <v>792</v>
      </c>
      <c r="P72" s="1" t="s">
        <v>793</v>
      </c>
      <c r="Q72" s="1" t="s">
        <v>794</v>
      </c>
      <c r="R72" s="1" t="s">
        <v>1231</v>
      </c>
      <c r="S72" s="1" t="s">
        <v>796</v>
      </c>
      <c r="T72" s="1" t="s">
        <v>797</v>
      </c>
      <c r="U72" s="1" t="s">
        <v>798</v>
      </c>
      <c r="V72" s="1" t="s">
        <v>990</v>
      </c>
    </row>
    <row r="73" s="1" customFormat="1" spans="1:22">
      <c r="A73" s="3">
        <v>999224618828852</v>
      </c>
      <c r="B73" s="1" t="s">
        <v>1232</v>
      </c>
      <c r="C73" s="1" t="s">
        <v>1233</v>
      </c>
      <c r="D73" s="1" t="s">
        <v>1234</v>
      </c>
      <c r="E73" s="1" t="s">
        <v>1235</v>
      </c>
      <c r="F73" s="1" t="s">
        <v>783</v>
      </c>
      <c r="G73" s="1" t="s">
        <v>787</v>
      </c>
      <c r="H73" s="1" t="s">
        <v>788</v>
      </c>
      <c r="I73" s="1" t="s">
        <v>1236</v>
      </c>
      <c r="J73" s="1" t="s">
        <v>30</v>
      </c>
      <c r="K73" s="1" t="s">
        <v>1237</v>
      </c>
      <c r="L73" s="1" t="s">
        <v>1237</v>
      </c>
      <c r="M73" s="1" t="s">
        <v>791</v>
      </c>
      <c r="N73" s="1" t="s">
        <v>791</v>
      </c>
      <c r="O73" s="1" t="s">
        <v>792</v>
      </c>
      <c r="P73" s="1" t="s">
        <v>793</v>
      </c>
      <c r="Q73" s="1" t="s">
        <v>794</v>
      </c>
      <c r="R73" s="1" t="s">
        <v>1238</v>
      </c>
      <c r="S73" s="1" t="s">
        <v>796</v>
      </c>
      <c r="T73" s="1" t="s">
        <v>797</v>
      </c>
      <c r="U73" s="1" t="s">
        <v>798</v>
      </c>
      <c r="V73" s="1" t="s">
        <v>1239</v>
      </c>
    </row>
    <row r="74" s="1" customFormat="1" spans="1:22">
      <c r="A74" s="3">
        <v>24614533510</v>
      </c>
      <c r="B74" s="1" t="s">
        <v>1232</v>
      </c>
      <c r="C74" s="1" t="s">
        <v>1240</v>
      </c>
      <c r="D74" s="1" t="s">
        <v>1241</v>
      </c>
      <c r="E74" s="1" t="s">
        <v>1242</v>
      </c>
      <c r="F74" s="1" t="s">
        <v>1094</v>
      </c>
      <c r="G74" s="1" t="s">
        <v>787</v>
      </c>
      <c r="H74" s="1" t="s">
        <v>788</v>
      </c>
      <c r="I74" s="1" t="s">
        <v>1243</v>
      </c>
      <c r="J74" s="1" t="s">
        <v>30</v>
      </c>
      <c r="K74" s="1" t="s">
        <v>1244</v>
      </c>
      <c r="L74" s="1" t="s">
        <v>1244</v>
      </c>
      <c r="M74" s="1" t="s">
        <v>791</v>
      </c>
      <c r="N74" s="1" t="s">
        <v>791</v>
      </c>
      <c r="O74" s="1" t="s">
        <v>792</v>
      </c>
      <c r="P74" s="1" t="s">
        <v>793</v>
      </c>
      <c r="Q74" s="1" t="s">
        <v>794</v>
      </c>
      <c r="R74" s="1" t="s">
        <v>1245</v>
      </c>
      <c r="S74" s="1" t="s">
        <v>796</v>
      </c>
      <c r="T74" s="1" t="s">
        <v>797</v>
      </c>
      <c r="U74" s="1" t="s">
        <v>798</v>
      </c>
      <c r="V74" s="1" t="s">
        <v>826</v>
      </c>
    </row>
    <row r="75" s="1" customFormat="1" spans="1:22">
      <c r="A75" s="3">
        <v>999224614417061</v>
      </c>
      <c r="B75" s="1" t="s">
        <v>1232</v>
      </c>
      <c r="C75" s="1" t="s">
        <v>1246</v>
      </c>
      <c r="D75" s="1" t="s">
        <v>1247</v>
      </c>
      <c r="E75" s="1" t="s">
        <v>1248</v>
      </c>
      <c r="F75" s="1" t="s">
        <v>1094</v>
      </c>
      <c r="G75" s="1" t="s">
        <v>787</v>
      </c>
      <c r="H75" s="1" t="s">
        <v>788</v>
      </c>
      <c r="I75" s="1" t="s">
        <v>1249</v>
      </c>
      <c r="J75" s="1" t="s">
        <v>30</v>
      </c>
      <c r="K75" s="1" t="s">
        <v>1250</v>
      </c>
      <c r="L75" s="1" t="s">
        <v>1250</v>
      </c>
      <c r="M75" s="1" t="s">
        <v>791</v>
      </c>
      <c r="N75" s="1" t="s">
        <v>791</v>
      </c>
      <c r="O75" s="1" t="s">
        <v>792</v>
      </c>
      <c r="P75" s="1" t="s">
        <v>793</v>
      </c>
      <c r="Q75" s="1" t="s">
        <v>794</v>
      </c>
      <c r="R75" s="1" t="s">
        <v>1251</v>
      </c>
      <c r="S75" s="1" t="s">
        <v>796</v>
      </c>
      <c r="T75" s="1" t="s">
        <v>797</v>
      </c>
      <c r="U75" s="1" t="s">
        <v>798</v>
      </c>
      <c r="V75" s="1" t="s">
        <v>990</v>
      </c>
    </row>
    <row r="76" s="1" customFormat="1" spans="1:22">
      <c r="A76" s="3">
        <v>999224613264968</v>
      </c>
      <c r="B76" s="1" t="s">
        <v>1252</v>
      </c>
      <c r="C76" s="1" t="s">
        <v>1253</v>
      </c>
      <c r="D76" s="1" t="s">
        <v>1254</v>
      </c>
      <c r="E76" s="1" t="s">
        <v>1255</v>
      </c>
      <c r="F76" s="1" t="s">
        <v>1094</v>
      </c>
      <c r="G76" s="1" t="s">
        <v>787</v>
      </c>
      <c r="H76" s="1" t="s">
        <v>788</v>
      </c>
      <c r="I76" s="1" t="s">
        <v>1256</v>
      </c>
      <c r="J76" s="1" t="s">
        <v>30</v>
      </c>
      <c r="K76" s="1" t="s">
        <v>1257</v>
      </c>
      <c r="L76" s="1" t="s">
        <v>1257</v>
      </c>
      <c r="M76" s="1" t="s">
        <v>791</v>
      </c>
      <c r="N76" s="1" t="s">
        <v>791</v>
      </c>
      <c r="O76" s="1" t="s">
        <v>792</v>
      </c>
      <c r="P76" s="1" t="s">
        <v>793</v>
      </c>
      <c r="Q76" s="1" t="s">
        <v>794</v>
      </c>
      <c r="R76" s="1" t="s">
        <v>1258</v>
      </c>
      <c r="S76" s="1" t="s">
        <v>796</v>
      </c>
      <c r="T76" s="1" t="s">
        <v>797</v>
      </c>
      <c r="U76" s="1" t="s">
        <v>798</v>
      </c>
      <c r="V76" s="1" t="s">
        <v>1118</v>
      </c>
    </row>
    <row r="77" s="1" customFormat="1" spans="1:22">
      <c r="A77" s="3">
        <v>999224611361426</v>
      </c>
      <c r="B77" s="1" t="s">
        <v>1252</v>
      </c>
      <c r="C77" s="1" t="s">
        <v>1259</v>
      </c>
      <c r="D77" s="1" t="s">
        <v>1260</v>
      </c>
      <c r="E77" s="1" t="s">
        <v>1261</v>
      </c>
      <c r="F77" s="1" t="s">
        <v>1055</v>
      </c>
      <c r="G77" s="1" t="s">
        <v>787</v>
      </c>
      <c r="H77" s="1" t="s">
        <v>788</v>
      </c>
      <c r="I77" s="1" t="s">
        <v>1262</v>
      </c>
      <c r="J77" s="1" t="s">
        <v>30</v>
      </c>
      <c r="K77" s="1" t="s">
        <v>1263</v>
      </c>
      <c r="L77" s="1" t="s">
        <v>1263</v>
      </c>
      <c r="M77" s="1" t="s">
        <v>791</v>
      </c>
      <c r="N77" s="1" t="s">
        <v>791</v>
      </c>
      <c r="O77" s="1" t="s">
        <v>792</v>
      </c>
      <c r="P77" s="1" t="s">
        <v>793</v>
      </c>
      <c r="Q77" s="1" t="s">
        <v>794</v>
      </c>
      <c r="R77" s="1" t="s">
        <v>1264</v>
      </c>
      <c r="S77" s="1" t="s">
        <v>796</v>
      </c>
      <c r="T77" s="1" t="s">
        <v>797</v>
      </c>
      <c r="U77" s="1" t="s">
        <v>1062</v>
      </c>
      <c r="V77" s="1" t="s">
        <v>819</v>
      </c>
    </row>
    <row r="78" s="1" customFormat="1" spans="1:22">
      <c r="A78" s="3">
        <v>999224602963206</v>
      </c>
      <c r="B78" s="1" t="s">
        <v>1265</v>
      </c>
      <c r="C78" s="1" t="s">
        <v>1266</v>
      </c>
      <c r="D78" s="1" t="s">
        <v>1267</v>
      </c>
      <c r="E78" s="1" t="s">
        <v>1268</v>
      </c>
      <c r="F78" s="1" t="s">
        <v>976</v>
      </c>
      <c r="G78" s="1" t="s">
        <v>787</v>
      </c>
      <c r="H78" s="1" t="s">
        <v>788</v>
      </c>
      <c r="I78" s="1" t="s">
        <v>1269</v>
      </c>
      <c r="J78" s="1" t="s">
        <v>30</v>
      </c>
      <c r="K78" s="1" t="s">
        <v>1270</v>
      </c>
      <c r="L78" s="1" t="s">
        <v>1270</v>
      </c>
      <c r="M78" s="1" t="s">
        <v>791</v>
      </c>
      <c r="N78" s="1" t="s">
        <v>791</v>
      </c>
      <c r="O78" s="1" t="s">
        <v>792</v>
      </c>
      <c r="P78" s="1" t="s">
        <v>793</v>
      </c>
      <c r="Q78" s="1" t="s">
        <v>794</v>
      </c>
      <c r="R78" s="1" t="s">
        <v>1271</v>
      </c>
      <c r="S78" s="1" t="s">
        <v>796</v>
      </c>
      <c r="T78" s="1" t="s">
        <v>797</v>
      </c>
      <c r="U78" s="1" t="s">
        <v>798</v>
      </c>
      <c r="V78" s="1" t="s">
        <v>1272</v>
      </c>
    </row>
    <row r="79" s="1" customFormat="1" spans="1:22">
      <c r="A79" s="3">
        <v>999224602702200</v>
      </c>
      <c r="B79" s="1" t="s">
        <v>1265</v>
      </c>
      <c r="C79" s="1" t="s">
        <v>1273</v>
      </c>
      <c r="D79" s="1" t="s">
        <v>1274</v>
      </c>
      <c r="E79" s="1" t="s">
        <v>1275</v>
      </c>
      <c r="F79" s="1" t="s">
        <v>783</v>
      </c>
      <c r="G79" s="1" t="s">
        <v>787</v>
      </c>
      <c r="H79" s="1" t="s">
        <v>788</v>
      </c>
      <c r="I79" s="1" t="s">
        <v>1276</v>
      </c>
      <c r="J79" s="1" t="s">
        <v>30</v>
      </c>
      <c r="K79" s="1" t="s">
        <v>1277</v>
      </c>
      <c r="L79" s="1" t="s">
        <v>1277</v>
      </c>
      <c r="M79" s="1" t="s">
        <v>791</v>
      </c>
      <c r="N79" s="1" t="s">
        <v>791</v>
      </c>
      <c r="O79" s="1" t="s">
        <v>792</v>
      </c>
      <c r="P79" s="1" t="s">
        <v>793</v>
      </c>
      <c r="Q79" s="1" t="s">
        <v>794</v>
      </c>
      <c r="R79" s="1" t="s">
        <v>1278</v>
      </c>
      <c r="S79" s="1" t="s">
        <v>796</v>
      </c>
      <c r="T79" s="1" t="s">
        <v>797</v>
      </c>
      <c r="U79" s="1" t="s">
        <v>1062</v>
      </c>
      <c r="V79" s="1" t="s">
        <v>1032</v>
      </c>
    </row>
    <row r="80" s="1" customFormat="1" spans="1:22">
      <c r="A80" s="3">
        <v>999224600225738</v>
      </c>
      <c r="B80" s="1" t="s">
        <v>1265</v>
      </c>
      <c r="C80" s="1" t="s">
        <v>1279</v>
      </c>
      <c r="D80" s="1" t="s">
        <v>1280</v>
      </c>
      <c r="E80" s="1" t="s">
        <v>1281</v>
      </c>
      <c r="F80" s="1" t="s">
        <v>976</v>
      </c>
      <c r="G80" s="1" t="s">
        <v>787</v>
      </c>
      <c r="H80" s="1" t="s">
        <v>788</v>
      </c>
      <c r="I80" s="1" t="s">
        <v>1282</v>
      </c>
      <c r="J80" s="1" t="s">
        <v>30</v>
      </c>
      <c r="K80" s="1" t="s">
        <v>1283</v>
      </c>
      <c r="L80" s="1" t="s">
        <v>1283</v>
      </c>
      <c r="M80" s="1" t="s">
        <v>791</v>
      </c>
      <c r="N80" s="1" t="s">
        <v>791</v>
      </c>
      <c r="O80" s="1" t="s">
        <v>792</v>
      </c>
      <c r="P80" s="1" t="s">
        <v>793</v>
      </c>
      <c r="Q80" s="1" t="s">
        <v>794</v>
      </c>
      <c r="R80" s="1" t="s">
        <v>1284</v>
      </c>
      <c r="S80" s="1" t="s">
        <v>796</v>
      </c>
      <c r="T80" s="1" t="s">
        <v>797</v>
      </c>
      <c r="U80" s="1" t="s">
        <v>798</v>
      </c>
      <c r="V80" s="1" t="s">
        <v>826</v>
      </c>
    </row>
    <row r="81" s="1" customFormat="1" spans="1:22">
      <c r="A81" s="3">
        <v>999224598291285</v>
      </c>
      <c r="B81" s="1" t="s">
        <v>1265</v>
      </c>
      <c r="C81" s="1" t="s">
        <v>1285</v>
      </c>
      <c r="D81" s="1" t="s">
        <v>1286</v>
      </c>
      <c r="E81" s="1" t="s">
        <v>1287</v>
      </c>
      <c r="F81" s="1" t="s">
        <v>976</v>
      </c>
      <c r="G81" s="1" t="s">
        <v>787</v>
      </c>
      <c r="H81" s="1" t="s">
        <v>788</v>
      </c>
      <c r="I81" s="1" t="s">
        <v>1288</v>
      </c>
      <c r="J81" s="1" t="s">
        <v>30</v>
      </c>
      <c r="K81" s="1" t="s">
        <v>1289</v>
      </c>
      <c r="L81" s="1" t="s">
        <v>1289</v>
      </c>
      <c r="M81" s="1" t="s">
        <v>791</v>
      </c>
      <c r="N81" s="1" t="s">
        <v>791</v>
      </c>
      <c r="O81" s="1" t="s">
        <v>792</v>
      </c>
      <c r="P81" s="1" t="s">
        <v>793</v>
      </c>
      <c r="Q81" s="1" t="s">
        <v>794</v>
      </c>
      <c r="R81" s="1" t="s">
        <v>1290</v>
      </c>
      <c r="S81" s="1" t="s">
        <v>796</v>
      </c>
      <c r="T81" s="1" t="s">
        <v>797</v>
      </c>
      <c r="U81" s="1" t="s">
        <v>798</v>
      </c>
      <c r="V81" s="1" t="s">
        <v>819</v>
      </c>
    </row>
    <row r="82" s="1" customFormat="1" spans="1:22">
      <c r="A82" s="3">
        <v>999224583686571</v>
      </c>
      <c r="B82" s="1" t="s">
        <v>1291</v>
      </c>
      <c r="C82" s="1" t="s">
        <v>1292</v>
      </c>
      <c r="D82" s="1" t="s">
        <v>1293</v>
      </c>
      <c r="E82" s="1" t="s">
        <v>1294</v>
      </c>
      <c r="F82" s="1" t="s">
        <v>783</v>
      </c>
      <c r="G82" s="1" t="s">
        <v>787</v>
      </c>
      <c r="H82" s="1" t="s">
        <v>788</v>
      </c>
      <c r="I82" s="1" t="s">
        <v>1295</v>
      </c>
      <c r="J82" s="1" t="s">
        <v>30</v>
      </c>
      <c r="K82" s="1" t="s">
        <v>1296</v>
      </c>
      <c r="L82" s="1" t="s">
        <v>1296</v>
      </c>
      <c r="M82" s="1" t="s">
        <v>791</v>
      </c>
      <c r="N82" s="1" t="s">
        <v>791</v>
      </c>
      <c r="O82" s="1" t="s">
        <v>792</v>
      </c>
      <c r="P82" s="1" t="s">
        <v>793</v>
      </c>
      <c r="Q82" s="1" t="s">
        <v>794</v>
      </c>
      <c r="R82" s="1" t="s">
        <v>1297</v>
      </c>
      <c r="S82" s="1" t="s">
        <v>796</v>
      </c>
      <c r="T82" s="1" t="s">
        <v>797</v>
      </c>
      <c r="U82" s="1" t="s">
        <v>798</v>
      </c>
      <c r="V82" s="1" t="s">
        <v>826</v>
      </c>
    </row>
    <row r="83" s="1" customFormat="1" spans="1:22">
      <c r="A83" s="3">
        <v>999224572758185</v>
      </c>
      <c r="B83" s="1" t="s">
        <v>1291</v>
      </c>
      <c r="C83" s="1" t="s">
        <v>1298</v>
      </c>
      <c r="D83" s="1" t="s">
        <v>1299</v>
      </c>
      <c r="E83" s="1" t="s">
        <v>1300</v>
      </c>
      <c r="F83" s="1" t="s">
        <v>783</v>
      </c>
      <c r="G83" s="1" t="s">
        <v>787</v>
      </c>
      <c r="H83" s="1" t="s">
        <v>788</v>
      </c>
      <c r="I83" s="1" t="s">
        <v>1301</v>
      </c>
      <c r="J83" s="1" t="s">
        <v>30</v>
      </c>
      <c r="K83" s="1" t="s">
        <v>1302</v>
      </c>
      <c r="L83" s="1" t="s">
        <v>1302</v>
      </c>
      <c r="M83" s="1" t="s">
        <v>791</v>
      </c>
      <c r="N83" s="1" t="s">
        <v>791</v>
      </c>
      <c r="O83" s="1" t="s">
        <v>792</v>
      </c>
      <c r="P83" s="1" t="s">
        <v>793</v>
      </c>
      <c r="Q83" s="1" t="s">
        <v>794</v>
      </c>
      <c r="R83" s="1" t="s">
        <v>1303</v>
      </c>
      <c r="S83" s="1" t="s">
        <v>796</v>
      </c>
      <c r="T83" s="1" t="s">
        <v>797</v>
      </c>
      <c r="U83" s="1" t="s">
        <v>798</v>
      </c>
      <c r="V83" s="1" t="s">
        <v>1304</v>
      </c>
    </row>
    <row r="84" s="1" customFormat="1" spans="1:22">
      <c r="A84" s="3">
        <v>999224570479965</v>
      </c>
      <c r="B84" s="1" t="s">
        <v>1291</v>
      </c>
      <c r="C84" s="1" t="s">
        <v>1305</v>
      </c>
      <c r="D84" s="1" t="s">
        <v>1306</v>
      </c>
      <c r="E84" s="1" t="s">
        <v>1307</v>
      </c>
      <c r="F84" s="1" t="s">
        <v>976</v>
      </c>
      <c r="G84" s="1" t="s">
        <v>787</v>
      </c>
      <c r="H84" s="1" t="s">
        <v>788</v>
      </c>
      <c r="I84" s="1" t="s">
        <v>1308</v>
      </c>
      <c r="J84" s="1" t="s">
        <v>30</v>
      </c>
      <c r="K84" s="1" t="s">
        <v>1309</v>
      </c>
      <c r="L84" s="1" t="s">
        <v>1309</v>
      </c>
      <c r="M84" s="1" t="s">
        <v>791</v>
      </c>
      <c r="N84" s="1" t="s">
        <v>791</v>
      </c>
      <c r="O84" s="1" t="s">
        <v>792</v>
      </c>
      <c r="P84" s="1" t="s">
        <v>793</v>
      </c>
      <c r="Q84" s="1" t="s">
        <v>794</v>
      </c>
      <c r="R84" s="1" t="s">
        <v>1310</v>
      </c>
      <c r="S84" s="1" t="s">
        <v>796</v>
      </c>
      <c r="T84" s="1" t="s">
        <v>797</v>
      </c>
      <c r="U84" s="1" t="s">
        <v>1062</v>
      </c>
      <c r="V84" s="1" t="s">
        <v>819</v>
      </c>
    </row>
    <row r="85" s="1" customFormat="1" spans="1:22">
      <c r="A85" s="3">
        <v>24553603035</v>
      </c>
      <c r="B85" s="1" t="s">
        <v>1311</v>
      </c>
      <c r="C85" s="1" t="s">
        <v>1312</v>
      </c>
      <c r="D85" s="1" t="s">
        <v>1313</v>
      </c>
      <c r="E85" s="1" t="s">
        <v>1314</v>
      </c>
      <c r="F85" s="1" t="s">
        <v>783</v>
      </c>
      <c r="G85" s="1" t="s">
        <v>787</v>
      </c>
      <c r="H85" s="1" t="s">
        <v>788</v>
      </c>
      <c r="I85" s="1" t="s">
        <v>1315</v>
      </c>
      <c r="J85" s="1" t="s">
        <v>30</v>
      </c>
      <c r="K85" s="1" t="s">
        <v>1316</v>
      </c>
      <c r="L85" s="1" t="s">
        <v>1316</v>
      </c>
      <c r="M85" s="1" t="s">
        <v>791</v>
      </c>
      <c r="N85" s="1" t="s">
        <v>791</v>
      </c>
      <c r="O85" s="1" t="s">
        <v>792</v>
      </c>
      <c r="P85" s="1" t="s">
        <v>793</v>
      </c>
      <c r="Q85" s="1" t="s">
        <v>794</v>
      </c>
      <c r="R85" s="1" t="s">
        <v>1317</v>
      </c>
      <c r="S85" s="1" t="s">
        <v>796</v>
      </c>
      <c r="T85" s="1" t="s">
        <v>797</v>
      </c>
      <c r="U85" s="1" t="s">
        <v>798</v>
      </c>
      <c r="V85" s="1" t="s">
        <v>1318</v>
      </c>
    </row>
    <row r="86" s="1" customFormat="1" spans="1:22">
      <c r="A86" s="3">
        <v>999224552784040</v>
      </c>
      <c r="B86" s="1" t="s">
        <v>1311</v>
      </c>
      <c r="C86" s="1" t="s">
        <v>1319</v>
      </c>
      <c r="D86" s="1" t="s">
        <v>1027</v>
      </c>
      <c r="E86" s="1" t="s">
        <v>1320</v>
      </c>
      <c r="F86" s="1" t="s">
        <v>1025</v>
      </c>
      <c r="G86" s="1" t="s">
        <v>787</v>
      </c>
      <c r="H86" s="1" t="s">
        <v>788</v>
      </c>
      <c r="I86" s="1" t="s">
        <v>1321</v>
      </c>
      <c r="J86" s="1" t="s">
        <v>30</v>
      </c>
      <c r="K86" s="1" t="s">
        <v>1137</v>
      </c>
      <c r="L86" s="1" t="s">
        <v>1137</v>
      </c>
      <c r="M86" s="1" t="s">
        <v>791</v>
      </c>
      <c r="N86" s="1" t="s">
        <v>791</v>
      </c>
      <c r="O86" s="1" t="s">
        <v>792</v>
      </c>
      <c r="P86" s="1" t="s">
        <v>793</v>
      </c>
      <c r="Q86" s="1" t="s">
        <v>794</v>
      </c>
      <c r="R86" s="1" t="s">
        <v>1322</v>
      </c>
      <c r="S86" s="1" t="s">
        <v>796</v>
      </c>
      <c r="T86" s="1" t="s">
        <v>797</v>
      </c>
      <c r="U86" s="1" t="s">
        <v>798</v>
      </c>
      <c r="V86" s="1" t="s">
        <v>1032</v>
      </c>
    </row>
    <row r="87" s="1" customFormat="1" spans="1:22">
      <c r="A87" s="3">
        <v>999224551612278</v>
      </c>
      <c r="B87" s="1" t="s">
        <v>1311</v>
      </c>
      <c r="C87" s="1" t="s">
        <v>1323</v>
      </c>
      <c r="D87" s="1" t="s">
        <v>1324</v>
      </c>
      <c r="E87" s="1" t="s">
        <v>1325</v>
      </c>
      <c r="F87" s="1" t="s">
        <v>783</v>
      </c>
      <c r="G87" s="1" t="s">
        <v>787</v>
      </c>
      <c r="H87" s="1" t="s">
        <v>788</v>
      </c>
      <c r="I87" s="1" t="s">
        <v>1326</v>
      </c>
      <c r="J87" s="1" t="s">
        <v>30</v>
      </c>
      <c r="K87" s="1" t="s">
        <v>1327</v>
      </c>
      <c r="L87" s="1" t="s">
        <v>1327</v>
      </c>
      <c r="M87" s="1" t="s">
        <v>791</v>
      </c>
      <c r="N87" s="1" t="s">
        <v>791</v>
      </c>
      <c r="O87" s="1" t="s">
        <v>792</v>
      </c>
      <c r="P87" s="1" t="s">
        <v>793</v>
      </c>
      <c r="Q87" s="1" t="s">
        <v>794</v>
      </c>
      <c r="R87" s="1" t="s">
        <v>1328</v>
      </c>
      <c r="S87" s="1" t="s">
        <v>796</v>
      </c>
      <c r="T87" s="1" t="s">
        <v>797</v>
      </c>
      <c r="U87" s="1" t="s">
        <v>798</v>
      </c>
      <c r="V87" s="1" t="s">
        <v>1329</v>
      </c>
    </row>
    <row r="88" s="1" customFormat="1" spans="1:22">
      <c r="A88" s="3">
        <v>999224545453398</v>
      </c>
      <c r="B88" s="1" t="s">
        <v>1311</v>
      </c>
      <c r="C88" s="1" t="s">
        <v>1330</v>
      </c>
      <c r="D88" s="1" t="s">
        <v>1331</v>
      </c>
      <c r="E88" s="1" t="s">
        <v>1332</v>
      </c>
      <c r="F88" s="1" t="s">
        <v>1055</v>
      </c>
      <c r="G88" s="1" t="s">
        <v>787</v>
      </c>
      <c r="H88" s="1" t="s">
        <v>788</v>
      </c>
      <c r="I88" s="1" t="s">
        <v>1333</v>
      </c>
      <c r="J88" s="1" t="s">
        <v>30</v>
      </c>
      <c r="K88" s="1" t="s">
        <v>1334</v>
      </c>
      <c r="L88" s="1" t="s">
        <v>1334</v>
      </c>
      <c r="M88" s="1" t="s">
        <v>791</v>
      </c>
      <c r="N88" s="1" t="s">
        <v>791</v>
      </c>
      <c r="O88" s="1" t="s">
        <v>792</v>
      </c>
      <c r="P88" s="1" t="s">
        <v>793</v>
      </c>
      <c r="Q88" s="1" t="s">
        <v>794</v>
      </c>
      <c r="R88" s="1" t="s">
        <v>1335</v>
      </c>
      <c r="S88" s="1" t="s">
        <v>796</v>
      </c>
      <c r="T88" s="1" t="s">
        <v>797</v>
      </c>
      <c r="U88" s="1" t="s">
        <v>798</v>
      </c>
      <c r="V88" s="1" t="s">
        <v>990</v>
      </c>
    </row>
    <row r="89" s="1" customFormat="1" spans="1:22">
      <c r="A89" s="3">
        <v>999224544016125</v>
      </c>
      <c r="B89" s="1" t="s">
        <v>1311</v>
      </c>
      <c r="C89" s="1" t="s">
        <v>1336</v>
      </c>
      <c r="D89" s="1" t="s">
        <v>1337</v>
      </c>
      <c r="E89" s="1" t="s">
        <v>1338</v>
      </c>
      <c r="F89" s="1" t="s">
        <v>1025</v>
      </c>
      <c r="G89" s="1" t="s">
        <v>787</v>
      </c>
      <c r="H89" s="1" t="s">
        <v>788</v>
      </c>
      <c r="I89" s="1" t="s">
        <v>1339</v>
      </c>
      <c r="J89" s="1" t="s">
        <v>30</v>
      </c>
      <c r="K89" s="1" t="s">
        <v>1340</v>
      </c>
      <c r="L89" s="1" t="s">
        <v>1340</v>
      </c>
      <c r="M89" s="1" t="s">
        <v>791</v>
      </c>
      <c r="N89" s="1" t="s">
        <v>791</v>
      </c>
      <c r="O89" s="1" t="s">
        <v>792</v>
      </c>
      <c r="P89" s="1" t="s">
        <v>793</v>
      </c>
      <c r="Q89" s="1" t="s">
        <v>794</v>
      </c>
      <c r="R89" s="1" t="s">
        <v>1341</v>
      </c>
      <c r="S89" s="1" t="s">
        <v>796</v>
      </c>
      <c r="T89" s="1" t="s">
        <v>797</v>
      </c>
      <c r="U89" s="1" t="s">
        <v>798</v>
      </c>
      <c r="V89" s="1" t="s">
        <v>826</v>
      </c>
    </row>
    <row r="90" s="1" customFormat="1" spans="1:22">
      <c r="A90" s="3">
        <v>999224542334212</v>
      </c>
      <c r="B90" s="1" t="s">
        <v>1311</v>
      </c>
      <c r="C90" s="1" t="s">
        <v>1342</v>
      </c>
      <c r="D90" s="1" t="s">
        <v>1343</v>
      </c>
      <c r="E90" s="1" t="s">
        <v>1344</v>
      </c>
      <c r="F90" s="1" t="s">
        <v>976</v>
      </c>
      <c r="G90" s="1" t="s">
        <v>787</v>
      </c>
      <c r="H90" s="1" t="s">
        <v>788</v>
      </c>
      <c r="I90" s="1" t="s">
        <v>1345</v>
      </c>
      <c r="J90" s="1" t="s">
        <v>30</v>
      </c>
      <c r="K90" s="1" t="s">
        <v>1346</v>
      </c>
      <c r="L90" s="1" t="s">
        <v>1346</v>
      </c>
      <c r="M90" s="1" t="s">
        <v>791</v>
      </c>
      <c r="N90" s="1" t="s">
        <v>791</v>
      </c>
      <c r="O90" s="1" t="s">
        <v>792</v>
      </c>
      <c r="P90" s="1" t="s">
        <v>793</v>
      </c>
      <c r="Q90" s="1" t="s">
        <v>794</v>
      </c>
      <c r="R90" s="1" t="s">
        <v>1347</v>
      </c>
      <c r="S90" s="1" t="s">
        <v>796</v>
      </c>
      <c r="T90" s="1" t="s">
        <v>797</v>
      </c>
      <c r="U90" s="1" t="s">
        <v>798</v>
      </c>
      <c r="V90" s="1" t="s">
        <v>826</v>
      </c>
    </row>
    <row r="91" s="1" customFormat="1" spans="1:22">
      <c r="A91" s="3">
        <v>999224523574989</v>
      </c>
      <c r="B91" s="1" t="s">
        <v>1348</v>
      </c>
      <c r="C91" s="1" t="s">
        <v>1349</v>
      </c>
      <c r="D91" s="1" t="s">
        <v>1350</v>
      </c>
      <c r="E91" s="1" t="s">
        <v>1351</v>
      </c>
      <c r="F91" s="1" t="s">
        <v>976</v>
      </c>
      <c r="G91" s="1" t="s">
        <v>787</v>
      </c>
      <c r="H91" s="1" t="s">
        <v>788</v>
      </c>
      <c r="I91" s="1" t="s">
        <v>1352</v>
      </c>
      <c r="J91" s="1" t="s">
        <v>30</v>
      </c>
      <c r="K91" s="1" t="s">
        <v>1353</v>
      </c>
      <c r="L91" s="1" t="s">
        <v>1353</v>
      </c>
      <c r="M91" s="1" t="s">
        <v>791</v>
      </c>
      <c r="N91" s="1" t="s">
        <v>791</v>
      </c>
      <c r="O91" s="1" t="s">
        <v>792</v>
      </c>
      <c r="P91" s="1" t="s">
        <v>793</v>
      </c>
      <c r="Q91" s="1" t="s">
        <v>794</v>
      </c>
      <c r="R91" s="1" t="s">
        <v>1354</v>
      </c>
      <c r="S91" s="1" t="s">
        <v>796</v>
      </c>
      <c r="T91" s="1" t="s">
        <v>797</v>
      </c>
      <c r="U91" s="1" t="s">
        <v>798</v>
      </c>
      <c r="V91" s="1" t="s">
        <v>1329</v>
      </c>
    </row>
    <row r="92" s="1" customFormat="1" spans="1:22">
      <c r="A92" s="3">
        <v>999224518373142</v>
      </c>
      <c r="B92" s="1" t="s">
        <v>1348</v>
      </c>
      <c r="C92" s="1" t="s">
        <v>1355</v>
      </c>
      <c r="D92" s="1" t="s">
        <v>1356</v>
      </c>
      <c r="E92" s="1" t="s">
        <v>1357</v>
      </c>
      <c r="F92" s="1" t="s">
        <v>783</v>
      </c>
      <c r="G92" s="1" t="s">
        <v>787</v>
      </c>
      <c r="H92" s="1" t="s">
        <v>788</v>
      </c>
      <c r="I92" s="1" t="s">
        <v>1358</v>
      </c>
      <c r="J92" s="1" t="s">
        <v>30</v>
      </c>
      <c r="K92" s="1" t="s">
        <v>1359</v>
      </c>
      <c r="L92" s="1" t="s">
        <v>1359</v>
      </c>
      <c r="M92" s="1" t="s">
        <v>791</v>
      </c>
      <c r="N92" s="1" t="s">
        <v>791</v>
      </c>
      <c r="O92" s="1" t="s">
        <v>792</v>
      </c>
      <c r="P92" s="1" t="s">
        <v>793</v>
      </c>
      <c r="Q92" s="1" t="s">
        <v>794</v>
      </c>
      <c r="R92" s="1" t="s">
        <v>1360</v>
      </c>
      <c r="S92" s="1" t="s">
        <v>796</v>
      </c>
      <c r="T92" s="1" t="s">
        <v>797</v>
      </c>
      <c r="U92" s="1" t="s">
        <v>798</v>
      </c>
      <c r="V92" s="1" t="s">
        <v>826</v>
      </c>
    </row>
    <row r="93" s="1" customFormat="1" spans="1:22">
      <c r="A93" s="3">
        <v>999224507010761</v>
      </c>
      <c r="B93" s="1" t="s">
        <v>1361</v>
      </c>
      <c r="C93" s="1" t="s">
        <v>1362</v>
      </c>
      <c r="D93" s="1" t="s">
        <v>1363</v>
      </c>
      <c r="E93" s="1" t="s">
        <v>1364</v>
      </c>
      <c r="F93" s="1" t="s">
        <v>1025</v>
      </c>
      <c r="G93" s="1" t="s">
        <v>787</v>
      </c>
      <c r="H93" s="1" t="s">
        <v>788</v>
      </c>
      <c r="I93" s="1" t="s">
        <v>1365</v>
      </c>
      <c r="J93" s="1" t="s">
        <v>30</v>
      </c>
      <c r="K93" s="1" t="s">
        <v>1366</v>
      </c>
      <c r="L93" s="1" t="s">
        <v>1366</v>
      </c>
      <c r="M93" s="1" t="s">
        <v>791</v>
      </c>
      <c r="N93" s="1" t="s">
        <v>791</v>
      </c>
      <c r="O93" s="1" t="s">
        <v>792</v>
      </c>
      <c r="P93" s="1" t="s">
        <v>793</v>
      </c>
      <c r="Q93" s="1" t="s">
        <v>794</v>
      </c>
      <c r="R93" s="1" t="s">
        <v>1367</v>
      </c>
      <c r="S93" s="1" t="s">
        <v>796</v>
      </c>
      <c r="T93" s="1" t="s">
        <v>797</v>
      </c>
      <c r="U93" s="1" t="s">
        <v>1062</v>
      </c>
      <c r="V93" s="1" t="s">
        <v>1032</v>
      </c>
    </row>
    <row r="94" s="1" customFormat="1" spans="1:22">
      <c r="A94" s="3">
        <v>999224499930382</v>
      </c>
      <c r="B94" s="1" t="s">
        <v>1361</v>
      </c>
      <c r="C94" s="1" t="s">
        <v>1368</v>
      </c>
      <c r="D94" s="1" t="s">
        <v>1369</v>
      </c>
      <c r="E94" s="1" t="s">
        <v>1370</v>
      </c>
      <c r="F94" s="1" t="s">
        <v>783</v>
      </c>
      <c r="G94" s="1" t="s">
        <v>787</v>
      </c>
      <c r="H94" s="1" t="s">
        <v>788</v>
      </c>
      <c r="I94" s="1" t="s">
        <v>1371</v>
      </c>
      <c r="J94" s="1" t="s">
        <v>30</v>
      </c>
      <c r="K94" s="1" t="s">
        <v>1372</v>
      </c>
      <c r="L94" s="1" t="s">
        <v>1373</v>
      </c>
      <c r="M94" s="1" t="s">
        <v>1374</v>
      </c>
      <c r="N94" s="1" t="s">
        <v>1375</v>
      </c>
      <c r="O94" s="1" t="s">
        <v>792</v>
      </c>
      <c r="P94" s="1" t="s">
        <v>793</v>
      </c>
      <c r="Q94" s="1" t="s">
        <v>794</v>
      </c>
      <c r="R94" s="1" t="s">
        <v>1376</v>
      </c>
      <c r="S94" s="1" t="s">
        <v>796</v>
      </c>
      <c r="T94" s="1" t="s">
        <v>797</v>
      </c>
      <c r="U94" s="1" t="s">
        <v>798</v>
      </c>
      <c r="V94" s="1" t="s">
        <v>826</v>
      </c>
    </row>
    <row r="95" s="1" customFormat="1" spans="1:22">
      <c r="A95" s="3">
        <v>999224498109813</v>
      </c>
      <c r="B95" s="1" t="s">
        <v>1377</v>
      </c>
      <c r="C95" s="1" t="s">
        <v>1378</v>
      </c>
      <c r="D95" s="1" t="s">
        <v>1260</v>
      </c>
      <c r="E95" s="1" t="s">
        <v>1379</v>
      </c>
      <c r="F95" s="1" t="s">
        <v>976</v>
      </c>
      <c r="G95" s="1" t="s">
        <v>787</v>
      </c>
      <c r="H95" s="1" t="s">
        <v>788</v>
      </c>
      <c r="I95" s="1" t="s">
        <v>1380</v>
      </c>
      <c r="J95" s="1" t="s">
        <v>30</v>
      </c>
      <c r="K95" s="1" t="s">
        <v>1381</v>
      </c>
      <c r="L95" s="1" t="s">
        <v>1381</v>
      </c>
      <c r="M95" s="1" t="s">
        <v>791</v>
      </c>
      <c r="N95" s="1" t="s">
        <v>791</v>
      </c>
      <c r="O95" s="1" t="s">
        <v>792</v>
      </c>
      <c r="P95" s="1" t="s">
        <v>793</v>
      </c>
      <c r="Q95" s="1" t="s">
        <v>794</v>
      </c>
      <c r="R95" s="1" t="s">
        <v>1382</v>
      </c>
      <c r="S95" s="1" t="s">
        <v>796</v>
      </c>
      <c r="T95" s="1" t="s">
        <v>797</v>
      </c>
      <c r="U95" s="1" t="s">
        <v>1062</v>
      </c>
      <c r="V95" s="1" t="s">
        <v>819</v>
      </c>
    </row>
    <row r="96" s="1" customFormat="1" spans="1:22">
      <c r="A96" s="3">
        <v>999224497381210</v>
      </c>
      <c r="B96" s="1" t="s">
        <v>1377</v>
      </c>
      <c r="C96" s="1" t="s">
        <v>1383</v>
      </c>
      <c r="D96" s="1" t="s">
        <v>1384</v>
      </c>
      <c r="E96" s="1" t="s">
        <v>1385</v>
      </c>
      <c r="F96" s="1" t="s">
        <v>783</v>
      </c>
      <c r="G96" s="1" t="s">
        <v>787</v>
      </c>
      <c r="H96" s="1" t="s">
        <v>788</v>
      </c>
      <c r="I96" s="1" t="s">
        <v>1386</v>
      </c>
      <c r="J96" s="1" t="s">
        <v>30</v>
      </c>
      <c r="K96" s="1" t="s">
        <v>1372</v>
      </c>
      <c r="L96" s="1" t="s">
        <v>1372</v>
      </c>
      <c r="M96" s="1" t="s">
        <v>791</v>
      </c>
      <c r="N96" s="1" t="s">
        <v>791</v>
      </c>
      <c r="O96" s="1" t="s">
        <v>792</v>
      </c>
      <c r="P96" s="1" t="s">
        <v>793</v>
      </c>
      <c r="Q96" s="1" t="s">
        <v>794</v>
      </c>
      <c r="R96" s="1" t="s">
        <v>1387</v>
      </c>
      <c r="S96" s="1" t="s">
        <v>796</v>
      </c>
      <c r="T96" s="1" t="s">
        <v>797</v>
      </c>
      <c r="U96" s="1" t="s">
        <v>1062</v>
      </c>
      <c r="V96" s="1" t="s">
        <v>1118</v>
      </c>
    </row>
    <row r="97" s="1" customFormat="1" spans="1:22">
      <c r="A97" s="3">
        <v>999224496906109</v>
      </c>
      <c r="B97" s="1" t="s">
        <v>1377</v>
      </c>
      <c r="C97" s="1" t="s">
        <v>1388</v>
      </c>
      <c r="D97" s="1" t="s">
        <v>1389</v>
      </c>
      <c r="E97" s="1" t="s">
        <v>1390</v>
      </c>
      <c r="F97" s="1" t="s">
        <v>976</v>
      </c>
      <c r="G97" s="1" t="s">
        <v>787</v>
      </c>
      <c r="H97" s="1" t="s">
        <v>788</v>
      </c>
      <c r="I97" s="1" t="s">
        <v>1391</v>
      </c>
      <c r="J97" s="1" t="s">
        <v>30</v>
      </c>
      <c r="K97" s="1" t="s">
        <v>1392</v>
      </c>
      <c r="L97" s="1" t="s">
        <v>1392</v>
      </c>
      <c r="M97" s="1" t="s">
        <v>791</v>
      </c>
      <c r="N97" s="1" t="s">
        <v>791</v>
      </c>
      <c r="O97" s="1" t="s">
        <v>792</v>
      </c>
      <c r="P97" s="1" t="s">
        <v>793</v>
      </c>
      <c r="Q97" s="1" t="s">
        <v>794</v>
      </c>
      <c r="R97" s="1" t="s">
        <v>1393</v>
      </c>
      <c r="S97" s="1" t="s">
        <v>796</v>
      </c>
      <c r="T97" s="1" t="s">
        <v>797</v>
      </c>
      <c r="U97" s="1" t="s">
        <v>798</v>
      </c>
      <c r="V97" s="1" t="s">
        <v>819</v>
      </c>
    </row>
    <row r="98" s="1" customFormat="1" spans="1:22">
      <c r="A98" s="3">
        <v>999224494129975</v>
      </c>
      <c r="B98" s="1" t="s">
        <v>1377</v>
      </c>
      <c r="C98" s="1" t="s">
        <v>1394</v>
      </c>
      <c r="D98" s="1" t="s">
        <v>1395</v>
      </c>
      <c r="E98" s="1" t="s">
        <v>1396</v>
      </c>
      <c r="F98" s="1" t="s">
        <v>783</v>
      </c>
      <c r="G98" s="1" t="s">
        <v>787</v>
      </c>
      <c r="H98" s="1" t="s">
        <v>788</v>
      </c>
      <c r="I98" s="1" t="s">
        <v>1397</v>
      </c>
      <c r="J98" s="1" t="s">
        <v>30</v>
      </c>
      <c r="K98" s="1" t="s">
        <v>1398</v>
      </c>
      <c r="L98" s="1" t="s">
        <v>1398</v>
      </c>
      <c r="M98" s="1" t="s">
        <v>791</v>
      </c>
      <c r="N98" s="1" t="s">
        <v>791</v>
      </c>
      <c r="O98" s="1" t="s">
        <v>792</v>
      </c>
      <c r="P98" s="1" t="s">
        <v>793</v>
      </c>
      <c r="Q98" s="1" t="s">
        <v>794</v>
      </c>
      <c r="R98" s="1" t="s">
        <v>1399</v>
      </c>
      <c r="S98" s="1" t="s">
        <v>796</v>
      </c>
      <c r="T98" s="1" t="s">
        <v>797</v>
      </c>
      <c r="U98" s="1" t="s">
        <v>798</v>
      </c>
      <c r="V98" s="1" t="s">
        <v>1400</v>
      </c>
    </row>
    <row r="99" s="1" customFormat="1" spans="1:22">
      <c r="A99" s="3">
        <v>999224489616363</v>
      </c>
      <c r="B99" s="1" t="s">
        <v>1377</v>
      </c>
      <c r="C99" s="1" t="s">
        <v>1401</v>
      </c>
      <c r="D99" s="1" t="s">
        <v>1260</v>
      </c>
      <c r="E99" s="1" t="s">
        <v>1402</v>
      </c>
      <c r="F99" s="1" t="s">
        <v>976</v>
      </c>
      <c r="G99" s="1" t="s">
        <v>787</v>
      </c>
      <c r="H99" s="1" t="s">
        <v>788</v>
      </c>
      <c r="I99" s="1" t="s">
        <v>1380</v>
      </c>
      <c r="J99" s="1" t="s">
        <v>30</v>
      </c>
      <c r="K99" s="1" t="s">
        <v>1381</v>
      </c>
      <c r="L99" s="1" t="s">
        <v>1381</v>
      </c>
      <c r="M99" s="1" t="s">
        <v>791</v>
      </c>
      <c r="N99" s="1" t="s">
        <v>791</v>
      </c>
      <c r="O99" s="1" t="s">
        <v>792</v>
      </c>
      <c r="P99" s="1" t="s">
        <v>793</v>
      </c>
      <c r="Q99" s="1" t="s">
        <v>794</v>
      </c>
      <c r="R99" s="1" t="s">
        <v>1403</v>
      </c>
      <c r="S99" s="1" t="s">
        <v>796</v>
      </c>
      <c r="T99" s="1" t="s">
        <v>797</v>
      </c>
      <c r="U99" s="1" t="s">
        <v>1062</v>
      </c>
      <c r="V99" s="1" t="s">
        <v>819</v>
      </c>
    </row>
    <row r="100" s="1" customFormat="1" spans="1:22">
      <c r="A100" s="3">
        <v>999224467661110</v>
      </c>
      <c r="B100" s="1" t="s">
        <v>1404</v>
      </c>
      <c r="C100" s="1" t="s">
        <v>1405</v>
      </c>
      <c r="D100" s="1" t="s">
        <v>1406</v>
      </c>
      <c r="E100" s="1" t="s">
        <v>1407</v>
      </c>
      <c r="F100" s="1" t="s">
        <v>1025</v>
      </c>
      <c r="G100" s="1" t="s">
        <v>787</v>
      </c>
      <c r="H100" s="1" t="s">
        <v>788</v>
      </c>
      <c r="I100" s="1" t="s">
        <v>1408</v>
      </c>
      <c r="J100" s="1" t="s">
        <v>30</v>
      </c>
      <c r="K100" s="1" t="s">
        <v>1409</v>
      </c>
      <c r="L100" s="1" t="s">
        <v>1409</v>
      </c>
      <c r="M100" s="1" t="s">
        <v>791</v>
      </c>
      <c r="N100" s="1" t="s">
        <v>791</v>
      </c>
      <c r="O100" s="1" t="s">
        <v>792</v>
      </c>
      <c r="P100" s="1" t="s">
        <v>793</v>
      </c>
      <c r="Q100" s="1" t="s">
        <v>794</v>
      </c>
      <c r="R100" s="1" t="s">
        <v>1410</v>
      </c>
      <c r="S100" s="1" t="s">
        <v>796</v>
      </c>
      <c r="T100" s="1" t="s">
        <v>797</v>
      </c>
      <c r="U100" s="1" t="s">
        <v>798</v>
      </c>
      <c r="V100" s="1" t="s">
        <v>819</v>
      </c>
    </row>
    <row r="101" s="1" customFormat="1" spans="1:22">
      <c r="A101" s="3">
        <v>999224464334286</v>
      </c>
      <c r="B101" s="1" t="s">
        <v>1404</v>
      </c>
      <c r="C101" s="1" t="s">
        <v>1411</v>
      </c>
      <c r="D101" s="1" t="s">
        <v>1412</v>
      </c>
      <c r="E101" s="1" t="s">
        <v>1413</v>
      </c>
      <c r="F101" s="1" t="s">
        <v>783</v>
      </c>
      <c r="G101" s="1" t="s">
        <v>787</v>
      </c>
      <c r="H101" s="1" t="s">
        <v>788</v>
      </c>
      <c r="I101" s="1" t="s">
        <v>1414</v>
      </c>
      <c r="J101" s="1" t="s">
        <v>30</v>
      </c>
      <c r="K101" s="1" t="s">
        <v>1415</v>
      </c>
      <c r="L101" s="1" t="s">
        <v>1415</v>
      </c>
      <c r="M101" s="1" t="s">
        <v>791</v>
      </c>
      <c r="N101" s="1" t="s">
        <v>791</v>
      </c>
      <c r="O101" s="1" t="s">
        <v>792</v>
      </c>
      <c r="P101" s="1" t="s">
        <v>793</v>
      </c>
      <c r="Q101" s="1" t="s">
        <v>794</v>
      </c>
      <c r="R101" s="1" t="s">
        <v>1416</v>
      </c>
      <c r="S101" s="1" t="s">
        <v>796</v>
      </c>
      <c r="T101" s="1" t="s">
        <v>797</v>
      </c>
      <c r="U101" s="1" t="s">
        <v>798</v>
      </c>
      <c r="V101" s="1" t="s">
        <v>1417</v>
      </c>
    </row>
    <row r="102" s="1" customFormat="1" spans="1:22">
      <c r="A102" s="3">
        <v>999224463386762</v>
      </c>
      <c r="B102" s="1" t="s">
        <v>1418</v>
      </c>
      <c r="C102" s="1" t="s">
        <v>1419</v>
      </c>
      <c r="D102" s="1" t="s">
        <v>1420</v>
      </c>
      <c r="E102" s="1" t="s">
        <v>1421</v>
      </c>
      <c r="F102" s="1" t="s">
        <v>1055</v>
      </c>
      <c r="G102" s="1" t="s">
        <v>787</v>
      </c>
      <c r="H102" s="1" t="s">
        <v>788</v>
      </c>
      <c r="I102" s="1" t="s">
        <v>1422</v>
      </c>
      <c r="J102" s="1" t="s">
        <v>30</v>
      </c>
      <c r="K102" s="1" t="s">
        <v>1423</v>
      </c>
      <c r="L102" s="1" t="s">
        <v>1423</v>
      </c>
      <c r="M102" s="1" t="s">
        <v>791</v>
      </c>
      <c r="N102" s="1" t="s">
        <v>791</v>
      </c>
      <c r="O102" s="1" t="s">
        <v>792</v>
      </c>
      <c r="P102" s="1" t="s">
        <v>793</v>
      </c>
      <c r="Q102" s="1" t="s">
        <v>794</v>
      </c>
      <c r="R102" s="1" t="s">
        <v>1424</v>
      </c>
      <c r="S102" s="1" t="s">
        <v>796</v>
      </c>
      <c r="T102" s="1" t="s">
        <v>797</v>
      </c>
      <c r="U102" s="1" t="s">
        <v>798</v>
      </c>
      <c r="V102" s="1" t="s">
        <v>826</v>
      </c>
    </row>
    <row r="103" s="1" customFormat="1" spans="1:22">
      <c r="A103" s="3">
        <v>999224454832613</v>
      </c>
      <c r="B103" s="1" t="s">
        <v>1418</v>
      </c>
      <c r="C103" s="1" t="s">
        <v>1425</v>
      </c>
      <c r="D103" s="1" t="s">
        <v>1426</v>
      </c>
      <c r="E103" s="1" t="s">
        <v>1427</v>
      </c>
      <c r="F103" s="1" t="s">
        <v>1025</v>
      </c>
      <c r="G103" s="1" t="s">
        <v>787</v>
      </c>
      <c r="H103" s="1" t="s">
        <v>788</v>
      </c>
      <c r="I103" s="1" t="s">
        <v>1428</v>
      </c>
      <c r="J103" s="1" t="s">
        <v>30</v>
      </c>
      <c r="K103" s="1" t="s">
        <v>1429</v>
      </c>
      <c r="L103" s="1" t="s">
        <v>1429</v>
      </c>
      <c r="M103" s="1" t="s">
        <v>791</v>
      </c>
      <c r="N103" s="1" t="s">
        <v>791</v>
      </c>
      <c r="O103" s="1" t="s">
        <v>792</v>
      </c>
      <c r="P103" s="1" t="s">
        <v>793</v>
      </c>
      <c r="Q103" s="1" t="s">
        <v>794</v>
      </c>
      <c r="R103" s="1" t="s">
        <v>1430</v>
      </c>
      <c r="S103" s="1" t="s">
        <v>796</v>
      </c>
      <c r="T103" s="1" t="s">
        <v>797</v>
      </c>
      <c r="U103" s="1" t="s">
        <v>798</v>
      </c>
      <c r="V103" s="1" t="s">
        <v>819</v>
      </c>
    </row>
    <row r="104" s="1" customFormat="1" spans="1:22">
      <c r="A104" s="3">
        <v>999224452733876</v>
      </c>
      <c r="B104" s="1" t="s">
        <v>1418</v>
      </c>
      <c r="C104" s="1" t="s">
        <v>1431</v>
      </c>
      <c r="D104" s="1" t="s">
        <v>1432</v>
      </c>
      <c r="E104" s="1" t="s">
        <v>1433</v>
      </c>
      <c r="F104" s="1" t="s">
        <v>783</v>
      </c>
      <c r="G104" s="1" t="s">
        <v>787</v>
      </c>
      <c r="H104" s="1" t="s">
        <v>788</v>
      </c>
      <c r="I104" s="1" t="s">
        <v>1434</v>
      </c>
      <c r="J104" s="1" t="s">
        <v>30</v>
      </c>
      <c r="K104" s="1" t="s">
        <v>1435</v>
      </c>
      <c r="L104" s="1" t="s">
        <v>1435</v>
      </c>
      <c r="M104" s="1" t="s">
        <v>791</v>
      </c>
      <c r="N104" s="1" t="s">
        <v>791</v>
      </c>
      <c r="O104" s="1" t="s">
        <v>792</v>
      </c>
      <c r="P104" s="1" t="s">
        <v>793</v>
      </c>
      <c r="Q104" s="1" t="s">
        <v>794</v>
      </c>
      <c r="R104" s="1" t="s">
        <v>1436</v>
      </c>
      <c r="S104" s="1" t="s">
        <v>796</v>
      </c>
      <c r="T104" s="1" t="s">
        <v>797</v>
      </c>
      <c r="U104" s="1" t="s">
        <v>1062</v>
      </c>
      <c r="V104" s="1" t="s">
        <v>1032</v>
      </c>
    </row>
    <row r="105" s="1" customFormat="1" spans="1:22">
      <c r="A105" s="3">
        <v>999224452112616</v>
      </c>
      <c r="B105" s="1" t="s">
        <v>1418</v>
      </c>
      <c r="C105" s="1" t="s">
        <v>1437</v>
      </c>
      <c r="D105" s="1" t="s">
        <v>1438</v>
      </c>
      <c r="E105" s="1" t="s">
        <v>1439</v>
      </c>
      <c r="F105" s="1" t="s">
        <v>976</v>
      </c>
      <c r="G105" s="1" t="s">
        <v>787</v>
      </c>
      <c r="H105" s="1" t="s">
        <v>788</v>
      </c>
      <c r="I105" s="1" t="s">
        <v>1440</v>
      </c>
      <c r="J105" s="1" t="s">
        <v>30</v>
      </c>
      <c r="K105" s="1" t="s">
        <v>1441</v>
      </c>
      <c r="L105" s="1" t="s">
        <v>1441</v>
      </c>
      <c r="M105" s="1" t="s">
        <v>791</v>
      </c>
      <c r="N105" s="1" t="s">
        <v>791</v>
      </c>
      <c r="O105" s="1" t="s">
        <v>792</v>
      </c>
      <c r="P105" s="1" t="s">
        <v>793</v>
      </c>
      <c r="Q105" s="1" t="s">
        <v>794</v>
      </c>
      <c r="R105" s="1" t="s">
        <v>1442</v>
      </c>
      <c r="S105" s="1" t="s">
        <v>796</v>
      </c>
      <c r="T105" s="1" t="s">
        <v>797</v>
      </c>
      <c r="U105" s="1" t="s">
        <v>798</v>
      </c>
      <c r="V105" s="1" t="s">
        <v>819</v>
      </c>
    </row>
    <row r="106" s="1" customFormat="1" spans="1:22">
      <c r="A106" s="3">
        <v>999224414199498</v>
      </c>
      <c r="B106" s="1" t="s">
        <v>1443</v>
      </c>
      <c r="C106" s="1" t="s">
        <v>1444</v>
      </c>
      <c r="D106" s="1" t="s">
        <v>1445</v>
      </c>
      <c r="E106" s="1" t="s">
        <v>1446</v>
      </c>
      <c r="F106" s="1" t="s">
        <v>783</v>
      </c>
      <c r="G106" s="1" t="s">
        <v>787</v>
      </c>
      <c r="H106" s="1" t="s">
        <v>788</v>
      </c>
      <c r="I106" s="1" t="s">
        <v>1447</v>
      </c>
      <c r="J106" s="1" t="s">
        <v>30</v>
      </c>
      <c r="K106" s="1" t="s">
        <v>1448</v>
      </c>
      <c r="L106" s="1" t="s">
        <v>1448</v>
      </c>
      <c r="M106" s="1" t="s">
        <v>791</v>
      </c>
      <c r="N106" s="1" t="s">
        <v>791</v>
      </c>
      <c r="O106" s="1" t="s">
        <v>792</v>
      </c>
      <c r="P106" s="1" t="s">
        <v>793</v>
      </c>
      <c r="Q106" s="1" t="s">
        <v>794</v>
      </c>
      <c r="R106" s="1" t="s">
        <v>1449</v>
      </c>
      <c r="S106" s="1" t="s">
        <v>796</v>
      </c>
      <c r="T106" s="1" t="s">
        <v>797</v>
      </c>
      <c r="U106" s="1" t="s">
        <v>798</v>
      </c>
      <c r="V106" s="1" t="s">
        <v>826</v>
      </c>
    </row>
    <row r="107" s="1" customFormat="1" spans="1:22">
      <c r="A107" s="3">
        <v>999224399319209</v>
      </c>
      <c r="B107" s="1" t="s">
        <v>1450</v>
      </c>
      <c r="C107" s="1" t="s">
        <v>1451</v>
      </c>
      <c r="D107" s="1" t="s">
        <v>1452</v>
      </c>
      <c r="E107" s="1" t="s">
        <v>1453</v>
      </c>
      <c r="F107" s="1" t="s">
        <v>976</v>
      </c>
      <c r="G107" s="1" t="s">
        <v>787</v>
      </c>
      <c r="H107" s="1" t="s">
        <v>788</v>
      </c>
      <c r="I107" s="1" t="s">
        <v>1454</v>
      </c>
      <c r="J107" s="1" t="s">
        <v>30</v>
      </c>
      <c r="K107" s="1" t="s">
        <v>1455</v>
      </c>
      <c r="L107" s="1" t="s">
        <v>1455</v>
      </c>
      <c r="M107" s="1" t="s">
        <v>791</v>
      </c>
      <c r="N107" s="1" t="s">
        <v>791</v>
      </c>
      <c r="O107" s="1" t="s">
        <v>792</v>
      </c>
      <c r="P107" s="1" t="s">
        <v>793</v>
      </c>
      <c r="Q107" s="1" t="s">
        <v>794</v>
      </c>
      <c r="R107" s="1" t="s">
        <v>1456</v>
      </c>
      <c r="S107" s="1" t="s">
        <v>796</v>
      </c>
      <c r="T107" s="1" t="s">
        <v>797</v>
      </c>
      <c r="U107" s="1" t="s">
        <v>798</v>
      </c>
      <c r="V107" s="1" t="s">
        <v>826</v>
      </c>
    </row>
    <row r="108" s="1" customFormat="1" spans="1:22">
      <c r="A108" s="3">
        <v>999224385840658</v>
      </c>
      <c r="B108" s="1" t="s">
        <v>1457</v>
      </c>
      <c r="C108" s="1" t="s">
        <v>1458</v>
      </c>
      <c r="D108" s="1" t="s">
        <v>1459</v>
      </c>
      <c r="E108" s="1" t="s">
        <v>1460</v>
      </c>
      <c r="F108" s="1" t="s">
        <v>783</v>
      </c>
      <c r="G108" s="1" t="s">
        <v>787</v>
      </c>
      <c r="H108" s="1" t="s">
        <v>788</v>
      </c>
      <c r="I108" s="1" t="s">
        <v>1461</v>
      </c>
      <c r="J108" s="1" t="s">
        <v>30</v>
      </c>
      <c r="K108" s="1" t="s">
        <v>1462</v>
      </c>
      <c r="L108" s="1" t="s">
        <v>1462</v>
      </c>
      <c r="M108" s="1" t="s">
        <v>791</v>
      </c>
      <c r="N108" s="1" t="s">
        <v>791</v>
      </c>
      <c r="O108" s="1" t="s">
        <v>792</v>
      </c>
      <c r="P108" s="1" t="s">
        <v>793</v>
      </c>
      <c r="Q108" s="1" t="s">
        <v>794</v>
      </c>
      <c r="R108" s="1" t="s">
        <v>1463</v>
      </c>
      <c r="S108" s="1" t="s">
        <v>796</v>
      </c>
      <c r="T108" s="1" t="s">
        <v>797</v>
      </c>
      <c r="U108" s="1" t="s">
        <v>798</v>
      </c>
      <c r="V108" s="1" t="s">
        <v>1464</v>
      </c>
    </row>
    <row r="109" s="1" customFormat="1" spans="1:22">
      <c r="A109" s="3">
        <v>999224382807905</v>
      </c>
      <c r="B109" s="1" t="s">
        <v>1457</v>
      </c>
      <c r="C109" s="1" t="s">
        <v>1465</v>
      </c>
      <c r="D109" s="1" t="s">
        <v>1466</v>
      </c>
      <c r="E109" s="1" t="s">
        <v>1467</v>
      </c>
      <c r="F109" s="1" t="s">
        <v>783</v>
      </c>
      <c r="G109" s="1" t="s">
        <v>787</v>
      </c>
      <c r="H109" s="1" t="s">
        <v>788</v>
      </c>
      <c r="I109" s="1" t="s">
        <v>1468</v>
      </c>
      <c r="J109" s="1" t="s">
        <v>30</v>
      </c>
      <c r="K109" s="1" t="s">
        <v>1469</v>
      </c>
      <c r="L109" s="1" t="s">
        <v>1469</v>
      </c>
      <c r="M109" s="1" t="s">
        <v>791</v>
      </c>
      <c r="N109" s="1" t="s">
        <v>791</v>
      </c>
      <c r="O109" s="1" t="s">
        <v>792</v>
      </c>
      <c r="P109" s="1" t="s">
        <v>793</v>
      </c>
      <c r="Q109" s="1" t="s">
        <v>794</v>
      </c>
      <c r="R109" s="1" t="s">
        <v>1470</v>
      </c>
      <c r="S109" s="1" t="s">
        <v>796</v>
      </c>
      <c r="T109" s="1" t="s">
        <v>797</v>
      </c>
      <c r="U109" s="1" t="s">
        <v>798</v>
      </c>
      <c r="V109" s="1" t="s">
        <v>826</v>
      </c>
    </row>
    <row r="110" s="1" customFormat="1" spans="1:22">
      <c r="A110" s="3">
        <v>999224379460267</v>
      </c>
      <c r="B110" s="1" t="s">
        <v>1457</v>
      </c>
      <c r="C110" s="1" t="s">
        <v>1471</v>
      </c>
      <c r="D110" s="1" t="s">
        <v>1472</v>
      </c>
      <c r="E110" s="1" t="s">
        <v>1473</v>
      </c>
      <c r="F110" s="1" t="s">
        <v>1094</v>
      </c>
      <c r="G110" s="1" t="s">
        <v>787</v>
      </c>
      <c r="H110" s="1" t="s">
        <v>788</v>
      </c>
      <c r="I110" s="1" t="s">
        <v>1474</v>
      </c>
      <c r="J110" s="1" t="s">
        <v>30</v>
      </c>
      <c r="K110" s="1" t="s">
        <v>1475</v>
      </c>
      <c r="L110" s="1" t="s">
        <v>1475</v>
      </c>
      <c r="M110" s="1" t="s">
        <v>791</v>
      </c>
      <c r="N110" s="1" t="s">
        <v>791</v>
      </c>
      <c r="O110" s="1" t="s">
        <v>792</v>
      </c>
      <c r="P110" s="1" t="s">
        <v>793</v>
      </c>
      <c r="Q110" s="1" t="s">
        <v>794</v>
      </c>
      <c r="R110" s="1" t="s">
        <v>1476</v>
      </c>
      <c r="S110" s="1" t="s">
        <v>796</v>
      </c>
      <c r="T110" s="1" t="s">
        <v>797</v>
      </c>
      <c r="U110" s="1" t="s">
        <v>798</v>
      </c>
      <c r="V110" s="1" t="s">
        <v>826</v>
      </c>
    </row>
    <row r="111" s="1" customFormat="1" spans="1:22">
      <c r="A111" s="3">
        <v>999224376882544</v>
      </c>
      <c r="B111" s="1" t="s">
        <v>1477</v>
      </c>
      <c r="C111" s="1" t="s">
        <v>1478</v>
      </c>
      <c r="D111" s="1" t="s">
        <v>1479</v>
      </c>
      <c r="E111" s="1" t="s">
        <v>1480</v>
      </c>
      <c r="F111" s="1" t="s">
        <v>783</v>
      </c>
      <c r="G111" s="1" t="s">
        <v>787</v>
      </c>
      <c r="H111" s="1" t="s">
        <v>788</v>
      </c>
      <c r="I111" s="1" t="s">
        <v>1481</v>
      </c>
      <c r="J111" s="1" t="s">
        <v>30</v>
      </c>
      <c r="K111" s="1" t="s">
        <v>1482</v>
      </c>
      <c r="L111" s="1" t="s">
        <v>1482</v>
      </c>
      <c r="M111" s="1" t="s">
        <v>791</v>
      </c>
      <c r="N111" s="1" t="s">
        <v>791</v>
      </c>
      <c r="O111" s="1" t="s">
        <v>792</v>
      </c>
      <c r="P111" s="1" t="s">
        <v>793</v>
      </c>
      <c r="Q111" s="1" t="s">
        <v>794</v>
      </c>
      <c r="R111" s="1" t="s">
        <v>1483</v>
      </c>
      <c r="S111" s="1" t="s">
        <v>796</v>
      </c>
      <c r="T111" s="1" t="s">
        <v>797</v>
      </c>
      <c r="U111" s="1" t="s">
        <v>798</v>
      </c>
      <c r="V111" s="1" t="s">
        <v>826</v>
      </c>
    </row>
    <row r="112" s="1" customFormat="1" spans="1:22">
      <c r="A112" s="3">
        <v>999224324745634</v>
      </c>
      <c r="B112" s="1" t="s">
        <v>1484</v>
      </c>
      <c r="C112" s="1" t="s">
        <v>1485</v>
      </c>
      <c r="D112" s="1" t="s">
        <v>1486</v>
      </c>
      <c r="E112" s="1" t="s">
        <v>1487</v>
      </c>
      <c r="F112" s="1" t="s">
        <v>976</v>
      </c>
      <c r="G112" s="1" t="s">
        <v>787</v>
      </c>
      <c r="H112" s="1" t="s">
        <v>788</v>
      </c>
      <c r="I112" s="1" t="s">
        <v>1488</v>
      </c>
      <c r="J112" s="1" t="s">
        <v>30</v>
      </c>
      <c r="K112" s="1" t="s">
        <v>1489</v>
      </c>
      <c r="L112" s="1" t="s">
        <v>1489</v>
      </c>
      <c r="M112" s="1" t="s">
        <v>791</v>
      </c>
      <c r="N112" s="1" t="s">
        <v>791</v>
      </c>
      <c r="O112" s="1" t="s">
        <v>792</v>
      </c>
      <c r="P112" s="1" t="s">
        <v>793</v>
      </c>
      <c r="Q112" s="1" t="s">
        <v>794</v>
      </c>
      <c r="R112" s="1" t="s">
        <v>1490</v>
      </c>
      <c r="S112" s="1" t="s">
        <v>796</v>
      </c>
      <c r="T112" s="1" t="s">
        <v>797</v>
      </c>
      <c r="U112" s="1" t="s">
        <v>798</v>
      </c>
      <c r="V112" s="1" t="s">
        <v>1032</v>
      </c>
    </row>
    <row r="113" s="1" customFormat="1" spans="1:22">
      <c r="A113" s="3">
        <v>999224313144006</v>
      </c>
      <c r="B113" s="1" t="s">
        <v>1491</v>
      </c>
      <c r="C113" s="1" t="s">
        <v>1492</v>
      </c>
      <c r="D113" s="1" t="s">
        <v>1493</v>
      </c>
      <c r="E113" s="1" t="s">
        <v>1494</v>
      </c>
      <c r="F113" s="1" t="s">
        <v>783</v>
      </c>
      <c r="G113" s="1" t="s">
        <v>787</v>
      </c>
      <c r="H113" s="1" t="s">
        <v>788</v>
      </c>
      <c r="I113" s="1" t="s">
        <v>1495</v>
      </c>
      <c r="J113" s="1" t="s">
        <v>30</v>
      </c>
      <c r="K113" s="1" t="s">
        <v>1496</v>
      </c>
      <c r="L113" s="1" t="s">
        <v>1496</v>
      </c>
      <c r="M113" s="1" t="s">
        <v>791</v>
      </c>
      <c r="N113" s="1" t="s">
        <v>791</v>
      </c>
      <c r="O113" s="1" t="s">
        <v>792</v>
      </c>
      <c r="P113" s="1" t="s">
        <v>793</v>
      </c>
      <c r="Q113" s="1" t="s">
        <v>794</v>
      </c>
      <c r="R113" s="1" t="s">
        <v>1497</v>
      </c>
      <c r="S113" s="1" t="s">
        <v>796</v>
      </c>
      <c r="T113" s="1" t="s">
        <v>797</v>
      </c>
      <c r="U113" s="1" t="s">
        <v>798</v>
      </c>
      <c r="V113" s="1" t="s">
        <v>1417</v>
      </c>
    </row>
    <row r="114" s="1" customFormat="1" spans="1:22">
      <c r="A114" s="3">
        <v>999224302186627</v>
      </c>
      <c r="B114" s="1" t="s">
        <v>1498</v>
      </c>
      <c r="C114" s="1" t="s">
        <v>1499</v>
      </c>
      <c r="D114" s="1" t="s">
        <v>1500</v>
      </c>
      <c r="E114" s="1" t="s">
        <v>1501</v>
      </c>
      <c r="F114" s="1" t="s">
        <v>783</v>
      </c>
      <c r="G114" s="1" t="s">
        <v>787</v>
      </c>
      <c r="H114" s="1" t="s">
        <v>788</v>
      </c>
      <c r="I114" s="1" t="s">
        <v>1502</v>
      </c>
      <c r="J114" s="1" t="s">
        <v>30</v>
      </c>
      <c r="K114" s="1" t="s">
        <v>1503</v>
      </c>
      <c r="L114" s="1" t="s">
        <v>1503</v>
      </c>
      <c r="M114" s="1" t="s">
        <v>791</v>
      </c>
      <c r="N114" s="1" t="s">
        <v>791</v>
      </c>
      <c r="O114" s="1" t="s">
        <v>792</v>
      </c>
      <c r="P114" s="1" t="s">
        <v>793</v>
      </c>
      <c r="Q114" s="1" t="s">
        <v>794</v>
      </c>
      <c r="R114" s="1" t="s">
        <v>1504</v>
      </c>
      <c r="S114" s="1" t="s">
        <v>796</v>
      </c>
      <c r="T114" s="1" t="s">
        <v>797</v>
      </c>
      <c r="U114" s="1" t="s">
        <v>798</v>
      </c>
      <c r="V114" s="1" t="s">
        <v>1002</v>
      </c>
    </row>
    <row r="115" s="1" customFormat="1" spans="1:22">
      <c r="A115" s="3">
        <v>999224294191542</v>
      </c>
      <c r="B115" s="1" t="s">
        <v>1498</v>
      </c>
      <c r="C115" s="1" t="s">
        <v>1505</v>
      </c>
      <c r="D115" s="1" t="s">
        <v>1506</v>
      </c>
      <c r="E115" s="1" t="s">
        <v>1507</v>
      </c>
      <c r="F115" s="1" t="s">
        <v>976</v>
      </c>
      <c r="G115" s="1" t="s">
        <v>787</v>
      </c>
      <c r="H115" s="1" t="s">
        <v>788</v>
      </c>
      <c r="I115" s="1" t="s">
        <v>1508</v>
      </c>
      <c r="J115" s="1" t="s">
        <v>30</v>
      </c>
      <c r="K115" s="1" t="s">
        <v>1509</v>
      </c>
      <c r="L115" s="1" t="s">
        <v>1509</v>
      </c>
      <c r="M115" s="1" t="s">
        <v>791</v>
      </c>
      <c r="N115" s="1" t="s">
        <v>791</v>
      </c>
      <c r="O115" s="1" t="s">
        <v>792</v>
      </c>
      <c r="P115" s="1" t="s">
        <v>793</v>
      </c>
      <c r="Q115" s="1" t="s">
        <v>794</v>
      </c>
      <c r="R115" s="1" t="s">
        <v>1510</v>
      </c>
      <c r="S115" s="1" t="s">
        <v>796</v>
      </c>
      <c r="T115" s="1" t="s">
        <v>797</v>
      </c>
      <c r="U115" s="1" t="s">
        <v>798</v>
      </c>
      <c r="V115" s="1" t="s">
        <v>812</v>
      </c>
    </row>
    <row r="116" s="1" customFormat="1" spans="1:22">
      <c r="A116" s="3">
        <v>999224289611095</v>
      </c>
      <c r="B116" s="1" t="s">
        <v>1498</v>
      </c>
      <c r="C116" s="1" t="s">
        <v>1511</v>
      </c>
      <c r="D116" s="1" t="s">
        <v>1426</v>
      </c>
      <c r="E116" s="1" t="s">
        <v>1512</v>
      </c>
      <c r="F116" s="1" t="s">
        <v>783</v>
      </c>
      <c r="G116" s="1" t="s">
        <v>787</v>
      </c>
      <c r="H116" s="1" t="s">
        <v>788</v>
      </c>
      <c r="I116" s="1" t="s">
        <v>1513</v>
      </c>
      <c r="J116" s="1" t="s">
        <v>30</v>
      </c>
      <c r="K116" s="1" t="s">
        <v>1514</v>
      </c>
      <c r="L116" s="1" t="s">
        <v>1514</v>
      </c>
      <c r="M116" s="1" t="s">
        <v>791</v>
      </c>
      <c r="N116" s="1" t="s">
        <v>791</v>
      </c>
      <c r="O116" s="1" t="s">
        <v>792</v>
      </c>
      <c r="P116" s="1" t="s">
        <v>793</v>
      </c>
      <c r="Q116" s="1" t="s">
        <v>794</v>
      </c>
      <c r="R116" s="1" t="s">
        <v>1515</v>
      </c>
      <c r="S116" s="1" t="s">
        <v>796</v>
      </c>
      <c r="T116" s="1" t="s">
        <v>797</v>
      </c>
      <c r="U116" s="1" t="s">
        <v>798</v>
      </c>
      <c r="V116" s="1" t="s">
        <v>819</v>
      </c>
    </row>
    <row r="117" s="1" customFormat="1" spans="1:22">
      <c r="A117" s="3">
        <v>999224287711378</v>
      </c>
      <c r="B117" s="1" t="s">
        <v>1498</v>
      </c>
      <c r="C117" s="1" t="s">
        <v>1516</v>
      </c>
      <c r="D117" s="1" t="s">
        <v>1500</v>
      </c>
      <c r="E117" s="1" t="s">
        <v>1517</v>
      </c>
      <c r="F117" s="1" t="s">
        <v>783</v>
      </c>
      <c r="G117" s="1" t="s">
        <v>787</v>
      </c>
      <c r="H117" s="1" t="s">
        <v>788</v>
      </c>
      <c r="I117" s="1" t="s">
        <v>1518</v>
      </c>
      <c r="J117" s="1" t="s">
        <v>30</v>
      </c>
      <c r="K117" s="1" t="s">
        <v>1519</v>
      </c>
      <c r="L117" s="1" t="s">
        <v>1519</v>
      </c>
      <c r="M117" s="1" t="s">
        <v>791</v>
      </c>
      <c r="N117" s="1" t="s">
        <v>791</v>
      </c>
      <c r="O117" s="1" t="s">
        <v>792</v>
      </c>
      <c r="P117" s="1" t="s">
        <v>793</v>
      </c>
      <c r="Q117" s="1" t="s">
        <v>794</v>
      </c>
      <c r="R117" s="1" t="s">
        <v>1520</v>
      </c>
      <c r="S117" s="1" t="s">
        <v>796</v>
      </c>
      <c r="T117" s="1" t="s">
        <v>797</v>
      </c>
      <c r="U117" s="1" t="s">
        <v>798</v>
      </c>
      <c r="V117" s="1" t="s">
        <v>1002</v>
      </c>
    </row>
    <row r="118" s="1" customFormat="1" spans="1:22">
      <c r="A118" s="3">
        <v>999224287207648</v>
      </c>
      <c r="B118" s="1" t="s">
        <v>1498</v>
      </c>
      <c r="C118" s="1" t="s">
        <v>1521</v>
      </c>
      <c r="D118" s="1" t="s">
        <v>1522</v>
      </c>
      <c r="E118" s="1" t="s">
        <v>1523</v>
      </c>
      <c r="F118" s="1" t="s">
        <v>783</v>
      </c>
      <c r="G118" s="1" t="s">
        <v>787</v>
      </c>
      <c r="H118" s="1" t="s">
        <v>788</v>
      </c>
      <c r="I118" s="1" t="s">
        <v>1524</v>
      </c>
      <c r="J118" s="1" t="s">
        <v>30</v>
      </c>
      <c r="K118" s="1" t="s">
        <v>1525</v>
      </c>
      <c r="L118" s="1" t="s">
        <v>1525</v>
      </c>
      <c r="M118" s="1" t="s">
        <v>791</v>
      </c>
      <c r="N118" s="1" t="s">
        <v>791</v>
      </c>
      <c r="O118" s="1" t="s">
        <v>792</v>
      </c>
      <c r="P118" s="1" t="s">
        <v>793</v>
      </c>
      <c r="Q118" s="1" t="s">
        <v>794</v>
      </c>
      <c r="R118" s="1" t="s">
        <v>1526</v>
      </c>
      <c r="S118" s="1" t="s">
        <v>796</v>
      </c>
      <c r="T118" s="1" t="s">
        <v>797</v>
      </c>
      <c r="U118" s="1" t="s">
        <v>798</v>
      </c>
      <c r="V118" s="1" t="s">
        <v>1032</v>
      </c>
    </row>
    <row r="119" s="1" customFormat="1" spans="1:22">
      <c r="A119" s="3">
        <v>999224283699661</v>
      </c>
      <c r="B119" s="1" t="s">
        <v>1527</v>
      </c>
      <c r="C119" s="1" t="s">
        <v>1528</v>
      </c>
      <c r="D119" s="1" t="s">
        <v>1529</v>
      </c>
      <c r="E119" s="1" t="s">
        <v>1530</v>
      </c>
      <c r="F119" s="1" t="s">
        <v>1025</v>
      </c>
      <c r="G119" s="1" t="s">
        <v>787</v>
      </c>
      <c r="H119" s="1" t="s">
        <v>788</v>
      </c>
      <c r="I119" s="1" t="s">
        <v>1531</v>
      </c>
      <c r="J119" s="1" t="s">
        <v>30</v>
      </c>
      <c r="K119" s="1" t="s">
        <v>1532</v>
      </c>
      <c r="L119" s="1" t="s">
        <v>792</v>
      </c>
      <c r="M119" s="1" t="s">
        <v>1533</v>
      </c>
      <c r="N119" s="1" t="s">
        <v>1534</v>
      </c>
      <c r="O119" s="1" t="s">
        <v>792</v>
      </c>
      <c r="P119" s="1" t="s">
        <v>793</v>
      </c>
      <c r="Q119" s="1" t="s">
        <v>794</v>
      </c>
      <c r="R119" s="1" t="s">
        <v>1535</v>
      </c>
      <c r="S119" s="1" t="s">
        <v>796</v>
      </c>
      <c r="T119" s="1" t="s">
        <v>797</v>
      </c>
      <c r="U119" s="1" t="s">
        <v>798</v>
      </c>
      <c r="V119" s="1" t="s">
        <v>812</v>
      </c>
    </row>
    <row r="120" s="1" customFormat="1" spans="1:22">
      <c r="A120" s="3">
        <v>999224257020835</v>
      </c>
      <c r="B120" s="1" t="s">
        <v>1536</v>
      </c>
      <c r="C120" s="1" t="s">
        <v>1537</v>
      </c>
      <c r="D120" s="1" t="s">
        <v>1538</v>
      </c>
      <c r="E120" s="1" t="s">
        <v>1539</v>
      </c>
      <c r="F120" s="1" t="s">
        <v>1176</v>
      </c>
      <c r="G120" s="1" t="s">
        <v>787</v>
      </c>
      <c r="H120" s="1" t="s">
        <v>788</v>
      </c>
      <c r="I120" s="1" t="s">
        <v>1540</v>
      </c>
      <c r="J120" s="1" t="s">
        <v>30</v>
      </c>
      <c r="K120" s="1" t="s">
        <v>1541</v>
      </c>
      <c r="L120" s="1" t="s">
        <v>1541</v>
      </c>
      <c r="M120" s="1" t="s">
        <v>791</v>
      </c>
      <c r="N120" s="1" t="s">
        <v>791</v>
      </c>
      <c r="O120" s="1" t="s">
        <v>792</v>
      </c>
      <c r="P120" s="1" t="s">
        <v>793</v>
      </c>
      <c r="Q120" s="1" t="s">
        <v>794</v>
      </c>
      <c r="R120" s="1" t="s">
        <v>1542</v>
      </c>
      <c r="S120" s="1" t="s">
        <v>796</v>
      </c>
      <c r="T120" s="1" t="s">
        <v>797</v>
      </c>
      <c r="U120" s="1" t="s">
        <v>798</v>
      </c>
      <c r="V120" s="1" t="s">
        <v>799</v>
      </c>
    </row>
    <row r="121" s="1" customFormat="1" spans="1:22">
      <c r="A121" s="3">
        <v>999224147675517</v>
      </c>
      <c r="B121" s="1" t="s">
        <v>1543</v>
      </c>
      <c r="C121" s="1" t="s">
        <v>1544</v>
      </c>
      <c r="D121" s="1" t="s">
        <v>1545</v>
      </c>
      <c r="E121" s="1" t="s">
        <v>1546</v>
      </c>
      <c r="F121" s="1" t="s">
        <v>783</v>
      </c>
      <c r="G121" s="1" t="s">
        <v>787</v>
      </c>
      <c r="H121" s="1" t="s">
        <v>788</v>
      </c>
      <c r="I121" s="1" t="s">
        <v>1547</v>
      </c>
      <c r="J121" s="1" t="s">
        <v>30</v>
      </c>
      <c r="K121" s="1" t="s">
        <v>1548</v>
      </c>
      <c r="L121" s="1" t="s">
        <v>1548</v>
      </c>
      <c r="M121" s="1" t="s">
        <v>791</v>
      </c>
      <c r="N121" s="1" t="s">
        <v>791</v>
      </c>
      <c r="O121" s="1" t="s">
        <v>792</v>
      </c>
      <c r="P121" s="1" t="s">
        <v>793</v>
      </c>
      <c r="Q121" s="1" t="s">
        <v>794</v>
      </c>
      <c r="R121" s="1" t="s">
        <v>1549</v>
      </c>
      <c r="S121" s="1" t="s">
        <v>796</v>
      </c>
      <c r="T121" s="1" t="s">
        <v>797</v>
      </c>
      <c r="U121" s="1" t="s">
        <v>798</v>
      </c>
      <c r="V121" s="1" t="s">
        <v>1550</v>
      </c>
    </row>
    <row r="122" s="1" customFormat="1" spans="1:22">
      <c r="A122" s="3">
        <v>999224013168056</v>
      </c>
      <c r="B122" s="1" t="s">
        <v>1551</v>
      </c>
      <c r="C122" s="1" t="s">
        <v>1552</v>
      </c>
      <c r="D122" s="1" t="s">
        <v>1553</v>
      </c>
      <c r="E122" s="1" t="s">
        <v>1554</v>
      </c>
      <c r="F122" s="1" t="s">
        <v>783</v>
      </c>
      <c r="G122" s="1" t="s">
        <v>787</v>
      </c>
      <c r="H122" s="1" t="s">
        <v>788</v>
      </c>
      <c r="I122" s="1" t="s">
        <v>1555</v>
      </c>
      <c r="J122" s="1" t="s">
        <v>30</v>
      </c>
      <c r="K122" s="1" t="s">
        <v>1556</v>
      </c>
      <c r="L122" s="1" t="s">
        <v>1556</v>
      </c>
      <c r="M122" s="1" t="s">
        <v>791</v>
      </c>
      <c r="N122" s="1" t="s">
        <v>791</v>
      </c>
      <c r="O122" s="1" t="s">
        <v>792</v>
      </c>
      <c r="P122" s="1" t="s">
        <v>793</v>
      </c>
      <c r="Q122" s="1" t="s">
        <v>794</v>
      </c>
      <c r="R122" s="1" t="s">
        <v>1557</v>
      </c>
      <c r="S122" s="1" t="s">
        <v>796</v>
      </c>
      <c r="T122" s="1" t="s">
        <v>797</v>
      </c>
      <c r="U122" s="1" t="s">
        <v>1062</v>
      </c>
      <c r="V122" s="1" t="s">
        <v>819</v>
      </c>
    </row>
    <row r="123" s="1" customFormat="1" spans="1:22">
      <c r="A123" s="3">
        <v>999224000659023</v>
      </c>
      <c r="B123" s="1" t="s">
        <v>1558</v>
      </c>
      <c r="C123" s="1" t="s">
        <v>1559</v>
      </c>
      <c r="D123" s="1" t="s">
        <v>1560</v>
      </c>
      <c r="E123" s="1" t="s">
        <v>1561</v>
      </c>
      <c r="F123" s="1" t="s">
        <v>1055</v>
      </c>
      <c r="G123" s="1" t="s">
        <v>787</v>
      </c>
      <c r="H123" s="1" t="s">
        <v>788</v>
      </c>
      <c r="I123" s="1" t="s">
        <v>1562</v>
      </c>
      <c r="J123" s="1" t="s">
        <v>30</v>
      </c>
      <c r="K123" s="1" t="s">
        <v>1563</v>
      </c>
      <c r="L123" s="1" t="s">
        <v>1563</v>
      </c>
      <c r="M123" s="1" t="s">
        <v>791</v>
      </c>
      <c r="N123" s="1" t="s">
        <v>791</v>
      </c>
      <c r="O123" s="1" t="s">
        <v>792</v>
      </c>
      <c r="P123" s="1" t="s">
        <v>793</v>
      </c>
      <c r="Q123" s="1" t="s">
        <v>794</v>
      </c>
      <c r="R123" s="1" t="s">
        <v>1564</v>
      </c>
      <c r="S123" s="1" t="s">
        <v>796</v>
      </c>
      <c r="T123" s="1" t="s">
        <v>797</v>
      </c>
      <c r="U123" s="1" t="s">
        <v>1062</v>
      </c>
      <c r="V123" s="1" t="s">
        <v>1118</v>
      </c>
    </row>
    <row r="124" s="1" customFormat="1" spans="1:22">
      <c r="A124" s="3">
        <v>999223808856154</v>
      </c>
      <c r="B124" s="1" t="s">
        <v>1565</v>
      </c>
      <c r="C124" s="1" t="s">
        <v>1566</v>
      </c>
      <c r="D124" s="1" t="s">
        <v>1567</v>
      </c>
      <c r="E124" s="1" t="s">
        <v>1568</v>
      </c>
      <c r="F124" s="1" t="s">
        <v>976</v>
      </c>
      <c r="G124" s="1" t="s">
        <v>787</v>
      </c>
      <c r="H124" s="1" t="s">
        <v>788</v>
      </c>
      <c r="I124" s="1" t="s">
        <v>1569</v>
      </c>
      <c r="J124" s="1" t="s">
        <v>30</v>
      </c>
      <c r="K124" s="1" t="s">
        <v>1570</v>
      </c>
      <c r="L124" s="1" t="s">
        <v>1570</v>
      </c>
      <c r="M124" s="1" t="s">
        <v>791</v>
      </c>
      <c r="N124" s="1" t="s">
        <v>791</v>
      </c>
      <c r="O124" s="1" t="s">
        <v>792</v>
      </c>
      <c r="P124" s="1" t="s">
        <v>793</v>
      </c>
      <c r="Q124" s="1" t="s">
        <v>794</v>
      </c>
      <c r="R124" s="1" t="s">
        <v>1571</v>
      </c>
      <c r="S124" s="1" t="s">
        <v>796</v>
      </c>
      <c r="T124" s="1" t="s">
        <v>797</v>
      </c>
      <c r="U124" s="1" t="s">
        <v>798</v>
      </c>
      <c r="V124" s="1" t="s">
        <v>819</v>
      </c>
    </row>
    <row r="125" s="1" customFormat="1" spans="1:22">
      <c r="A125" s="3">
        <v>999223626804995</v>
      </c>
      <c r="B125" s="1" t="s">
        <v>1572</v>
      </c>
      <c r="C125" s="1" t="s">
        <v>1573</v>
      </c>
      <c r="D125" s="1" t="s">
        <v>1574</v>
      </c>
      <c r="E125" s="1" t="s">
        <v>1575</v>
      </c>
      <c r="F125" s="1" t="s">
        <v>976</v>
      </c>
      <c r="G125" s="1" t="s">
        <v>787</v>
      </c>
      <c r="H125" s="1" t="s">
        <v>788</v>
      </c>
      <c r="I125" s="1" t="s">
        <v>1576</v>
      </c>
      <c r="J125" s="1" t="s">
        <v>30</v>
      </c>
      <c r="K125" s="1" t="s">
        <v>1577</v>
      </c>
      <c r="L125" s="1" t="s">
        <v>1577</v>
      </c>
      <c r="M125" s="1" t="s">
        <v>791</v>
      </c>
      <c r="N125" s="1" t="s">
        <v>791</v>
      </c>
      <c r="O125" s="1" t="s">
        <v>792</v>
      </c>
      <c r="P125" s="1" t="s">
        <v>793</v>
      </c>
      <c r="Q125" s="1" t="s">
        <v>794</v>
      </c>
      <c r="R125" s="1" t="s">
        <v>1578</v>
      </c>
      <c r="S125" s="1" t="s">
        <v>796</v>
      </c>
      <c r="T125" s="1" t="s">
        <v>797</v>
      </c>
      <c r="U125" s="1" t="s">
        <v>798</v>
      </c>
      <c r="V125" s="1" t="s">
        <v>826</v>
      </c>
    </row>
    <row r="126" s="1" customFormat="1" spans="1:22">
      <c r="A126" s="3">
        <v>999223576438073</v>
      </c>
      <c r="B126" s="1" t="s">
        <v>1579</v>
      </c>
      <c r="C126" s="1" t="s">
        <v>1580</v>
      </c>
      <c r="D126" s="1" t="s">
        <v>1581</v>
      </c>
      <c r="E126" s="1" t="s">
        <v>1582</v>
      </c>
      <c r="F126" s="1" t="s">
        <v>783</v>
      </c>
      <c r="G126" s="1" t="s">
        <v>787</v>
      </c>
      <c r="H126" s="1" t="s">
        <v>788</v>
      </c>
      <c r="I126" s="1" t="s">
        <v>1583</v>
      </c>
      <c r="J126" s="1" t="s">
        <v>30</v>
      </c>
      <c r="K126" s="1" t="s">
        <v>1584</v>
      </c>
      <c r="L126" s="1" t="s">
        <v>1584</v>
      </c>
      <c r="M126" s="1" t="s">
        <v>791</v>
      </c>
      <c r="N126" s="1" t="s">
        <v>791</v>
      </c>
      <c r="O126" s="1" t="s">
        <v>792</v>
      </c>
      <c r="P126" s="1" t="s">
        <v>793</v>
      </c>
      <c r="Q126" s="1" t="s">
        <v>794</v>
      </c>
      <c r="R126" s="1" t="s">
        <v>1585</v>
      </c>
      <c r="S126" s="1" t="s">
        <v>796</v>
      </c>
      <c r="T126" s="1" t="s">
        <v>797</v>
      </c>
      <c r="U126" s="1" t="s">
        <v>798</v>
      </c>
      <c r="V126" s="1" t="s">
        <v>826</v>
      </c>
    </row>
    <row r="127" s="1" customFormat="1" spans="1:22">
      <c r="A127" s="3">
        <v>999223458616980</v>
      </c>
      <c r="B127" s="1" t="s">
        <v>1586</v>
      </c>
      <c r="C127" s="1" t="s">
        <v>1587</v>
      </c>
      <c r="D127" s="1" t="s">
        <v>1588</v>
      </c>
      <c r="E127" s="1" t="s">
        <v>1589</v>
      </c>
      <c r="F127" s="1" t="s">
        <v>1055</v>
      </c>
      <c r="G127" s="1" t="s">
        <v>787</v>
      </c>
      <c r="H127" s="1" t="s">
        <v>788</v>
      </c>
      <c r="I127" s="1" t="s">
        <v>1590</v>
      </c>
      <c r="J127" s="1" t="s">
        <v>30</v>
      </c>
      <c r="K127" s="1" t="s">
        <v>1591</v>
      </c>
      <c r="L127" s="1" t="s">
        <v>1591</v>
      </c>
      <c r="M127" s="1" t="s">
        <v>791</v>
      </c>
      <c r="N127" s="1" t="s">
        <v>791</v>
      </c>
      <c r="O127" s="1" t="s">
        <v>792</v>
      </c>
      <c r="P127" s="1" t="s">
        <v>793</v>
      </c>
      <c r="Q127" s="1" t="s">
        <v>794</v>
      </c>
      <c r="R127" s="1" t="s">
        <v>1592</v>
      </c>
      <c r="S127" s="1" t="s">
        <v>796</v>
      </c>
      <c r="T127" s="1" t="s">
        <v>797</v>
      </c>
      <c r="U127" s="1" t="s">
        <v>798</v>
      </c>
      <c r="V127" s="1" t="s">
        <v>1593</v>
      </c>
    </row>
    <row r="128" s="1" customFormat="1" spans="1:22">
      <c r="A128" s="3">
        <v>999223406615205</v>
      </c>
      <c r="B128" s="1" t="s">
        <v>1594</v>
      </c>
      <c r="C128" s="1" t="s">
        <v>1595</v>
      </c>
      <c r="D128" s="1" t="s">
        <v>1596</v>
      </c>
      <c r="E128" s="1" t="s">
        <v>1597</v>
      </c>
      <c r="F128" s="1" t="s">
        <v>783</v>
      </c>
      <c r="G128" s="1" t="s">
        <v>787</v>
      </c>
      <c r="H128" s="1" t="s">
        <v>788</v>
      </c>
      <c r="I128" s="1" t="s">
        <v>1598</v>
      </c>
      <c r="J128" s="1" t="s">
        <v>30</v>
      </c>
      <c r="K128" s="1" t="s">
        <v>1599</v>
      </c>
      <c r="L128" s="1" t="s">
        <v>1599</v>
      </c>
      <c r="M128" s="1" t="s">
        <v>791</v>
      </c>
      <c r="N128" s="1" t="s">
        <v>791</v>
      </c>
      <c r="O128" s="1" t="s">
        <v>792</v>
      </c>
      <c r="P128" s="1" t="s">
        <v>793</v>
      </c>
      <c r="Q128" s="1" t="s">
        <v>794</v>
      </c>
      <c r="R128" s="1" t="s">
        <v>1600</v>
      </c>
      <c r="S128" s="1" t="s">
        <v>796</v>
      </c>
      <c r="T128" s="1" t="s">
        <v>797</v>
      </c>
      <c r="U128" s="1" t="s">
        <v>798</v>
      </c>
      <c r="V128" s="1" t="s">
        <v>1601</v>
      </c>
    </row>
    <row r="129" s="1" customFormat="1" spans="1:22">
      <c r="A129" s="3">
        <v>999223390948471</v>
      </c>
      <c r="B129" s="1" t="s">
        <v>1602</v>
      </c>
      <c r="C129" s="1" t="s">
        <v>1603</v>
      </c>
      <c r="D129" s="1" t="s">
        <v>1604</v>
      </c>
      <c r="E129" s="1" t="s">
        <v>1605</v>
      </c>
      <c r="F129" s="1" t="s">
        <v>1055</v>
      </c>
      <c r="G129" s="1" t="s">
        <v>787</v>
      </c>
      <c r="H129" s="1" t="s">
        <v>788</v>
      </c>
      <c r="I129" s="1" t="s">
        <v>1606</v>
      </c>
      <c r="J129" s="1" t="s">
        <v>30</v>
      </c>
      <c r="K129" s="1" t="s">
        <v>1607</v>
      </c>
      <c r="L129" s="1" t="s">
        <v>1607</v>
      </c>
      <c r="M129" s="1" t="s">
        <v>791</v>
      </c>
      <c r="N129" s="1" t="s">
        <v>791</v>
      </c>
      <c r="O129" s="1" t="s">
        <v>792</v>
      </c>
      <c r="P129" s="1" t="s">
        <v>793</v>
      </c>
      <c r="Q129" s="1" t="s">
        <v>794</v>
      </c>
      <c r="R129" s="1" t="s">
        <v>1608</v>
      </c>
      <c r="S129" s="1" t="s">
        <v>796</v>
      </c>
      <c r="T129" s="1" t="s">
        <v>797</v>
      </c>
      <c r="U129" s="1" t="s">
        <v>798</v>
      </c>
      <c r="V129" s="1" t="s">
        <v>826</v>
      </c>
    </row>
    <row r="130" s="1" customFormat="1" spans="1:22">
      <c r="A130" s="3">
        <v>999223182496606</v>
      </c>
      <c r="B130" s="1" t="s">
        <v>1609</v>
      </c>
      <c r="C130" s="1" t="s">
        <v>1610</v>
      </c>
      <c r="D130" s="1" t="s">
        <v>1611</v>
      </c>
      <c r="E130" s="1" t="s">
        <v>1612</v>
      </c>
      <c r="F130" s="1" t="s">
        <v>1055</v>
      </c>
      <c r="G130" s="1" t="s">
        <v>787</v>
      </c>
      <c r="H130" s="1" t="s">
        <v>788</v>
      </c>
      <c r="I130" s="1" t="s">
        <v>1613</v>
      </c>
      <c r="J130" s="1" t="s">
        <v>30</v>
      </c>
      <c r="K130" s="1" t="s">
        <v>1614</v>
      </c>
      <c r="L130" s="1" t="s">
        <v>1614</v>
      </c>
      <c r="M130" s="1" t="s">
        <v>791</v>
      </c>
      <c r="N130" s="1" t="s">
        <v>791</v>
      </c>
      <c r="O130" s="1" t="s">
        <v>792</v>
      </c>
      <c r="P130" s="1" t="s">
        <v>793</v>
      </c>
      <c r="Q130" s="1" t="s">
        <v>794</v>
      </c>
      <c r="R130" s="1" t="s">
        <v>1615</v>
      </c>
      <c r="S130" s="1" t="s">
        <v>796</v>
      </c>
      <c r="T130" s="1" t="s">
        <v>797</v>
      </c>
      <c r="U130" s="1" t="s">
        <v>798</v>
      </c>
      <c r="V130" s="1" t="s">
        <v>1616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HKD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2023-06-20T01:40:00Z</dcterms:created>
  <dcterms:modified xsi:type="dcterms:W3CDTF">2023-06-21T09:37:29Z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BA935928B62F4603B1D41E9240625505_12</vt:lpwstr>
  </property>
  <property fmtid="{D5CDD505-2E9C-101B-9397-08002B2CF9AE}" pid="3" name="KSOProductBuildVer">
    <vt:lpwstr>2052-11.1.0.14309</vt:lpwstr>
  </property>
</Properties>
</file>