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6" r:id="rId5"/>
    <sheet name="HOP" sheetId="5" r:id="rId6"/>
    <sheet name="Sheet1" sheetId="7" r:id="rId7"/>
    <sheet name="Sheet2" sheetId="8" r:id="rId8"/>
  </sheets>
  <definedNames>
    <definedName name="_xlnm._FilterDatabase" localSheetId="4" hidden="1">对账!$A$1:$I$190</definedName>
    <definedName name="_xlnm._FilterDatabase" localSheetId="6" hidden="1">Sheet1!$A$1:$J$190</definedName>
  </definedNames>
  <calcPr calcId="144525"/>
</workbook>
</file>

<file path=xl/sharedStrings.xml><?xml version="1.0" encoding="utf-8"?>
<sst xmlns="http://schemas.openxmlformats.org/spreadsheetml/2006/main" count="13276" uniqueCount="2053">
  <si>
    <t>去哪儿网酒店预付对账单</t>
  </si>
  <si>
    <t>供应商名称：</t>
  </si>
  <si>
    <t>趣悠游</t>
  </si>
  <si>
    <t>结算周期：</t>
  </si>
  <si>
    <t>2023-06-05至2023-06-11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</si>
  <si>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</si>
  <si>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</si>
  <si>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</si>
  <si>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</si>
  <si>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</si>
  <si>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</si>
  <si>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</si>
  <si>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</si>
  <si>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</si>
  <si>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</si>
  <si>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</si>
  <si>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</si>
  <si>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</si>
  <si>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</si>
  <si>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</si>
  <si>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¥339,845.00</t>
  </si>
  <si>
    <t>¥105,361.00</t>
  </si>
  <si>
    <t>¥19,767.00</t>
  </si>
  <si>
    <t>-¥4,413.00</t>
  </si>
  <si>
    <t>¥210,304.00</t>
  </si>
  <si>
    <t>分类信息</t>
  </si>
  <si>
    <t>业务类型</t>
  </si>
  <si>
    <t>酒店预付（点击查看明细）</t>
  </si>
  <si>
    <t>¥214,717.00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</si>
  <si>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</si>
  <si>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</si>
  <si>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</si>
  <si>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</si>
  <si>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</si>
  <si>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</si>
  <si>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</si>
  <si>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</si>
  <si>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</si>
  <si>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</si>
  <si>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</si>
  <si>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</si>
  <si>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</si>
  <si>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</si>
  <si>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</si>
  <si>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</si>
  <si>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</si>
  <si>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</si>
  <si>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</si>
  <si>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</si>
  <si>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</si>
  <si>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</si>
  <si>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</si>
  <si>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</si>
  <si>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</si>
  <si>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</si>
  <si>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</si>
  <si>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</si>
  <si>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</si>
  <si>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</si>
  <si>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</si>
  <si>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</si>
  <si>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</si>
  <si>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</si>
  <si>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</si>
  <si>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</si>
  <si>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</si>
  <si>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</si>
  <si>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</si>
  <si>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</si>
  <si>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</si>
  <si>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</si>
  <si>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</si>
  <si>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703373714947</t>
  </si>
  <si>
    <t>3417282</t>
  </si>
  <si>
    <t>酒店预付</t>
  </si>
  <si>
    <t>否</t>
  </si>
  <si>
    <t>普通</t>
  </si>
  <si>
    <t>238567154</t>
  </si>
  <si>
    <t>镰仓王子大酒店</t>
  </si>
  <si>
    <t>1626188</t>
  </si>
  <si>
    <t>LI/MAO|RAN/YIJUN</t>
  </si>
  <si>
    <t>2023-05-25</t>
  </si>
  <si>
    <t>2023-06-04</t>
  </si>
  <si>
    <t>2023-06-05</t>
  </si>
  <si>
    <t>¥2,000.00</t>
  </si>
  <si>
    <t>¥190.00</t>
  </si>
  <si>
    <t>¥1,810.00</t>
  </si>
  <si>
    <t>Hollywood Twin Room (Mt.Fuji &amp; enoshima view)</t>
  </si>
  <si>
    <t>WEBSITE</t>
  </si>
  <si>
    <t>703362145653</t>
  </si>
  <si>
    <t>3370449</t>
  </si>
  <si>
    <t>221873117</t>
  </si>
  <si>
    <t>大阪日本环球影城园前酒店</t>
  </si>
  <si>
    <t>PAN/JING|GONG/WENJIA</t>
  </si>
  <si>
    <t>2023-05-14</t>
  </si>
  <si>
    <t>¥1,977.00</t>
  </si>
  <si>
    <t>¥180.00</t>
  </si>
  <si>
    <t>¥1,797.00</t>
  </si>
  <si>
    <t>Superior Room with Park View</t>
  </si>
  <si>
    <t>703363929565</t>
  </si>
  <si>
    <t>3374477</t>
  </si>
  <si>
    <t>221838113</t>
  </si>
  <si>
    <t>香港尖沙咀凯悦酒店</t>
  </si>
  <si>
    <t>LIU/FanJun</t>
  </si>
  <si>
    <t>2023-05-15</t>
  </si>
  <si>
    <t>2023-06-02</t>
  </si>
  <si>
    <t>¥6,009.00</t>
  </si>
  <si>
    <t>¥342.00</t>
  </si>
  <si>
    <t>¥5,667.00</t>
  </si>
  <si>
    <t>Deluxe Twin Room</t>
  </si>
  <si>
    <t>703363610047</t>
  </si>
  <si>
    <t>3374729</t>
  </si>
  <si>
    <t>ZHANG/HUI|ZHANG/LI|LIU/FANYUN</t>
  </si>
  <si>
    <t>¥7,107.00</t>
  </si>
  <si>
    <t>¥402.00</t>
  </si>
  <si>
    <t>¥6,705.00</t>
  </si>
  <si>
    <t>Corner Twin Room</t>
  </si>
  <si>
    <t>703341451553</t>
  </si>
  <si>
    <t>3277196</t>
  </si>
  <si>
    <t>197333105</t>
  </si>
  <si>
    <t>沙美岛萨凯海滩度假村 (政府卫生认证)</t>
  </si>
  <si>
    <t>HU/JUNHUI</t>
  </si>
  <si>
    <t>2023-04-23</t>
  </si>
  <si>
    <t>2023-06-03</t>
  </si>
  <si>
    <t>¥2,014.00</t>
  </si>
  <si>
    <t>¥184.00</t>
  </si>
  <si>
    <t>¥1,830.00</t>
  </si>
  <si>
    <t>Premier Room</t>
  </si>
  <si>
    <t>703372753301</t>
  </si>
  <si>
    <t>3414105</t>
  </si>
  <si>
    <t>197587817</t>
  </si>
  <si>
    <t>曼谷兰卡斯特 - SHA Extra Plus 认证</t>
  </si>
  <si>
    <t>LI/JIAWEI|CHU/YINGYIN</t>
  </si>
  <si>
    <t>2023-05-24</t>
  </si>
  <si>
    <t>¥2,112.00</t>
  </si>
  <si>
    <t>¥210.00</t>
  </si>
  <si>
    <t>¥1,902.00</t>
  </si>
  <si>
    <t>Family Two bedroom</t>
  </si>
  <si>
    <t>703383554226</t>
  </si>
  <si>
    <t>3463205</t>
  </si>
  <si>
    <t>238472384</t>
  </si>
  <si>
    <t>新大田H大道酒店</t>
  </si>
  <si>
    <t>HUANG/XUANZI</t>
  </si>
  <si>
    <t>2023-06-17</t>
  </si>
  <si>
    <t>2023-06-18</t>
  </si>
  <si>
    <t>¥908.00</t>
  </si>
  <si>
    <t>2023-06-05 08:21:29</t>
  </si>
  <si>
    <t>Deluxe Double Room</t>
  </si>
  <si>
    <t>703376368460</t>
  </si>
  <si>
    <t>3430955</t>
  </si>
  <si>
    <t>沙美岛萨凯海滩度假村</t>
  </si>
  <si>
    <t>LU/ZIXIA</t>
  </si>
  <si>
    <t>2023-05-28</t>
  </si>
  <si>
    <t>¥2,250.00</t>
  </si>
  <si>
    <t>¥127.00</t>
  </si>
  <si>
    <t>¥2,123.00</t>
  </si>
  <si>
    <t>703381590513</t>
  </si>
  <si>
    <t>3453956</t>
  </si>
  <si>
    <t>197316458</t>
  </si>
  <si>
    <t>曼谷林布兰套房酒店</t>
  </si>
  <si>
    <t>WANG/YE</t>
  </si>
  <si>
    <t>¥646.00</t>
  </si>
  <si>
    <t>¥68.00</t>
  </si>
  <si>
    <t>¥578.00</t>
  </si>
  <si>
    <t>Supeior Room</t>
  </si>
  <si>
    <t>703383762492</t>
  </si>
  <si>
    <t>3460147</t>
  </si>
  <si>
    <t>197295836</t>
  </si>
  <si>
    <t>宜必思尚品曼谷素坤逸康福酒店</t>
  </si>
  <si>
    <t>LIU/JIAYI</t>
  </si>
  <si>
    <t>¥306.00</t>
  </si>
  <si>
    <t>¥30.00</t>
  </si>
  <si>
    <t>¥276.00</t>
  </si>
  <si>
    <t>Standard Double Room</t>
  </si>
  <si>
    <t>703378258198</t>
  </si>
  <si>
    <t>3437683</t>
  </si>
  <si>
    <t>197315123</t>
  </si>
  <si>
    <t>札幌薄野ANA假日酒店</t>
  </si>
  <si>
    <t>ZHANG/HAO|YANG/QUAN</t>
  </si>
  <si>
    <t>2023-05-30</t>
  </si>
  <si>
    <t>2024-02-16</t>
  </si>
  <si>
    <t>2024-02-17</t>
  </si>
  <si>
    <t>¥641.00</t>
  </si>
  <si>
    <t>2023-06-05 09:08:36</t>
  </si>
  <si>
    <t>Standard Twin Room Smoking</t>
  </si>
  <si>
    <t>703358406342</t>
  </si>
  <si>
    <t>3349637</t>
  </si>
  <si>
    <t>221876558</t>
  </si>
  <si>
    <t>迪士尼探索家度假酒店</t>
  </si>
  <si>
    <t>WANG/WANXUN</t>
  </si>
  <si>
    <t>2023-05-10</t>
  </si>
  <si>
    <t>¥1,729.00</t>
  </si>
  <si>
    <t>¥98.00</t>
  </si>
  <si>
    <t>¥1,631.00</t>
  </si>
  <si>
    <t>Standard Room</t>
  </si>
  <si>
    <t>703377434025</t>
  </si>
  <si>
    <t>3435095</t>
  </si>
  <si>
    <t>221861717</t>
  </si>
  <si>
    <t>香港九龙维景酒店</t>
  </si>
  <si>
    <t>ye/jianxin</t>
  </si>
  <si>
    <t>2023-05-29</t>
  </si>
  <si>
    <t>¥603.00</t>
  </si>
  <si>
    <t>¥34.00</t>
  </si>
  <si>
    <t>¥569.00</t>
  </si>
  <si>
    <t>703356088362</t>
  </si>
  <si>
    <t>3342918</t>
  </si>
  <si>
    <t>DONG/YAN</t>
  </si>
  <si>
    <t>2023-05-08</t>
  </si>
  <si>
    <t>¥1,718.00</t>
  </si>
  <si>
    <t>¥97.00</t>
  </si>
  <si>
    <t>¥1,621.00</t>
  </si>
  <si>
    <t>703382447096</t>
  </si>
  <si>
    <t>3455915</t>
  </si>
  <si>
    <t>XU/FANGPING|XU/SHAOWANG</t>
  </si>
  <si>
    <t>¥561.00</t>
  </si>
  <si>
    <t>¥32.00</t>
  </si>
  <si>
    <t>¥529.00</t>
  </si>
  <si>
    <t>703384000718</t>
  </si>
  <si>
    <t>3463695</t>
  </si>
  <si>
    <t>876867058</t>
  </si>
  <si>
    <t>三井花园饭店六本木东京普米尔</t>
  </si>
  <si>
    <t>JIA/YING</t>
  </si>
  <si>
    <t>2023-08-14</t>
  </si>
  <si>
    <t>2023-08-16</t>
  </si>
  <si>
    <t>¥2,310.00</t>
  </si>
  <si>
    <t>2023-06-05 10:40:18</t>
  </si>
  <si>
    <t>Superior Twin Non Smoking</t>
  </si>
  <si>
    <t>703384220781</t>
  </si>
  <si>
    <t>3463621</t>
  </si>
  <si>
    <t>197296784</t>
  </si>
  <si>
    <t>济州格洛斯特酒店</t>
  </si>
  <si>
    <t>DING/YUN</t>
  </si>
  <si>
    <t>2023-06-07</t>
  </si>
  <si>
    <t>2023-06-09</t>
  </si>
  <si>
    <t>¥778.00</t>
  </si>
  <si>
    <t>2023-06-05 10:50:27</t>
  </si>
  <si>
    <t>Deluxe Twin bed room</t>
  </si>
  <si>
    <t>703384972310</t>
  </si>
  <si>
    <t>3463378</t>
  </si>
  <si>
    <t>ZHANG/YU</t>
  </si>
  <si>
    <t>2023-06-08</t>
  </si>
  <si>
    <t>¥403.00</t>
  </si>
  <si>
    <t>2023-06-05 10:50:36</t>
  </si>
  <si>
    <t>703365230023</t>
  </si>
  <si>
    <t>3386661</t>
  </si>
  <si>
    <t>XIN/MENGLU</t>
  </si>
  <si>
    <t>2023-05-17</t>
  </si>
  <si>
    <t>2023-07-05</t>
  </si>
  <si>
    <t>2023-07-08</t>
  </si>
  <si>
    <t>¥4,092.00</t>
  </si>
  <si>
    <t>2023-06-05 11:05:11</t>
  </si>
  <si>
    <t>Superior Twin Room - Non-Smoking</t>
  </si>
  <si>
    <t>703379212276</t>
  </si>
  <si>
    <t>3442177</t>
  </si>
  <si>
    <t>197307983</t>
  </si>
  <si>
    <t>京都四条乌丸大和ROYNET酒店</t>
  </si>
  <si>
    <t>LIU/YUZHU</t>
  </si>
  <si>
    <t>2023-05-31</t>
  </si>
  <si>
    <t>2023-06-29</t>
  </si>
  <si>
    <t>2023-07-02</t>
  </si>
  <si>
    <t>¥1,500.00</t>
  </si>
  <si>
    <t>2023-06-05 14:05:49</t>
  </si>
  <si>
    <t>twin beds room (non smoking)</t>
  </si>
  <si>
    <t>703382874347</t>
  </si>
  <si>
    <t>3454733</t>
  </si>
  <si>
    <t>871941846</t>
  </si>
  <si>
    <t>THE 皇家花园酒店 Iconic 大阪御堂筋</t>
  </si>
  <si>
    <t>GUO/YUFENG|GUO/YUYING|CHEN/QUAN</t>
  </si>
  <si>
    <t>2023-07-04</t>
  </si>
  <si>
    <t>¥2,670.00</t>
  </si>
  <si>
    <t>2023-06-05 17:17:07</t>
  </si>
  <si>
    <t>Standard Twin Room</t>
  </si>
  <si>
    <t>703365932533</t>
  </si>
  <si>
    <t>3384645</t>
  </si>
  <si>
    <t>197309189</t>
  </si>
  <si>
    <t>拉威 VIP 别墅及儿童公园</t>
  </si>
  <si>
    <t>WANG/WUTING|XIE/XIUYUN|WANG/TIETIE</t>
  </si>
  <si>
    <t>¥7,875.00</t>
  </si>
  <si>
    <t>2023-06-05 19:52:44</t>
  </si>
  <si>
    <t>3BR pool villa</t>
  </si>
  <si>
    <t>703363962071</t>
  </si>
  <si>
    <t>3377066</t>
  </si>
  <si>
    <t>197284274</t>
  </si>
  <si>
    <t>拉斯维加斯特朗普国际酒店</t>
  </si>
  <si>
    <t>YU/LAN</t>
  </si>
  <si>
    <t>2023-06-01</t>
  </si>
  <si>
    <t>¥5,948.00</t>
  </si>
  <si>
    <t>¥612.00</t>
  </si>
  <si>
    <t>¥5,336.00</t>
  </si>
  <si>
    <t>Superior King Room</t>
  </si>
  <si>
    <t>703381264267</t>
  </si>
  <si>
    <t>3453642</t>
  </si>
  <si>
    <t>871941699</t>
  </si>
  <si>
    <t>三井花园饭店丰洲普米尔 / 东京</t>
  </si>
  <si>
    <t>LEE/IFENG</t>
  </si>
  <si>
    <t>2023-06-15</t>
  </si>
  <si>
    <t>2023-06-16</t>
  </si>
  <si>
    <t>¥1,201.00</t>
  </si>
  <si>
    <t>2023-06-06 00:15:33</t>
  </si>
  <si>
    <t>Comfort Double Room</t>
  </si>
  <si>
    <t>703358620780</t>
  </si>
  <si>
    <t>3351134</t>
  </si>
  <si>
    <t>CHEN/MINGZHEN</t>
  </si>
  <si>
    <t>2023-06-06</t>
  </si>
  <si>
    <t>¥2,472.00</t>
  </si>
  <si>
    <t>¥236.00</t>
  </si>
  <si>
    <t>¥2,236.00</t>
  </si>
  <si>
    <t>703373755665</t>
  </si>
  <si>
    <t>3421214</t>
  </si>
  <si>
    <t>JU/XIUXIU|ZHU/JIA|XU/LIUHUI</t>
  </si>
  <si>
    <t>¥474.00</t>
  </si>
  <si>
    <t>¥51.00</t>
  </si>
  <si>
    <t>¥423.00</t>
  </si>
  <si>
    <t>Triple Room</t>
  </si>
  <si>
    <t>703370737976</t>
  </si>
  <si>
    <t>3405558</t>
  </si>
  <si>
    <t>873904145</t>
  </si>
  <si>
    <t>环球影城东方酒店</t>
  </si>
  <si>
    <t>ZHANG/YILEI</t>
  </si>
  <si>
    <t>2023-05-22</t>
  </si>
  <si>
    <t>¥1,926.00</t>
  </si>
  <si>
    <t>¥1,742.00</t>
  </si>
  <si>
    <t>Superior Twin Room, Non Smoking</t>
  </si>
  <si>
    <t>703374444040</t>
  </si>
  <si>
    <t>3425461</t>
  </si>
  <si>
    <t>197318957</t>
  </si>
  <si>
    <t>京阪环球塔酒店</t>
  </si>
  <si>
    <t>ZENG/JINGYI</t>
  </si>
  <si>
    <t>2023-05-26</t>
  </si>
  <si>
    <t>¥650.00</t>
  </si>
  <si>
    <t>¥62.00</t>
  </si>
  <si>
    <t>¥588.00</t>
  </si>
  <si>
    <t>703379847721</t>
  </si>
  <si>
    <t>3442744</t>
  </si>
  <si>
    <t>820665505</t>
  </si>
  <si>
    <t>济州潘帕斯酒店</t>
  </si>
  <si>
    <t>YE/JINGRU|MA/XINRONG</t>
  </si>
  <si>
    <t>¥359.00</t>
  </si>
  <si>
    <t>¥39.00</t>
  </si>
  <si>
    <t>¥320.00</t>
  </si>
  <si>
    <t>standard twin</t>
  </si>
  <si>
    <t>703383195944</t>
  </si>
  <si>
    <t>3461379</t>
  </si>
  <si>
    <t>820656421</t>
  </si>
  <si>
    <t>和歌山城市酒店</t>
  </si>
  <si>
    <t>BAO/QINYI</t>
  </si>
  <si>
    <t>¥471.00</t>
  </si>
  <si>
    <t>¥49.00</t>
  </si>
  <si>
    <t>¥422.00</t>
  </si>
  <si>
    <t>Double Room</t>
  </si>
  <si>
    <t>703382544127</t>
  </si>
  <si>
    <t>3455499</t>
  </si>
  <si>
    <t>876865621</t>
  </si>
  <si>
    <t>三井花园饭店福冈祇园</t>
  </si>
  <si>
    <t>FONG/WAIYING|CHAN/CHAKKWAN</t>
  </si>
  <si>
    <t>¥1,360.00</t>
  </si>
  <si>
    <t>¥140.00</t>
  </si>
  <si>
    <t>¥1,220.00</t>
  </si>
  <si>
    <t>Moderate Double Room - Non-Smoking</t>
  </si>
  <si>
    <t>703381040814</t>
  </si>
  <si>
    <t>3450452</t>
  </si>
  <si>
    <t>HUANG/XIANG</t>
  </si>
  <si>
    <t>¥925.00</t>
  </si>
  <si>
    <t>¥91.00</t>
  </si>
  <si>
    <t>¥834.00</t>
  </si>
  <si>
    <t>703365217146</t>
  </si>
  <si>
    <t>3387177</t>
  </si>
  <si>
    <t>XU/YINYING|RAO/ZHEFAN</t>
  </si>
  <si>
    <t>¥3,260.00</t>
  </si>
  <si>
    <t>¥189.00</t>
  </si>
  <si>
    <t>¥3,071.00</t>
  </si>
  <si>
    <t>703360445868</t>
  </si>
  <si>
    <t>3361453</t>
  </si>
  <si>
    <t>221839076</t>
  </si>
  <si>
    <t>香港九龙酒店</t>
  </si>
  <si>
    <t>ZHAO/YUE</t>
  </si>
  <si>
    <t>2023-05-12</t>
  </si>
  <si>
    <t>¥2,649.00</t>
  </si>
  <si>
    <t>¥150.00</t>
  </si>
  <si>
    <t>¥2,499.00</t>
  </si>
  <si>
    <t>Deluxe Room</t>
  </si>
  <si>
    <t>703364736306</t>
  </si>
  <si>
    <t>3380444</t>
  </si>
  <si>
    <t>221835653</t>
  </si>
  <si>
    <t>铜锣湾迷你精品酒店</t>
  </si>
  <si>
    <t>HONG/LONGXING|WEN/BIJUN</t>
  </si>
  <si>
    <t>2023-05-16</t>
  </si>
  <si>
    <t>¥310.00</t>
  </si>
  <si>
    <t>¥15.00</t>
  </si>
  <si>
    <t>¥295.00</t>
  </si>
  <si>
    <t>Mini Room</t>
  </si>
  <si>
    <t>703359248759</t>
  </si>
  <si>
    <t>3357168</t>
  </si>
  <si>
    <t>859488293</t>
  </si>
  <si>
    <t>香港铜锣湾皇悦酒店</t>
  </si>
  <si>
    <t>LIN/YING|CHEN/JIA</t>
  </si>
  <si>
    <t>2023-05-11</t>
  </si>
  <si>
    <t>¥1,062.00</t>
  </si>
  <si>
    <t>¥60.00</t>
  </si>
  <si>
    <t>¥1,002.00</t>
  </si>
  <si>
    <t>standard room</t>
  </si>
  <si>
    <t>703363258255</t>
  </si>
  <si>
    <t>3374834</t>
  </si>
  <si>
    <t>HUANG/ZHIHAO</t>
  </si>
  <si>
    <t>¥1,450.00</t>
  </si>
  <si>
    <t>¥82.00</t>
  </si>
  <si>
    <t>¥1,368.00</t>
  </si>
  <si>
    <t>Superior Room</t>
  </si>
  <si>
    <t>703373521421</t>
  </si>
  <si>
    <t>3417845</t>
  </si>
  <si>
    <t>221834930</t>
  </si>
  <si>
    <t>香港龙堡国际</t>
  </si>
  <si>
    <t>YAO/WEN|YAO/JUN</t>
  </si>
  <si>
    <t>¥1,196.00</t>
  </si>
  <si>
    <t>¥104.00</t>
  </si>
  <si>
    <t>¥1,092.00</t>
  </si>
  <si>
    <t>City Vista Twin Room</t>
  </si>
  <si>
    <t>703344185766</t>
  </si>
  <si>
    <t>3292053</t>
  </si>
  <si>
    <t>199565078</t>
  </si>
  <si>
    <t>曼谷廊曼机场阿玛瑞酒店</t>
  </si>
  <si>
    <t>HE/JUNHONG|NONG/DUO</t>
  </si>
  <si>
    <t>2023-04-26</t>
  </si>
  <si>
    <t>¥538.00</t>
  </si>
  <si>
    <t>¥489.00</t>
  </si>
  <si>
    <t>deluxe king room</t>
  </si>
  <si>
    <t>703384018024</t>
  </si>
  <si>
    <t>3463981</t>
  </si>
  <si>
    <t>197306375</t>
  </si>
  <si>
    <t>格拉斯丽银座酒店</t>
  </si>
  <si>
    <t>CAI/WENYAN</t>
  </si>
  <si>
    <t>2023-07-27</t>
  </si>
  <si>
    <t>2023-07-29</t>
  </si>
  <si>
    <t>¥2,624.00</t>
  </si>
  <si>
    <t>2023-06-06 08:21:27</t>
  </si>
  <si>
    <t>703381392708</t>
  </si>
  <si>
    <t>3451962</t>
  </si>
  <si>
    <t>871138740</t>
  </si>
  <si>
    <t>贝斯特韦斯特精选惜客福得拉玛四世酒店</t>
  </si>
  <si>
    <t>YUQI/ZHENG</t>
  </si>
  <si>
    <t>¥1,065.00</t>
  </si>
  <si>
    <t>¥102.00</t>
  </si>
  <si>
    <t>¥963.00</t>
  </si>
  <si>
    <t>703380947850</t>
  </si>
  <si>
    <t>3447585</t>
  </si>
  <si>
    <t>197322620</t>
  </si>
  <si>
    <t>曼谷安曼纳酒店</t>
  </si>
  <si>
    <t>ZHOU/WEISHAN|LIU/JINSONG</t>
  </si>
  <si>
    <t>¥1,953.00</t>
  </si>
  <si>
    <t>¥111.00</t>
  </si>
  <si>
    <t>¥1,842.00</t>
  </si>
  <si>
    <t>Deluxe King Room</t>
  </si>
  <si>
    <t>703384365004</t>
  </si>
  <si>
    <t>3463971</t>
  </si>
  <si>
    <t>876865078</t>
  </si>
  <si>
    <t>东方翡翠酒店</t>
  </si>
  <si>
    <t>HUANG/BIJUN|NING/ZHIYUAN</t>
  </si>
  <si>
    <t>¥1,291.00</t>
  </si>
  <si>
    <t>¥138.00</t>
  </si>
  <si>
    <t>¥1,153.00</t>
  </si>
  <si>
    <t>Diamond Church View Room</t>
  </si>
  <si>
    <t>703376488920</t>
  </si>
  <si>
    <t>3430732</t>
  </si>
  <si>
    <t>221861702</t>
  </si>
  <si>
    <t>香港丽豪酒店</t>
  </si>
  <si>
    <t>HE/YUXIN|YANG/QIONGYAN</t>
  </si>
  <si>
    <t>¥3,468.00</t>
  </si>
  <si>
    <t>¥198.00</t>
  </si>
  <si>
    <t>¥3,270.00</t>
  </si>
  <si>
    <t>Superior room</t>
  </si>
  <si>
    <t>703368786696</t>
  </si>
  <si>
    <t>3398817</t>
  </si>
  <si>
    <t>ZHAO/WEI|ZHAO/YAHAN</t>
  </si>
  <si>
    <t>2023-05-20</t>
  </si>
  <si>
    <t>¥3,298.00</t>
  </si>
  <si>
    <t>¥186.00</t>
  </si>
  <si>
    <t>¥3,112.00</t>
  </si>
  <si>
    <t>703382414480</t>
  </si>
  <si>
    <t>3457709</t>
  </si>
  <si>
    <t>221839043</t>
  </si>
  <si>
    <t>马哥孛罗香港酒店</t>
  </si>
  <si>
    <t>JI/QIUXIANG</t>
  </si>
  <si>
    <t>¥2,295.00</t>
  </si>
  <si>
    <t>¥169.00</t>
  </si>
  <si>
    <t>¥2,126.00</t>
  </si>
  <si>
    <t>Deluxe Harbour View Room</t>
  </si>
  <si>
    <t>703384334743</t>
  </si>
  <si>
    <t>3466214</t>
  </si>
  <si>
    <t>XIE/SUYING|HUANG/YIQING</t>
  </si>
  <si>
    <t>2023-06-25</t>
  </si>
  <si>
    <t>¥1,508.00</t>
  </si>
  <si>
    <t>2023-06-06 11:00:02</t>
  </si>
  <si>
    <t>703385347749</t>
  </si>
  <si>
    <t>3466570</t>
  </si>
  <si>
    <t>SUN/SUJUAN|YU/LU</t>
  </si>
  <si>
    <t>2023-06-14</t>
  </si>
  <si>
    <t>¥1,176.00</t>
  </si>
  <si>
    <t>2023-06-06 11:00:04</t>
  </si>
  <si>
    <t>703384068970</t>
  </si>
  <si>
    <t>3464945</t>
  </si>
  <si>
    <t>LIU/CHANG</t>
  </si>
  <si>
    <t>¥1,441.00</t>
  </si>
  <si>
    <t>¥109.00</t>
  </si>
  <si>
    <t>¥1,332.00</t>
  </si>
  <si>
    <t>703380299914</t>
  </si>
  <si>
    <t>3447774</t>
  </si>
  <si>
    <t>199564655</t>
  </si>
  <si>
    <t>东京银座首都酒店茜馆</t>
  </si>
  <si>
    <t>ZHAO/MEIQING</t>
  </si>
  <si>
    <t>2023-08-17</t>
  </si>
  <si>
    <t>2023-08-18</t>
  </si>
  <si>
    <t>¥580.00</t>
  </si>
  <si>
    <t>2023-06-06 11:41:32</t>
  </si>
  <si>
    <t>Twin room Non Smoking</t>
  </si>
  <si>
    <t>703346855294</t>
  </si>
  <si>
    <t>3301123</t>
  </si>
  <si>
    <t>203704745</t>
  </si>
  <si>
    <t>慕尼黑诺富特酒店</t>
  </si>
  <si>
    <t>ZHAO/QIANQIAN|LUO/DAN</t>
  </si>
  <si>
    <t>2023-04-28</t>
  </si>
  <si>
    <t>¥3,532.00</t>
  </si>
  <si>
    <t>¥383.00</t>
  </si>
  <si>
    <t>¥3,149.00</t>
  </si>
  <si>
    <t>703374156024</t>
  </si>
  <si>
    <t>3424261</t>
  </si>
  <si>
    <t>240073922</t>
  </si>
  <si>
    <t>东京三井花园银座酒店</t>
  </si>
  <si>
    <t>HU/YUE|CHEN/ZIXIAO</t>
  </si>
  <si>
    <t>2023-06-20</t>
  </si>
  <si>
    <t>¥2,296.00</t>
  </si>
  <si>
    <t>2023-06-06 14:55:50</t>
  </si>
  <si>
    <t>[Non-Smoking]Moderate Single</t>
  </si>
  <si>
    <t>703376632283</t>
  </si>
  <si>
    <t>3433113</t>
  </si>
  <si>
    <t>197283959</t>
  </si>
  <si>
    <t>京都丽嘉皇家酒店</t>
  </si>
  <si>
    <t>ZHAO/XUE</t>
  </si>
  <si>
    <t>2023-06-23</t>
  </si>
  <si>
    <t>2023-06-24</t>
  </si>
  <si>
    <t>¥736.00</t>
  </si>
  <si>
    <t>2023-06-06 19:30:06</t>
  </si>
  <si>
    <t>Standard Double Non-Smoking</t>
  </si>
  <si>
    <t>703359247052</t>
  </si>
  <si>
    <t>3358038</t>
  </si>
  <si>
    <t>197334650</t>
  </si>
  <si>
    <t>普吉岛芭东美爵大酒店(政府卫生认证)</t>
  </si>
  <si>
    <t>HE/SHANSHAN</t>
  </si>
  <si>
    <t>2023-07-01</t>
  </si>
  <si>
    <t>¥3,120.00</t>
  </si>
  <si>
    <t>2023-06-06 20:40:22</t>
  </si>
  <si>
    <t>Superior Twin Bed Room</t>
  </si>
  <si>
    <t>703370775956</t>
  </si>
  <si>
    <t>3408020</t>
  </si>
  <si>
    <t>197335286</t>
  </si>
  <si>
    <t>普吉岛铂尔曼阿卡迪亚卡隆海滩酒店</t>
  </si>
  <si>
    <t>WANG/YAQI</t>
  </si>
  <si>
    <t>2023-07-30</t>
  </si>
  <si>
    <t>¥2,151.00</t>
  </si>
  <si>
    <t>2023-06-06 21:47:53</t>
  </si>
  <si>
    <t>Superior King Room with Garden View</t>
  </si>
  <si>
    <t>703378645747</t>
  </si>
  <si>
    <t>3439337</t>
  </si>
  <si>
    <t>197305595</t>
  </si>
  <si>
    <t>东急赤坂卓越大酒店</t>
  </si>
  <si>
    <t>TANG/XINWEI</t>
  </si>
  <si>
    <t>¥2,884.00</t>
  </si>
  <si>
    <t>2023-06-06 22:22:27</t>
  </si>
  <si>
    <t>superiorior double non smoking</t>
  </si>
  <si>
    <t>703361327327</t>
  </si>
  <si>
    <t>3368055</t>
  </si>
  <si>
    <t>873779399</t>
  </si>
  <si>
    <t>the b 银座酒店</t>
  </si>
  <si>
    <t>BIAN/DONGYUE</t>
  </si>
  <si>
    <t>2023-05-13</t>
  </si>
  <si>
    <t>¥1,140.00</t>
  </si>
  <si>
    <t>¥103.00</t>
  </si>
  <si>
    <t>¥1,037.00</t>
  </si>
  <si>
    <t>703373016576</t>
  </si>
  <si>
    <t>3418516</t>
  </si>
  <si>
    <t>236099423</t>
  </si>
  <si>
    <t>世宗酒店</t>
  </si>
  <si>
    <t>CHENG/ZHEN|BAI/YU</t>
  </si>
  <si>
    <t>¥711.00</t>
  </si>
  <si>
    <t>¥75.00</t>
  </si>
  <si>
    <t>¥636.00</t>
  </si>
  <si>
    <t>703384011952</t>
  </si>
  <si>
    <t>3463622</t>
  </si>
  <si>
    <t>¥374.00</t>
  </si>
  <si>
    <t>¥40.00</t>
  </si>
  <si>
    <t>¥334.00</t>
  </si>
  <si>
    <t>703368267639</t>
  </si>
  <si>
    <t>3399163</t>
  </si>
  <si>
    <t>197319830</t>
  </si>
  <si>
    <t>吉隆坡希尔顿花园酒店北店</t>
  </si>
  <si>
    <t>JIN/HUI|WANG/YUMEI</t>
  </si>
  <si>
    <t>¥414.00</t>
  </si>
  <si>
    <t>¥42.00</t>
  </si>
  <si>
    <t>¥372.00</t>
  </si>
  <si>
    <t>Room, 1 Queen Bed</t>
  </si>
  <si>
    <t>703364607450</t>
  </si>
  <si>
    <t>3383001</t>
  </si>
  <si>
    <t>ZHANG/YANFANG|ZHANG/YANNI</t>
  </si>
  <si>
    <t>¥518.00</t>
  </si>
  <si>
    <t>¥488.00</t>
  </si>
  <si>
    <t>703371754045</t>
  </si>
  <si>
    <t>3411431</t>
  </si>
  <si>
    <t>221835650</t>
  </si>
  <si>
    <t>香港华美达海景酒店</t>
  </si>
  <si>
    <t>TAO/YI</t>
  </si>
  <si>
    <t>2023-05-23</t>
  </si>
  <si>
    <t>¥23.00</t>
  </si>
  <si>
    <t>¥380.00</t>
  </si>
  <si>
    <t>Superior Mountain View Twin Room</t>
  </si>
  <si>
    <t>703365951446</t>
  </si>
  <si>
    <t>3387575</t>
  </si>
  <si>
    <t>SONG/SIBEI</t>
  </si>
  <si>
    <t>¥1,620.00</t>
  </si>
  <si>
    <t>¥1,522.00</t>
  </si>
  <si>
    <t>703381519144</t>
  </si>
  <si>
    <t>3449996</t>
  </si>
  <si>
    <t>197280011</t>
  </si>
  <si>
    <t>吉隆坡邵氏广场美居酒店</t>
  </si>
  <si>
    <t>ZHOU/WANQING</t>
  </si>
  <si>
    <t>¥1,164.00</t>
  </si>
  <si>
    <t>¥126.00</t>
  </si>
  <si>
    <t>¥1,038.00</t>
  </si>
  <si>
    <t>DOUBLE DELUXE</t>
  </si>
  <si>
    <t>703375395095</t>
  </si>
  <si>
    <t>3427342</t>
  </si>
  <si>
    <t>LIANG/GUOXING</t>
  </si>
  <si>
    <t>2023-05-27</t>
  </si>
  <si>
    <t>¥1,252.00</t>
  </si>
  <si>
    <t>¥71.00</t>
  </si>
  <si>
    <t>¥1,181.00</t>
  </si>
  <si>
    <t>703335705764</t>
  </si>
  <si>
    <t>3242349</t>
  </si>
  <si>
    <t>210831071</t>
  </si>
  <si>
    <t>拉雅古迹酒店 (政府卫生认证)</t>
  </si>
  <si>
    <t>ZHANG/HAN</t>
  </si>
  <si>
    <t>2023-04-17</t>
  </si>
  <si>
    <t>¥1,771.00</t>
  </si>
  <si>
    <t>¥168.00</t>
  </si>
  <si>
    <t>¥1,603.00</t>
  </si>
  <si>
    <t>Suite(Terrace)(rin)</t>
  </si>
  <si>
    <t>703380807624</t>
  </si>
  <si>
    <t>3447765</t>
  </si>
  <si>
    <t>197587496</t>
  </si>
  <si>
    <t>曼谷湄南河畔华美达广场酒店</t>
  </si>
  <si>
    <t>JIANG/ZHEYIN</t>
  </si>
  <si>
    <t>¥2,725.00</t>
  </si>
  <si>
    <t>¥200.00</t>
  </si>
  <si>
    <t>¥2,525.00</t>
  </si>
  <si>
    <t>Deluxe Twin Room with River View</t>
  </si>
  <si>
    <t>703382417542</t>
  </si>
  <si>
    <t>3454756</t>
  </si>
  <si>
    <t>LIU/YIJJN|ZHANG/WEI</t>
  </si>
  <si>
    <t>¥1,302.00</t>
  </si>
  <si>
    <t>¥74.00</t>
  </si>
  <si>
    <t>¥1,228.00</t>
  </si>
  <si>
    <t>deluxe twin room</t>
  </si>
  <si>
    <t>703382304524</t>
  </si>
  <si>
    <t>3456417</t>
  </si>
  <si>
    <t>197324210</t>
  </si>
  <si>
    <t>曼谷铂尔曼G酒店</t>
  </si>
  <si>
    <t>LIU/LIN|LENG/JUN</t>
  </si>
  <si>
    <t>¥1,280.00</t>
  </si>
  <si>
    <t>¥1,142.00</t>
  </si>
  <si>
    <t>Premium Deluxe Double Room</t>
  </si>
  <si>
    <t>703377413656</t>
  </si>
  <si>
    <t>3435112</t>
  </si>
  <si>
    <t>197299205</t>
  </si>
  <si>
    <t>苏梅岛W酒店</t>
  </si>
  <si>
    <t>WANG/XIAOMING|CHEN/DONG</t>
  </si>
  <si>
    <t>¥8,763.00</t>
  </si>
  <si>
    <t>¥903.00</t>
  </si>
  <si>
    <t>¥7,860.00</t>
  </si>
  <si>
    <t>Jungle Oasis King Villa</t>
  </si>
  <si>
    <t>703385824842</t>
  </si>
  <si>
    <t>3466878</t>
  </si>
  <si>
    <t>197326007</t>
  </si>
  <si>
    <t>西西里西贡 Spa 酒店</t>
  </si>
  <si>
    <t>DAI/WEI|WANG/NING</t>
  </si>
  <si>
    <t>¥260.00</t>
  </si>
  <si>
    <t>¥28.00</t>
  </si>
  <si>
    <t>¥232.00</t>
  </si>
  <si>
    <t>703385396786</t>
  </si>
  <si>
    <t>3469808</t>
  </si>
  <si>
    <t>820671094</t>
  </si>
  <si>
    <t>家庭过境酒店</t>
  </si>
  <si>
    <t>WU/SHENGLONG|WANG/XIANGFEI</t>
  </si>
  <si>
    <t>¥11.00</t>
  </si>
  <si>
    <t>703385015729</t>
  </si>
  <si>
    <t>3468947</t>
  </si>
  <si>
    <t>870809142</t>
  </si>
  <si>
    <t>我行我素博物馆酒店</t>
  </si>
  <si>
    <t>XIAO/LU</t>
  </si>
  <si>
    <t>¥215.00</t>
  </si>
  <si>
    <t>¥16.00</t>
  </si>
  <si>
    <t>¥199.00</t>
  </si>
  <si>
    <t>Superior Double Room</t>
  </si>
  <si>
    <t>703377224942</t>
  </si>
  <si>
    <t>3434051</t>
  </si>
  <si>
    <t>221888801</t>
  </si>
  <si>
    <t>芬名酒店</t>
  </si>
  <si>
    <t>HUANG/SHIMIN</t>
  </si>
  <si>
    <t>¥1,520.00</t>
  </si>
  <si>
    <t>¥86.00</t>
  </si>
  <si>
    <t>¥1,434.00</t>
  </si>
  <si>
    <t>double or twin medium</t>
  </si>
  <si>
    <t>703385062462</t>
  </si>
  <si>
    <t>3470784</t>
  </si>
  <si>
    <t>871576545</t>
  </si>
  <si>
    <t>济州斯坦福酒店和度假村</t>
  </si>
  <si>
    <t>HE/DANYUN</t>
  </si>
  <si>
    <t>2023-06-10</t>
  </si>
  <si>
    <t>¥2,824.00</t>
  </si>
  <si>
    <t>2023-06-07 11:00:02</t>
  </si>
  <si>
    <t>O Villa</t>
  </si>
  <si>
    <t>703366159594</t>
  </si>
  <si>
    <t>3391637</t>
  </si>
  <si>
    <t>ZHANG/CHI|QU/CONGCONG</t>
  </si>
  <si>
    <t>2023-05-18</t>
  </si>
  <si>
    <t>¥3,278.00</t>
  </si>
  <si>
    <t>2023-06-07 11:02:32</t>
  </si>
  <si>
    <t>703372246341</t>
  </si>
  <si>
    <t>3416432</t>
  </si>
  <si>
    <t>221864249</t>
  </si>
  <si>
    <t>Dash服务式住宅尖沙咀</t>
  </si>
  <si>
    <t>CAO/JIE</t>
  </si>
  <si>
    <t>2023-07-15</t>
  </si>
  <si>
    <t>2023-07-16</t>
  </si>
  <si>
    <t>¥910.00</t>
  </si>
  <si>
    <t>2023-06-07 13:18:10</t>
  </si>
  <si>
    <t>703386232759</t>
  </si>
  <si>
    <t>3472483</t>
  </si>
  <si>
    <t>875630599</t>
  </si>
  <si>
    <t>济州亚洲酒店</t>
  </si>
  <si>
    <t>YAN/HUAQING|ZHOU/JIAYAN</t>
  </si>
  <si>
    <t>¥508.00</t>
  </si>
  <si>
    <t>2023-06-07 13:23:02</t>
  </si>
  <si>
    <t>703386748066</t>
  </si>
  <si>
    <t>3472237</t>
  </si>
  <si>
    <t>820671415</t>
  </si>
  <si>
    <t>西贡 M 酒店</t>
  </si>
  <si>
    <t>HONG/ZIPENG</t>
  </si>
  <si>
    <t>¥1,212.00</t>
  </si>
  <si>
    <t>2023-06-07 13:31:48</t>
  </si>
  <si>
    <t>saigon corner room</t>
  </si>
  <si>
    <t>703385724170</t>
  </si>
  <si>
    <t>3468800</t>
  </si>
  <si>
    <t>197294525</t>
  </si>
  <si>
    <t>斯德哥尔摩皇家维京丽笙酒店</t>
  </si>
  <si>
    <t>WANG/YINGXUAN</t>
  </si>
  <si>
    <t>¥1,135.00</t>
  </si>
  <si>
    <t>¥122.00</t>
  </si>
  <si>
    <t>¥1,013.00</t>
  </si>
  <si>
    <t>703378867828</t>
  </si>
  <si>
    <t>3438542</t>
  </si>
  <si>
    <t>236084462</t>
  </si>
  <si>
    <t>寻海者甲米度假村</t>
  </si>
  <si>
    <t>FENG/YALAN</t>
  </si>
  <si>
    <t>2023-06-21</t>
  </si>
  <si>
    <t>¥2,061.00</t>
  </si>
  <si>
    <t>2023-06-07 19:44:02</t>
  </si>
  <si>
    <t>deluxe pool access</t>
  </si>
  <si>
    <t>703375505143</t>
  </si>
  <si>
    <t>3429536</t>
  </si>
  <si>
    <t>CAI/SHAOYUN|HUANG/XIA</t>
  </si>
  <si>
    <t>2023-07-09</t>
  </si>
  <si>
    <t>2023-07-12</t>
  </si>
  <si>
    <t>¥4,704.00</t>
  </si>
  <si>
    <t>2023-06-07 19:50:00</t>
  </si>
  <si>
    <t>moderate twin room smoking</t>
  </si>
  <si>
    <t>703384664689</t>
  </si>
  <si>
    <t>3464105</t>
  </si>
  <si>
    <t>221846855</t>
  </si>
  <si>
    <t>核桃市-工业城凯艺套房酒店</t>
  </si>
  <si>
    <t>LI/MAOKUN</t>
  </si>
  <si>
    <t>¥1,436.00</t>
  </si>
  <si>
    <t>¥142.00</t>
  </si>
  <si>
    <t>¥1,294.00</t>
  </si>
  <si>
    <t>Two Queen Room</t>
  </si>
  <si>
    <t>703386968259</t>
  </si>
  <si>
    <t>3475306</t>
  </si>
  <si>
    <t>197304167</t>
  </si>
  <si>
    <t>查恩基安贝德酒店 - 仅限成人</t>
  </si>
  <si>
    <t>YAO/JINGHAN|LEI/XINTONG</t>
  </si>
  <si>
    <t>2023-07-22</t>
  </si>
  <si>
    <t>2023-07-24</t>
  </si>
  <si>
    <t>2023-06-07 23:29:49</t>
  </si>
  <si>
    <t>703386613711</t>
  </si>
  <si>
    <t>3473020</t>
  </si>
  <si>
    <t>197288882</t>
  </si>
  <si>
    <t>格拉斯丽新宿酒店</t>
  </si>
  <si>
    <t>WANG/QIAN|LIU/JIAZHI</t>
  </si>
  <si>
    <t>¥1,076.00</t>
  </si>
  <si>
    <t>2023-06-08 01:03:50</t>
  </si>
  <si>
    <t>Double Room - Non Smoking</t>
  </si>
  <si>
    <t>703362759618</t>
  </si>
  <si>
    <t>3372757</t>
  </si>
  <si>
    <t>236055836</t>
  </si>
  <si>
    <t>SH by the square hotel京都木屋町</t>
  </si>
  <si>
    <t>XU/WEI|GUO/QIANRU</t>
  </si>
  <si>
    <t>¥2,625.00</t>
  </si>
  <si>
    <t>¥240.00</t>
  </si>
  <si>
    <t>¥2,385.00</t>
  </si>
  <si>
    <t>superior twin bed room (non smoking)</t>
  </si>
  <si>
    <t>703375028497</t>
  </si>
  <si>
    <t>3426682</t>
  </si>
  <si>
    <t>197324690</t>
  </si>
  <si>
    <t>新宿灿路都广场大饭店</t>
  </si>
  <si>
    <t>ZHANG/JIAHAO|YAO/TING</t>
  </si>
  <si>
    <t>¥845.00</t>
  </si>
  <si>
    <t>¥81.00</t>
  </si>
  <si>
    <t>¥764.00</t>
  </si>
  <si>
    <t>Semi Double Room</t>
  </si>
  <si>
    <t>703355221890</t>
  </si>
  <si>
    <t>3337998</t>
  </si>
  <si>
    <t>197316470</t>
  </si>
  <si>
    <t>薄荷海滩俱乐部酒店</t>
  </si>
  <si>
    <t>HUANG/YUANYUAN|GE/MU</t>
  </si>
  <si>
    <t>2023-05-07</t>
  </si>
  <si>
    <t>¥4,492.00</t>
  </si>
  <si>
    <t>¥480.00</t>
  </si>
  <si>
    <t>¥4,012.00</t>
  </si>
  <si>
    <t>703367820678</t>
  </si>
  <si>
    <t>3395553</t>
  </si>
  <si>
    <t>240111071</t>
  </si>
  <si>
    <t>穆利雅度假村 - CHSE 认证</t>
  </si>
  <si>
    <t>WU/SHENGZE</t>
  </si>
  <si>
    <t>2023-05-19</t>
  </si>
  <si>
    <t>¥3,426.00</t>
  </si>
  <si>
    <t>¥366.00</t>
  </si>
  <si>
    <t>¥3,060.00</t>
  </si>
  <si>
    <t>Mulia Grandeur</t>
  </si>
  <si>
    <t>703378947318</t>
  </si>
  <si>
    <t>3440138</t>
  </si>
  <si>
    <t>LIU/YANYAN|YANG/MOJI</t>
  </si>
  <si>
    <t>2023-06-22</t>
  </si>
  <si>
    <t>¥1,420.00</t>
  </si>
  <si>
    <t>2023-06-08 07:57:21</t>
  </si>
  <si>
    <t>Moderate Queen Room - Non-Smoking</t>
  </si>
  <si>
    <t>703364832277</t>
  </si>
  <si>
    <t>3382745</t>
  </si>
  <si>
    <t>197330720</t>
  </si>
  <si>
    <t>普吉岛艾康酒店</t>
  </si>
  <si>
    <t>ZHANG/YI|HUO/YUXIN|ZHOU/LIN</t>
  </si>
  <si>
    <t>¥48.00</t>
  </si>
  <si>
    <t>¥786.00</t>
  </si>
  <si>
    <t>IKON Superior Room</t>
  </si>
  <si>
    <t>703381269396</t>
  </si>
  <si>
    <t>3450272</t>
  </si>
  <si>
    <t>197328233</t>
  </si>
  <si>
    <t>普吉岛卡塔坦尼海滩度假村</t>
  </si>
  <si>
    <t>LI/LINGLING</t>
  </si>
  <si>
    <t>¥1,182.00</t>
  </si>
  <si>
    <t>¥188.00</t>
  </si>
  <si>
    <t>¥994.00</t>
  </si>
  <si>
    <t>Deluxe Pool View (Bhuri wing)</t>
  </si>
  <si>
    <t>703383763775</t>
  </si>
  <si>
    <t>3459469</t>
  </si>
  <si>
    <t>238490264</t>
  </si>
  <si>
    <t>普吉岛苏林酒店</t>
  </si>
  <si>
    <t>YANG/XIAO|ZHANG/BOYUAN|WANG/LUE|GUO/QI</t>
  </si>
  <si>
    <t>¥4,240.00</t>
  </si>
  <si>
    <t>¥438.00</t>
  </si>
  <si>
    <t>¥3,802.00</t>
  </si>
  <si>
    <t>One Bedroom Superior Cottage</t>
  </si>
  <si>
    <t>703367566602</t>
  </si>
  <si>
    <t>3396108</t>
  </si>
  <si>
    <t>197282285</t>
  </si>
  <si>
    <t>隆披尼公园品尼高酒店</t>
  </si>
  <si>
    <t>LI/PING</t>
  </si>
  <si>
    <t>¥222.00</t>
  </si>
  <si>
    <t>2023-06-08 08:37:19</t>
  </si>
  <si>
    <t>703385255012</t>
  </si>
  <si>
    <t>3470991</t>
  </si>
  <si>
    <t>820579483</t>
  </si>
  <si>
    <t>东大门瑞森酒店</t>
  </si>
  <si>
    <t>PAN/SIYU</t>
  </si>
  <si>
    <t>2023-07-23</t>
  </si>
  <si>
    <t>¥389.00</t>
  </si>
  <si>
    <t>2023-06-08 08:52:00</t>
  </si>
  <si>
    <t>703386279799</t>
  </si>
  <si>
    <t>3471625</t>
  </si>
  <si>
    <t>236599310</t>
  </si>
  <si>
    <t>安曼独特酒店</t>
  </si>
  <si>
    <t>LIANG/JIEYING|HAN/WEIHAO</t>
  </si>
  <si>
    <t>¥231.00</t>
  </si>
  <si>
    <t>¥22.00</t>
  </si>
  <si>
    <t>¥209.00</t>
  </si>
  <si>
    <t>703382850407</t>
  </si>
  <si>
    <t>3454965</t>
  </si>
  <si>
    <t>221842427</t>
  </si>
  <si>
    <t>澳门新丽华酒店</t>
  </si>
  <si>
    <t>ZHENG/BIYUN|MAI/KEICHEONG</t>
  </si>
  <si>
    <t>¥112.00</t>
  </si>
  <si>
    <t>¥1,064.00</t>
  </si>
  <si>
    <t>703386098649</t>
  </si>
  <si>
    <t>3473524</t>
  </si>
  <si>
    <t>221852696</t>
  </si>
  <si>
    <t>香港港威酒店-马哥孛罗</t>
  </si>
  <si>
    <t>XU/LILI</t>
  </si>
  <si>
    <t>¥1,513.00</t>
  </si>
  <si>
    <t>¥162.00</t>
  </si>
  <si>
    <t>¥1,351.00</t>
  </si>
  <si>
    <t>Superior</t>
  </si>
  <si>
    <t>703387422447</t>
  </si>
  <si>
    <t>3478444</t>
  </si>
  <si>
    <t>808597243</t>
  </si>
  <si>
    <t>新宿华盛顿酒店</t>
  </si>
  <si>
    <t>YAO/XINYUE</t>
  </si>
  <si>
    <t>¥1,125.00</t>
  </si>
  <si>
    <t>2023-06-08 22:23:47</t>
  </si>
  <si>
    <t>703372479839</t>
  </si>
  <si>
    <t>3413207</t>
  </si>
  <si>
    <t>QIAO/WEI|ZHENG/DONGYA</t>
  </si>
  <si>
    <t>¥1,761.00</t>
  </si>
  <si>
    <t>2023-06-09 00:23:40</t>
  </si>
  <si>
    <t>703359813879</t>
  </si>
  <si>
    <t>3358300</t>
  </si>
  <si>
    <t>820616953</t>
  </si>
  <si>
    <t>天然温泉 凌云之汤 御宿野乃 浅草</t>
  </si>
  <si>
    <t>MENG/MIAO|LU/MENGYUAN</t>
  </si>
  <si>
    <t>¥4,368.00</t>
  </si>
  <si>
    <t>¥3,966.00</t>
  </si>
  <si>
    <t>703380333017</t>
  </si>
  <si>
    <t>3446377</t>
  </si>
  <si>
    <t>GAO/YU|LU/YAO</t>
  </si>
  <si>
    <t>¥218.00</t>
  </si>
  <si>
    <t>¥1,782.00</t>
  </si>
  <si>
    <t>703381709244</t>
  </si>
  <si>
    <t>3453639</t>
  </si>
  <si>
    <t>873903935</t>
  </si>
  <si>
    <t>昑酒店</t>
  </si>
  <si>
    <t>ZHANG/CHAO</t>
  </si>
  <si>
    <t>¥376.00</t>
  </si>
  <si>
    <t>¥38.00</t>
  </si>
  <si>
    <t>¥338.00</t>
  </si>
  <si>
    <t>703360203164</t>
  </si>
  <si>
    <t>3360107</t>
  </si>
  <si>
    <t>FANG/XUEQIN|JIA/LULU</t>
  </si>
  <si>
    <t>¥846.00</t>
  </si>
  <si>
    <t>¥755.00</t>
  </si>
  <si>
    <t>Superior Twin Room</t>
  </si>
  <si>
    <t>703369085328</t>
  </si>
  <si>
    <t>3403167</t>
  </si>
  <si>
    <t>804833575</t>
  </si>
  <si>
    <t>北海道舒适酒店</t>
  </si>
  <si>
    <t>SHEN/ZAIMING</t>
  </si>
  <si>
    <t>2023-05-21</t>
  </si>
  <si>
    <t>¥465.00</t>
  </si>
  <si>
    <t>1 Double Bed, Nonsmoking</t>
  </si>
  <si>
    <t>703379459860</t>
  </si>
  <si>
    <t>3442166</t>
  </si>
  <si>
    <t>201622085</t>
  </si>
  <si>
    <t>大阪心斋桥贝斯特韦斯特酒店</t>
  </si>
  <si>
    <t>QIU/YADUAN|LIN/GUIYAN</t>
  </si>
  <si>
    <t>¥574.00</t>
  </si>
  <si>
    <t>¥56.00</t>
  </si>
  <si>
    <t>2 single beds comfort room non-smoking</t>
  </si>
  <si>
    <t>703385983016</t>
  </si>
  <si>
    <t>3470777</t>
  </si>
  <si>
    <t>XIN/SHANGFENG|NIE/ZILIAN</t>
  </si>
  <si>
    <t>¥110.00</t>
  </si>
  <si>
    <t>¥955.00</t>
  </si>
  <si>
    <t>&lt;non-smoking&gt; standard twin</t>
  </si>
  <si>
    <t>703348217139</t>
  </si>
  <si>
    <t>3309372</t>
  </si>
  <si>
    <t>859413311</t>
  </si>
  <si>
    <t>历山酒店</t>
  </si>
  <si>
    <t>CHEN/LIEJIA</t>
  </si>
  <si>
    <t>2023-04-30</t>
  </si>
  <si>
    <t>¥1,326.00</t>
  </si>
  <si>
    <t>¥100.00</t>
  </si>
  <si>
    <t>¥1,226.00</t>
  </si>
  <si>
    <t>Diamond Room</t>
  </si>
  <si>
    <t>703366656330</t>
  </si>
  <si>
    <t>3388972</t>
  </si>
  <si>
    <t>ZHANG/RUYIN</t>
  </si>
  <si>
    <t>¥2,130.00</t>
  </si>
  <si>
    <t>¥123.00</t>
  </si>
  <si>
    <t>¥2,007.00</t>
  </si>
  <si>
    <t>standard family room</t>
  </si>
  <si>
    <t>703367577483</t>
  </si>
  <si>
    <t>3397314</t>
  </si>
  <si>
    <t>855708845</t>
  </si>
  <si>
    <t>香港帝逸酒店</t>
  </si>
  <si>
    <t>XUE/CHENYA</t>
  </si>
  <si>
    <t>¥1,206.00</t>
  </si>
  <si>
    <t>¥94.00</t>
  </si>
  <si>
    <t>¥1,112.00</t>
  </si>
  <si>
    <t>Standard Room with Queen Bed</t>
  </si>
  <si>
    <t>703372264913</t>
  </si>
  <si>
    <t>3416400</t>
  </si>
  <si>
    <t>221854115</t>
  </si>
  <si>
    <t>香港城景国际</t>
  </si>
  <si>
    <t>KE/QINGTAN</t>
  </si>
  <si>
    <t>¥2,784.00</t>
  </si>
  <si>
    <t>¥242.00</t>
  </si>
  <si>
    <t>¥2,542.00</t>
  </si>
  <si>
    <t>Premier Plus</t>
  </si>
  <si>
    <t>703379767313</t>
  </si>
  <si>
    <t>3443779</t>
  </si>
  <si>
    <t>221836442</t>
  </si>
  <si>
    <t>帝乐文娜公馆</t>
  </si>
  <si>
    <t>BI/DAN|LI/YING</t>
  </si>
  <si>
    <t>¥707.00</t>
  </si>
  <si>
    <t>¥667.00</t>
  </si>
  <si>
    <t>Superior Double or Twin</t>
  </si>
  <si>
    <t>703369014906</t>
  </si>
  <si>
    <t>3401722</t>
  </si>
  <si>
    <t>SUN/JINLING|WANG/JING</t>
  </si>
  <si>
    <t>703375639039</t>
  </si>
  <si>
    <t>3428557</t>
  </si>
  <si>
    <t>LIN/LILI</t>
  </si>
  <si>
    <t>¥1,411.00</t>
  </si>
  <si>
    <t>¥80.00</t>
  </si>
  <si>
    <t>¥1,331.00</t>
  </si>
  <si>
    <t>703364977330</t>
  </si>
  <si>
    <t>3380298</t>
  </si>
  <si>
    <t>197312936</t>
  </si>
  <si>
    <t>芭堤雅湾景酒店</t>
  </si>
  <si>
    <t>LIANG/HONGYING|TAN/LE|YANG/ZHANQIN|HUANG/DANNI|FENG/SHUHUI|HE/YANWEN</t>
  </si>
  <si>
    <t>¥2,772.00</t>
  </si>
  <si>
    <t>¥2,610.00</t>
  </si>
  <si>
    <t>Deluxe Garden View</t>
  </si>
  <si>
    <t>703370076639</t>
  </si>
  <si>
    <t>3405631</t>
  </si>
  <si>
    <t>CHEN/XIAOXIA</t>
  </si>
  <si>
    <t>¥156.00</t>
  </si>
  <si>
    <t>¥2,628.00</t>
  </si>
  <si>
    <t>703386235220</t>
  </si>
  <si>
    <t>3472302</t>
  </si>
  <si>
    <t>873903608</t>
  </si>
  <si>
    <t>橄榄石豪华精品酒店</t>
  </si>
  <si>
    <t>LI/JING|LI/JING</t>
  </si>
  <si>
    <t>¥1,210.00</t>
  </si>
  <si>
    <t>¥139.00</t>
  </si>
  <si>
    <t>¥1,071.00</t>
  </si>
  <si>
    <t>Grand Deluxe Room</t>
  </si>
  <si>
    <t>703384092000</t>
  </si>
  <si>
    <t>3466238</t>
  </si>
  <si>
    <t>871138722</t>
  </si>
  <si>
    <t>华欣仕丹德酒店</t>
  </si>
  <si>
    <t>ZHANG/HAORAN|JIANG/XIAOHAN</t>
  </si>
  <si>
    <t>¥1,752.00</t>
  </si>
  <si>
    <t>¥128.00</t>
  </si>
  <si>
    <t>¥1,624.00</t>
  </si>
  <si>
    <t>Superior king-size bed room</t>
  </si>
  <si>
    <t>703387555672</t>
  </si>
  <si>
    <t>3478059</t>
  </si>
  <si>
    <t>236103011</t>
  </si>
  <si>
    <t>S44客房酒店</t>
  </si>
  <si>
    <t>ZENG/JIANJUU</t>
  </si>
  <si>
    <t>¥187.00</t>
  </si>
  <si>
    <t>¥18.00</t>
  </si>
  <si>
    <t>Standard Room With Balcony</t>
  </si>
  <si>
    <t>703364214046</t>
  </si>
  <si>
    <t>3379083</t>
  </si>
  <si>
    <t>221835665</t>
  </si>
  <si>
    <t>香港珀丽酒店</t>
  </si>
  <si>
    <t>HUANG/XINYI</t>
  </si>
  <si>
    <t>¥932.00</t>
  </si>
  <si>
    <t>¥54.00</t>
  </si>
  <si>
    <t>¥878.00</t>
  </si>
  <si>
    <t>703388780354</t>
  </si>
  <si>
    <t>3479986</t>
  </si>
  <si>
    <t>820618480</t>
  </si>
  <si>
    <t>巴拿马城万豪居家酒店</t>
  </si>
  <si>
    <t>WAN/DA</t>
  </si>
  <si>
    <t>2023-06-12</t>
  </si>
  <si>
    <t>¥4,815.00</t>
  </si>
  <si>
    <t>Studio, 1 King Bed, Non Smoking</t>
  </si>
  <si>
    <t>703386824548</t>
  </si>
  <si>
    <t>3474414</t>
  </si>
  <si>
    <t>WANG/GUANG|SONG/HONG</t>
  </si>
  <si>
    <t>¥532.00</t>
  </si>
  <si>
    <t>¥492.00</t>
  </si>
  <si>
    <t>703378952355</t>
  </si>
  <si>
    <t>3438677</t>
  </si>
  <si>
    <t>871941807</t>
  </si>
  <si>
    <t>大阪皇家经典酒店</t>
  </si>
  <si>
    <t>WANG/RUI</t>
  </si>
  <si>
    <t>¥7,062.00</t>
  </si>
  <si>
    <t>2023-06-09 10:55:43</t>
  </si>
  <si>
    <t>Premium Twin Room</t>
  </si>
  <si>
    <t>703388615139</t>
  </si>
  <si>
    <t>3480429</t>
  </si>
  <si>
    <t>CHEN/DEPING|HE/XINING</t>
  </si>
  <si>
    <t>¥284.00</t>
  </si>
  <si>
    <t>2023-06-09 11:03:42</t>
  </si>
  <si>
    <t>703387360939</t>
  </si>
  <si>
    <t>3478405</t>
  </si>
  <si>
    <t>LU/JIALIU|ZHANG/JIAN</t>
  </si>
  <si>
    <t>¥531.00</t>
  </si>
  <si>
    <t>¥491.00</t>
  </si>
  <si>
    <t>703387086125</t>
  </si>
  <si>
    <t>3478548</t>
  </si>
  <si>
    <t>ZHOU/SHAN|LI/XIAOLI</t>
  </si>
  <si>
    <t>¥1,503.00</t>
  </si>
  <si>
    <t>¥167.00</t>
  </si>
  <si>
    <t>¥1,336.00</t>
  </si>
  <si>
    <t>703385386286</t>
  </si>
  <si>
    <t>3469461</t>
  </si>
  <si>
    <t>197335925</t>
  </si>
  <si>
    <t>阿比亚拉法耶特酒店</t>
  </si>
  <si>
    <t>GUO/LIANQING|GUO/JINQING</t>
  </si>
  <si>
    <t>¥6,921.00</t>
  </si>
  <si>
    <t>¥741.00</t>
  </si>
  <si>
    <t>¥6,180.00</t>
  </si>
  <si>
    <t>Luxury Double or Twin Room</t>
  </si>
  <si>
    <t>703368615296</t>
  </si>
  <si>
    <t>3399376</t>
  </si>
  <si>
    <t>811469092</t>
  </si>
  <si>
    <t>京都悠洛悦苑酒店-悦榕集团</t>
  </si>
  <si>
    <t>WANG/SIHUI</t>
  </si>
  <si>
    <t>2023-06-19</t>
  </si>
  <si>
    <t>¥2,997.00</t>
  </si>
  <si>
    <t>2023-06-09 15:49:53</t>
  </si>
  <si>
    <t>[Non-Smoking]Superior Twin</t>
  </si>
  <si>
    <t>703387598672</t>
  </si>
  <si>
    <t>3476710</t>
  </si>
  <si>
    <t>197310788</t>
  </si>
  <si>
    <t>大阪比偲奇格兰比亚酒店</t>
  </si>
  <si>
    <t>ZHOU/QIANGWEI</t>
  </si>
  <si>
    <t>¥4,686.00</t>
  </si>
  <si>
    <t>2023-06-09 17:12:39</t>
  </si>
  <si>
    <t>Deluxe Twin room non smoking</t>
  </si>
  <si>
    <t>703386235200</t>
  </si>
  <si>
    <t>3472243</t>
  </si>
  <si>
    <t>197309369</t>
  </si>
  <si>
    <t>淀屋桥京阪酒店</t>
  </si>
  <si>
    <t>ZHI/YOULI</t>
  </si>
  <si>
    <t>¥920.00</t>
  </si>
  <si>
    <t>2023-06-09 19:33:45</t>
  </si>
  <si>
    <t>single room non smoking</t>
  </si>
  <si>
    <t>703388261971</t>
  </si>
  <si>
    <t>3483745</t>
  </si>
  <si>
    <t>221881616</t>
  </si>
  <si>
    <t>兰卡威卡马尔度假村</t>
  </si>
  <si>
    <t>ZHANG/FENGLI|ZHAO/ZIYUE</t>
  </si>
  <si>
    <t>2023-07-03</t>
  </si>
  <si>
    <t>2023-07-06</t>
  </si>
  <si>
    <t>¥1,836.00</t>
  </si>
  <si>
    <t>2023-06-09 22:51:19</t>
  </si>
  <si>
    <t>Pool Wing Deluxe twin Room</t>
  </si>
  <si>
    <t>703364485041</t>
  </si>
  <si>
    <t>3383243</t>
  </si>
  <si>
    <t>DAI/SHIPENG|ZHU/YANQIAN</t>
  </si>
  <si>
    <t>¥1,433.00</t>
  </si>
  <si>
    <t>¥130.00</t>
  </si>
  <si>
    <t>¥1,303.00</t>
  </si>
  <si>
    <t>Moderate single Room</t>
  </si>
  <si>
    <t>703358615550</t>
  </si>
  <si>
    <t>3348619</t>
  </si>
  <si>
    <t>三井花园饭店银座普米尔</t>
  </si>
  <si>
    <t>FENG/QI|HU/JINLIN</t>
  </si>
  <si>
    <t>¥3,897.00</t>
  </si>
  <si>
    <t>¥354.00</t>
  </si>
  <si>
    <t>¥3,543.00</t>
  </si>
  <si>
    <t>703379939437</t>
  </si>
  <si>
    <t>3443278</t>
  </si>
  <si>
    <t>ZHANG/WEN|LUO/BINYU|ZHANG/SHIFAN|LI/QIANGE|SHI/ZHAN|CHEN/ZIJIAN</t>
  </si>
  <si>
    <t>¥3,618.00</t>
  </si>
  <si>
    <t>¥393.00</t>
  </si>
  <si>
    <t>¥3,225.00</t>
  </si>
  <si>
    <t>703379173574</t>
  </si>
  <si>
    <t>3445164</t>
  </si>
  <si>
    <t>XIA/NAN</t>
  </si>
  <si>
    <t>¥131.00</t>
  </si>
  <si>
    <t>¥1,075.00</t>
  </si>
  <si>
    <t>703376735649</t>
  </si>
  <si>
    <t>3430656</t>
  </si>
  <si>
    <t>QIU/YADUAN</t>
  </si>
  <si>
    <t>¥352.00</t>
  </si>
  <si>
    <t>¥318.00</t>
  </si>
  <si>
    <t>703378969520</t>
  </si>
  <si>
    <t>3439282</t>
  </si>
  <si>
    <t>197321942</t>
  </si>
  <si>
    <t>大阪蒙特利拉苏瑞酒店</t>
  </si>
  <si>
    <t>XU/HONGJIAO|HE/XIUHUA</t>
  </si>
  <si>
    <t>¥1,592.00</t>
  </si>
  <si>
    <t>¥152.00</t>
  </si>
  <si>
    <t>¥1,440.00</t>
  </si>
  <si>
    <t>twin room non smoking</t>
  </si>
  <si>
    <t>703378472721</t>
  </si>
  <si>
    <t>3439566</t>
  </si>
  <si>
    <t>871138488</t>
  </si>
  <si>
    <t>Resol Trinity酒店—大阪淀屋桥</t>
  </si>
  <si>
    <t>ZHOU/YUHAI</t>
  </si>
  <si>
    <t>¥579.00</t>
  </si>
  <si>
    <t>¥55.00</t>
  </si>
  <si>
    <t>¥524.00</t>
  </si>
  <si>
    <t>Hollywood Twin Room Non smoking</t>
  </si>
  <si>
    <t>703387463197</t>
  </si>
  <si>
    <t>3478584</t>
  </si>
  <si>
    <t>236628926</t>
  </si>
  <si>
    <t>豪门酒店</t>
  </si>
  <si>
    <t>YAN/CHAOYANG</t>
  </si>
  <si>
    <t>¥475.00</t>
  </si>
  <si>
    <t>¥424.00</t>
  </si>
  <si>
    <t>twin room</t>
  </si>
  <si>
    <t>703373623713</t>
  </si>
  <si>
    <t>3419447</t>
  </si>
  <si>
    <t>YU/JINJIN</t>
  </si>
  <si>
    <t>¥2,150.00</t>
  </si>
  <si>
    <t>¥204.00</t>
  </si>
  <si>
    <t>¥1,946.00</t>
  </si>
  <si>
    <t>703356952302</t>
  </si>
  <si>
    <t>3343237</t>
  </si>
  <si>
    <t>LIANG/SHUYI</t>
  </si>
  <si>
    <t>703371047420</t>
  </si>
  <si>
    <t>3412655</t>
  </si>
  <si>
    <t>HONG/QIUPING</t>
  </si>
  <si>
    <t>¥2,259.00</t>
  </si>
  <si>
    <t>¥2,131.00</t>
  </si>
  <si>
    <t>703377620559</t>
  </si>
  <si>
    <t>3434837</t>
  </si>
  <si>
    <t>197326097</t>
  </si>
  <si>
    <t>普吉假日酒店</t>
  </si>
  <si>
    <t>BU/WENTING|ZHANG/YING</t>
  </si>
  <si>
    <t>¥748.00</t>
  </si>
  <si>
    <t>¥706.00</t>
  </si>
  <si>
    <t>703361185144</t>
  </si>
  <si>
    <t>3365439</t>
  </si>
  <si>
    <t>普吉岛卡塔坦尼海滩度假村(政府卫生认证)</t>
  </si>
  <si>
    <t>CAI/YANYA|ZHANG/JIANQIANG|ZHANG/SIYU</t>
  </si>
  <si>
    <t>2023-06-26</t>
  </si>
  <si>
    <t>2023-06-28</t>
  </si>
  <si>
    <t>¥2,980.00</t>
  </si>
  <si>
    <t>2023-06-10 08:32:56</t>
  </si>
  <si>
    <t>Junior Suite(Thanin wing)</t>
  </si>
  <si>
    <t>703386951495</t>
  </si>
  <si>
    <t>3472583</t>
  </si>
  <si>
    <t>197307380</t>
  </si>
  <si>
    <t>曼谷暹罗智选假日酒店</t>
  </si>
  <si>
    <t>KOU/HUIQIN</t>
  </si>
  <si>
    <t>¥1,118.00</t>
  </si>
  <si>
    <t>¥116.00</t>
  </si>
  <si>
    <t>703355781874</t>
  </si>
  <si>
    <t>3339549</t>
  </si>
  <si>
    <t>PAN/QIUHUI</t>
  </si>
  <si>
    <t>703355114958</t>
  </si>
  <si>
    <t>3337373</t>
  </si>
  <si>
    <t>XU/MINJING|HAN/ZHIJIE</t>
  </si>
  <si>
    <t>703385748579</t>
  </si>
  <si>
    <t>3468303</t>
  </si>
  <si>
    <t>ZHENG/KAIWEI|LUO/JIALUN</t>
  </si>
  <si>
    <t>¥2,164.00</t>
  </si>
  <si>
    <t>¥2,041.00</t>
  </si>
  <si>
    <t>703385912763</t>
  </si>
  <si>
    <t>3468186</t>
  </si>
  <si>
    <t>197285879</t>
  </si>
  <si>
    <t>六十三酒店</t>
  </si>
  <si>
    <t>JIANG/CHENCHEN|CHENG/YAWEN</t>
  </si>
  <si>
    <t>¥294.00</t>
  </si>
  <si>
    <t>¥17.00</t>
  </si>
  <si>
    <t>¥277.00</t>
  </si>
  <si>
    <t>super standard king room</t>
  </si>
  <si>
    <t>703383190606</t>
  </si>
  <si>
    <t>3461361</t>
  </si>
  <si>
    <t>LU/XINQIAO</t>
  </si>
  <si>
    <t>¥796.00</t>
  </si>
  <si>
    <t>¥84.00</t>
  </si>
  <si>
    <t>¥712.00</t>
  </si>
  <si>
    <t>703389316280</t>
  </si>
  <si>
    <t>3485490</t>
  </si>
  <si>
    <t>221855921</t>
  </si>
  <si>
    <t>红茶馆酒店</t>
  </si>
  <si>
    <t>WANG/LINGYAN</t>
  </si>
  <si>
    <t>2023-08-12</t>
  </si>
  <si>
    <t>2023-08-13</t>
  </si>
  <si>
    <t>¥774.00</t>
  </si>
  <si>
    <t>2023-06-10 11:19:46</t>
  </si>
  <si>
    <t>703370604944</t>
  </si>
  <si>
    <t>3408147</t>
  </si>
  <si>
    <t>238559117</t>
  </si>
  <si>
    <t>澳门励庭海景酒店</t>
  </si>
  <si>
    <t>LI/YAOYAO|HUANG/DALIANG</t>
  </si>
  <si>
    <t>¥797.00</t>
  </si>
  <si>
    <t>¥72.00</t>
  </si>
  <si>
    <t>¥725.00</t>
  </si>
  <si>
    <t>703388999851</t>
  </si>
  <si>
    <t>3483147</t>
  </si>
  <si>
    <t>LUO/XIAOMING|LIU/AJI</t>
  </si>
  <si>
    <t>¥1,720.00</t>
  </si>
  <si>
    <t>¥191.00</t>
  </si>
  <si>
    <t>¥1,529.00</t>
  </si>
  <si>
    <t>703388640956</t>
  </si>
  <si>
    <t>3483451</t>
  </si>
  <si>
    <t>YAN/HUI</t>
  </si>
  <si>
    <t>703373429393</t>
  </si>
  <si>
    <t>3420396</t>
  </si>
  <si>
    <t>CHEN/XIAYUN</t>
  </si>
  <si>
    <t>2023-07-10</t>
  </si>
  <si>
    <t>¥1,980.00</t>
  </si>
  <si>
    <t>2023-06-10 13:44:58</t>
  </si>
  <si>
    <t>703387024697</t>
  </si>
  <si>
    <t>3476289</t>
  </si>
  <si>
    <t>239096525</t>
  </si>
  <si>
    <t>奥斯陆机场丽笙酒店暨会议中心</t>
  </si>
  <si>
    <t>ZHANG/NAN</t>
  </si>
  <si>
    <t>¥1,117.00</t>
  </si>
  <si>
    <t>¥120.00</t>
  </si>
  <si>
    <t>¥997.00</t>
  </si>
  <si>
    <t>703384615296</t>
  </si>
  <si>
    <t>3465031</t>
  </si>
  <si>
    <t>LI/LI</t>
  </si>
  <si>
    <t>¥1,638.00</t>
  </si>
  <si>
    <t>¥1,482.00</t>
  </si>
  <si>
    <t>703389277161</t>
  </si>
  <si>
    <t>3487194</t>
  </si>
  <si>
    <t>HUANG/LIHUA</t>
  </si>
  <si>
    <t>¥1,676.00</t>
  </si>
  <si>
    <t>2023-06-11 00:05:55</t>
  </si>
  <si>
    <t>Casual Twin Room (Non-Smoking)</t>
  </si>
  <si>
    <t>703362593951</t>
  </si>
  <si>
    <t>3369083</t>
  </si>
  <si>
    <t>WANG/ROU|XUE/HONGXIA</t>
  </si>
  <si>
    <t>2023-06-11</t>
  </si>
  <si>
    <t>¥2,152.00</t>
  </si>
  <si>
    <t>¥195.00</t>
  </si>
  <si>
    <t>¥1,957.00</t>
  </si>
  <si>
    <t>Superior Room with City View</t>
  </si>
  <si>
    <t>703358946376</t>
  </si>
  <si>
    <t>3352466</t>
  </si>
  <si>
    <t>201622256</t>
  </si>
  <si>
    <t>大阪广场酒店</t>
  </si>
  <si>
    <t>PU/HAO</t>
  </si>
  <si>
    <t>¥1,300.00</t>
  </si>
  <si>
    <t>¥118.00</t>
  </si>
  <si>
    <t>703364486766</t>
  </si>
  <si>
    <t>3380901</t>
  </si>
  <si>
    <t>197311547</t>
  </si>
  <si>
    <t>广岛华盛顿酒店</t>
  </si>
  <si>
    <t>GUAN/LUMIN</t>
  </si>
  <si>
    <t>¥1,032.00</t>
  </si>
  <si>
    <t>¥938.00</t>
  </si>
  <si>
    <t>non smoking relax semi double</t>
  </si>
  <si>
    <t>703372773079</t>
  </si>
  <si>
    <t>3415172</t>
  </si>
  <si>
    <t>JIN/YIMING</t>
  </si>
  <si>
    <t>¥1,443.00</t>
  </si>
  <si>
    <t>¥137.00</t>
  </si>
  <si>
    <t>¥1,306.00</t>
  </si>
  <si>
    <t>703368998116</t>
  </si>
  <si>
    <t>3400542</t>
  </si>
  <si>
    <t>820637671</t>
  </si>
  <si>
    <t>大阪阪神酒店分馆</t>
  </si>
  <si>
    <t>FENG/SONG|CHEN/YAN</t>
  </si>
  <si>
    <t>¥772.00</t>
  </si>
  <si>
    <t>¥70.00</t>
  </si>
  <si>
    <t>¥702.00</t>
  </si>
  <si>
    <t>703371362387</t>
  </si>
  <si>
    <t>3412608</t>
  </si>
  <si>
    <t>873903605</t>
  </si>
  <si>
    <t>Ace酒店 京都</t>
  </si>
  <si>
    <t>LING/AORAN</t>
  </si>
  <si>
    <t>¥6,168.00</t>
  </si>
  <si>
    <t>¥586.00</t>
  </si>
  <si>
    <t>¥5,582.00</t>
  </si>
  <si>
    <t>Standard Twin</t>
  </si>
  <si>
    <t>703379168824</t>
  </si>
  <si>
    <t>3441882</t>
  </si>
  <si>
    <t>873904241</t>
  </si>
  <si>
    <t>雷姆普拉斯神户三宫酒店</t>
  </si>
  <si>
    <t>BEH/PECKYEAK</t>
  </si>
  <si>
    <t>¥1,518.00</t>
  </si>
  <si>
    <t>¥144.00</t>
  </si>
  <si>
    <t>¥1,374.00</t>
  </si>
  <si>
    <t>Double Room, Non Smoking</t>
  </si>
  <si>
    <t>703388524471</t>
  </si>
  <si>
    <t>3481500</t>
  </si>
  <si>
    <t>201901334</t>
  </si>
  <si>
    <t>the b 东京 新桥 虎之门酒店</t>
  </si>
  <si>
    <t>ZHANG/ZHIZHONG|WEI/CHUNING</t>
  </si>
  <si>
    <t>¥1,188.00</t>
  </si>
  <si>
    <t>Standard Double - Non-Smoking</t>
  </si>
  <si>
    <t>703368858796</t>
  </si>
  <si>
    <t>3399736</t>
  </si>
  <si>
    <t>221846588</t>
  </si>
  <si>
    <t>京都三条格拉斯丽酒店</t>
  </si>
  <si>
    <t>ZHU/CAN</t>
  </si>
  <si>
    <t>¥3,297.00</t>
  </si>
  <si>
    <t>2023-06-11 06:57:23</t>
  </si>
  <si>
    <t>Standard Twin Bed Room</t>
  </si>
  <si>
    <t>703355666482</t>
  </si>
  <si>
    <t>3336291</t>
  </si>
  <si>
    <t>WANG/YUQING</t>
  </si>
  <si>
    <t>¥1,835.00</t>
  </si>
  <si>
    <t>¥1,731.00</t>
  </si>
  <si>
    <t>703359850855</t>
  </si>
  <si>
    <t>3355900</t>
  </si>
  <si>
    <t>221883110</t>
  </si>
  <si>
    <t>富荟土瓜湾酒店</t>
  </si>
  <si>
    <t>SHAO/CUIJUN|OUYANG/YINI</t>
  </si>
  <si>
    <t>¥1,442.00</t>
  </si>
  <si>
    <t>¥88.00</t>
  </si>
  <si>
    <t>¥1,354.00</t>
  </si>
  <si>
    <t>iplus twin room</t>
  </si>
  <si>
    <t>703357731913</t>
  </si>
  <si>
    <t>3344887</t>
  </si>
  <si>
    <t>HUA/WEN</t>
  </si>
  <si>
    <t>2023-05-09</t>
  </si>
  <si>
    <t>¥2,012.00</t>
  </si>
  <si>
    <t>¥114.00</t>
  </si>
  <si>
    <t>¥1,898.00</t>
  </si>
  <si>
    <t>703345985533</t>
  </si>
  <si>
    <t>3298595</t>
  </si>
  <si>
    <t>CAO/YU|WU/JIAYU</t>
  </si>
  <si>
    <t>2023-04-27</t>
  </si>
  <si>
    <t>¥978.00</t>
  </si>
  <si>
    <t>703336399438</t>
  </si>
  <si>
    <t>3244821</t>
  </si>
  <si>
    <t>CHEN/JIAJIE</t>
  </si>
  <si>
    <t>2023-04-18</t>
  </si>
  <si>
    <t>703356482515</t>
  </si>
  <si>
    <t>3341988</t>
  </si>
  <si>
    <t>875630194</t>
  </si>
  <si>
    <t>曼谷素坤逸奥克伍德华庭工作室酒店</t>
  </si>
  <si>
    <t>LIU/LINGLING</t>
  </si>
  <si>
    <t>¥439.00</t>
  </si>
  <si>
    <t>¥35.00</t>
  </si>
  <si>
    <t>¥404.00</t>
  </si>
  <si>
    <t>703356278472</t>
  </si>
  <si>
    <t>3342694</t>
  </si>
  <si>
    <t>CHEN/ZHENGXI|WU/QIAOQIAO</t>
  </si>
  <si>
    <t>¥880.00</t>
  </si>
  <si>
    <t>¥808.00</t>
  </si>
  <si>
    <t>703368447074</t>
  </si>
  <si>
    <t>3399689</t>
  </si>
  <si>
    <t>XU/MIN|GONG/YUFANG</t>
  </si>
  <si>
    <t>¥884.00</t>
  </si>
  <si>
    <t>¥812.00</t>
  </si>
  <si>
    <t>703372178425</t>
  </si>
  <si>
    <t>3416726</t>
  </si>
  <si>
    <t>197287889</t>
  </si>
  <si>
    <t>曼谷贵都酒店</t>
  </si>
  <si>
    <t>LUO/YIFAN|WU/YU|LIU/XIAN|LI/PEIYUN</t>
  </si>
  <si>
    <t>¥804.00</t>
  </si>
  <si>
    <t>¥756.00</t>
  </si>
  <si>
    <t>Supreme Room</t>
  </si>
  <si>
    <t>703386850485</t>
  </si>
  <si>
    <t>3472539</t>
  </si>
  <si>
    <t>ZHENG/HAI|WANG/HUADAI</t>
  </si>
  <si>
    <t>¥2,936.00</t>
  </si>
  <si>
    <t>¥304.00</t>
  </si>
  <si>
    <t>¥2,632.00</t>
  </si>
  <si>
    <t>703389816873</t>
  </si>
  <si>
    <t>3487179</t>
  </si>
  <si>
    <t>TANG/YANAN|MA/LIYA</t>
  </si>
  <si>
    <t>¥21.00</t>
  </si>
  <si>
    <t>¥201.00</t>
  </si>
  <si>
    <t>703390977062</t>
  </si>
  <si>
    <t>3490067</t>
  </si>
  <si>
    <t>197315336</t>
  </si>
  <si>
    <t>普吉岛美林海滩万豪度假酒店</t>
  </si>
  <si>
    <t>HUANG/LINHUI|ZHENG/QINGQING</t>
  </si>
  <si>
    <t>¥5,682.00</t>
  </si>
  <si>
    <t>2023-06-11 09:35:59</t>
  </si>
  <si>
    <t>Room, 2 Double Beds, Non Smoking, Ocean View</t>
  </si>
  <si>
    <t>703336457656</t>
  </si>
  <si>
    <t>3244845</t>
  </si>
  <si>
    <t>221842457</t>
  </si>
  <si>
    <t>澳门君怡酒店</t>
  </si>
  <si>
    <t>LI/SIMIN</t>
  </si>
  <si>
    <t>¥1,330.00</t>
  </si>
  <si>
    <t>¥1,214.00</t>
  </si>
  <si>
    <t>703360282286</t>
  </si>
  <si>
    <t>3362673</t>
  </si>
  <si>
    <t>LIAO/CHANGYI|LIN/ZHILONG</t>
  </si>
  <si>
    <t>¥1,536.00</t>
  </si>
  <si>
    <t>¥121.00</t>
  </si>
  <si>
    <t>¥1,415.00</t>
  </si>
  <si>
    <t>Superior Green Room with Twin Beds</t>
  </si>
  <si>
    <t>703384539250</t>
  </si>
  <si>
    <t>3466141</t>
  </si>
  <si>
    <t>WANG/CHUNRUI</t>
  </si>
  <si>
    <t>703373062777</t>
  </si>
  <si>
    <t>3419485</t>
  </si>
  <si>
    <t>Wang/Xiaorong</t>
  </si>
  <si>
    <t>¥2,331.00</t>
  </si>
  <si>
    <t>¥134.00</t>
  </si>
  <si>
    <t>¥2,197.00</t>
  </si>
  <si>
    <t>703374478730</t>
  </si>
  <si>
    <t>3423118</t>
  </si>
  <si>
    <t>WANG/RENQIANG</t>
  </si>
  <si>
    <t>¥811.00</t>
  </si>
  <si>
    <t>¥46.00</t>
  </si>
  <si>
    <t>¥765.00</t>
  </si>
  <si>
    <t>703379165906</t>
  </si>
  <si>
    <t>3441118</t>
  </si>
  <si>
    <t>197307977</t>
  </si>
  <si>
    <t>京都八条口大和ROYNET酒店</t>
  </si>
  <si>
    <t>HUANG/HUIFEN</t>
  </si>
  <si>
    <t>2023-10-05</t>
  </si>
  <si>
    <t>2023-10-10</t>
  </si>
  <si>
    <t>¥2,495.00</t>
  </si>
  <si>
    <t>2023-06-11 12:34:22</t>
  </si>
  <si>
    <t>moderate double non smoking</t>
  </si>
  <si>
    <t>703389243479</t>
  </si>
  <si>
    <t>3487142</t>
  </si>
  <si>
    <t>221835086</t>
  </si>
  <si>
    <t>香港港岛海逸君绰酒店</t>
  </si>
  <si>
    <t>HU/RUOSI</t>
  </si>
  <si>
    <t>¥1,708.00</t>
  </si>
  <si>
    <t>superior harbour view room</t>
  </si>
  <si>
    <t>703294140391</t>
  </si>
  <si>
    <t>3103096</t>
  </si>
  <si>
    <t>197308955</t>
  </si>
  <si>
    <t>普吉岛芭东巴尔米拉度假酒店 (政府卫生认证)</t>
  </si>
  <si>
    <t>WANG/JINGMEI|HAO/JIANPO</t>
  </si>
  <si>
    <t>2023-03-07</t>
  </si>
  <si>
    <t>2023-07-20</t>
  </si>
  <si>
    <t>¥2,512.00</t>
  </si>
  <si>
    <t>2023-06-11 20:35:38</t>
  </si>
  <si>
    <t>1-Bedroom Suite</t>
  </si>
  <si>
    <t>合计</t>
  </si>
  <si>
    <t/>
  </si>
  <si>
    <t>¥234,484.00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</si>
  <si>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</si>
  <si>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</si>
  <si>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</si>
  <si>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</si>
  <si>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</si>
  <si>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</si>
  <si>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</si>
  <si>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csg_manual_20230411171022536439</t>
  </si>
  <si>
    <t>703323101231</t>
  </si>
  <si>
    <t>1615646</t>
  </si>
  <si>
    <t>2023-04-11</t>
  </si>
  <si>
    <t>赔付-房费追回</t>
  </si>
  <si>
    <t>¥293.00</t>
  </si>
  <si>
    <t>--</t>
  </si>
  <si>
    <t>此单申诉成功，我处已正常结算，已追赔293元，故我处应补回贵司293元</t>
  </si>
  <si>
    <t>chase_deduct_HQD6230607102053125</t>
  </si>
  <si>
    <t>-¥2,280.00</t>
  </si>
  <si>
    <t>生成追赔task#追赔系统-预付扣款直连#</t>
  </si>
  <si>
    <t>NPH20230605101136538303</t>
  </si>
  <si>
    <t>chase_deduct_OyPl230607102203084</t>
  </si>
  <si>
    <t>-¥1,932.00</t>
  </si>
  <si>
    <t>NPH20230605101147753812</t>
  </si>
  <si>
    <t>chase_deduct_qdSM230611171541728</t>
  </si>
  <si>
    <t>703385260736</t>
  </si>
  <si>
    <t>-¥494.00</t>
  </si>
  <si>
    <t>NIMH2023061022183399211</t>
  </si>
  <si>
    <t>返现日期</t>
  </si>
  <si>
    <t>，</t>
  </si>
  <si>
    <t>A230609142726481</t>
  </si>
  <si>
    <r>
      <t>本期收回</t>
    </r>
    <r>
      <rPr>
        <sz val="10"/>
        <rFont val="Arial"/>
        <charset val="134"/>
      </rPr>
      <t>3735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</si>
  <si>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2280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</si>
  <si>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3443278+703379939437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334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</si>
  <si>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293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</si>
  <si>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494</t>
    </r>
    <r>
      <rPr>
        <sz val="10"/>
        <rFont val="宋体"/>
        <charset val="134"/>
      </rPr>
      <t>元</t>
    </r>
  </si>
  <si>
    <t>A230626105605481</t>
  </si>
  <si>
    <t>A230626105715481</t>
  </si>
  <si>
    <t>A2306261058381659</t>
  </si>
  <si>
    <r>
      <t>总计：</t>
    </r>
    <r>
      <rPr>
        <sz val="10"/>
        <rFont val="Arial"/>
        <charset val="134"/>
      </rPr>
      <t>210304</t>
    </r>
    <r>
      <rPr>
        <sz val="10"/>
        <rFont val="宋体"/>
        <charset val="134"/>
      </rPr>
      <t>元</t>
    </r>
  </si>
  <si>
    <r>
      <t>财务</t>
    </r>
    <r>
      <rPr>
        <sz val="10"/>
        <rFont val="Arial"/>
        <charset val="134"/>
      </rPr>
      <t>2023-6.26</t>
    </r>
    <r>
      <rPr>
        <sz val="10"/>
        <rFont val="宋体"/>
        <charset val="134"/>
      </rPr>
      <t>号核销后做抵充单完成收款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</si>
  <si>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</si>
  <si>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</si>
  <si>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</si>
  <si>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</si>
  <si>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</si>
  <si>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</si>
  <si>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</si>
  <si>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</si>
  <si>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</si>
  <si>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</si>
  <si>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</si>
  <si>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</si>
  <si>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</si>
  <si>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</si>
  <si>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</si>
  <si>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</si>
  <si>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</si>
  <si>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</si>
  <si>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拉雅古迹酒店 (SHA Extra Plus)</t>
  </si>
  <si>
    <t>ZHANG HAN</t>
  </si>
  <si>
    <t>退房日周结</t>
  </si>
  <si>
    <t>1603.00</t>
  </si>
  <si>
    <t>RMB</t>
  </si>
  <si>
    <t>0</t>
  </si>
  <si>
    <t>0.00</t>
  </si>
  <si>
    <t>趣悠游国际直连</t>
  </si>
  <si>
    <t>1659</t>
  </si>
  <si>
    <t>2023-04-18 11:10:17</t>
  </si>
  <si>
    <t>汇智国际旅游发展有限公司</t>
  </si>
  <si>
    <t>直采</t>
  </si>
  <si>
    <t>泰国</t>
  </si>
  <si>
    <t>CHEN JIAJIE</t>
  </si>
  <si>
    <t>978.00</t>
  </si>
  <si>
    <t>2023-04-19 13:28:37</t>
  </si>
  <si>
    <t>LI SIMIN</t>
  </si>
  <si>
    <t>1214.00</t>
  </si>
  <si>
    <t>2023-04-18 20:33:22</t>
  </si>
  <si>
    <t>直连</t>
  </si>
  <si>
    <t>中国</t>
  </si>
  <si>
    <t>HU JUNHUI</t>
  </si>
  <si>
    <t>1830.00</t>
  </si>
  <si>
    <t>2023-04-23 17:06:58</t>
  </si>
  <si>
    <t>HE JUNHONG,NONG DUO</t>
  </si>
  <si>
    <t>489.00</t>
  </si>
  <si>
    <t>2023-04-26 18:09:52</t>
  </si>
  <si>
    <t>CAO YU,WU JIAYU</t>
  </si>
  <si>
    <t>2023-04-28 10:36:55</t>
  </si>
  <si>
    <t>ZHAO QIANQIAN,LUO DAN</t>
  </si>
  <si>
    <t>3149.00</t>
  </si>
  <si>
    <t>2023-04-28 17:27:13</t>
  </si>
  <si>
    <t>德国</t>
  </si>
  <si>
    <t>CHEN LIEJIA</t>
  </si>
  <si>
    <t>1226.00</t>
  </si>
  <si>
    <t>2023-05-03 15:02:55</t>
  </si>
  <si>
    <t>WANG YUQING</t>
  </si>
  <si>
    <t>1731.00</t>
  </si>
  <si>
    <t>2023-05-07 14:26:46</t>
  </si>
  <si>
    <t>XU MINJING,HAN ZHIJIE</t>
  </si>
  <si>
    <t>1631.00</t>
  </si>
  <si>
    <t>2023-05-07 16:11:05</t>
  </si>
  <si>
    <t>HUANG YUANYUAN,GE MU</t>
  </si>
  <si>
    <t>4012.00</t>
  </si>
  <si>
    <t>2023-05-08 09:51:00</t>
  </si>
  <si>
    <t>菲律宾</t>
  </si>
  <si>
    <t>PAN QIUHUI</t>
  </si>
  <si>
    <t>2023-05-08 09:54:02</t>
  </si>
  <si>
    <t>LIU LINGLING</t>
  </si>
  <si>
    <t>404.00</t>
  </si>
  <si>
    <t>2023-05-09 12:33:49</t>
  </si>
  <si>
    <t>703376368460,3342170</t>
  </si>
  <si>
    <t>3342170</t>
  </si>
  <si>
    <t>LU ZIXIA</t>
  </si>
  <si>
    <t>2023-05-29 21:40:25</t>
  </si>
  <si>
    <t>CHEN ZHENGXI,WU QIAOQIAO</t>
  </si>
  <si>
    <t>808.00</t>
  </si>
  <si>
    <t>2023-05-09 16:03:16</t>
  </si>
  <si>
    <t>DONG YAN</t>
  </si>
  <si>
    <t>1621.00</t>
  </si>
  <si>
    <t>2023-05-09 10:28:06</t>
  </si>
  <si>
    <t>LIANG SHUYI</t>
  </si>
  <si>
    <t>2023-05-09 10:25:09</t>
  </si>
  <si>
    <t>HUA WEN</t>
  </si>
  <si>
    <t>1898.00</t>
  </si>
  <si>
    <t>2023-05-19 10:35:23</t>
  </si>
  <si>
    <t>FENG QI,HU JINLIN</t>
  </si>
  <si>
    <t>3543.00</t>
  </si>
  <si>
    <t>2023-05-10 05:55:08</t>
  </si>
  <si>
    <t>日本</t>
  </si>
  <si>
    <t>WANG WANXUN</t>
  </si>
  <si>
    <t>2023-05-10 13:31:36</t>
  </si>
  <si>
    <t>CHEN MINGZHEN</t>
  </si>
  <si>
    <t>2236.00</t>
  </si>
  <si>
    <t>2023-05-10 18:33:10</t>
  </si>
  <si>
    <t>PU HAO</t>
  </si>
  <si>
    <t>1182.00</t>
  </si>
  <si>
    <t>2023-05-10 22:19:09</t>
  </si>
  <si>
    <t>SHAO CUIJUN,OUYANG YINI</t>
  </si>
  <si>
    <t>1354.00</t>
  </si>
  <si>
    <t>2023-05-12 21:29:27</t>
  </si>
  <si>
    <t>LIN YING,CHEN JIA</t>
  </si>
  <si>
    <t>1002.00</t>
  </si>
  <si>
    <t>2023-05-11 20:26:09</t>
  </si>
  <si>
    <t>MENG MIAO,LU MENGYUAN</t>
  </si>
  <si>
    <t>3966.00</t>
  </si>
  <si>
    <t>2023-05-11 23:43:57</t>
  </si>
  <si>
    <t>FANG XUEQIN,JIA LULU</t>
  </si>
  <si>
    <t>755.00</t>
  </si>
  <si>
    <t>2023-05-12 12:24:18</t>
  </si>
  <si>
    <t>韩国</t>
  </si>
  <si>
    <t>ZHAO YUE</t>
  </si>
  <si>
    <t>2499.00</t>
  </si>
  <si>
    <t>2023-05-16 14:51:33</t>
  </si>
  <si>
    <t>LIAO CHANGYI,LIN ZHILONG</t>
  </si>
  <si>
    <t>1415.00</t>
  </si>
  <si>
    <t>2023-05-12 21:13:44</t>
  </si>
  <si>
    <t>BIAN DONGYUE</t>
  </si>
  <si>
    <t>1037.00</t>
  </si>
  <si>
    <t>2023-05-13 21:33:44</t>
  </si>
  <si>
    <t>大阪日本环球影城?园前酒店</t>
  </si>
  <si>
    <t>WANG ROU,XUE HONGXIA</t>
  </si>
  <si>
    <t>1957.00</t>
  </si>
  <si>
    <t>2023-05-14 00:27:14</t>
  </si>
  <si>
    <t>703362595951</t>
  </si>
  <si>
    <t>3369732</t>
  </si>
  <si>
    <t>ZHANG BIGONG,LIU FANJUN</t>
  </si>
  <si>
    <t>5829.00</t>
  </si>
  <si>
    <t>-5829</t>
  </si>
  <si>
    <t>2023-05-15 16:15:50</t>
  </si>
  <si>
    <t>PAN JING,GONG WENJIA</t>
  </si>
  <si>
    <t>1797.00</t>
  </si>
  <si>
    <t>2023-05-14 13:40:20</t>
  </si>
  <si>
    <t>XU WEI,GUO QIANRU</t>
  </si>
  <si>
    <t>2385.00</t>
  </si>
  <si>
    <t>2023-05-14 22:04:16</t>
  </si>
  <si>
    <t>ZHANG HUI,ZHANG LI,LIU FANYUN</t>
  </si>
  <si>
    <t>6705.00</t>
  </si>
  <si>
    <t>2023-05-15 11:25:14</t>
  </si>
  <si>
    <t>HUANG ZHIHAO</t>
  </si>
  <si>
    <t>1368.00</t>
  </si>
  <si>
    <t>2023-05-15 11:54:19</t>
  </si>
  <si>
    <t>YU LAN</t>
  </si>
  <si>
    <t>5336.00</t>
  </si>
  <si>
    <t>2023-05-15 19:23:29</t>
  </si>
  <si>
    <t>美国</t>
  </si>
  <si>
    <t>HUAG XINYI</t>
  </si>
  <si>
    <t>878.00</t>
  </si>
  <si>
    <t>2023-05-16 04:16:24</t>
  </si>
  <si>
    <t>芭堤雅湾景酒店 (SHA Plus+)</t>
  </si>
  <si>
    <t>LIANG HONGYING,TAN LE,YANG ZHANQIN,HUANG DANNI,FENG SHUHUI,HE YANWEN</t>
  </si>
  <si>
    <t>2610.00</t>
  </si>
  <si>
    <t>2023-05-16 12:03:30</t>
  </si>
  <si>
    <t>HONG LONGXING,WEN BIJUN</t>
  </si>
  <si>
    <t>295.00</t>
  </si>
  <si>
    <t>2023-05-16 12:51:20</t>
  </si>
  <si>
    <t>GUAN LUMIN</t>
  </si>
  <si>
    <t>938.00</t>
  </si>
  <si>
    <t>2023-05-16 14:53:10</t>
  </si>
  <si>
    <t>ZHANG YI,HUO YUXIN,ZHOU LIN</t>
  </si>
  <si>
    <t>786.00</t>
  </si>
  <si>
    <t>2023-05-16 21:57:17</t>
  </si>
  <si>
    <t>ZHANG YANFANG,ZHANG YANNI</t>
  </si>
  <si>
    <t>488.00</t>
  </si>
  <si>
    <t>2023-05-16 22:45:17</t>
  </si>
  <si>
    <t>DAI SHIPENG,ZHU YANQIAN</t>
  </si>
  <si>
    <t>1303.00</t>
  </si>
  <si>
    <t>2023-05-16 23:57:10</t>
  </si>
  <si>
    <t>XU YINYING,RAO ZHEFAN</t>
  </si>
  <si>
    <t>3071.00</t>
  </si>
  <si>
    <t>2023-05-17 20:39:43</t>
  </si>
  <si>
    <t>SONG SIBEI</t>
  </si>
  <si>
    <t>1521.99</t>
  </si>
  <si>
    <t>2023-05-17 21:53:14</t>
  </si>
  <si>
    <t>ZHANG RUYIN</t>
  </si>
  <si>
    <t>2007.00</t>
  </si>
  <si>
    <t>2023-05-18 08:15:14</t>
  </si>
  <si>
    <t>巴厘岛穆丽雅度假村</t>
  </si>
  <si>
    <t>WU SHENGZE</t>
  </si>
  <si>
    <t>3060.00</t>
  </si>
  <si>
    <t>2023-05-19 21:06:11</t>
  </si>
  <si>
    <t>印度尼西亚</t>
  </si>
  <si>
    <t>XUE CHENYA</t>
  </si>
  <si>
    <t>1112.00</t>
  </si>
  <si>
    <t>2023-05-19 23:56:33</t>
  </si>
  <si>
    <t>ZHAO WEI,ZHAO YAHAN</t>
  </si>
  <si>
    <t>3112.00</t>
  </si>
  <si>
    <t>2023-05-20 13:49:08</t>
  </si>
  <si>
    <t>JIN HUI,WANG YUMEI</t>
  </si>
  <si>
    <t>372.00</t>
  </si>
  <si>
    <t>2023-05-20 14:50:16</t>
  </si>
  <si>
    <t>马来西亚</t>
  </si>
  <si>
    <t>XU MIN,GONG YUFANG</t>
  </si>
  <si>
    <t>812.00</t>
  </si>
  <si>
    <t>2023-05-21 11:31:40</t>
  </si>
  <si>
    <t>阪神酒店分馆大阪</t>
  </si>
  <si>
    <t>FENG SONG,CHEN YAN</t>
  </si>
  <si>
    <t>702.00</t>
  </si>
  <si>
    <t>2023-05-20 21:58:31</t>
  </si>
  <si>
    <t>SUN JINLING,WANG JING</t>
  </si>
  <si>
    <t>1181.00</t>
  </si>
  <si>
    <t>2023-05-21 12:04:11</t>
  </si>
  <si>
    <t>钏路舒适酒店</t>
  </si>
  <si>
    <t>SHEN ZAIMING</t>
  </si>
  <si>
    <t>423.00</t>
  </si>
  <si>
    <t>2023-05-21 19:56:20</t>
  </si>
  <si>
    <t>ZHANG YILEI</t>
  </si>
  <si>
    <t>1742.00</t>
  </si>
  <si>
    <t>2023-05-22 14:15:09</t>
  </si>
  <si>
    <t>CHEN XIAOXIA</t>
  </si>
  <si>
    <t>2628.00</t>
  </si>
  <si>
    <t>2023-05-22 15:33:43</t>
  </si>
  <si>
    <t>LI YAOYAO,HUANG DALIANG</t>
  </si>
  <si>
    <t>725.00</t>
  </si>
  <si>
    <t>2023-05-22 23:55:03</t>
  </si>
  <si>
    <t>TAO YI</t>
  </si>
  <si>
    <t>380.00</t>
  </si>
  <si>
    <t>2023-05-23 19:00:13</t>
  </si>
  <si>
    <t>Ace Hotel Kyoto</t>
  </si>
  <si>
    <t>LING AORAN</t>
  </si>
  <si>
    <t>5582.01</t>
  </si>
  <si>
    <t>2023-05-23 22:28:20</t>
  </si>
  <si>
    <t>HONG QIUPING</t>
  </si>
  <si>
    <t>2131.00</t>
  </si>
  <si>
    <t>2023-05-24 11:25:37</t>
  </si>
  <si>
    <t>曼谷兰开斯特</t>
  </si>
  <si>
    <t>LI JIAWEI,CHU YINGYIN</t>
  </si>
  <si>
    <t>1902.00</t>
  </si>
  <si>
    <t>2023-05-26 10:12:40</t>
  </si>
  <si>
    <t>京都由良悦苑酒店</t>
  </si>
  <si>
    <t>JIN YIMING</t>
  </si>
  <si>
    <t>1306.00</t>
  </si>
  <si>
    <t>2023-05-24 16:27:57</t>
  </si>
  <si>
    <t>KE QINGTAN</t>
  </si>
  <si>
    <t>2542.00</t>
  </si>
  <si>
    <t>2023-05-24 21:08:33</t>
  </si>
  <si>
    <t>LUO YIFAN,WU YU,LIU XIAN,LI PEIYUN</t>
  </si>
  <si>
    <t>756.00</t>
  </si>
  <si>
    <t>2023-05-24 22:14:39</t>
  </si>
  <si>
    <t>LI MAO,RAN YIJUN</t>
  </si>
  <si>
    <t>1810.00</t>
  </si>
  <si>
    <t>2023-05-25 00:24:23</t>
  </si>
  <si>
    <t>YAO WEN,YAO JUN</t>
  </si>
  <si>
    <t>1092.00</t>
  </si>
  <si>
    <t>2023-05-25 08:30:23</t>
  </si>
  <si>
    <t>CHENG ZHEN,BAI YU</t>
  </si>
  <si>
    <t>636.00</t>
  </si>
  <si>
    <t>2023-05-25 12:03:19</t>
  </si>
  <si>
    <t>东京新宿格拉斯丽酒店</t>
  </si>
  <si>
    <t>YU JINJIN</t>
  </si>
  <si>
    <t>1946.00</t>
  </si>
  <si>
    <t>2023-05-25 16:20:28</t>
  </si>
  <si>
    <t>Wang Xiaorong</t>
  </si>
  <si>
    <t>2196.99</t>
  </si>
  <si>
    <t>2023-05-25 16:33:22</t>
  </si>
  <si>
    <t>济州君临海域酒店</t>
  </si>
  <si>
    <t>JU XIUXIU,ZHU JIA,XU LIUHUI</t>
  </si>
  <si>
    <t>2023-05-26 08:52:03</t>
  </si>
  <si>
    <t>WANG RENQIANG</t>
  </si>
  <si>
    <t>765.00</t>
  </si>
  <si>
    <t>2023-05-27 20:45:41</t>
  </si>
  <si>
    <t>大阪京阪环球塔酒店</t>
  </si>
  <si>
    <t>ZENG JINGYI</t>
  </si>
  <si>
    <t>588.00</t>
  </si>
  <si>
    <t>2023-05-26 23:45:16</t>
  </si>
  <si>
    <t>ZHANG JIAHAO,YAO TING</t>
  </si>
  <si>
    <t>764.00</t>
  </si>
  <si>
    <t>2023-05-27 10:38:13</t>
  </si>
  <si>
    <t>LIANG GUOXING</t>
  </si>
  <si>
    <t>2023-05-27 18:29:52</t>
  </si>
  <si>
    <t>LIN LILI</t>
  </si>
  <si>
    <t>1331.00</t>
  </si>
  <si>
    <t>2023-05-27 20:19:15</t>
  </si>
  <si>
    <t>大阪心斋桥贝斯特韦斯特菲诺酒店</t>
  </si>
  <si>
    <t>QIU YADUAN</t>
  </si>
  <si>
    <t>318.00</t>
  </si>
  <si>
    <t>2023-05-28 09:56:06</t>
  </si>
  <si>
    <t>HE YUXIN,YANG QIONGYAN</t>
  </si>
  <si>
    <t>3270.00</t>
  </si>
  <si>
    <t>2023-05-29 21:35:03</t>
  </si>
  <si>
    <t>2123.00</t>
  </si>
  <si>
    <t>2023-05-29 21:40:54</t>
  </si>
  <si>
    <t>HUANG SHIMIN</t>
  </si>
  <si>
    <t>1434.00</t>
  </si>
  <si>
    <t>2023-05-29 11:15:05</t>
  </si>
  <si>
    <t>普吉假日酒店 (政府卫生认证)</t>
  </si>
  <si>
    <t>BU WENTING,ZHANG YING</t>
  </si>
  <si>
    <t>706.00</t>
  </si>
  <si>
    <t>2023-05-29 16:37:28</t>
  </si>
  <si>
    <t>ye jianxin</t>
  </si>
  <si>
    <t>569.00</t>
  </si>
  <si>
    <t>2023-05-29 17:26:55</t>
  </si>
  <si>
    <t>WANG XIAOMING,CHEN DONG</t>
  </si>
  <si>
    <t>7860.00</t>
  </si>
  <si>
    <t>2023-05-29 17:45:51</t>
  </si>
  <si>
    <t>XU HONGJIAO,HE XIUHUA</t>
  </si>
  <si>
    <t>1440.00</t>
  </si>
  <si>
    <t>2023-05-30 19:13:08</t>
  </si>
  <si>
    <t>ZHOU YUHAI</t>
  </si>
  <si>
    <t>524.00</t>
  </si>
  <si>
    <t>2023-05-30 20:10:06</t>
  </si>
  <si>
    <t>703379167976</t>
  </si>
  <si>
    <t>3440878</t>
  </si>
  <si>
    <t>ZHANG CONG,YU DAN</t>
  </si>
  <si>
    <t>384.00</t>
  </si>
  <si>
    <t>-384</t>
  </si>
  <si>
    <t>2023-05-31 00:31:10</t>
  </si>
  <si>
    <t>BEH PECKYEAK</t>
  </si>
  <si>
    <t>1374.00</t>
  </si>
  <si>
    <t>2023-05-31 11:15:11</t>
  </si>
  <si>
    <t>QIU YADUAN,LIN GUIYAN</t>
  </si>
  <si>
    <t>518.00</t>
  </si>
  <si>
    <t>2023-05-31 12:08:07</t>
  </si>
  <si>
    <t>YE JINGRU,MA XINRONG</t>
  </si>
  <si>
    <t>320.00</t>
  </si>
  <si>
    <t>2023-05-31 14:22:09</t>
  </si>
  <si>
    <t>ZHANG WEN,LUO BINYU,ZHANG SHIFAN,LI QIANGE,SHI ZHAN,CHEN ZIJIAN</t>
  </si>
  <si>
    <t>3225.00</t>
  </si>
  <si>
    <t>2866.67</t>
  </si>
  <si>
    <t>-358</t>
  </si>
  <si>
    <t>2023-06-01 09:18:47</t>
  </si>
  <si>
    <t>BI DAN,LI YING</t>
  </si>
  <si>
    <t>667.00</t>
  </si>
  <si>
    <t>2023-05-31 19:02:06</t>
  </si>
  <si>
    <t>XIA NAN</t>
  </si>
  <si>
    <t>1075.00</t>
  </si>
  <si>
    <t>2023-06-01 09:19:46</t>
  </si>
  <si>
    <t>GAO YU,LU YAO</t>
  </si>
  <si>
    <t>1782.00</t>
  </si>
  <si>
    <t>2023-06-01 11:04:59</t>
  </si>
  <si>
    <t>ZHOU WEISHAN,LIU JINSONG</t>
  </si>
  <si>
    <t>1842.00</t>
  </si>
  <si>
    <t>2023-06-02 11:42:46</t>
  </si>
  <si>
    <t>曼谷华美达广场湄南河畔酒店</t>
  </si>
  <si>
    <t>JIANG ZHEYIN</t>
  </si>
  <si>
    <t>2525.00</t>
  </si>
  <si>
    <t>2023-06-01 16:48:05</t>
  </si>
  <si>
    <t>ZHOU WANQING</t>
  </si>
  <si>
    <t>1038.00</t>
  </si>
  <si>
    <t>2023-06-02 09:27:45</t>
  </si>
  <si>
    <t>普吉岛卡塔坦尼海滩度假村(SHA Extra Plus)</t>
  </si>
  <si>
    <t>LI LINGLING</t>
  </si>
  <si>
    <t>994.00</t>
  </si>
  <si>
    <t>2023-06-02 10:01:38</t>
  </si>
  <si>
    <t>HUANG XIANG</t>
  </si>
  <si>
    <t>834.00</t>
  </si>
  <si>
    <t>2023-06-02 06:45:07</t>
  </si>
  <si>
    <t>贝斯特韦斯特精选寻求者发现者拉玛四世酒店</t>
  </si>
  <si>
    <t>YUQI ZHENG</t>
  </si>
  <si>
    <t>963.00</t>
  </si>
  <si>
    <t>2023-06-02 14:54:19</t>
  </si>
  <si>
    <t>金酒店</t>
  </si>
  <si>
    <t>ZHANG CHAO</t>
  </si>
  <si>
    <t>338.00</t>
  </si>
  <si>
    <t>2023-06-02 20:34:08</t>
  </si>
  <si>
    <t>曼谷瑞博朗得酒店</t>
  </si>
  <si>
    <t>WANG YE</t>
  </si>
  <si>
    <t>578.00</t>
  </si>
  <si>
    <t>2023-06-03 10:02:19</t>
  </si>
  <si>
    <t>LIU YIJJN,ZHANG WEI</t>
  </si>
  <si>
    <t>1228.00</t>
  </si>
  <si>
    <t>2023-06-03 14:30:36</t>
  </si>
  <si>
    <t>ZHENG BIYUN,MAI KEICHEONG</t>
  </si>
  <si>
    <t>1064.00</t>
  </si>
  <si>
    <t>2023-06-03 09:53:35</t>
  </si>
  <si>
    <t>福冈祇园三井花园酒店</t>
  </si>
  <si>
    <t>FONG WAIYING,CHAN CHAKKWAN</t>
  </si>
  <si>
    <t>1220.00</t>
  </si>
  <si>
    <t>2023-06-03 10:42:04</t>
  </si>
  <si>
    <t>XU FANGPING,XU SHAOWANG</t>
  </si>
  <si>
    <t>529.00</t>
  </si>
  <si>
    <t>2023-06-03 12:12:09</t>
  </si>
  <si>
    <t>LIU LIN,LENG JUN</t>
  </si>
  <si>
    <t>1142.00</t>
  </si>
  <si>
    <t>2023-06-03 14:37:12</t>
  </si>
  <si>
    <t>JI QIUXIANG</t>
  </si>
  <si>
    <t>2126.00</t>
  </si>
  <si>
    <t>2023-06-03 18:43:09</t>
  </si>
  <si>
    <t>普吉岛苏林酒店(政府卫生认证)</t>
  </si>
  <si>
    <t>YANG XIAO,ZHANG BOYUAN,WANG LUE,GUO QI</t>
  </si>
  <si>
    <t>3802.00</t>
  </si>
  <si>
    <t>2023-06-04 09:51:28</t>
  </si>
  <si>
    <t>LIU JIAYI</t>
  </si>
  <si>
    <t>276.00</t>
  </si>
  <si>
    <t>2023-06-04 14:08:50</t>
  </si>
  <si>
    <t>LU XINQIAO</t>
  </si>
  <si>
    <t>712.00</t>
  </si>
  <si>
    <t>2023-06-08 12:27:11</t>
  </si>
  <si>
    <t>BAO QINYI</t>
  </si>
  <si>
    <t>422.00</t>
  </si>
  <si>
    <t>2023-06-04 16:49:08</t>
  </si>
  <si>
    <t>DING YUN</t>
  </si>
  <si>
    <t>334.00</t>
  </si>
  <si>
    <t>2023-06-05 09:01:05</t>
  </si>
  <si>
    <t>HUANG BIJUN,NING ZHIYUAN</t>
  </si>
  <si>
    <t>1153.00</t>
  </si>
  <si>
    <t>2023-06-05 12:26:26</t>
  </si>
  <si>
    <t>越南</t>
  </si>
  <si>
    <t>LI MAOKUN</t>
  </si>
  <si>
    <t>1294.00</t>
  </si>
  <si>
    <t>2023-06-05 13:17:36</t>
  </si>
  <si>
    <t>LIU CHANG</t>
  </si>
  <si>
    <t>1332.00</t>
  </si>
  <si>
    <t>2023-06-05 17:05:51</t>
  </si>
  <si>
    <t>LI LI</t>
  </si>
  <si>
    <t>1482.00</t>
  </si>
  <si>
    <t>2023-06-05 17:34:56</t>
  </si>
  <si>
    <t>WANG CHUNRUI</t>
  </si>
  <si>
    <t>2023-06-07 16:02:25</t>
  </si>
  <si>
    <t>华欣标准酒店</t>
  </si>
  <si>
    <t>ZHANG HAORAN,JIANG XIAOHAN</t>
  </si>
  <si>
    <t>1624.00</t>
  </si>
  <si>
    <t>2023-06-06 11:38:51</t>
  </si>
  <si>
    <t>西西里岛西贡水疗酒店</t>
  </si>
  <si>
    <t>DAI WEI,WANG NING</t>
  </si>
  <si>
    <t>232.00</t>
  </si>
  <si>
    <t>2023-06-06 02:28:09</t>
  </si>
  <si>
    <t>哥打京那巴鲁六十三酒店</t>
  </si>
  <si>
    <t>JIANG CHENCHEN,CHENG YAWEN</t>
  </si>
  <si>
    <t>277.00</t>
  </si>
  <si>
    <t>2023-06-06 13:06:08</t>
  </si>
  <si>
    <t>ZHENG KAIWEI,LUO JIALUN</t>
  </si>
  <si>
    <t>2041.00</t>
  </si>
  <si>
    <t>2023-06-06 14:18:50</t>
  </si>
  <si>
    <t>WANG YINGXUAN</t>
  </si>
  <si>
    <t>1013.00</t>
  </si>
  <si>
    <t>2023-06-06 15:57:18</t>
  </si>
  <si>
    <t>瑞典</t>
  </si>
  <si>
    <t>XIAO LU</t>
  </si>
  <si>
    <t>199.00</t>
  </si>
  <si>
    <t>2023-06-06 16:13:06</t>
  </si>
  <si>
    <t>GUO LIANQING,GUO JINQING</t>
  </si>
  <si>
    <t>6180.00</t>
  </si>
  <si>
    <t>2023-06-06 18:05:07</t>
  </si>
  <si>
    <t>法国</t>
  </si>
  <si>
    <t>WU SHENGLONG,WANG XIANGFEI</t>
  </si>
  <si>
    <t>91.00</t>
  </si>
  <si>
    <t>2023-06-06 19:26:00</t>
  </si>
  <si>
    <t>XIN SHANGFENG,NIE ZILIAN</t>
  </si>
  <si>
    <t>955.00</t>
  </si>
  <si>
    <t>2023-06-06 22:33:07</t>
  </si>
  <si>
    <t>LIANG JIEYING,HAN WEIHAO</t>
  </si>
  <si>
    <t>209.00</t>
  </si>
  <si>
    <t>2023-06-07 09:22:21</t>
  </si>
  <si>
    <t>LI JING,LI JING</t>
  </si>
  <si>
    <t>1071.00</t>
  </si>
  <si>
    <t>2023-06-07 14:16:40</t>
  </si>
  <si>
    <t>ZHENG HAI,WANG HUADAI</t>
  </si>
  <si>
    <t>2632.00</t>
  </si>
  <si>
    <t>2023-06-07 13:53:45</t>
  </si>
  <si>
    <t>KOU HUIQIN</t>
  </si>
  <si>
    <t>2023-06-08 10:06:12</t>
  </si>
  <si>
    <t>XU LILI</t>
  </si>
  <si>
    <t>1351.00</t>
  </si>
  <si>
    <t>2023-06-07 17:41:18</t>
  </si>
  <si>
    <t>WANG GUANG,SONG HONG</t>
  </si>
  <si>
    <t>492.00</t>
  </si>
  <si>
    <t>2023-06-07 20:51:09</t>
  </si>
  <si>
    <t>ZHANG NAN</t>
  </si>
  <si>
    <t>997.00</t>
  </si>
  <si>
    <t>2023-06-08 09:21:19</t>
  </si>
  <si>
    <t>挪威</t>
  </si>
  <si>
    <t>S44 客房酒店</t>
  </si>
  <si>
    <t>ZENG JIANJUU</t>
  </si>
  <si>
    <t>169.00</t>
  </si>
  <si>
    <t>2023-06-08 18:20:07</t>
  </si>
  <si>
    <t>LU JIALIU,ZHANG JIAN</t>
  </si>
  <si>
    <t>491.00</t>
  </si>
  <si>
    <t>2023-06-08 20:39:22</t>
  </si>
  <si>
    <t>ZHOU SHAN,LI XIAOLI</t>
  </si>
  <si>
    <t>1336.00</t>
  </si>
  <si>
    <t>2023-06-08 21:17:05</t>
  </si>
  <si>
    <t>豪门大酒店</t>
  </si>
  <si>
    <t>YAN CHAOYANG</t>
  </si>
  <si>
    <t>424.00</t>
  </si>
  <si>
    <t>2023-06-08 21:27:58</t>
  </si>
  <si>
    <t>ZHANG ZHIZHONG,WEI CHUNING</t>
  </si>
  <si>
    <t>1065.00</t>
  </si>
  <si>
    <t>2023-06-09 15:18:16</t>
  </si>
  <si>
    <t>LUO XIAOMING,LIU AJI</t>
  </si>
  <si>
    <t>1529.00</t>
  </si>
  <si>
    <t>2023-06-09 20:59:06</t>
  </si>
  <si>
    <t>YAN HUI</t>
  </si>
  <si>
    <t>2023-06-09 21:57:06</t>
  </si>
  <si>
    <t>HU RUOSI</t>
  </si>
  <si>
    <t>1518.00</t>
  </si>
  <si>
    <t>2023-06-10 17:10:07</t>
  </si>
  <si>
    <t>TANG YANAN,MA LIYA</t>
  </si>
  <si>
    <t>201.00</t>
  </si>
  <si>
    <t>2023-06-10 17:26:14</t>
  </si>
  <si>
    <t>2891.00</t>
  </si>
  <si>
    <t>-334</t>
  </si>
  <si>
    <t>4425.00</t>
  </si>
  <si>
    <t>-2280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</si>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</sst>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2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30" fillId="19" borderId="1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2" sqref="E2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187</v>
      </c>
      <c r="B5" s="30" t="s">
        <v>19</v>
      </c>
      <c r="C5" s="12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2" t="s">
        <v>19</v>
      </c>
      <c r="K5" s="12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187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2" t="s">
        <v>19</v>
      </c>
      <c r="K8" s="12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2" t="s">
        <v>19</v>
      </c>
      <c r="K9" s="12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2" t="s">
        <v>19</v>
      </c>
      <c r="K10" s="12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1</v>
      </c>
      <c r="N2" s="6" t="s">
        <v>81</v>
      </c>
      <c r="O2" s="6" t="s">
        <v>82</v>
      </c>
      <c r="P2" s="6" t="s">
        <v>83</v>
      </c>
      <c r="Q2" s="6"/>
      <c r="R2" s="16" t="s">
        <v>84</v>
      </c>
      <c r="S2" s="18" t="s">
        <v>19</v>
      </c>
      <c r="T2" s="6"/>
      <c r="U2" s="16" t="s">
        <v>19</v>
      </c>
      <c r="V2" s="16" t="s">
        <v>84</v>
      </c>
      <c r="W2" s="18" t="s">
        <v>85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 t="s">
        <v>90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1</v>
      </c>
      <c r="N3" s="6" t="s">
        <v>94</v>
      </c>
      <c r="O3" s="6" t="s">
        <v>82</v>
      </c>
      <c r="P3" s="6" t="s">
        <v>83</v>
      </c>
      <c r="Q3" s="6"/>
      <c r="R3" s="16" t="s">
        <v>95</v>
      </c>
      <c r="S3" s="18" t="s">
        <v>19</v>
      </c>
      <c r="T3" s="6"/>
      <c r="U3" s="16" t="s">
        <v>19</v>
      </c>
      <c r="V3" s="16" t="s">
        <v>95</v>
      </c>
      <c r="W3" s="18" t="s">
        <v>96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99</v>
      </c>
      <c r="B4" s="5" t="s">
        <v>100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101</v>
      </c>
      <c r="H4" s="6" t="s">
        <v>102</v>
      </c>
      <c r="I4" s="6" t="s">
        <v>79</v>
      </c>
      <c r="J4" s="6" t="s">
        <v>2</v>
      </c>
      <c r="K4" s="6" t="s">
        <v>103</v>
      </c>
      <c r="L4" s="6">
        <v>1</v>
      </c>
      <c r="M4" s="6">
        <v>3</v>
      </c>
      <c r="N4" s="6" t="s">
        <v>104</v>
      </c>
      <c r="O4" s="6" t="s">
        <v>105</v>
      </c>
      <c r="P4" s="6" t="s">
        <v>83</v>
      </c>
      <c r="Q4" s="6"/>
      <c r="R4" s="16" t="s">
        <v>106</v>
      </c>
      <c r="S4" s="18" t="s">
        <v>19</v>
      </c>
      <c r="T4" s="6"/>
      <c r="U4" s="16" t="s">
        <v>19</v>
      </c>
      <c r="V4" s="16" t="s">
        <v>106</v>
      </c>
      <c r="W4" s="18" t="s">
        <v>107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110</v>
      </c>
      <c r="B5" s="5" t="s">
        <v>111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101</v>
      </c>
      <c r="H5" s="6" t="s">
        <v>102</v>
      </c>
      <c r="I5" s="6" t="s">
        <v>79</v>
      </c>
      <c r="J5" s="6" t="s">
        <v>2</v>
      </c>
      <c r="K5" s="6" t="s">
        <v>112</v>
      </c>
      <c r="L5" s="6">
        <v>1</v>
      </c>
      <c r="M5" s="6">
        <v>3</v>
      </c>
      <c r="N5" s="6" t="s">
        <v>104</v>
      </c>
      <c r="O5" s="6" t="s">
        <v>105</v>
      </c>
      <c r="P5" s="6" t="s">
        <v>83</v>
      </c>
      <c r="Q5" s="6"/>
      <c r="R5" s="16" t="s">
        <v>113</v>
      </c>
      <c r="S5" s="18" t="s">
        <v>19</v>
      </c>
      <c r="T5" s="6"/>
      <c r="U5" s="16" t="s">
        <v>19</v>
      </c>
      <c r="V5" s="16" t="s">
        <v>113</v>
      </c>
      <c r="W5" s="18" t="s">
        <v>114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117</v>
      </c>
      <c r="B6" s="5" t="s">
        <v>118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119</v>
      </c>
      <c r="H6" s="6" t="s">
        <v>120</v>
      </c>
      <c r="I6" s="6" t="s">
        <v>79</v>
      </c>
      <c r="J6" s="6" t="s">
        <v>2</v>
      </c>
      <c r="K6" s="6" t="s">
        <v>121</v>
      </c>
      <c r="L6" s="6">
        <v>1</v>
      </c>
      <c r="M6" s="6">
        <v>2</v>
      </c>
      <c r="N6" s="6" t="s">
        <v>122</v>
      </c>
      <c r="O6" s="6" t="s">
        <v>123</v>
      </c>
      <c r="P6" s="6" t="s">
        <v>83</v>
      </c>
      <c r="Q6" s="6"/>
      <c r="R6" s="16" t="s">
        <v>124</v>
      </c>
      <c r="S6" s="18" t="s">
        <v>19</v>
      </c>
      <c r="T6" s="6"/>
      <c r="U6" s="16" t="s">
        <v>19</v>
      </c>
      <c r="V6" s="16" t="s">
        <v>124</v>
      </c>
      <c r="W6" s="18" t="s">
        <v>125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128</v>
      </c>
      <c r="B7" s="5" t="s">
        <v>129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130</v>
      </c>
      <c r="H7" s="6" t="s">
        <v>131</v>
      </c>
      <c r="I7" s="6" t="s">
        <v>79</v>
      </c>
      <c r="J7" s="6" t="s">
        <v>2</v>
      </c>
      <c r="K7" s="6" t="s">
        <v>132</v>
      </c>
      <c r="L7" s="6">
        <v>1</v>
      </c>
      <c r="M7" s="6">
        <v>2</v>
      </c>
      <c r="N7" s="6" t="s">
        <v>133</v>
      </c>
      <c r="O7" s="6" t="s">
        <v>123</v>
      </c>
      <c r="P7" s="6" t="s">
        <v>83</v>
      </c>
      <c r="Q7" s="6"/>
      <c r="R7" s="16" t="s">
        <v>134</v>
      </c>
      <c r="S7" s="18" t="s">
        <v>19</v>
      </c>
      <c r="T7" s="6"/>
      <c r="U7" s="16" t="s">
        <v>19</v>
      </c>
      <c r="V7" s="16" t="s">
        <v>134</v>
      </c>
      <c r="W7" s="18" t="s">
        <v>135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138</v>
      </c>
      <c r="B8" s="5" t="s">
        <v>139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140</v>
      </c>
      <c r="H8" s="6" t="s">
        <v>141</v>
      </c>
      <c r="I8" s="6" t="s">
        <v>79</v>
      </c>
      <c r="J8" s="6" t="s">
        <v>2</v>
      </c>
      <c r="K8" s="6" t="s">
        <v>142</v>
      </c>
      <c r="L8" s="6">
        <v>1</v>
      </c>
      <c r="M8" s="6">
        <v>1</v>
      </c>
      <c r="N8" s="6" t="s">
        <v>82</v>
      </c>
      <c r="O8" s="6" t="s">
        <v>143</v>
      </c>
      <c r="P8" s="6" t="s">
        <v>144</v>
      </c>
      <c r="Q8" s="6"/>
      <c r="R8" s="16" t="s">
        <v>145</v>
      </c>
      <c r="S8" s="18" t="s">
        <v>145</v>
      </c>
      <c r="T8" s="6" t="s">
        <v>146</v>
      </c>
      <c r="U8" s="16" t="s">
        <v>19</v>
      </c>
      <c r="V8" s="16" t="s">
        <v>19</v>
      </c>
      <c r="W8" s="18" t="s">
        <v>19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19</v>
      </c>
      <c r="AD8" t="s">
        <v>6</v>
      </c>
      <c r="AE8" t="s">
        <v>147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148</v>
      </c>
      <c r="B9" s="5" t="s">
        <v>149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119</v>
      </c>
      <c r="H9" s="6" t="s">
        <v>150</v>
      </c>
      <c r="I9" s="6" t="s">
        <v>79</v>
      </c>
      <c r="J9" s="6" t="s">
        <v>2</v>
      </c>
      <c r="K9" s="6" t="s">
        <v>151</v>
      </c>
      <c r="L9" s="6">
        <v>1</v>
      </c>
      <c r="M9" s="6">
        <v>2</v>
      </c>
      <c r="N9" s="6" t="s">
        <v>152</v>
      </c>
      <c r="O9" s="6" t="s">
        <v>123</v>
      </c>
      <c r="P9" s="6" t="s">
        <v>83</v>
      </c>
      <c r="Q9" s="6"/>
      <c r="R9" s="16" t="s">
        <v>153</v>
      </c>
      <c r="S9" s="18" t="s">
        <v>19</v>
      </c>
      <c r="T9" s="6"/>
      <c r="U9" s="16" t="s">
        <v>19</v>
      </c>
      <c r="V9" s="16" t="s">
        <v>153</v>
      </c>
      <c r="W9" s="18" t="s">
        <v>154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155</v>
      </c>
      <c r="AD9" t="s">
        <v>6</v>
      </c>
      <c r="AE9" t="s">
        <v>127</v>
      </c>
      <c r="AF9" t="s">
        <v>88</v>
      </c>
      <c r="AG9" t="s">
        <v>75</v>
      </c>
      <c r="AH9" t="s">
        <v>19</v>
      </c>
    </row>
    <row r="10" ht="14.25" customHeight="1" spans="1:34">
      <c r="A10" s="5" t="s">
        <v>156</v>
      </c>
      <c r="B10" s="5" t="s">
        <v>157</v>
      </c>
      <c r="C10" s="5" t="s">
        <v>74</v>
      </c>
      <c r="D10" s="5" t="s">
        <v>75</v>
      </c>
      <c r="E10" s="5" t="s">
        <v>76</v>
      </c>
      <c r="F10" s="5" t="s">
        <v>75</v>
      </c>
      <c r="G10" s="5" t="s">
        <v>158</v>
      </c>
      <c r="H10" s="6" t="s">
        <v>159</v>
      </c>
      <c r="I10" s="6" t="s">
        <v>79</v>
      </c>
      <c r="J10" s="6" t="s">
        <v>2</v>
      </c>
      <c r="K10" s="6" t="s">
        <v>160</v>
      </c>
      <c r="L10" s="6">
        <v>1</v>
      </c>
      <c r="M10" s="6">
        <v>2</v>
      </c>
      <c r="N10" s="6" t="s">
        <v>105</v>
      </c>
      <c r="O10" s="6" t="s">
        <v>123</v>
      </c>
      <c r="P10" s="6" t="s">
        <v>83</v>
      </c>
      <c r="Q10" s="6"/>
      <c r="R10" s="16" t="s">
        <v>161</v>
      </c>
      <c r="S10" s="18" t="s">
        <v>19</v>
      </c>
      <c r="T10" s="6"/>
      <c r="U10" s="16" t="s">
        <v>19</v>
      </c>
      <c r="V10" s="16" t="s">
        <v>161</v>
      </c>
      <c r="W10" s="18" t="s">
        <v>162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88</v>
      </c>
      <c r="AG10" t="s">
        <v>75</v>
      </c>
      <c r="AH10" t="s">
        <v>19</v>
      </c>
    </row>
    <row r="11" ht="14.25" customHeight="1" spans="1:34">
      <c r="A11" s="5" t="s">
        <v>165</v>
      </c>
      <c r="B11" s="5" t="s">
        <v>166</v>
      </c>
      <c r="C11" s="5" t="s">
        <v>74</v>
      </c>
      <c r="D11" s="5" t="s">
        <v>75</v>
      </c>
      <c r="E11" s="5" t="s">
        <v>76</v>
      </c>
      <c r="F11" s="5" t="s">
        <v>75</v>
      </c>
      <c r="G11" s="5" t="s">
        <v>167</v>
      </c>
      <c r="H11" s="6" t="s">
        <v>168</v>
      </c>
      <c r="I11" s="6" t="s">
        <v>79</v>
      </c>
      <c r="J11" s="6" t="s">
        <v>2</v>
      </c>
      <c r="K11" s="6" t="s">
        <v>169</v>
      </c>
      <c r="L11" s="6">
        <v>1</v>
      </c>
      <c r="M11" s="6">
        <v>1</v>
      </c>
      <c r="N11" s="6" t="s">
        <v>82</v>
      </c>
      <c r="O11" s="6" t="s">
        <v>82</v>
      </c>
      <c r="P11" s="6" t="s">
        <v>83</v>
      </c>
      <c r="Q11" s="6"/>
      <c r="R11" s="16" t="s">
        <v>170</v>
      </c>
      <c r="S11" s="18" t="s">
        <v>19</v>
      </c>
      <c r="T11" s="6"/>
      <c r="U11" s="16" t="s">
        <v>19</v>
      </c>
      <c r="V11" s="16" t="s">
        <v>170</v>
      </c>
      <c r="W11" s="18" t="s">
        <v>171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88</v>
      </c>
      <c r="AG11" t="s">
        <v>75</v>
      </c>
      <c r="AH11" t="s">
        <v>19</v>
      </c>
    </row>
    <row r="12" ht="14.25" customHeight="1" spans="1:34">
      <c r="A12" s="5" t="s">
        <v>174</v>
      </c>
      <c r="B12" s="5" t="s">
        <v>175</v>
      </c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176</v>
      </c>
      <c r="H12" s="6" t="s">
        <v>177</v>
      </c>
      <c r="I12" s="6" t="s">
        <v>79</v>
      </c>
      <c r="J12" s="6" t="s">
        <v>2</v>
      </c>
      <c r="K12" s="6" t="s">
        <v>178</v>
      </c>
      <c r="L12" s="6">
        <v>1</v>
      </c>
      <c r="M12" s="6">
        <v>1</v>
      </c>
      <c r="N12" s="6" t="s">
        <v>179</v>
      </c>
      <c r="O12" s="6" t="s">
        <v>180</v>
      </c>
      <c r="P12" s="6" t="s">
        <v>181</v>
      </c>
      <c r="Q12" s="6"/>
      <c r="R12" s="16" t="s">
        <v>182</v>
      </c>
      <c r="S12" s="18" t="s">
        <v>182</v>
      </c>
      <c r="T12" s="6" t="s">
        <v>183</v>
      </c>
      <c r="U12" s="16" t="s">
        <v>19</v>
      </c>
      <c r="V12" s="16" t="s">
        <v>19</v>
      </c>
      <c r="W12" s="18" t="s">
        <v>19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19</v>
      </c>
      <c r="AD12" t="s">
        <v>6</v>
      </c>
      <c r="AE12" t="s">
        <v>184</v>
      </c>
      <c r="AF12" t="s">
        <v>88</v>
      </c>
      <c r="AG12" t="s">
        <v>75</v>
      </c>
      <c r="AH12" t="s">
        <v>19</v>
      </c>
    </row>
    <row r="13" ht="14.25" customHeight="1" spans="1:34">
      <c r="A13" s="5" t="s">
        <v>185</v>
      </c>
      <c r="B13" s="5" t="s">
        <v>186</v>
      </c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187</v>
      </c>
      <c r="H13" s="6" t="s">
        <v>188</v>
      </c>
      <c r="I13" s="6" t="s">
        <v>79</v>
      </c>
      <c r="J13" s="6" t="s">
        <v>2</v>
      </c>
      <c r="K13" s="6" t="s">
        <v>189</v>
      </c>
      <c r="L13" s="6">
        <v>1</v>
      </c>
      <c r="M13" s="6">
        <v>1</v>
      </c>
      <c r="N13" s="6" t="s">
        <v>190</v>
      </c>
      <c r="O13" s="6" t="s">
        <v>82</v>
      </c>
      <c r="P13" s="6" t="s">
        <v>83</v>
      </c>
      <c r="Q13" s="6"/>
      <c r="R13" s="16" t="s">
        <v>191</v>
      </c>
      <c r="S13" s="18" t="s">
        <v>19</v>
      </c>
      <c r="T13" s="6"/>
      <c r="U13" s="16" t="s">
        <v>19</v>
      </c>
      <c r="V13" s="16" t="s">
        <v>191</v>
      </c>
      <c r="W13" s="18" t="s">
        <v>192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88</v>
      </c>
      <c r="AG13" t="s">
        <v>75</v>
      </c>
      <c r="AH13" t="s">
        <v>19</v>
      </c>
    </row>
    <row r="14" ht="14.25" customHeight="1" spans="1:34">
      <c r="A14" s="5" t="s">
        <v>195</v>
      </c>
      <c r="B14" s="5" t="s">
        <v>196</v>
      </c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197</v>
      </c>
      <c r="H14" s="6" t="s">
        <v>198</v>
      </c>
      <c r="I14" s="6" t="s">
        <v>79</v>
      </c>
      <c r="J14" s="6" t="s">
        <v>2</v>
      </c>
      <c r="K14" s="6" t="s">
        <v>199</v>
      </c>
      <c r="L14" s="6">
        <v>1</v>
      </c>
      <c r="M14" s="6">
        <v>1</v>
      </c>
      <c r="N14" s="6" t="s">
        <v>200</v>
      </c>
      <c r="O14" s="6" t="s">
        <v>82</v>
      </c>
      <c r="P14" s="6" t="s">
        <v>83</v>
      </c>
      <c r="Q14" s="6"/>
      <c r="R14" s="16" t="s">
        <v>201</v>
      </c>
      <c r="S14" s="18" t="s">
        <v>19</v>
      </c>
      <c r="T14" s="6"/>
      <c r="U14" s="16" t="s">
        <v>19</v>
      </c>
      <c r="V14" s="16" t="s">
        <v>201</v>
      </c>
      <c r="W14" s="18" t="s">
        <v>202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203</v>
      </c>
      <c r="AD14" t="s">
        <v>6</v>
      </c>
      <c r="AE14" t="s">
        <v>194</v>
      </c>
      <c r="AF14" t="s">
        <v>88</v>
      </c>
      <c r="AG14" t="s">
        <v>75</v>
      </c>
      <c r="AH14" t="s">
        <v>19</v>
      </c>
    </row>
    <row r="15" ht="14.25" customHeight="1" spans="1:34">
      <c r="A15" s="5" t="s">
        <v>204</v>
      </c>
      <c r="B15" s="5" t="s">
        <v>205</v>
      </c>
      <c r="C15" s="5" t="s">
        <v>74</v>
      </c>
      <c r="D15" s="5" t="s">
        <v>75</v>
      </c>
      <c r="E15" s="5" t="s">
        <v>76</v>
      </c>
      <c r="F15" s="5" t="s">
        <v>75</v>
      </c>
      <c r="G15" s="5" t="s">
        <v>187</v>
      </c>
      <c r="H15" s="6" t="s">
        <v>188</v>
      </c>
      <c r="I15" s="6" t="s">
        <v>79</v>
      </c>
      <c r="J15" s="6" t="s">
        <v>2</v>
      </c>
      <c r="K15" s="6" t="s">
        <v>206</v>
      </c>
      <c r="L15" s="6">
        <v>1</v>
      </c>
      <c r="M15" s="6">
        <v>1</v>
      </c>
      <c r="N15" s="6" t="s">
        <v>207</v>
      </c>
      <c r="O15" s="6" t="s">
        <v>82</v>
      </c>
      <c r="P15" s="6" t="s">
        <v>83</v>
      </c>
      <c r="Q15" s="6"/>
      <c r="R15" s="16" t="s">
        <v>208</v>
      </c>
      <c r="S15" s="18" t="s">
        <v>19</v>
      </c>
      <c r="T15" s="6"/>
      <c r="U15" s="16" t="s">
        <v>19</v>
      </c>
      <c r="V15" s="16" t="s">
        <v>208</v>
      </c>
      <c r="W15" s="18" t="s">
        <v>209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210</v>
      </c>
      <c r="AD15" t="s">
        <v>6</v>
      </c>
      <c r="AE15" t="s">
        <v>194</v>
      </c>
      <c r="AF15" t="s">
        <v>88</v>
      </c>
      <c r="AG15" t="s">
        <v>75</v>
      </c>
      <c r="AH15" t="s">
        <v>19</v>
      </c>
    </row>
    <row r="16" ht="14.25" customHeight="1" spans="1:34">
      <c r="A16" s="5" t="s">
        <v>211</v>
      </c>
      <c r="B16" s="5" t="s">
        <v>212</v>
      </c>
      <c r="C16" s="5" t="s">
        <v>74</v>
      </c>
      <c r="D16" s="5" t="s">
        <v>75</v>
      </c>
      <c r="E16" s="5" t="s">
        <v>76</v>
      </c>
      <c r="F16" s="5" t="s">
        <v>75</v>
      </c>
      <c r="G16" s="5" t="s">
        <v>197</v>
      </c>
      <c r="H16" s="6" t="s">
        <v>198</v>
      </c>
      <c r="I16" s="6" t="s">
        <v>79</v>
      </c>
      <c r="J16" s="6" t="s">
        <v>2</v>
      </c>
      <c r="K16" s="6" t="s">
        <v>213</v>
      </c>
      <c r="L16" s="6">
        <v>1</v>
      </c>
      <c r="M16" s="6">
        <v>1</v>
      </c>
      <c r="N16" s="6" t="s">
        <v>123</v>
      </c>
      <c r="O16" s="6" t="s">
        <v>82</v>
      </c>
      <c r="P16" s="6" t="s">
        <v>83</v>
      </c>
      <c r="Q16" s="6"/>
      <c r="R16" s="16" t="s">
        <v>214</v>
      </c>
      <c r="S16" s="18" t="s">
        <v>19</v>
      </c>
      <c r="T16" s="6"/>
      <c r="U16" s="16" t="s">
        <v>19</v>
      </c>
      <c r="V16" s="16" t="s">
        <v>214</v>
      </c>
      <c r="W16" s="18" t="s">
        <v>215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216</v>
      </c>
      <c r="AD16" t="s">
        <v>6</v>
      </c>
      <c r="AE16" t="s">
        <v>194</v>
      </c>
      <c r="AF16" t="s">
        <v>88</v>
      </c>
      <c r="AG16" t="s">
        <v>75</v>
      </c>
      <c r="AH16" t="s">
        <v>19</v>
      </c>
    </row>
    <row r="17" ht="14.25" customHeight="1" spans="1:34">
      <c r="A17" s="5" t="s">
        <v>217</v>
      </c>
      <c r="B17" s="5" t="s">
        <v>218</v>
      </c>
      <c r="C17" s="5" t="s">
        <v>74</v>
      </c>
      <c r="D17" s="5" t="s">
        <v>75</v>
      </c>
      <c r="E17" s="5" t="s">
        <v>76</v>
      </c>
      <c r="F17" s="5" t="s">
        <v>75</v>
      </c>
      <c r="G17" s="5" t="s">
        <v>219</v>
      </c>
      <c r="H17" s="6" t="s">
        <v>220</v>
      </c>
      <c r="I17" s="6" t="s">
        <v>79</v>
      </c>
      <c r="J17" s="6" t="s">
        <v>2</v>
      </c>
      <c r="K17" s="6" t="s">
        <v>221</v>
      </c>
      <c r="L17" s="6">
        <v>1</v>
      </c>
      <c r="M17" s="6">
        <v>2</v>
      </c>
      <c r="N17" s="6" t="s">
        <v>83</v>
      </c>
      <c r="O17" s="6" t="s">
        <v>222</v>
      </c>
      <c r="P17" s="6" t="s">
        <v>223</v>
      </c>
      <c r="Q17" s="6"/>
      <c r="R17" s="16" t="s">
        <v>224</v>
      </c>
      <c r="S17" s="18" t="s">
        <v>224</v>
      </c>
      <c r="T17" s="6" t="s">
        <v>225</v>
      </c>
      <c r="U17" s="16" t="s">
        <v>19</v>
      </c>
      <c r="V17" s="16" t="s">
        <v>19</v>
      </c>
      <c r="W17" s="18" t="s">
        <v>19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19</v>
      </c>
      <c r="AD17" t="s">
        <v>6</v>
      </c>
      <c r="AE17" t="s">
        <v>226</v>
      </c>
      <c r="AF17" t="s">
        <v>88</v>
      </c>
      <c r="AG17" t="s">
        <v>75</v>
      </c>
      <c r="AH17" t="s">
        <v>19</v>
      </c>
    </row>
    <row r="18" ht="14.25" customHeight="1" spans="1:34">
      <c r="A18" s="5" t="s">
        <v>227</v>
      </c>
      <c r="B18" s="5" t="s">
        <v>228</v>
      </c>
      <c r="C18" s="5" t="s">
        <v>74</v>
      </c>
      <c r="D18" s="5" t="s">
        <v>75</v>
      </c>
      <c r="E18" s="5" t="s">
        <v>76</v>
      </c>
      <c r="F18" s="5" t="s">
        <v>75</v>
      </c>
      <c r="G18" s="5" t="s">
        <v>229</v>
      </c>
      <c r="H18" s="6" t="s">
        <v>230</v>
      </c>
      <c r="I18" s="6" t="s">
        <v>79</v>
      </c>
      <c r="J18" s="6" t="s">
        <v>2</v>
      </c>
      <c r="K18" s="6" t="s">
        <v>231</v>
      </c>
      <c r="L18" s="6">
        <v>1</v>
      </c>
      <c r="M18" s="6">
        <v>2</v>
      </c>
      <c r="N18" s="6" t="s">
        <v>83</v>
      </c>
      <c r="O18" s="6" t="s">
        <v>232</v>
      </c>
      <c r="P18" s="6" t="s">
        <v>233</v>
      </c>
      <c r="Q18" s="6"/>
      <c r="R18" s="16" t="s">
        <v>234</v>
      </c>
      <c r="S18" s="18" t="s">
        <v>234</v>
      </c>
      <c r="T18" s="6" t="s">
        <v>235</v>
      </c>
      <c r="U18" s="16" t="s">
        <v>19</v>
      </c>
      <c r="V18" s="16" t="s">
        <v>19</v>
      </c>
      <c r="W18" s="18" t="s">
        <v>19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19</v>
      </c>
      <c r="AD18" t="s">
        <v>6</v>
      </c>
      <c r="AE18" t="s">
        <v>236</v>
      </c>
      <c r="AF18" t="s">
        <v>88</v>
      </c>
      <c r="AG18" t="s">
        <v>75</v>
      </c>
      <c r="AH18" t="s">
        <v>19</v>
      </c>
    </row>
    <row r="19" ht="14.25" customHeight="1" spans="1:34">
      <c r="A19" s="5" t="s">
        <v>237</v>
      </c>
      <c r="B19" s="5" t="s">
        <v>238</v>
      </c>
      <c r="C19" s="5" t="s">
        <v>74</v>
      </c>
      <c r="D19" s="5" t="s">
        <v>75</v>
      </c>
      <c r="E19" s="5" t="s">
        <v>76</v>
      </c>
      <c r="F19" s="5" t="s">
        <v>75</v>
      </c>
      <c r="G19" s="5" t="s">
        <v>229</v>
      </c>
      <c r="H19" s="6" t="s">
        <v>230</v>
      </c>
      <c r="I19" s="6" t="s">
        <v>79</v>
      </c>
      <c r="J19" s="6" t="s">
        <v>2</v>
      </c>
      <c r="K19" s="6" t="s">
        <v>239</v>
      </c>
      <c r="L19" s="6">
        <v>1</v>
      </c>
      <c r="M19" s="6">
        <v>1</v>
      </c>
      <c r="N19" s="6" t="s">
        <v>83</v>
      </c>
      <c r="O19" s="6" t="s">
        <v>240</v>
      </c>
      <c r="P19" s="6" t="s">
        <v>233</v>
      </c>
      <c r="Q19" s="6"/>
      <c r="R19" s="16" t="s">
        <v>241</v>
      </c>
      <c r="S19" s="18" t="s">
        <v>241</v>
      </c>
      <c r="T19" s="6" t="s">
        <v>242</v>
      </c>
      <c r="U19" s="16" t="s">
        <v>19</v>
      </c>
      <c r="V19" s="16" t="s">
        <v>19</v>
      </c>
      <c r="W19" s="18" t="s">
        <v>19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19</v>
      </c>
      <c r="AD19" t="s">
        <v>6</v>
      </c>
      <c r="AE19" t="s">
        <v>236</v>
      </c>
      <c r="AF19" t="s">
        <v>88</v>
      </c>
      <c r="AG19" t="s">
        <v>75</v>
      </c>
      <c r="AH19" t="s">
        <v>19</v>
      </c>
    </row>
    <row r="20" ht="14.25" customHeight="1" spans="1:34">
      <c r="A20" s="5" t="s">
        <v>243</v>
      </c>
      <c r="B20" s="5" t="s">
        <v>244</v>
      </c>
      <c r="C20" s="5" t="s">
        <v>74</v>
      </c>
      <c r="D20" s="5" t="s">
        <v>75</v>
      </c>
      <c r="E20" s="5" t="s">
        <v>76</v>
      </c>
      <c r="F20" s="5" t="s">
        <v>75</v>
      </c>
      <c r="G20" s="5" t="s">
        <v>219</v>
      </c>
      <c r="H20" s="6" t="s">
        <v>220</v>
      </c>
      <c r="I20" s="6" t="s">
        <v>79</v>
      </c>
      <c r="J20" s="6" t="s">
        <v>2</v>
      </c>
      <c r="K20" s="6" t="s">
        <v>245</v>
      </c>
      <c r="L20" s="6">
        <v>1</v>
      </c>
      <c r="M20" s="6">
        <v>3</v>
      </c>
      <c r="N20" s="6" t="s">
        <v>246</v>
      </c>
      <c r="O20" s="6" t="s">
        <v>247</v>
      </c>
      <c r="P20" s="6" t="s">
        <v>248</v>
      </c>
      <c r="Q20" s="6"/>
      <c r="R20" s="16" t="s">
        <v>249</v>
      </c>
      <c r="S20" s="18" t="s">
        <v>249</v>
      </c>
      <c r="T20" s="6" t="s">
        <v>250</v>
      </c>
      <c r="U20" s="16" t="s">
        <v>19</v>
      </c>
      <c r="V20" s="16" t="s">
        <v>19</v>
      </c>
      <c r="W20" s="18" t="s">
        <v>19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19</v>
      </c>
      <c r="AD20" t="s">
        <v>6</v>
      </c>
      <c r="AE20" t="s">
        <v>251</v>
      </c>
      <c r="AF20" t="s">
        <v>88</v>
      </c>
      <c r="AG20" t="s">
        <v>75</v>
      </c>
      <c r="AH20" t="s">
        <v>19</v>
      </c>
    </row>
    <row r="21" ht="14.25" customHeight="1" spans="1:34">
      <c r="A21" s="5" t="s">
        <v>252</v>
      </c>
      <c r="B21" s="5" t="s">
        <v>253</v>
      </c>
      <c r="C21" s="5" t="s">
        <v>74</v>
      </c>
      <c r="D21" s="5" t="s">
        <v>75</v>
      </c>
      <c r="E21" s="5" t="s">
        <v>76</v>
      </c>
      <c r="F21" s="5" t="s">
        <v>75</v>
      </c>
      <c r="G21" s="5" t="s">
        <v>254</v>
      </c>
      <c r="H21" s="6" t="s">
        <v>255</v>
      </c>
      <c r="I21" s="6" t="s">
        <v>79</v>
      </c>
      <c r="J21" s="6" t="s">
        <v>2</v>
      </c>
      <c r="K21" s="6" t="s">
        <v>256</v>
      </c>
      <c r="L21" s="6">
        <v>1</v>
      </c>
      <c r="M21" s="6">
        <v>3</v>
      </c>
      <c r="N21" s="6" t="s">
        <v>257</v>
      </c>
      <c r="O21" s="6" t="s">
        <v>258</v>
      </c>
      <c r="P21" s="6" t="s">
        <v>259</v>
      </c>
      <c r="Q21" s="6"/>
      <c r="R21" s="16" t="s">
        <v>260</v>
      </c>
      <c r="S21" s="18" t="s">
        <v>260</v>
      </c>
      <c r="T21" s="6" t="s">
        <v>261</v>
      </c>
      <c r="U21" s="16" t="s">
        <v>19</v>
      </c>
      <c r="V21" s="16" t="s">
        <v>19</v>
      </c>
      <c r="W21" s="18" t="s">
        <v>19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19</v>
      </c>
      <c r="AD21" t="s">
        <v>6</v>
      </c>
      <c r="AE21" t="s">
        <v>262</v>
      </c>
      <c r="AF21" t="s">
        <v>88</v>
      </c>
      <c r="AG21" t="s">
        <v>75</v>
      </c>
      <c r="AH21" t="s">
        <v>19</v>
      </c>
    </row>
    <row r="22" ht="14.25" customHeight="1" spans="1:34">
      <c r="A22" s="5" t="s">
        <v>263</v>
      </c>
      <c r="B22" s="5" t="s">
        <v>264</v>
      </c>
      <c r="C22" s="5" t="s">
        <v>74</v>
      </c>
      <c r="D22" s="5" t="s">
        <v>75</v>
      </c>
      <c r="E22" s="5" t="s">
        <v>76</v>
      </c>
      <c r="F22" s="5" t="s">
        <v>75</v>
      </c>
      <c r="G22" s="5" t="s">
        <v>265</v>
      </c>
      <c r="H22" s="6" t="s">
        <v>266</v>
      </c>
      <c r="I22" s="6" t="s">
        <v>79</v>
      </c>
      <c r="J22" s="6" t="s">
        <v>2</v>
      </c>
      <c r="K22" s="6" t="s">
        <v>267</v>
      </c>
      <c r="L22" s="6">
        <v>2</v>
      </c>
      <c r="M22" s="6">
        <v>1</v>
      </c>
      <c r="N22" s="6" t="s">
        <v>123</v>
      </c>
      <c r="O22" s="6" t="s">
        <v>268</v>
      </c>
      <c r="P22" s="6" t="s">
        <v>247</v>
      </c>
      <c r="Q22" s="6"/>
      <c r="R22" s="16" t="s">
        <v>269</v>
      </c>
      <c r="S22" s="18" t="s">
        <v>269</v>
      </c>
      <c r="T22" s="6" t="s">
        <v>270</v>
      </c>
      <c r="U22" s="16" t="s">
        <v>19</v>
      </c>
      <c r="V22" s="16" t="s">
        <v>19</v>
      </c>
      <c r="W22" s="18" t="s">
        <v>19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19</v>
      </c>
      <c r="AD22" t="s">
        <v>6</v>
      </c>
      <c r="AE22" t="s">
        <v>271</v>
      </c>
      <c r="AF22" t="s">
        <v>88</v>
      </c>
      <c r="AG22" t="s">
        <v>75</v>
      </c>
      <c r="AH22" t="s">
        <v>19</v>
      </c>
    </row>
    <row r="23" ht="14.25" customHeight="1" spans="1:34">
      <c r="A23" s="5" t="s">
        <v>272</v>
      </c>
      <c r="B23" s="5" t="s">
        <v>273</v>
      </c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274</v>
      </c>
      <c r="H23" s="6" t="s">
        <v>275</v>
      </c>
      <c r="I23" s="6" t="s">
        <v>79</v>
      </c>
      <c r="J23" s="6" t="s">
        <v>2</v>
      </c>
      <c r="K23" s="6" t="s">
        <v>276</v>
      </c>
      <c r="L23" s="6">
        <v>1</v>
      </c>
      <c r="M23" s="6">
        <v>5</v>
      </c>
      <c r="N23" s="6" t="s">
        <v>246</v>
      </c>
      <c r="O23" s="6" t="s">
        <v>258</v>
      </c>
      <c r="P23" s="6" t="s">
        <v>268</v>
      </c>
      <c r="Q23" s="6"/>
      <c r="R23" s="16" t="s">
        <v>277</v>
      </c>
      <c r="S23" s="18" t="s">
        <v>277</v>
      </c>
      <c r="T23" s="6" t="s">
        <v>278</v>
      </c>
      <c r="U23" s="16" t="s">
        <v>19</v>
      </c>
      <c r="V23" s="16" t="s">
        <v>19</v>
      </c>
      <c r="W23" s="18" t="s">
        <v>19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19</v>
      </c>
      <c r="AD23" t="s">
        <v>6</v>
      </c>
      <c r="AE23" t="s">
        <v>279</v>
      </c>
      <c r="AF23" t="s">
        <v>88</v>
      </c>
      <c r="AG23" t="s">
        <v>75</v>
      </c>
      <c r="AH23" t="s">
        <v>19</v>
      </c>
    </row>
    <row r="24" ht="14.25" customHeight="1" spans="1:34">
      <c r="A24" s="5" t="s">
        <v>280</v>
      </c>
      <c r="B24" s="5" t="s">
        <v>281</v>
      </c>
      <c r="C24" s="5" t="s">
        <v>74</v>
      </c>
      <c r="D24" s="5" t="s">
        <v>75</v>
      </c>
      <c r="E24" s="5" t="s">
        <v>76</v>
      </c>
      <c r="F24" s="5" t="s">
        <v>75</v>
      </c>
      <c r="G24" s="5" t="s">
        <v>282</v>
      </c>
      <c r="H24" s="6" t="s">
        <v>283</v>
      </c>
      <c r="I24" s="6" t="s">
        <v>79</v>
      </c>
      <c r="J24" s="6" t="s">
        <v>2</v>
      </c>
      <c r="K24" s="6" t="s">
        <v>284</v>
      </c>
      <c r="L24" s="6">
        <v>1</v>
      </c>
      <c r="M24" s="6">
        <v>4</v>
      </c>
      <c r="N24" s="6" t="s">
        <v>104</v>
      </c>
      <c r="O24" s="6" t="s">
        <v>285</v>
      </c>
      <c r="P24" s="6" t="s">
        <v>83</v>
      </c>
      <c r="Q24" s="6"/>
      <c r="R24" s="16" t="s">
        <v>286</v>
      </c>
      <c r="S24" s="18" t="s">
        <v>19</v>
      </c>
      <c r="T24" s="6"/>
      <c r="U24" s="16" t="s">
        <v>19</v>
      </c>
      <c r="V24" s="16" t="s">
        <v>286</v>
      </c>
      <c r="W24" s="18" t="s">
        <v>287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288</v>
      </c>
      <c r="AD24" t="s">
        <v>6</v>
      </c>
      <c r="AE24" t="s">
        <v>289</v>
      </c>
      <c r="AF24" t="s">
        <v>88</v>
      </c>
      <c r="AG24" t="s">
        <v>75</v>
      </c>
      <c r="AH24" t="s">
        <v>19</v>
      </c>
    </row>
    <row r="25" ht="14.25" customHeight="1" spans="1:34">
      <c r="A25" s="5" t="s">
        <v>290</v>
      </c>
      <c r="B25" s="5" t="s">
        <v>291</v>
      </c>
      <c r="C25" s="5" t="s">
        <v>74</v>
      </c>
      <c r="D25" s="5" t="s">
        <v>75</v>
      </c>
      <c r="E25" s="5" t="s">
        <v>76</v>
      </c>
      <c r="F25" s="5" t="s">
        <v>75</v>
      </c>
      <c r="G25" s="5" t="s">
        <v>292</v>
      </c>
      <c r="H25" s="6" t="s">
        <v>293</v>
      </c>
      <c r="I25" s="6" t="s">
        <v>79</v>
      </c>
      <c r="J25" s="6" t="s">
        <v>2</v>
      </c>
      <c r="K25" s="6" t="s">
        <v>294</v>
      </c>
      <c r="L25" s="6">
        <v>1</v>
      </c>
      <c r="M25" s="6">
        <v>1</v>
      </c>
      <c r="N25" s="6" t="s">
        <v>105</v>
      </c>
      <c r="O25" s="6" t="s">
        <v>295</v>
      </c>
      <c r="P25" s="6" t="s">
        <v>296</v>
      </c>
      <c r="Q25" s="6"/>
      <c r="R25" s="16" t="s">
        <v>297</v>
      </c>
      <c r="S25" s="18" t="s">
        <v>297</v>
      </c>
      <c r="T25" s="6" t="s">
        <v>298</v>
      </c>
      <c r="U25" s="16" t="s">
        <v>19</v>
      </c>
      <c r="V25" s="16" t="s">
        <v>19</v>
      </c>
      <c r="W25" s="18" t="s">
        <v>19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19</v>
      </c>
      <c r="AD25" t="s">
        <v>6</v>
      </c>
      <c r="AE25" t="s">
        <v>299</v>
      </c>
      <c r="AF25" t="s">
        <v>88</v>
      </c>
      <c r="AG25" t="s">
        <v>75</v>
      </c>
      <c r="AH25" t="s">
        <v>19</v>
      </c>
    </row>
    <row r="26" ht="14.25" customHeight="1" spans="1:34">
      <c r="A26" s="5" t="s">
        <v>300</v>
      </c>
      <c r="B26" s="5" t="s">
        <v>301</v>
      </c>
      <c r="C26" s="5" t="s">
        <v>74</v>
      </c>
      <c r="D26" s="5" t="s">
        <v>75</v>
      </c>
      <c r="E26" s="5" t="s">
        <v>76</v>
      </c>
      <c r="F26" s="5" t="s">
        <v>75</v>
      </c>
      <c r="G26" s="5" t="s">
        <v>219</v>
      </c>
      <c r="H26" s="6" t="s">
        <v>220</v>
      </c>
      <c r="I26" s="6" t="s">
        <v>79</v>
      </c>
      <c r="J26" s="6" t="s">
        <v>2</v>
      </c>
      <c r="K26" s="6" t="s">
        <v>302</v>
      </c>
      <c r="L26" s="6">
        <v>1</v>
      </c>
      <c r="M26" s="6">
        <v>2</v>
      </c>
      <c r="N26" s="6" t="s">
        <v>190</v>
      </c>
      <c r="O26" s="6" t="s">
        <v>82</v>
      </c>
      <c r="P26" s="6" t="s">
        <v>303</v>
      </c>
      <c r="Q26" s="6"/>
      <c r="R26" s="16" t="s">
        <v>304</v>
      </c>
      <c r="S26" s="18" t="s">
        <v>19</v>
      </c>
      <c r="T26" s="6"/>
      <c r="U26" s="16" t="s">
        <v>19</v>
      </c>
      <c r="V26" s="16" t="s">
        <v>304</v>
      </c>
      <c r="W26" s="18" t="s">
        <v>305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306</v>
      </c>
      <c r="AD26" t="s">
        <v>6</v>
      </c>
      <c r="AE26" t="s">
        <v>251</v>
      </c>
      <c r="AF26" t="s">
        <v>88</v>
      </c>
      <c r="AG26" t="s">
        <v>75</v>
      </c>
      <c r="AH26" t="s">
        <v>19</v>
      </c>
    </row>
    <row r="27" ht="14.25" customHeight="1" spans="1:34">
      <c r="A27" s="5" t="s">
        <v>307</v>
      </c>
      <c r="B27" s="5" t="s">
        <v>308</v>
      </c>
      <c r="C27" s="5" t="s">
        <v>74</v>
      </c>
      <c r="D27" s="5" t="s">
        <v>75</v>
      </c>
      <c r="E27" s="5" t="s">
        <v>76</v>
      </c>
      <c r="F27" s="5" t="s">
        <v>75</v>
      </c>
      <c r="G27" s="5" t="s">
        <v>229</v>
      </c>
      <c r="H27" s="6" t="s">
        <v>230</v>
      </c>
      <c r="I27" s="6" t="s">
        <v>79</v>
      </c>
      <c r="J27" s="6" t="s">
        <v>2</v>
      </c>
      <c r="K27" s="6" t="s">
        <v>309</v>
      </c>
      <c r="L27" s="6">
        <v>1</v>
      </c>
      <c r="M27" s="6">
        <v>1</v>
      </c>
      <c r="N27" s="6" t="s">
        <v>81</v>
      </c>
      <c r="O27" s="6" t="s">
        <v>83</v>
      </c>
      <c r="P27" s="6" t="s">
        <v>303</v>
      </c>
      <c r="Q27" s="6"/>
      <c r="R27" s="16" t="s">
        <v>310</v>
      </c>
      <c r="S27" s="18" t="s">
        <v>19</v>
      </c>
      <c r="T27" s="6"/>
      <c r="U27" s="16" t="s">
        <v>19</v>
      </c>
      <c r="V27" s="16" t="s">
        <v>310</v>
      </c>
      <c r="W27" s="18" t="s">
        <v>311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312</v>
      </c>
      <c r="AD27" t="s">
        <v>6</v>
      </c>
      <c r="AE27" t="s">
        <v>313</v>
      </c>
      <c r="AF27" t="s">
        <v>88</v>
      </c>
      <c r="AG27" t="s">
        <v>75</v>
      </c>
      <c r="AH27" t="s">
        <v>19</v>
      </c>
    </row>
    <row r="28" ht="14.25" customHeight="1" spans="1:34">
      <c r="A28" s="5" t="s">
        <v>314</v>
      </c>
      <c r="B28" s="5" t="s">
        <v>315</v>
      </c>
      <c r="C28" s="5" t="s">
        <v>74</v>
      </c>
      <c r="D28" s="5" t="s">
        <v>75</v>
      </c>
      <c r="E28" s="5" t="s">
        <v>76</v>
      </c>
      <c r="F28" s="5" t="s">
        <v>75</v>
      </c>
      <c r="G28" s="5" t="s">
        <v>316</v>
      </c>
      <c r="H28" s="6" t="s">
        <v>317</v>
      </c>
      <c r="I28" s="6" t="s">
        <v>79</v>
      </c>
      <c r="J28" s="6" t="s">
        <v>2</v>
      </c>
      <c r="K28" s="6" t="s">
        <v>318</v>
      </c>
      <c r="L28" s="6">
        <v>1</v>
      </c>
      <c r="M28" s="6">
        <v>2</v>
      </c>
      <c r="N28" s="6" t="s">
        <v>319</v>
      </c>
      <c r="O28" s="6" t="s">
        <v>82</v>
      </c>
      <c r="P28" s="6" t="s">
        <v>303</v>
      </c>
      <c r="Q28" s="6"/>
      <c r="R28" s="16" t="s">
        <v>320</v>
      </c>
      <c r="S28" s="18" t="s">
        <v>19</v>
      </c>
      <c r="T28" s="6"/>
      <c r="U28" s="16" t="s">
        <v>19</v>
      </c>
      <c r="V28" s="16" t="s">
        <v>320</v>
      </c>
      <c r="W28" s="18" t="s">
        <v>125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321</v>
      </c>
      <c r="AD28" t="s">
        <v>6</v>
      </c>
      <c r="AE28" t="s">
        <v>322</v>
      </c>
      <c r="AF28" t="s">
        <v>88</v>
      </c>
      <c r="AG28" t="s">
        <v>75</v>
      </c>
      <c r="AH28" t="s">
        <v>19</v>
      </c>
    </row>
    <row r="29" ht="14.25" customHeight="1" spans="1:34">
      <c r="A29" s="5" t="s">
        <v>323</v>
      </c>
      <c r="B29" s="5" t="s">
        <v>324</v>
      </c>
      <c r="C29" s="5" t="s">
        <v>74</v>
      </c>
      <c r="D29" s="5" t="s">
        <v>75</v>
      </c>
      <c r="E29" s="5" t="s">
        <v>76</v>
      </c>
      <c r="F29" s="5" t="s">
        <v>75</v>
      </c>
      <c r="G29" s="5" t="s">
        <v>325</v>
      </c>
      <c r="H29" s="6" t="s">
        <v>326</v>
      </c>
      <c r="I29" s="6" t="s">
        <v>79</v>
      </c>
      <c r="J29" s="6" t="s">
        <v>2</v>
      </c>
      <c r="K29" s="6" t="s">
        <v>327</v>
      </c>
      <c r="L29" s="6">
        <v>1</v>
      </c>
      <c r="M29" s="6">
        <v>1</v>
      </c>
      <c r="N29" s="6" t="s">
        <v>328</v>
      </c>
      <c r="O29" s="6" t="s">
        <v>83</v>
      </c>
      <c r="P29" s="6" t="s">
        <v>303</v>
      </c>
      <c r="Q29" s="6"/>
      <c r="R29" s="16" t="s">
        <v>329</v>
      </c>
      <c r="S29" s="18" t="s">
        <v>19</v>
      </c>
      <c r="T29" s="6"/>
      <c r="U29" s="16" t="s">
        <v>19</v>
      </c>
      <c r="V29" s="16" t="s">
        <v>329</v>
      </c>
      <c r="W29" s="18" t="s">
        <v>330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331</v>
      </c>
      <c r="AD29" t="s">
        <v>6</v>
      </c>
      <c r="AE29" t="s">
        <v>271</v>
      </c>
      <c r="AF29" t="s">
        <v>88</v>
      </c>
      <c r="AG29" t="s">
        <v>75</v>
      </c>
      <c r="AH29" t="s">
        <v>19</v>
      </c>
    </row>
    <row r="30" ht="14.25" customHeight="1" spans="1:34">
      <c r="A30" s="5" t="s">
        <v>332</v>
      </c>
      <c r="B30" s="5" t="s">
        <v>333</v>
      </c>
      <c r="C30" s="5" t="s">
        <v>74</v>
      </c>
      <c r="D30" s="5" t="s">
        <v>75</v>
      </c>
      <c r="E30" s="5" t="s">
        <v>76</v>
      </c>
      <c r="F30" s="5" t="s">
        <v>75</v>
      </c>
      <c r="G30" s="5" t="s">
        <v>334</v>
      </c>
      <c r="H30" s="6" t="s">
        <v>335</v>
      </c>
      <c r="I30" s="6" t="s">
        <v>79</v>
      </c>
      <c r="J30" s="6" t="s">
        <v>2</v>
      </c>
      <c r="K30" s="6" t="s">
        <v>336</v>
      </c>
      <c r="L30" s="6">
        <v>1</v>
      </c>
      <c r="M30" s="6">
        <v>1</v>
      </c>
      <c r="N30" s="6" t="s">
        <v>257</v>
      </c>
      <c r="O30" s="6" t="s">
        <v>83</v>
      </c>
      <c r="P30" s="6" t="s">
        <v>303</v>
      </c>
      <c r="Q30" s="6"/>
      <c r="R30" s="16" t="s">
        <v>337</v>
      </c>
      <c r="S30" s="18" t="s">
        <v>19</v>
      </c>
      <c r="T30" s="6"/>
      <c r="U30" s="16" t="s">
        <v>19</v>
      </c>
      <c r="V30" s="16" t="s">
        <v>337</v>
      </c>
      <c r="W30" s="18" t="s">
        <v>338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339</v>
      </c>
      <c r="AD30" t="s">
        <v>6</v>
      </c>
      <c r="AE30" t="s">
        <v>340</v>
      </c>
      <c r="AF30" t="s">
        <v>88</v>
      </c>
      <c r="AG30" t="s">
        <v>75</v>
      </c>
      <c r="AH30" t="s">
        <v>19</v>
      </c>
    </row>
    <row r="31" ht="14.25" customHeight="1" spans="1:34">
      <c r="A31" s="5" t="s">
        <v>341</v>
      </c>
      <c r="B31" s="5" t="s">
        <v>342</v>
      </c>
      <c r="C31" s="5" t="s">
        <v>74</v>
      </c>
      <c r="D31" s="5" t="s">
        <v>75</v>
      </c>
      <c r="E31" s="5" t="s">
        <v>76</v>
      </c>
      <c r="F31" s="5" t="s">
        <v>75</v>
      </c>
      <c r="G31" s="5" t="s">
        <v>343</v>
      </c>
      <c r="H31" s="6" t="s">
        <v>344</v>
      </c>
      <c r="I31" s="6" t="s">
        <v>79</v>
      </c>
      <c r="J31" s="6" t="s">
        <v>2</v>
      </c>
      <c r="K31" s="6" t="s">
        <v>345</v>
      </c>
      <c r="L31" s="6">
        <v>1</v>
      </c>
      <c r="M31" s="6">
        <v>1</v>
      </c>
      <c r="N31" s="6" t="s">
        <v>82</v>
      </c>
      <c r="O31" s="6" t="s">
        <v>83</v>
      </c>
      <c r="P31" s="6" t="s">
        <v>303</v>
      </c>
      <c r="Q31" s="6"/>
      <c r="R31" s="16" t="s">
        <v>346</v>
      </c>
      <c r="S31" s="18" t="s">
        <v>19</v>
      </c>
      <c r="T31" s="6"/>
      <c r="U31" s="16" t="s">
        <v>19</v>
      </c>
      <c r="V31" s="16" t="s">
        <v>346</v>
      </c>
      <c r="W31" s="18" t="s">
        <v>347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348</v>
      </c>
      <c r="AD31" t="s">
        <v>6</v>
      </c>
      <c r="AE31" t="s">
        <v>349</v>
      </c>
      <c r="AF31" t="s">
        <v>88</v>
      </c>
      <c r="AG31" t="s">
        <v>75</v>
      </c>
      <c r="AH31" t="s">
        <v>19</v>
      </c>
    </row>
    <row r="32" ht="14.25" customHeight="1" spans="1:34">
      <c r="A32" s="5" t="s">
        <v>350</v>
      </c>
      <c r="B32" s="5" t="s">
        <v>351</v>
      </c>
      <c r="C32" s="5" t="s">
        <v>74</v>
      </c>
      <c r="D32" s="5" t="s">
        <v>75</v>
      </c>
      <c r="E32" s="5" t="s">
        <v>76</v>
      </c>
      <c r="F32" s="5" t="s">
        <v>75</v>
      </c>
      <c r="G32" s="5" t="s">
        <v>352</v>
      </c>
      <c r="H32" s="6" t="s">
        <v>353</v>
      </c>
      <c r="I32" s="6" t="s">
        <v>79</v>
      </c>
      <c r="J32" s="6" t="s">
        <v>2</v>
      </c>
      <c r="K32" s="6" t="s">
        <v>354</v>
      </c>
      <c r="L32" s="6">
        <v>1</v>
      </c>
      <c r="M32" s="6">
        <v>2</v>
      </c>
      <c r="N32" s="6" t="s">
        <v>123</v>
      </c>
      <c r="O32" s="6" t="s">
        <v>82</v>
      </c>
      <c r="P32" s="6" t="s">
        <v>303</v>
      </c>
      <c r="Q32" s="6"/>
      <c r="R32" s="16" t="s">
        <v>355</v>
      </c>
      <c r="S32" s="18" t="s">
        <v>19</v>
      </c>
      <c r="T32" s="6"/>
      <c r="U32" s="16" t="s">
        <v>19</v>
      </c>
      <c r="V32" s="16" t="s">
        <v>355</v>
      </c>
      <c r="W32" s="18" t="s">
        <v>356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357</v>
      </c>
      <c r="AD32" t="s">
        <v>6</v>
      </c>
      <c r="AE32" t="s">
        <v>358</v>
      </c>
      <c r="AF32" t="s">
        <v>88</v>
      </c>
      <c r="AG32" t="s">
        <v>75</v>
      </c>
      <c r="AH32" t="s">
        <v>19</v>
      </c>
    </row>
    <row r="33" ht="14.25" customHeight="1" spans="1:34">
      <c r="A33" s="5" t="s">
        <v>359</v>
      </c>
      <c r="B33" s="5" t="s">
        <v>360</v>
      </c>
      <c r="C33" s="5" t="s">
        <v>74</v>
      </c>
      <c r="D33" s="5" t="s">
        <v>75</v>
      </c>
      <c r="E33" s="5" t="s">
        <v>76</v>
      </c>
      <c r="F33" s="5" t="s">
        <v>75</v>
      </c>
      <c r="G33" s="5" t="s">
        <v>316</v>
      </c>
      <c r="H33" s="6" t="s">
        <v>317</v>
      </c>
      <c r="I33" s="6" t="s">
        <v>79</v>
      </c>
      <c r="J33" s="6" t="s">
        <v>2</v>
      </c>
      <c r="K33" s="6" t="s">
        <v>361</v>
      </c>
      <c r="L33" s="6">
        <v>1</v>
      </c>
      <c r="M33" s="6">
        <v>1</v>
      </c>
      <c r="N33" s="6" t="s">
        <v>105</v>
      </c>
      <c r="O33" s="6" t="s">
        <v>83</v>
      </c>
      <c r="P33" s="6" t="s">
        <v>303</v>
      </c>
      <c r="Q33" s="6"/>
      <c r="R33" s="16" t="s">
        <v>362</v>
      </c>
      <c r="S33" s="18" t="s">
        <v>19</v>
      </c>
      <c r="T33" s="6"/>
      <c r="U33" s="16" t="s">
        <v>19</v>
      </c>
      <c r="V33" s="16" t="s">
        <v>362</v>
      </c>
      <c r="W33" s="18" t="s">
        <v>363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364</v>
      </c>
      <c r="AD33" t="s">
        <v>6</v>
      </c>
      <c r="AE33" t="s">
        <v>322</v>
      </c>
      <c r="AF33" t="s">
        <v>88</v>
      </c>
      <c r="AG33" t="s">
        <v>75</v>
      </c>
      <c r="AH33" t="s">
        <v>19</v>
      </c>
    </row>
    <row r="34" ht="14.25" customHeight="1" spans="1:34">
      <c r="A34" s="5" t="s">
        <v>365</v>
      </c>
      <c r="B34" s="5" t="s">
        <v>366</v>
      </c>
      <c r="C34" s="5" t="s">
        <v>74</v>
      </c>
      <c r="D34" s="5" t="s">
        <v>75</v>
      </c>
      <c r="E34" s="5" t="s">
        <v>76</v>
      </c>
      <c r="F34" s="5" t="s">
        <v>75</v>
      </c>
      <c r="G34" s="5" t="s">
        <v>197</v>
      </c>
      <c r="H34" s="6" t="s">
        <v>198</v>
      </c>
      <c r="I34" s="6" t="s">
        <v>79</v>
      </c>
      <c r="J34" s="6" t="s">
        <v>2</v>
      </c>
      <c r="K34" s="6" t="s">
        <v>367</v>
      </c>
      <c r="L34" s="6">
        <v>1</v>
      </c>
      <c r="M34" s="6">
        <v>5</v>
      </c>
      <c r="N34" s="6" t="s">
        <v>246</v>
      </c>
      <c r="O34" s="6" t="s">
        <v>285</v>
      </c>
      <c r="P34" s="6" t="s">
        <v>303</v>
      </c>
      <c r="Q34" s="6"/>
      <c r="R34" s="16" t="s">
        <v>368</v>
      </c>
      <c r="S34" s="18" t="s">
        <v>19</v>
      </c>
      <c r="T34" s="6"/>
      <c r="U34" s="16" t="s">
        <v>19</v>
      </c>
      <c r="V34" s="16" t="s">
        <v>368</v>
      </c>
      <c r="W34" s="18" t="s">
        <v>369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370</v>
      </c>
      <c r="AD34" t="s">
        <v>6</v>
      </c>
      <c r="AE34" t="s">
        <v>194</v>
      </c>
      <c r="AF34" t="s">
        <v>88</v>
      </c>
      <c r="AG34" t="s">
        <v>75</v>
      </c>
      <c r="AH34" t="s">
        <v>19</v>
      </c>
    </row>
    <row r="35" ht="14.25" customHeight="1" spans="1:34">
      <c r="A35" s="5" t="s">
        <v>371</v>
      </c>
      <c r="B35" s="5" t="s">
        <v>372</v>
      </c>
      <c r="C35" s="5" t="s">
        <v>74</v>
      </c>
      <c r="D35" s="5" t="s">
        <v>75</v>
      </c>
      <c r="E35" s="5" t="s">
        <v>76</v>
      </c>
      <c r="F35" s="5" t="s">
        <v>75</v>
      </c>
      <c r="G35" s="5" t="s">
        <v>373</v>
      </c>
      <c r="H35" s="6" t="s">
        <v>374</v>
      </c>
      <c r="I35" s="6" t="s">
        <v>79</v>
      </c>
      <c r="J35" s="6" t="s">
        <v>2</v>
      </c>
      <c r="K35" s="6" t="s">
        <v>375</v>
      </c>
      <c r="L35" s="6">
        <v>1</v>
      </c>
      <c r="M35" s="6">
        <v>3</v>
      </c>
      <c r="N35" s="6" t="s">
        <v>376</v>
      </c>
      <c r="O35" s="6" t="s">
        <v>123</v>
      </c>
      <c r="P35" s="6" t="s">
        <v>303</v>
      </c>
      <c r="Q35" s="6"/>
      <c r="R35" s="16" t="s">
        <v>377</v>
      </c>
      <c r="S35" s="18" t="s">
        <v>19</v>
      </c>
      <c r="T35" s="6"/>
      <c r="U35" s="16" t="s">
        <v>19</v>
      </c>
      <c r="V35" s="16" t="s">
        <v>377</v>
      </c>
      <c r="W35" s="18" t="s">
        <v>378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379</v>
      </c>
      <c r="AD35" t="s">
        <v>6</v>
      </c>
      <c r="AE35" t="s">
        <v>380</v>
      </c>
      <c r="AF35" t="s">
        <v>88</v>
      </c>
      <c r="AG35" t="s">
        <v>75</v>
      </c>
      <c r="AH35" t="s">
        <v>19</v>
      </c>
    </row>
    <row r="36" ht="14.25" customHeight="1" spans="1:34">
      <c r="A36" s="5" t="s">
        <v>381</v>
      </c>
      <c r="B36" s="5" t="s">
        <v>382</v>
      </c>
      <c r="C36" s="5" t="s">
        <v>74</v>
      </c>
      <c r="D36" s="5" t="s">
        <v>75</v>
      </c>
      <c r="E36" s="5" t="s">
        <v>76</v>
      </c>
      <c r="F36" s="5" t="s">
        <v>75</v>
      </c>
      <c r="G36" s="5" t="s">
        <v>383</v>
      </c>
      <c r="H36" s="6" t="s">
        <v>384</v>
      </c>
      <c r="I36" s="6" t="s">
        <v>79</v>
      </c>
      <c r="J36" s="6" t="s">
        <v>2</v>
      </c>
      <c r="K36" s="6" t="s">
        <v>385</v>
      </c>
      <c r="L36" s="6">
        <v>1</v>
      </c>
      <c r="M36" s="6">
        <v>1</v>
      </c>
      <c r="N36" s="6" t="s">
        <v>386</v>
      </c>
      <c r="O36" s="6" t="s">
        <v>83</v>
      </c>
      <c r="P36" s="6" t="s">
        <v>303</v>
      </c>
      <c r="Q36" s="6"/>
      <c r="R36" s="16" t="s">
        <v>387</v>
      </c>
      <c r="S36" s="18" t="s">
        <v>19</v>
      </c>
      <c r="T36" s="6"/>
      <c r="U36" s="16" t="s">
        <v>19</v>
      </c>
      <c r="V36" s="16" t="s">
        <v>387</v>
      </c>
      <c r="W36" s="18" t="s">
        <v>388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389</v>
      </c>
      <c r="AD36" t="s">
        <v>6</v>
      </c>
      <c r="AE36" t="s">
        <v>390</v>
      </c>
      <c r="AF36" t="s">
        <v>88</v>
      </c>
      <c r="AG36" t="s">
        <v>75</v>
      </c>
      <c r="AH36" t="s">
        <v>19</v>
      </c>
    </row>
    <row r="37" ht="14.25" customHeight="1" spans="1:34">
      <c r="A37" s="5" t="s">
        <v>391</v>
      </c>
      <c r="B37" s="5" t="s">
        <v>392</v>
      </c>
      <c r="C37" s="5" t="s">
        <v>74</v>
      </c>
      <c r="D37" s="5" t="s">
        <v>75</v>
      </c>
      <c r="E37" s="5" t="s">
        <v>76</v>
      </c>
      <c r="F37" s="5" t="s">
        <v>75</v>
      </c>
      <c r="G37" s="5" t="s">
        <v>393</v>
      </c>
      <c r="H37" s="6" t="s">
        <v>394</v>
      </c>
      <c r="I37" s="6" t="s">
        <v>79</v>
      </c>
      <c r="J37" s="6" t="s">
        <v>2</v>
      </c>
      <c r="K37" s="6" t="s">
        <v>395</v>
      </c>
      <c r="L37" s="6">
        <v>1</v>
      </c>
      <c r="M37" s="6">
        <v>2</v>
      </c>
      <c r="N37" s="6" t="s">
        <v>396</v>
      </c>
      <c r="O37" s="6" t="s">
        <v>82</v>
      </c>
      <c r="P37" s="6" t="s">
        <v>303</v>
      </c>
      <c r="Q37" s="6"/>
      <c r="R37" s="16" t="s">
        <v>397</v>
      </c>
      <c r="S37" s="18" t="s">
        <v>19</v>
      </c>
      <c r="T37" s="6"/>
      <c r="U37" s="16" t="s">
        <v>19</v>
      </c>
      <c r="V37" s="16" t="s">
        <v>397</v>
      </c>
      <c r="W37" s="18" t="s">
        <v>398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399</v>
      </c>
      <c r="AD37" t="s">
        <v>6</v>
      </c>
      <c r="AE37" t="s">
        <v>400</v>
      </c>
      <c r="AF37" t="s">
        <v>88</v>
      </c>
      <c r="AG37" t="s">
        <v>75</v>
      </c>
      <c r="AH37" t="s">
        <v>19</v>
      </c>
    </row>
    <row r="38" ht="14.25" customHeight="1" spans="1:34">
      <c r="A38" s="5" t="s">
        <v>401</v>
      </c>
      <c r="B38" s="5" t="s">
        <v>402</v>
      </c>
      <c r="C38" s="5" t="s">
        <v>74</v>
      </c>
      <c r="D38" s="5" t="s">
        <v>75</v>
      </c>
      <c r="E38" s="5" t="s">
        <v>76</v>
      </c>
      <c r="F38" s="5" t="s">
        <v>75</v>
      </c>
      <c r="G38" s="5" t="s">
        <v>373</v>
      </c>
      <c r="H38" s="6" t="s">
        <v>374</v>
      </c>
      <c r="I38" s="6" t="s">
        <v>79</v>
      </c>
      <c r="J38" s="6" t="s">
        <v>2</v>
      </c>
      <c r="K38" s="6" t="s">
        <v>403</v>
      </c>
      <c r="L38" s="6">
        <v>1</v>
      </c>
      <c r="M38" s="6">
        <v>2</v>
      </c>
      <c r="N38" s="6" t="s">
        <v>104</v>
      </c>
      <c r="O38" s="6" t="s">
        <v>82</v>
      </c>
      <c r="P38" s="6" t="s">
        <v>303</v>
      </c>
      <c r="Q38" s="6"/>
      <c r="R38" s="16" t="s">
        <v>404</v>
      </c>
      <c r="S38" s="18" t="s">
        <v>19</v>
      </c>
      <c r="T38" s="6"/>
      <c r="U38" s="16" t="s">
        <v>19</v>
      </c>
      <c r="V38" s="16" t="s">
        <v>404</v>
      </c>
      <c r="W38" s="18" t="s">
        <v>405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406</v>
      </c>
      <c r="AD38" t="s">
        <v>6</v>
      </c>
      <c r="AE38" t="s">
        <v>407</v>
      </c>
      <c r="AF38" t="s">
        <v>88</v>
      </c>
      <c r="AG38" t="s">
        <v>75</v>
      </c>
      <c r="AH38" t="s">
        <v>19</v>
      </c>
    </row>
    <row r="39" ht="14.25" customHeight="1" spans="1:34">
      <c r="A39" s="5" t="s">
        <v>408</v>
      </c>
      <c r="B39" s="5" t="s">
        <v>409</v>
      </c>
      <c r="C39" s="5" t="s">
        <v>74</v>
      </c>
      <c r="D39" s="5" t="s">
        <v>75</v>
      </c>
      <c r="E39" s="5" t="s">
        <v>76</v>
      </c>
      <c r="F39" s="5" t="s">
        <v>75</v>
      </c>
      <c r="G39" s="5" t="s">
        <v>410</v>
      </c>
      <c r="H39" s="6" t="s">
        <v>411</v>
      </c>
      <c r="I39" s="6" t="s">
        <v>79</v>
      </c>
      <c r="J39" s="6" t="s">
        <v>2</v>
      </c>
      <c r="K39" s="6" t="s">
        <v>412</v>
      </c>
      <c r="L39" s="6">
        <v>2</v>
      </c>
      <c r="M39" s="6">
        <v>1</v>
      </c>
      <c r="N39" s="6" t="s">
        <v>81</v>
      </c>
      <c r="O39" s="6" t="s">
        <v>83</v>
      </c>
      <c r="P39" s="6" t="s">
        <v>303</v>
      </c>
      <c r="Q39" s="6"/>
      <c r="R39" s="16" t="s">
        <v>413</v>
      </c>
      <c r="S39" s="18" t="s">
        <v>19</v>
      </c>
      <c r="T39" s="6"/>
      <c r="U39" s="16" t="s">
        <v>19</v>
      </c>
      <c r="V39" s="16" t="s">
        <v>413</v>
      </c>
      <c r="W39" s="18" t="s">
        <v>414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415</v>
      </c>
      <c r="AD39" t="s">
        <v>6</v>
      </c>
      <c r="AE39" t="s">
        <v>416</v>
      </c>
      <c r="AF39" t="s">
        <v>88</v>
      </c>
      <c r="AG39" t="s">
        <v>75</v>
      </c>
      <c r="AH39" t="s">
        <v>19</v>
      </c>
    </row>
    <row r="40" ht="14.25" customHeight="1" spans="1:34">
      <c r="A40" s="5" t="s">
        <v>417</v>
      </c>
      <c r="B40" s="5" t="s">
        <v>418</v>
      </c>
      <c r="C40" s="5" t="s">
        <v>74</v>
      </c>
      <c r="D40" s="5" t="s">
        <v>75</v>
      </c>
      <c r="E40" s="5" t="s">
        <v>76</v>
      </c>
      <c r="F40" s="5" t="s">
        <v>75</v>
      </c>
      <c r="G40" s="5" t="s">
        <v>419</v>
      </c>
      <c r="H40" s="6" t="s">
        <v>420</v>
      </c>
      <c r="I40" s="6" t="s">
        <v>79</v>
      </c>
      <c r="J40" s="6" t="s">
        <v>2</v>
      </c>
      <c r="K40" s="6" t="s">
        <v>421</v>
      </c>
      <c r="L40" s="6">
        <v>1</v>
      </c>
      <c r="M40" s="6">
        <v>1</v>
      </c>
      <c r="N40" s="6" t="s">
        <v>422</v>
      </c>
      <c r="O40" s="6" t="s">
        <v>83</v>
      </c>
      <c r="P40" s="6" t="s">
        <v>303</v>
      </c>
      <c r="Q40" s="6"/>
      <c r="R40" s="16" t="s">
        <v>423</v>
      </c>
      <c r="S40" s="18" t="s">
        <v>19</v>
      </c>
      <c r="T40" s="6"/>
      <c r="U40" s="16" t="s">
        <v>19</v>
      </c>
      <c r="V40" s="16" t="s">
        <v>423</v>
      </c>
      <c r="W40" s="18" t="s">
        <v>347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424</v>
      </c>
      <c r="AD40" t="s">
        <v>6</v>
      </c>
      <c r="AE40" t="s">
        <v>425</v>
      </c>
      <c r="AF40" t="s">
        <v>88</v>
      </c>
      <c r="AG40" t="s">
        <v>75</v>
      </c>
      <c r="AH40" t="s">
        <v>19</v>
      </c>
    </row>
    <row r="41" ht="14.25" customHeight="1" spans="1:34">
      <c r="A41" s="5" t="s">
        <v>426</v>
      </c>
      <c r="B41" s="5" t="s">
        <v>427</v>
      </c>
      <c r="C41" s="5" t="s">
        <v>74</v>
      </c>
      <c r="D41" s="5" t="s">
        <v>75</v>
      </c>
      <c r="E41" s="5" t="s">
        <v>76</v>
      </c>
      <c r="F41" s="5" t="s">
        <v>75</v>
      </c>
      <c r="G41" s="5" t="s">
        <v>428</v>
      </c>
      <c r="H41" s="6" t="s">
        <v>429</v>
      </c>
      <c r="I41" s="6" t="s">
        <v>79</v>
      </c>
      <c r="J41" s="6" t="s">
        <v>2</v>
      </c>
      <c r="K41" s="6" t="s">
        <v>430</v>
      </c>
      <c r="L41" s="6">
        <v>1</v>
      </c>
      <c r="M41" s="6">
        <v>2</v>
      </c>
      <c r="N41" s="6" t="s">
        <v>83</v>
      </c>
      <c r="O41" s="6" t="s">
        <v>431</v>
      </c>
      <c r="P41" s="6" t="s">
        <v>432</v>
      </c>
      <c r="Q41" s="6"/>
      <c r="R41" s="16" t="s">
        <v>433</v>
      </c>
      <c r="S41" s="18" t="s">
        <v>433</v>
      </c>
      <c r="T41" s="6" t="s">
        <v>434</v>
      </c>
      <c r="U41" s="16" t="s">
        <v>19</v>
      </c>
      <c r="V41" s="16" t="s">
        <v>19</v>
      </c>
      <c r="W41" s="18" t="s">
        <v>19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19</v>
      </c>
      <c r="AD41" t="s">
        <v>6</v>
      </c>
      <c r="AE41" t="s">
        <v>271</v>
      </c>
      <c r="AF41" t="s">
        <v>88</v>
      </c>
      <c r="AG41" t="s">
        <v>75</v>
      </c>
      <c r="AH41" t="s">
        <v>19</v>
      </c>
    </row>
    <row r="42" ht="14.25" customHeight="1" spans="1:34">
      <c r="A42" s="5" t="s">
        <v>435</v>
      </c>
      <c r="B42" s="5" t="s">
        <v>436</v>
      </c>
      <c r="C42" s="5" t="s">
        <v>74</v>
      </c>
      <c r="D42" s="5" t="s">
        <v>75</v>
      </c>
      <c r="E42" s="5" t="s">
        <v>76</v>
      </c>
      <c r="F42" s="5" t="s">
        <v>75</v>
      </c>
      <c r="G42" s="5" t="s">
        <v>437</v>
      </c>
      <c r="H42" s="6" t="s">
        <v>438</v>
      </c>
      <c r="I42" s="6" t="s">
        <v>79</v>
      </c>
      <c r="J42" s="6" t="s">
        <v>2</v>
      </c>
      <c r="K42" s="6" t="s">
        <v>439</v>
      </c>
      <c r="L42" s="6">
        <v>1</v>
      </c>
      <c r="M42" s="6">
        <v>3</v>
      </c>
      <c r="N42" s="6" t="s">
        <v>105</v>
      </c>
      <c r="O42" s="6" t="s">
        <v>123</v>
      </c>
      <c r="P42" s="6" t="s">
        <v>303</v>
      </c>
      <c r="Q42" s="6"/>
      <c r="R42" s="16" t="s">
        <v>440</v>
      </c>
      <c r="S42" s="18" t="s">
        <v>19</v>
      </c>
      <c r="T42" s="6"/>
      <c r="U42" s="16" t="s">
        <v>19</v>
      </c>
      <c r="V42" s="16" t="s">
        <v>440</v>
      </c>
      <c r="W42" s="18" t="s">
        <v>441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442</v>
      </c>
      <c r="AD42" t="s">
        <v>6</v>
      </c>
      <c r="AE42" t="s">
        <v>109</v>
      </c>
      <c r="AF42" t="s">
        <v>88</v>
      </c>
      <c r="AG42" t="s">
        <v>75</v>
      </c>
      <c r="AH42" t="s">
        <v>19</v>
      </c>
    </row>
    <row r="43" ht="14.25" customHeight="1" spans="1:34">
      <c r="A43" s="5" t="s">
        <v>443</v>
      </c>
      <c r="B43" s="5" t="s">
        <v>444</v>
      </c>
      <c r="C43" s="5" t="s">
        <v>74</v>
      </c>
      <c r="D43" s="5" t="s">
        <v>75</v>
      </c>
      <c r="E43" s="5" t="s">
        <v>76</v>
      </c>
      <c r="F43" s="5" t="s">
        <v>75</v>
      </c>
      <c r="G43" s="5" t="s">
        <v>445</v>
      </c>
      <c r="H43" s="6" t="s">
        <v>446</v>
      </c>
      <c r="I43" s="6" t="s">
        <v>79</v>
      </c>
      <c r="J43" s="6" t="s">
        <v>2</v>
      </c>
      <c r="K43" s="6" t="s">
        <v>447</v>
      </c>
      <c r="L43" s="6">
        <v>1</v>
      </c>
      <c r="M43" s="6">
        <v>3</v>
      </c>
      <c r="N43" s="6" t="s">
        <v>285</v>
      </c>
      <c r="O43" s="6" t="s">
        <v>123</v>
      </c>
      <c r="P43" s="6" t="s">
        <v>303</v>
      </c>
      <c r="Q43" s="6"/>
      <c r="R43" s="16" t="s">
        <v>448</v>
      </c>
      <c r="S43" s="18" t="s">
        <v>19</v>
      </c>
      <c r="T43" s="6"/>
      <c r="U43" s="16" t="s">
        <v>19</v>
      </c>
      <c r="V43" s="16" t="s">
        <v>448</v>
      </c>
      <c r="W43" s="18" t="s">
        <v>449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450</v>
      </c>
      <c r="AD43" t="s">
        <v>6</v>
      </c>
      <c r="AE43" t="s">
        <v>451</v>
      </c>
      <c r="AF43" t="s">
        <v>88</v>
      </c>
      <c r="AG43" t="s">
        <v>75</v>
      </c>
      <c r="AH43" t="s">
        <v>19</v>
      </c>
    </row>
    <row r="44" ht="14.25" customHeight="1" spans="1:34">
      <c r="A44" s="5" t="s">
        <v>452</v>
      </c>
      <c r="B44" s="5" t="s">
        <v>453</v>
      </c>
      <c r="C44" s="5" t="s">
        <v>74</v>
      </c>
      <c r="D44" s="5" t="s">
        <v>75</v>
      </c>
      <c r="E44" s="5" t="s">
        <v>76</v>
      </c>
      <c r="F44" s="5" t="s">
        <v>75</v>
      </c>
      <c r="G44" s="5" t="s">
        <v>454</v>
      </c>
      <c r="H44" s="6" t="s">
        <v>455</v>
      </c>
      <c r="I44" s="6" t="s">
        <v>79</v>
      </c>
      <c r="J44" s="6" t="s">
        <v>2</v>
      </c>
      <c r="K44" s="6" t="s">
        <v>456</v>
      </c>
      <c r="L44" s="6">
        <v>1</v>
      </c>
      <c r="M44" s="6">
        <v>1</v>
      </c>
      <c r="N44" s="6" t="s">
        <v>83</v>
      </c>
      <c r="O44" s="6" t="s">
        <v>83</v>
      </c>
      <c r="P44" s="6" t="s">
        <v>303</v>
      </c>
      <c r="Q44" s="6"/>
      <c r="R44" s="16" t="s">
        <v>457</v>
      </c>
      <c r="S44" s="18" t="s">
        <v>19</v>
      </c>
      <c r="T44" s="6"/>
      <c r="U44" s="16" t="s">
        <v>19</v>
      </c>
      <c r="V44" s="16" t="s">
        <v>457</v>
      </c>
      <c r="W44" s="18" t="s">
        <v>458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459</v>
      </c>
      <c r="AD44" t="s">
        <v>6</v>
      </c>
      <c r="AE44" t="s">
        <v>460</v>
      </c>
      <c r="AF44" t="s">
        <v>88</v>
      </c>
      <c r="AG44" t="s">
        <v>75</v>
      </c>
      <c r="AH44" t="s">
        <v>19</v>
      </c>
    </row>
    <row r="45" ht="14.25" customHeight="1" spans="1:34">
      <c r="A45" s="5" t="s">
        <v>461</v>
      </c>
      <c r="B45" s="5" t="s">
        <v>462</v>
      </c>
      <c r="C45" s="5" t="s">
        <v>74</v>
      </c>
      <c r="D45" s="5" t="s">
        <v>75</v>
      </c>
      <c r="E45" s="5" t="s">
        <v>76</v>
      </c>
      <c r="F45" s="5" t="s">
        <v>75</v>
      </c>
      <c r="G45" s="5" t="s">
        <v>463</v>
      </c>
      <c r="H45" s="6" t="s">
        <v>464</v>
      </c>
      <c r="I45" s="6" t="s">
        <v>79</v>
      </c>
      <c r="J45" s="6" t="s">
        <v>2</v>
      </c>
      <c r="K45" s="6" t="s">
        <v>465</v>
      </c>
      <c r="L45" s="6">
        <v>2</v>
      </c>
      <c r="M45" s="6">
        <v>3</v>
      </c>
      <c r="N45" s="6" t="s">
        <v>152</v>
      </c>
      <c r="O45" s="6" t="s">
        <v>123</v>
      </c>
      <c r="P45" s="6" t="s">
        <v>303</v>
      </c>
      <c r="Q45" s="6"/>
      <c r="R45" s="16" t="s">
        <v>466</v>
      </c>
      <c r="S45" s="18" t="s">
        <v>19</v>
      </c>
      <c r="T45" s="6"/>
      <c r="U45" s="16" t="s">
        <v>19</v>
      </c>
      <c r="V45" s="16" t="s">
        <v>466</v>
      </c>
      <c r="W45" s="18" t="s">
        <v>467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468</v>
      </c>
      <c r="AD45" t="s">
        <v>6</v>
      </c>
      <c r="AE45" t="s">
        <v>469</v>
      </c>
      <c r="AF45" t="s">
        <v>88</v>
      </c>
      <c r="AG45" t="s">
        <v>75</v>
      </c>
      <c r="AH45" t="s">
        <v>19</v>
      </c>
    </row>
    <row r="46" ht="14.25" customHeight="1" spans="1:34">
      <c r="A46" s="5" t="s">
        <v>470</v>
      </c>
      <c r="B46" s="5" t="s">
        <v>471</v>
      </c>
      <c r="C46" s="5" t="s">
        <v>74</v>
      </c>
      <c r="D46" s="5" t="s">
        <v>75</v>
      </c>
      <c r="E46" s="5" t="s">
        <v>76</v>
      </c>
      <c r="F46" s="5" t="s">
        <v>75</v>
      </c>
      <c r="G46" s="5" t="s">
        <v>187</v>
      </c>
      <c r="H46" s="6" t="s">
        <v>188</v>
      </c>
      <c r="I46" s="6" t="s">
        <v>79</v>
      </c>
      <c r="J46" s="6" t="s">
        <v>2</v>
      </c>
      <c r="K46" s="6" t="s">
        <v>472</v>
      </c>
      <c r="L46" s="6">
        <v>1</v>
      </c>
      <c r="M46" s="6">
        <v>2</v>
      </c>
      <c r="N46" s="6" t="s">
        <v>473</v>
      </c>
      <c r="O46" s="6" t="s">
        <v>82</v>
      </c>
      <c r="P46" s="6" t="s">
        <v>303</v>
      </c>
      <c r="Q46" s="6"/>
      <c r="R46" s="16" t="s">
        <v>474</v>
      </c>
      <c r="S46" s="18" t="s">
        <v>19</v>
      </c>
      <c r="T46" s="6"/>
      <c r="U46" s="16" t="s">
        <v>19</v>
      </c>
      <c r="V46" s="16" t="s">
        <v>474</v>
      </c>
      <c r="W46" s="18" t="s">
        <v>475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476</v>
      </c>
      <c r="AD46" t="s">
        <v>6</v>
      </c>
      <c r="AE46" t="s">
        <v>194</v>
      </c>
      <c r="AF46" t="s">
        <v>88</v>
      </c>
      <c r="AG46" t="s">
        <v>75</v>
      </c>
      <c r="AH46" t="s">
        <v>19</v>
      </c>
    </row>
    <row r="47" ht="14.25" customHeight="1" spans="1:34">
      <c r="A47" s="5" t="s">
        <v>477</v>
      </c>
      <c r="B47" s="5" t="s">
        <v>478</v>
      </c>
      <c r="C47" s="5" t="s">
        <v>74</v>
      </c>
      <c r="D47" s="5" t="s">
        <v>75</v>
      </c>
      <c r="E47" s="5" t="s">
        <v>76</v>
      </c>
      <c r="F47" s="5" t="s">
        <v>75</v>
      </c>
      <c r="G47" s="5" t="s">
        <v>479</v>
      </c>
      <c r="H47" s="6" t="s">
        <v>480</v>
      </c>
      <c r="I47" s="6" t="s">
        <v>79</v>
      </c>
      <c r="J47" s="6" t="s">
        <v>2</v>
      </c>
      <c r="K47" s="6" t="s">
        <v>481</v>
      </c>
      <c r="L47" s="6">
        <v>1</v>
      </c>
      <c r="M47" s="6">
        <v>1</v>
      </c>
      <c r="N47" s="6" t="s">
        <v>123</v>
      </c>
      <c r="O47" s="6" t="s">
        <v>83</v>
      </c>
      <c r="P47" s="6" t="s">
        <v>303</v>
      </c>
      <c r="Q47" s="6"/>
      <c r="R47" s="16" t="s">
        <v>482</v>
      </c>
      <c r="S47" s="18" t="s">
        <v>19</v>
      </c>
      <c r="T47" s="6"/>
      <c r="U47" s="16" t="s">
        <v>19</v>
      </c>
      <c r="V47" s="16" t="s">
        <v>482</v>
      </c>
      <c r="W47" s="18" t="s">
        <v>483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484</v>
      </c>
      <c r="AD47" t="s">
        <v>6</v>
      </c>
      <c r="AE47" t="s">
        <v>485</v>
      </c>
      <c r="AF47" t="s">
        <v>88</v>
      </c>
      <c r="AG47" t="s">
        <v>75</v>
      </c>
      <c r="AH47" t="s">
        <v>19</v>
      </c>
    </row>
    <row r="48" ht="14.25" customHeight="1" spans="1:34">
      <c r="A48" s="5" t="s">
        <v>486</v>
      </c>
      <c r="B48" s="5" t="s">
        <v>487</v>
      </c>
      <c r="C48" s="5" t="s">
        <v>74</v>
      </c>
      <c r="D48" s="5" t="s">
        <v>75</v>
      </c>
      <c r="E48" s="5" t="s">
        <v>76</v>
      </c>
      <c r="F48" s="5" t="s">
        <v>75</v>
      </c>
      <c r="G48" s="5" t="s">
        <v>229</v>
      </c>
      <c r="H48" s="6" t="s">
        <v>230</v>
      </c>
      <c r="I48" s="6" t="s">
        <v>79</v>
      </c>
      <c r="J48" s="6" t="s">
        <v>2</v>
      </c>
      <c r="K48" s="6" t="s">
        <v>488</v>
      </c>
      <c r="L48" s="6">
        <v>1</v>
      </c>
      <c r="M48" s="6">
        <v>4</v>
      </c>
      <c r="N48" s="6" t="s">
        <v>83</v>
      </c>
      <c r="O48" s="6" t="s">
        <v>489</v>
      </c>
      <c r="P48" s="6" t="s">
        <v>258</v>
      </c>
      <c r="Q48" s="6"/>
      <c r="R48" s="16" t="s">
        <v>490</v>
      </c>
      <c r="S48" s="18" t="s">
        <v>490</v>
      </c>
      <c r="T48" s="6" t="s">
        <v>491</v>
      </c>
      <c r="U48" s="16" t="s">
        <v>19</v>
      </c>
      <c r="V48" s="16" t="s">
        <v>19</v>
      </c>
      <c r="W48" s="18" t="s">
        <v>19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19</v>
      </c>
      <c r="AD48" t="s">
        <v>6</v>
      </c>
      <c r="AE48" t="s">
        <v>236</v>
      </c>
      <c r="AF48" t="s">
        <v>88</v>
      </c>
      <c r="AG48" t="s">
        <v>75</v>
      </c>
      <c r="AH48" t="s">
        <v>19</v>
      </c>
    </row>
    <row r="49" ht="14.25" customHeight="1" spans="1:34">
      <c r="A49" s="5" t="s">
        <v>492</v>
      </c>
      <c r="B49" s="5" t="s">
        <v>493</v>
      </c>
      <c r="C49" s="5" t="s">
        <v>74</v>
      </c>
      <c r="D49" s="5" t="s">
        <v>75</v>
      </c>
      <c r="E49" s="5" t="s">
        <v>76</v>
      </c>
      <c r="F49" s="5" t="s">
        <v>75</v>
      </c>
      <c r="G49" s="5" t="s">
        <v>229</v>
      </c>
      <c r="H49" s="6" t="s">
        <v>230</v>
      </c>
      <c r="I49" s="6" t="s">
        <v>79</v>
      </c>
      <c r="J49" s="6" t="s">
        <v>2</v>
      </c>
      <c r="K49" s="6" t="s">
        <v>494</v>
      </c>
      <c r="L49" s="6">
        <v>1</v>
      </c>
      <c r="M49" s="6">
        <v>3</v>
      </c>
      <c r="N49" s="6" t="s">
        <v>303</v>
      </c>
      <c r="O49" s="6" t="s">
        <v>495</v>
      </c>
      <c r="P49" s="6" t="s">
        <v>143</v>
      </c>
      <c r="Q49" s="6"/>
      <c r="R49" s="16" t="s">
        <v>496</v>
      </c>
      <c r="S49" s="18" t="s">
        <v>496</v>
      </c>
      <c r="T49" s="6" t="s">
        <v>497</v>
      </c>
      <c r="U49" s="16" t="s">
        <v>19</v>
      </c>
      <c r="V49" s="16" t="s">
        <v>19</v>
      </c>
      <c r="W49" s="18" t="s">
        <v>19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19</v>
      </c>
      <c r="AD49" t="s">
        <v>6</v>
      </c>
      <c r="AE49" t="s">
        <v>236</v>
      </c>
      <c r="AF49" t="s">
        <v>88</v>
      </c>
      <c r="AG49" t="s">
        <v>75</v>
      </c>
      <c r="AH49" t="s">
        <v>19</v>
      </c>
    </row>
    <row r="50" ht="14.25" customHeight="1" spans="1:34">
      <c r="A50" s="5" t="s">
        <v>498</v>
      </c>
      <c r="B50" s="5" t="s">
        <v>499</v>
      </c>
      <c r="C50" s="5" t="s">
        <v>74</v>
      </c>
      <c r="D50" s="5" t="s">
        <v>75</v>
      </c>
      <c r="E50" s="5" t="s">
        <v>76</v>
      </c>
      <c r="F50" s="5" t="s">
        <v>75</v>
      </c>
      <c r="G50" s="5" t="s">
        <v>479</v>
      </c>
      <c r="H50" s="6" t="s">
        <v>480</v>
      </c>
      <c r="I50" s="6" t="s">
        <v>79</v>
      </c>
      <c r="J50" s="6" t="s">
        <v>2</v>
      </c>
      <c r="K50" s="6" t="s">
        <v>500</v>
      </c>
      <c r="L50" s="6">
        <v>1</v>
      </c>
      <c r="M50" s="6">
        <v>1</v>
      </c>
      <c r="N50" s="6" t="s">
        <v>83</v>
      </c>
      <c r="O50" s="6" t="s">
        <v>83</v>
      </c>
      <c r="P50" s="6" t="s">
        <v>303</v>
      </c>
      <c r="Q50" s="6"/>
      <c r="R50" s="16" t="s">
        <v>501</v>
      </c>
      <c r="S50" s="18" t="s">
        <v>19</v>
      </c>
      <c r="T50" s="6"/>
      <c r="U50" s="16" t="s">
        <v>19</v>
      </c>
      <c r="V50" s="16" t="s">
        <v>501</v>
      </c>
      <c r="W50" s="18" t="s">
        <v>502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503</v>
      </c>
      <c r="AD50" t="s">
        <v>6</v>
      </c>
      <c r="AE50" t="s">
        <v>407</v>
      </c>
      <c r="AF50" t="s">
        <v>88</v>
      </c>
      <c r="AG50" t="s">
        <v>75</v>
      </c>
      <c r="AH50" t="s">
        <v>19</v>
      </c>
    </row>
    <row r="51" ht="14.25" customHeight="1" spans="1:34">
      <c r="A51" s="5" t="s">
        <v>504</v>
      </c>
      <c r="B51" s="5" t="s">
        <v>505</v>
      </c>
      <c r="C51" s="5" t="s">
        <v>74</v>
      </c>
      <c r="D51" s="5" t="s">
        <v>75</v>
      </c>
      <c r="E51" s="5" t="s">
        <v>76</v>
      </c>
      <c r="F51" s="5" t="s">
        <v>75</v>
      </c>
      <c r="G51" s="5" t="s">
        <v>506</v>
      </c>
      <c r="H51" s="6" t="s">
        <v>507</v>
      </c>
      <c r="I51" s="6" t="s">
        <v>79</v>
      </c>
      <c r="J51" s="6" t="s">
        <v>2</v>
      </c>
      <c r="K51" s="6" t="s">
        <v>508</v>
      </c>
      <c r="L51" s="6">
        <v>1</v>
      </c>
      <c r="M51" s="6">
        <v>1</v>
      </c>
      <c r="N51" s="6" t="s">
        <v>285</v>
      </c>
      <c r="O51" s="6" t="s">
        <v>509</v>
      </c>
      <c r="P51" s="6" t="s">
        <v>510</v>
      </c>
      <c r="Q51" s="6"/>
      <c r="R51" s="16" t="s">
        <v>511</v>
      </c>
      <c r="S51" s="18" t="s">
        <v>511</v>
      </c>
      <c r="T51" s="6" t="s">
        <v>512</v>
      </c>
      <c r="U51" s="16" t="s">
        <v>19</v>
      </c>
      <c r="V51" s="16" t="s">
        <v>19</v>
      </c>
      <c r="W51" s="18" t="s">
        <v>19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19</v>
      </c>
      <c r="AD51" t="s">
        <v>6</v>
      </c>
      <c r="AE51" t="s">
        <v>513</v>
      </c>
      <c r="AF51" t="s">
        <v>88</v>
      </c>
      <c r="AG51" t="s">
        <v>75</v>
      </c>
      <c r="AH51" t="s">
        <v>19</v>
      </c>
    </row>
    <row r="52" ht="14.25" customHeight="1" spans="1:34">
      <c r="A52" s="5" t="s">
        <v>514</v>
      </c>
      <c r="B52" s="5" t="s">
        <v>515</v>
      </c>
      <c r="C52" s="5" t="s">
        <v>74</v>
      </c>
      <c r="D52" s="5" t="s">
        <v>75</v>
      </c>
      <c r="E52" s="5" t="s">
        <v>76</v>
      </c>
      <c r="F52" s="5" t="s">
        <v>75</v>
      </c>
      <c r="G52" s="5" t="s">
        <v>516</v>
      </c>
      <c r="H52" s="6" t="s">
        <v>517</v>
      </c>
      <c r="I52" s="6" t="s">
        <v>79</v>
      </c>
      <c r="J52" s="6" t="s">
        <v>2</v>
      </c>
      <c r="K52" s="6" t="s">
        <v>518</v>
      </c>
      <c r="L52" s="6">
        <v>1</v>
      </c>
      <c r="M52" s="6">
        <v>4</v>
      </c>
      <c r="N52" s="6" t="s">
        <v>519</v>
      </c>
      <c r="O52" s="6" t="s">
        <v>105</v>
      </c>
      <c r="P52" s="6" t="s">
        <v>303</v>
      </c>
      <c r="Q52" s="6"/>
      <c r="R52" s="16" t="s">
        <v>520</v>
      </c>
      <c r="S52" s="18" t="s">
        <v>19</v>
      </c>
      <c r="T52" s="6"/>
      <c r="U52" s="16" t="s">
        <v>19</v>
      </c>
      <c r="V52" s="16" t="s">
        <v>520</v>
      </c>
      <c r="W52" s="18" t="s">
        <v>521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522</v>
      </c>
      <c r="AD52" t="s">
        <v>6</v>
      </c>
      <c r="AE52" t="s">
        <v>271</v>
      </c>
      <c r="AF52" t="s">
        <v>88</v>
      </c>
      <c r="AG52" t="s">
        <v>75</v>
      </c>
      <c r="AH52" t="s">
        <v>19</v>
      </c>
    </row>
    <row r="53" ht="14.25" customHeight="1" spans="1:34">
      <c r="A53" s="5" t="s">
        <v>523</v>
      </c>
      <c r="B53" s="5" t="s">
        <v>524</v>
      </c>
      <c r="C53" s="5" t="s">
        <v>74</v>
      </c>
      <c r="D53" s="5" t="s">
        <v>75</v>
      </c>
      <c r="E53" s="5" t="s">
        <v>76</v>
      </c>
      <c r="F53" s="5" t="s">
        <v>75</v>
      </c>
      <c r="G53" s="5" t="s">
        <v>525</v>
      </c>
      <c r="H53" s="6" t="s">
        <v>526</v>
      </c>
      <c r="I53" s="6" t="s">
        <v>79</v>
      </c>
      <c r="J53" s="6" t="s">
        <v>2</v>
      </c>
      <c r="K53" s="6" t="s">
        <v>527</v>
      </c>
      <c r="L53" s="6">
        <v>1</v>
      </c>
      <c r="M53" s="6">
        <v>2</v>
      </c>
      <c r="N53" s="6" t="s">
        <v>328</v>
      </c>
      <c r="O53" s="6" t="s">
        <v>144</v>
      </c>
      <c r="P53" s="6" t="s">
        <v>528</v>
      </c>
      <c r="Q53" s="6"/>
      <c r="R53" s="16" t="s">
        <v>529</v>
      </c>
      <c r="S53" s="18" t="s">
        <v>529</v>
      </c>
      <c r="T53" s="6" t="s">
        <v>530</v>
      </c>
      <c r="U53" s="16" t="s">
        <v>19</v>
      </c>
      <c r="V53" s="16" t="s">
        <v>19</v>
      </c>
      <c r="W53" s="18" t="s">
        <v>19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19</v>
      </c>
      <c r="AD53" t="s">
        <v>6</v>
      </c>
      <c r="AE53" t="s">
        <v>531</v>
      </c>
      <c r="AF53" t="s">
        <v>88</v>
      </c>
      <c r="AG53" t="s">
        <v>75</v>
      </c>
      <c r="AH53" t="s">
        <v>19</v>
      </c>
    </row>
    <row r="54" ht="14.25" customHeight="1" spans="1:34">
      <c r="A54" s="5" t="s">
        <v>532</v>
      </c>
      <c r="B54" s="5" t="s">
        <v>533</v>
      </c>
      <c r="C54" s="5" t="s">
        <v>74</v>
      </c>
      <c r="D54" s="5" t="s">
        <v>75</v>
      </c>
      <c r="E54" s="5" t="s">
        <v>76</v>
      </c>
      <c r="F54" s="5" t="s">
        <v>75</v>
      </c>
      <c r="G54" s="5" t="s">
        <v>534</v>
      </c>
      <c r="H54" s="6" t="s">
        <v>535</v>
      </c>
      <c r="I54" s="6" t="s">
        <v>79</v>
      </c>
      <c r="J54" s="6" t="s">
        <v>2</v>
      </c>
      <c r="K54" s="6" t="s">
        <v>536</v>
      </c>
      <c r="L54" s="6">
        <v>1</v>
      </c>
      <c r="M54" s="6">
        <v>1</v>
      </c>
      <c r="N54" s="6" t="s">
        <v>152</v>
      </c>
      <c r="O54" s="6" t="s">
        <v>537</v>
      </c>
      <c r="P54" s="6" t="s">
        <v>538</v>
      </c>
      <c r="Q54" s="6"/>
      <c r="R54" s="16" t="s">
        <v>539</v>
      </c>
      <c r="S54" s="18" t="s">
        <v>539</v>
      </c>
      <c r="T54" s="6" t="s">
        <v>540</v>
      </c>
      <c r="U54" s="16" t="s">
        <v>19</v>
      </c>
      <c r="V54" s="16" t="s">
        <v>19</v>
      </c>
      <c r="W54" s="18" t="s">
        <v>19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19</v>
      </c>
      <c r="AD54" t="s">
        <v>6</v>
      </c>
      <c r="AE54" t="s">
        <v>541</v>
      </c>
      <c r="AF54" t="s">
        <v>88</v>
      </c>
      <c r="AG54" t="s">
        <v>75</v>
      </c>
      <c r="AH54" t="s">
        <v>19</v>
      </c>
    </row>
    <row r="55" ht="14.25" customHeight="1" spans="1:34">
      <c r="A55" s="5" t="s">
        <v>542</v>
      </c>
      <c r="B55" s="5" t="s">
        <v>543</v>
      </c>
      <c r="C55" s="5" t="s">
        <v>74</v>
      </c>
      <c r="D55" s="5" t="s">
        <v>75</v>
      </c>
      <c r="E55" s="5" t="s">
        <v>76</v>
      </c>
      <c r="F55" s="5" t="s">
        <v>75</v>
      </c>
      <c r="G55" s="5" t="s">
        <v>544</v>
      </c>
      <c r="H55" s="6" t="s">
        <v>545</v>
      </c>
      <c r="I55" s="6" t="s">
        <v>79</v>
      </c>
      <c r="J55" s="6" t="s">
        <v>2</v>
      </c>
      <c r="K55" s="6" t="s">
        <v>546</v>
      </c>
      <c r="L55" s="6">
        <v>1</v>
      </c>
      <c r="M55" s="6">
        <v>4</v>
      </c>
      <c r="N55" s="6" t="s">
        <v>396</v>
      </c>
      <c r="O55" s="6" t="s">
        <v>547</v>
      </c>
      <c r="P55" s="6" t="s">
        <v>247</v>
      </c>
      <c r="Q55" s="6"/>
      <c r="R55" s="16" t="s">
        <v>548</v>
      </c>
      <c r="S55" s="18" t="s">
        <v>548</v>
      </c>
      <c r="T55" s="6" t="s">
        <v>549</v>
      </c>
      <c r="U55" s="16" t="s">
        <v>19</v>
      </c>
      <c r="V55" s="16" t="s">
        <v>19</v>
      </c>
      <c r="W55" s="18" t="s">
        <v>19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19</v>
      </c>
      <c r="AD55" t="s">
        <v>6</v>
      </c>
      <c r="AE55" t="s">
        <v>550</v>
      </c>
      <c r="AF55" t="s">
        <v>88</v>
      </c>
      <c r="AG55" t="s">
        <v>75</v>
      </c>
      <c r="AH55" t="s">
        <v>19</v>
      </c>
    </row>
    <row r="56" ht="14.25" customHeight="1" spans="1:34">
      <c r="A56" s="5" t="s">
        <v>551</v>
      </c>
      <c r="B56" s="5" t="s">
        <v>552</v>
      </c>
      <c r="C56" s="5" t="s">
        <v>74</v>
      </c>
      <c r="D56" s="5" t="s">
        <v>75</v>
      </c>
      <c r="E56" s="5" t="s">
        <v>76</v>
      </c>
      <c r="F56" s="5" t="s">
        <v>75</v>
      </c>
      <c r="G56" s="5" t="s">
        <v>553</v>
      </c>
      <c r="H56" s="6" t="s">
        <v>554</v>
      </c>
      <c r="I56" s="6" t="s">
        <v>79</v>
      </c>
      <c r="J56" s="6" t="s">
        <v>2</v>
      </c>
      <c r="K56" s="6" t="s">
        <v>555</v>
      </c>
      <c r="L56" s="6">
        <v>1</v>
      </c>
      <c r="M56" s="6">
        <v>3</v>
      </c>
      <c r="N56" s="6" t="s">
        <v>319</v>
      </c>
      <c r="O56" s="6" t="s">
        <v>431</v>
      </c>
      <c r="P56" s="6" t="s">
        <v>556</v>
      </c>
      <c r="Q56" s="6"/>
      <c r="R56" s="16" t="s">
        <v>557</v>
      </c>
      <c r="S56" s="18" t="s">
        <v>557</v>
      </c>
      <c r="T56" s="6" t="s">
        <v>558</v>
      </c>
      <c r="U56" s="16" t="s">
        <v>19</v>
      </c>
      <c r="V56" s="16" t="s">
        <v>19</v>
      </c>
      <c r="W56" s="18" t="s">
        <v>19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19</v>
      </c>
      <c r="AD56" t="s">
        <v>6</v>
      </c>
      <c r="AE56" t="s">
        <v>559</v>
      </c>
      <c r="AF56" t="s">
        <v>88</v>
      </c>
      <c r="AG56" t="s">
        <v>75</v>
      </c>
      <c r="AH56" t="s">
        <v>19</v>
      </c>
    </row>
    <row r="57" ht="14.25" customHeight="1" spans="1:34">
      <c r="A57" s="5" t="s">
        <v>560</v>
      </c>
      <c r="B57" s="5" t="s">
        <v>561</v>
      </c>
      <c r="C57" s="5" t="s">
        <v>74</v>
      </c>
      <c r="D57" s="5" t="s">
        <v>75</v>
      </c>
      <c r="E57" s="5" t="s">
        <v>76</v>
      </c>
      <c r="F57" s="5" t="s">
        <v>75</v>
      </c>
      <c r="G57" s="5" t="s">
        <v>562</v>
      </c>
      <c r="H57" s="6" t="s">
        <v>563</v>
      </c>
      <c r="I57" s="6" t="s">
        <v>79</v>
      </c>
      <c r="J57" s="6" t="s">
        <v>2</v>
      </c>
      <c r="K57" s="6" t="s">
        <v>564</v>
      </c>
      <c r="L57" s="6">
        <v>1</v>
      </c>
      <c r="M57" s="6">
        <v>2</v>
      </c>
      <c r="N57" s="6" t="s">
        <v>179</v>
      </c>
      <c r="O57" s="6" t="s">
        <v>296</v>
      </c>
      <c r="P57" s="6" t="s">
        <v>144</v>
      </c>
      <c r="Q57" s="6"/>
      <c r="R57" s="16" t="s">
        <v>565</v>
      </c>
      <c r="S57" s="18" t="s">
        <v>565</v>
      </c>
      <c r="T57" s="6" t="s">
        <v>566</v>
      </c>
      <c r="U57" s="16" t="s">
        <v>19</v>
      </c>
      <c r="V57" s="16" t="s">
        <v>19</v>
      </c>
      <c r="W57" s="18" t="s">
        <v>19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19</v>
      </c>
      <c r="AD57" t="s">
        <v>6</v>
      </c>
      <c r="AE57" t="s">
        <v>567</v>
      </c>
      <c r="AF57" t="s">
        <v>88</v>
      </c>
      <c r="AG57" t="s">
        <v>75</v>
      </c>
      <c r="AH57" t="s">
        <v>19</v>
      </c>
    </row>
    <row r="58" ht="14.25" customHeight="1" spans="1:34">
      <c r="A58" s="5" t="s">
        <v>568</v>
      </c>
      <c r="B58" s="5" t="s">
        <v>569</v>
      </c>
      <c r="C58" s="5" t="s">
        <v>74</v>
      </c>
      <c r="D58" s="5" t="s">
        <v>75</v>
      </c>
      <c r="E58" s="5" t="s">
        <v>76</v>
      </c>
      <c r="F58" s="5" t="s">
        <v>75</v>
      </c>
      <c r="G58" s="5" t="s">
        <v>570</v>
      </c>
      <c r="H58" s="6" t="s">
        <v>571</v>
      </c>
      <c r="I58" s="6" t="s">
        <v>79</v>
      </c>
      <c r="J58" s="6" t="s">
        <v>2</v>
      </c>
      <c r="K58" s="6" t="s">
        <v>572</v>
      </c>
      <c r="L58" s="6">
        <v>1</v>
      </c>
      <c r="M58" s="6">
        <v>1</v>
      </c>
      <c r="N58" s="6" t="s">
        <v>573</v>
      </c>
      <c r="O58" s="6" t="s">
        <v>303</v>
      </c>
      <c r="P58" s="6" t="s">
        <v>232</v>
      </c>
      <c r="Q58" s="6"/>
      <c r="R58" s="16" t="s">
        <v>574</v>
      </c>
      <c r="S58" s="18" t="s">
        <v>19</v>
      </c>
      <c r="T58" s="6"/>
      <c r="U58" s="16" t="s">
        <v>19</v>
      </c>
      <c r="V58" s="16" t="s">
        <v>574</v>
      </c>
      <c r="W58" s="18" t="s">
        <v>575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576</v>
      </c>
      <c r="AD58" t="s">
        <v>6</v>
      </c>
      <c r="AE58" t="s">
        <v>349</v>
      </c>
      <c r="AF58" t="s">
        <v>88</v>
      </c>
      <c r="AG58" t="s">
        <v>75</v>
      </c>
      <c r="AH58" t="s">
        <v>19</v>
      </c>
    </row>
    <row r="59" ht="14.25" customHeight="1" spans="1:34">
      <c r="A59" s="5" t="s">
        <v>577</v>
      </c>
      <c r="B59" s="5" t="s">
        <v>578</v>
      </c>
      <c r="C59" s="5" t="s">
        <v>74</v>
      </c>
      <c r="D59" s="5" t="s">
        <v>75</v>
      </c>
      <c r="E59" s="5" t="s">
        <v>76</v>
      </c>
      <c r="F59" s="5" t="s">
        <v>75</v>
      </c>
      <c r="G59" s="5" t="s">
        <v>579</v>
      </c>
      <c r="H59" s="6" t="s">
        <v>580</v>
      </c>
      <c r="I59" s="6" t="s">
        <v>79</v>
      </c>
      <c r="J59" s="6" t="s">
        <v>2</v>
      </c>
      <c r="K59" s="6" t="s">
        <v>581</v>
      </c>
      <c r="L59" s="6">
        <v>1</v>
      </c>
      <c r="M59" s="6">
        <v>3</v>
      </c>
      <c r="N59" s="6" t="s">
        <v>81</v>
      </c>
      <c r="O59" s="6" t="s">
        <v>82</v>
      </c>
      <c r="P59" s="6" t="s">
        <v>232</v>
      </c>
      <c r="Q59" s="6"/>
      <c r="R59" s="16" t="s">
        <v>582</v>
      </c>
      <c r="S59" s="18" t="s">
        <v>19</v>
      </c>
      <c r="T59" s="6"/>
      <c r="U59" s="16" t="s">
        <v>19</v>
      </c>
      <c r="V59" s="16" t="s">
        <v>582</v>
      </c>
      <c r="W59" s="18" t="s">
        <v>583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584</v>
      </c>
      <c r="AD59" t="s">
        <v>6</v>
      </c>
      <c r="AE59" t="s">
        <v>271</v>
      </c>
      <c r="AF59" t="s">
        <v>88</v>
      </c>
      <c r="AG59" t="s">
        <v>75</v>
      </c>
      <c r="AH59" t="s">
        <v>19</v>
      </c>
    </row>
    <row r="60" ht="14.25" customHeight="1" spans="1:34">
      <c r="A60" s="5" t="s">
        <v>585</v>
      </c>
      <c r="B60" s="5" t="s">
        <v>586</v>
      </c>
      <c r="C60" s="5" t="s">
        <v>74</v>
      </c>
      <c r="D60" s="5" t="s">
        <v>75</v>
      </c>
      <c r="E60" s="5" t="s">
        <v>76</v>
      </c>
      <c r="F60" s="5" t="s">
        <v>75</v>
      </c>
      <c r="G60" s="5" t="s">
        <v>229</v>
      </c>
      <c r="H60" s="6" t="s">
        <v>230</v>
      </c>
      <c r="I60" s="6" t="s">
        <v>79</v>
      </c>
      <c r="J60" s="6" t="s">
        <v>2</v>
      </c>
      <c r="K60" s="6" t="s">
        <v>231</v>
      </c>
      <c r="L60" s="6">
        <v>1</v>
      </c>
      <c r="M60" s="6">
        <v>1</v>
      </c>
      <c r="N60" s="6" t="s">
        <v>83</v>
      </c>
      <c r="O60" s="6" t="s">
        <v>303</v>
      </c>
      <c r="P60" s="6" t="s">
        <v>232</v>
      </c>
      <c r="Q60" s="6"/>
      <c r="R60" s="16" t="s">
        <v>587</v>
      </c>
      <c r="S60" s="18" t="s">
        <v>19</v>
      </c>
      <c r="T60" s="6"/>
      <c r="U60" s="16" t="s">
        <v>19</v>
      </c>
      <c r="V60" s="16" t="s">
        <v>587</v>
      </c>
      <c r="W60" s="18" t="s">
        <v>588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589</v>
      </c>
      <c r="AD60" t="s">
        <v>6</v>
      </c>
      <c r="AE60" t="s">
        <v>236</v>
      </c>
      <c r="AF60" t="s">
        <v>88</v>
      </c>
      <c r="AG60" t="s">
        <v>75</v>
      </c>
      <c r="AH60" t="s">
        <v>19</v>
      </c>
    </row>
    <row r="61" ht="14.25" customHeight="1" spans="1:34">
      <c r="A61" s="5" t="s">
        <v>590</v>
      </c>
      <c r="B61" s="5" t="s">
        <v>591</v>
      </c>
      <c r="C61" s="5" t="s">
        <v>74</v>
      </c>
      <c r="D61" s="5" t="s">
        <v>75</v>
      </c>
      <c r="E61" s="5" t="s">
        <v>76</v>
      </c>
      <c r="F61" s="5" t="s">
        <v>75</v>
      </c>
      <c r="G61" s="5" t="s">
        <v>592</v>
      </c>
      <c r="H61" s="6" t="s">
        <v>593</v>
      </c>
      <c r="I61" s="6" t="s">
        <v>79</v>
      </c>
      <c r="J61" s="6" t="s">
        <v>2</v>
      </c>
      <c r="K61" s="6" t="s">
        <v>594</v>
      </c>
      <c r="L61" s="6">
        <v>1</v>
      </c>
      <c r="M61" s="6">
        <v>2</v>
      </c>
      <c r="N61" s="6" t="s">
        <v>473</v>
      </c>
      <c r="O61" s="6" t="s">
        <v>83</v>
      </c>
      <c r="P61" s="6" t="s">
        <v>232</v>
      </c>
      <c r="Q61" s="6"/>
      <c r="R61" s="16" t="s">
        <v>595</v>
      </c>
      <c r="S61" s="18" t="s">
        <v>19</v>
      </c>
      <c r="T61" s="6"/>
      <c r="U61" s="16" t="s">
        <v>19</v>
      </c>
      <c r="V61" s="16" t="s">
        <v>595</v>
      </c>
      <c r="W61" s="18" t="s">
        <v>596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597</v>
      </c>
      <c r="AD61" t="s">
        <v>6</v>
      </c>
      <c r="AE61" t="s">
        <v>598</v>
      </c>
      <c r="AF61" t="s">
        <v>88</v>
      </c>
      <c r="AG61" t="s">
        <v>75</v>
      </c>
      <c r="AH61" t="s">
        <v>19</v>
      </c>
    </row>
    <row r="62" ht="14.25" customHeight="1" spans="1:34">
      <c r="A62" s="5" t="s">
        <v>599</v>
      </c>
      <c r="B62" s="5" t="s">
        <v>600</v>
      </c>
      <c r="C62" s="5" t="s">
        <v>74</v>
      </c>
      <c r="D62" s="5" t="s">
        <v>75</v>
      </c>
      <c r="E62" s="5" t="s">
        <v>76</v>
      </c>
      <c r="F62" s="5" t="s">
        <v>75</v>
      </c>
      <c r="G62" s="5" t="s">
        <v>197</v>
      </c>
      <c r="H62" s="6" t="s">
        <v>198</v>
      </c>
      <c r="I62" s="6" t="s">
        <v>79</v>
      </c>
      <c r="J62" s="6" t="s">
        <v>2</v>
      </c>
      <c r="K62" s="6" t="s">
        <v>601</v>
      </c>
      <c r="L62" s="6">
        <v>1</v>
      </c>
      <c r="M62" s="6">
        <v>1</v>
      </c>
      <c r="N62" s="6" t="s">
        <v>386</v>
      </c>
      <c r="O62" s="6" t="s">
        <v>303</v>
      </c>
      <c r="P62" s="6" t="s">
        <v>232</v>
      </c>
      <c r="Q62" s="6"/>
      <c r="R62" s="16" t="s">
        <v>602</v>
      </c>
      <c r="S62" s="18" t="s">
        <v>19</v>
      </c>
      <c r="T62" s="6"/>
      <c r="U62" s="16" t="s">
        <v>19</v>
      </c>
      <c r="V62" s="16" t="s">
        <v>602</v>
      </c>
      <c r="W62" s="18" t="s">
        <v>171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603</v>
      </c>
      <c r="AD62" t="s">
        <v>6</v>
      </c>
      <c r="AE62" t="s">
        <v>194</v>
      </c>
      <c r="AF62" t="s">
        <v>88</v>
      </c>
      <c r="AG62" t="s">
        <v>75</v>
      </c>
      <c r="AH62" t="s">
        <v>19</v>
      </c>
    </row>
    <row r="63" ht="14.25" customHeight="1" spans="1:34">
      <c r="A63" s="5" t="s">
        <v>604</v>
      </c>
      <c r="B63" s="5" t="s">
        <v>605</v>
      </c>
      <c r="C63" s="5" t="s">
        <v>74</v>
      </c>
      <c r="D63" s="5" t="s">
        <v>75</v>
      </c>
      <c r="E63" s="5" t="s">
        <v>76</v>
      </c>
      <c r="F63" s="5" t="s">
        <v>75</v>
      </c>
      <c r="G63" s="5" t="s">
        <v>606</v>
      </c>
      <c r="H63" s="6" t="s">
        <v>607</v>
      </c>
      <c r="I63" s="6" t="s">
        <v>79</v>
      </c>
      <c r="J63" s="6" t="s">
        <v>2</v>
      </c>
      <c r="K63" s="6" t="s">
        <v>608</v>
      </c>
      <c r="L63" s="6">
        <v>1</v>
      </c>
      <c r="M63" s="6">
        <v>1</v>
      </c>
      <c r="N63" s="6" t="s">
        <v>609</v>
      </c>
      <c r="O63" s="6" t="s">
        <v>303</v>
      </c>
      <c r="P63" s="6" t="s">
        <v>232</v>
      </c>
      <c r="Q63" s="6"/>
      <c r="R63" s="16" t="s">
        <v>241</v>
      </c>
      <c r="S63" s="18" t="s">
        <v>19</v>
      </c>
      <c r="T63" s="6"/>
      <c r="U63" s="16" t="s">
        <v>19</v>
      </c>
      <c r="V63" s="16" t="s">
        <v>241</v>
      </c>
      <c r="W63" s="18" t="s">
        <v>610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611</v>
      </c>
      <c r="AD63" t="s">
        <v>6</v>
      </c>
      <c r="AE63" t="s">
        <v>612</v>
      </c>
      <c r="AF63" t="s">
        <v>88</v>
      </c>
      <c r="AG63" t="s">
        <v>75</v>
      </c>
      <c r="AH63" t="s">
        <v>19</v>
      </c>
    </row>
    <row r="64" ht="14.25" customHeight="1" spans="1:34">
      <c r="A64" s="5" t="s">
        <v>613</v>
      </c>
      <c r="B64" s="5" t="s">
        <v>614</v>
      </c>
      <c r="C64" s="5" t="s">
        <v>74</v>
      </c>
      <c r="D64" s="5" t="s">
        <v>75</v>
      </c>
      <c r="E64" s="5" t="s">
        <v>76</v>
      </c>
      <c r="F64" s="5" t="s">
        <v>75</v>
      </c>
      <c r="G64" s="5" t="s">
        <v>197</v>
      </c>
      <c r="H64" s="6" t="s">
        <v>198</v>
      </c>
      <c r="I64" s="6" t="s">
        <v>79</v>
      </c>
      <c r="J64" s="6" t="s">
        <v>2</v>
      </c>
      <c r="K64" s="6" t="s">
        <v>615</v>
      </c>
      <c r="L64" s="6">
        <v>1</v>
      </c>
      <c r="M64" s="6">
        <v>3</v>
      </c>
      <c r="N64" s="6" t="s">
        <v>246</v>
      </c>
      <c r="O64" s="6" t="s">
        <v>82</v>
      </c>
      <c r="P64" s="6" t="s">
        <v>232</v>
      </c>
      <c r="Q64" s="6"/>
      <c r="R64" s="16" t="s">
        <v>616</v>
      </c>
      <c r="S64" s="18" t="s">
        <v>19</v>
      </c>
      <c r="T64" s="6"/>
      <c r="U64" s="16" t="s">
        <v>19</v>
      </c>
      <c r="V64" s="16" t="s">
        <v>616</v>
      </c>
      <c r="W64" s="18" t="s">
        <v>192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617</v>
      </c>
      <c r="AD64" t="s">
        <v>6</v>
      </c>
      <c r="AE64" t="s">
        <v>194</v>
      </c>
      <c r="AF64" t="s">
        <v>88</v>
      </c>
      <c r="AG64" t="s">
        <v>75</v>
      </c>
      <c r="AH64" t="s">
        <v>19</v>
      </c>
    </row>
    <row r="65" ht="14.25" customHeight="1" spans="1:34">
      <c r="A65" s="5" t="s">
        <v>618</v>
      </c>
      <c r="B65" s="5" t="s">
        <v>619</v>
      </c>
      <c r="C65" s="5" t="s">
        <v>74</v>
      </c>
      <c r="D65" s="5" t="s">
        <v>75</v>
      </c>
      <c r="E65" s="5" t="s">
        <v>76</v>
      </c>
      <c r="F65" s="5" t="s">
        <v>75</v>
      </c>
      <c r="G65" s="5" t="s">
        <v>620</v>
      </c>
      <c r="H65" s="6" t="s">
        <v>621</v>
      </c>
      <c r="I65" s="6" t="s">
        <v>79</v>
      </c>
      <c r="J65" s="6" t="s">
        <v>2</v>
      </c>
      <c r="K65" s="6" t="s">
        <v>622</v>
      </c>
      <c r="L65" s="6">
        <v>1</v>
      </c>
      <c r="M65" s="6">
        <v>3</v>
      </c>
      <c r="N65" s="6" t="s">
        <v>105</v>
      </c>
      <c r="O65" s="6" t="s">
        <v>82</v>
      </c>
      <c r="P65" s="6" t="s">
        <v>232</v>
      </c>
      <c r="Q65" s="6"/>
      <c r="R65" s="16" t="s">
        <v>623</v>
      </c>
      <c r="S65" s="18" t="s">
        <v>19</v>
      </c>
      <c r="T65" s="6"/>
      <c r="U65" s="16" t="s">
        <v>19</v>
      </c>
      <c r="V65" s="16" t="s">
        <v>623</v>
      </c>
      <c r="W65" s="18" t="s">
        <v>624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625</v>
      </c>
      <c r="AD65" t="s">
        <v>6</v>
      </c>
      <c r="AE65" t="s">
        <v>626</v>
      </c>
      <c r="AF65" t="s">
        <v>88</v>
      </c>
      <c r="AG65" t="s">
        <v>75</v>
      </c>
      <c r="AH65" t="s">
        <v>19</v>
      </c>
    </row>
    <row r="66" ht="14.25" customHeight="1" spans="1:34">
      <c r="A66" s="5" t="s">
        <v>627</v>
      </c>
      <c r="B66" s="5" t="s">
        <v>628</v>
      </c>
      <c r="C66" s="5" t="s">
        <v>74</v>
      </c>
      <c r="D66" s="5" t="s">
        <v>75</v>
      </c>
      <c r="E66" s="5" t="s">
        <v>76</v>
      </c>
      <c r="F66" s="5" t="s">
        <v>75</v>
      </c>
      <c r="G66" s="5" t="s">
        <v>187</v>
      </c>
      <c r="H66" s="6" t="s">
        <v>188</v>
      </c>
      <c r="I66" s="6" t="s">
        <v>79</v>
      </c>
      <c r="J66" s="6" t="s">
        <v>2</v>
      </c>
      <c r="K66" s="6" t="s">
        <v>629</v>
      </c>
      <c r="L66" s="6">
        <v>1</v>
      </c>
      <c r="M66" s="6">
        <v>1</v>
      </c>
      <c r="N66" s="6" t="s">
        <v>630</v>
      </c>
      <c r="O66" s="6" t="s">
        <v>303</v>
      </c>
      <c r="P66" s="6" t="s">
        <v>232</v>
      </c>
      <c r="Q66" s="6"/>
      <c r="R66" s="16" t="s">
        <v>631</v>
      </c>
      <c r="S66" s="18" t="s">
        <v>19</v>
      </c>
      <c r="T66" s="6"/>
      <c r="U66" s="16" t="s">
        <v>19</v>
      </c>
      <c r="V66" s="16" t="s">
        <v>631</v>
      </c>
      <c r="W66" s="18" t="s">
        <v>632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633</v>
      </c>
      <c r="AD66" t="s">
        <v>6</v>
      </c>
      <c r="AE66" t="s">
        <v>194</v>
      </c>
      <c r="AF66" t="s">
        <v>88</v>
      </c>
      <c r="AG66" t="s">
        <v>75</v>
      </c>
      <c r="AH66" t="s">
        <v>19</v>
      </c>
    </row>
    <row r="67" ht="14.25" customHeight="1" spans="1:34">
      <c r="A67" s="5" t="s">
        <v>634</v>
      </c>
      <c r="B67" s="5" t="s">
        <v>635</v>
      </c>
      <c r="C67" s="5" t="s">
        <v>74</v>
      </c>
      <c r="D67" s="5" t="s">
        <v>75</v>
      </c>
      <c r="E67" s="5" t="s">
        <v>76</v>
      </c>
      <c r="F67" s="5" t="s">
        <v>75</v>
      </c>
      <c r="G67" s="5" t="s">
        <v>636</v>
      </c>
      <c r="H67" s="6" t="s">
        <v>637</v>
      </c>
      <c r="I67" s="6" t="s">
        <v>79</v>
      </c>
      <c r="J67" s="6" t="s">
        <v>2</v>
      </c>
      <c r="K67" s="6" t="s">
        <v>638</v>
      </c>
      <c r="L67" s="6">
        <v>1</v>
      </c>
      <c r="M67" s="6">
        <v>1</v>
      </c>
      <c r="N67" s="6" t="s">
        <v>639</v>
      </c>
      <c r="O67" s="6" t="s">
        <v>303</v>
      </c>
      <c r="P67" s="6" t="s">
        <v>232</v>
      </c>
      <c r="Q67" s="6"/>
      <c r="R67" s="16" t="s">
        <v>640</v>
      </c>
      <c r="S67" s="18" t="s">
        <v>19</v>
      </c>
      <c r="T67" s="6"/>
      <c r="U67" s="16" t="s">
        <v>19</v>
      </c>
      <c r="V67" s="16" t="s">
        <v>640</v>
      </c>
      <c r="W67" s="18" t="s">
        <v>641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642</v>
      </c>
      <c r="AD67" t="s">
        <v>6</v>
      </c>
      <c r="AE67" t="s">
        <v>643</v>
      </c>
      <c r="AF67" t="s">
        <v>88</v>
      </c>
      <c r="AG67" t="s">
        <v>75</v>
      </c>
      <c r="AH67" t="s">
        <v>19</v>
      </c>
    </row>
    <row r="68" ht="14.25" customHeight="1" spans="1:34">
      <c r="A68" s="5" t="s">
        <v>644</v>
      </c>
      <c r="B68" s="5" t="s">
        <v>645</v>
      </c>
      <c r="C68" s="5" t="s">
        <v>74</v>
      </c>
      <c r="D68" s="5" t="s">
        <v>75</v>
      </c>
      <c r="E68" s="5" t="s">
        <v>76</v>
      </c>
      <c r="F68" s="5" t="s">
        <v>75</v>
      </c>
      <c r="G68" s="5" t="s">
        <v>646</v>
      </c>
      <c r="H68" s="6" t="s">
        <v>647</v>
      </c>
      <c r="I68" s="6" t="s">
        <v>79</v>
      </c>
      <c r="J68" s="6" t="s">
        <v>2</v>
      </c>
      <c r="K68" s="6" t="s">
        <v>648</v>
      </c>
      <c r="L68" s="6">
        <v>1</v>
      </c>
      <c r="M68" s="6">
        <v>5</v>
      </c>
      <c r="N68" s="6" t="s">
        <v>285</v>
      </c>
      <c r="O68" s="6" t="s">
        <v>105</v>
      </c>
      <c r="P68" s="6" t="s">
        <v>232</v>
      </c>
      <c r="Q68" s="6"/>
      <c r="R68" s="16" t="s">
        <v>649</v>
      </c>
      <c r="S68" s="18" t="s">
        <v>19</v>
      </c>
      <c r="T68" s="6"/>
      <c r="U68" s="16" t="s">
        <v>19</v>
      </c>
      <c r="V68" s="16" t="s">
        <v>649</v>
      </c>
      <c r="W68" s="18" t="s">
        <v>650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651</v>
      </c>
      <c r="AD68" t="s">
        <v>6</v>
      </c>
      <c r="AE68" t="s">
        <v>652</v>
      </c>
      <c r="AF68" t="s">
        <v>88</v>
      </c>
      <c r="AG68" t="s">
        <v>75</v>
      </c>
      <c r="AH68" t="s">
        <v>19</v>
      </c>
    </row>
    <row r="69" ht="14.25" customHeight="1" spans="1:34">
      <c r="A69" s="5" t="s">
        <v>653</v>
      </c>
      <c r="B69" s="5" t="s">
        <v>654</v>
      </c>
      <c r="C69" s="5" t="s">
        <v>74</v>
      </c>
      <c r="D69" s="5" t="s">
        <v>75</v>
      </c>
      <c r="E69" s="5" t="s">
        <v>76</v>
      </c>
      <c r="F69" s="5" t="s">
        <v>75</v>
      </c>
      <c r="G69" s="5" t="s">
        <v>445</v>
      </c>
      <c r="H69" s="6" t="s">
        <v>446</v>
      </c>
      <c r="I69" s="6" t="s">
        <v>79</v>
      </c>
      <c r="J69" s="6" t="s">
        <v>2</v>
      </c>
      <c r="K69" s="6" t="s">
        <v>655</v>
      </c>
      <c r="L69" s="6">
        <v>1</v>
      </c>
      <c r="M69" s="6">
        <v>2</v>
      </c>
      <c r="N69" s="6" t="s">
        <v>123</v>
      </c>
      <c r="O69" s="6" t="s">
        <v>83</v>
      </c>
      <c r="P69" s="6" t="s">
        <v>232</v>
      </c>
      <c r="Q69" s="6"/>
      <c r="R69" s="16" t="s">
        <v>656</v>
      </c>
      <c r="S69" s="18" t="s">
        <v>19</v>
      </c>
      <c r="T69" s="6"/>
      <c r="U69" s="16" t="s">
        <v>19</v>
      </c>
      <c r="V69" s="16" t="s">
        <v>656</v>
      </c>
      <c r="W69" s="18" t="s">
        <v>657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658</v>
      </c>
      <c r="AD69" t="s">
        <v>6</v>
      </c>
      <c r="AE69" t="s">
        <v>659</v>
      </c>
      <c r="AF69" t="s">
        <v>88</v>
      </c>
      <c r="AG69" t="s">
        <v>75</v>
      </c>
      <c r="AH69" t="s">
        <v>19</v>
      </c>
    </row>
    <row r="70" ht="14.25" customHeight="1" spans="1:34">
      <c r="A70" s="5" t="s">
        <v>660</v>
      </c>
      <c r="B70" s="5" t="s">
        <v>661</v>
      </c>
      <c r="C70" s="5" t="s">
        <v>74</v>
      </c>
      <c r="D70" s="5" t="s">
        <v>75</v>
      </c>
      <c r="E70" s="5" t="s">
        <v>76</v>
      </c>
      <c r="F70" s="5" t="s">
        <v>75</v>
      </c>
      <c r="G70" s="5" t="s">
        <v>662</v>
      </c>
      <c r="H70" s="6" t="s">
        <v>663</v>
      </c>
      <c r="I70" s="6" t="s">
        <v>79</v>
      </c>
      <c r="J70" s="6" t="s">
        <v>2</v>
      </c>
      <c r="K70" s="6" t="s">
        <v>664</v>
      </c>
      <c r="L70" s="6">
        <v>1</v>
      </c>
      <c r="M70" s="6">
        <v>2</v>
      </c>
      <c r="N70" s="6" t="s">
        <v>123</v>
      </c>
      <c r="O70" s="6" t="s">
        <v>83</v>
      </c>
      <c r="P70" s="6" t="s">
        <v>232</v>
      </c>
      <c r="Q70" s="6"/>
      <c r="R70" s="16" t="s">
        <v>665</v>
      </c>
      <c r="S70" s="18" t="s">
        <v>19</v>
      </c>
      <c r="T70" s="6"/>
      <c r="U70" s="16" t="s">
        <v>19</v>
      </c>
      <c r="V70" s="16" t="s">
        <v>665</v>
      </c>
      <c r="W70" s="18" t="s">
        <v>458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666</v>
      </c>
      <c r="AD70" t="s">
        <v>6</v>
      </c>
      <c r="AE70" t="s">
        <v>667</v>
      </c>
      <c r="AF70" t="s">
        <v>88</v>
      </c>
      <c r="AG70" t="s">
        <v>75</v>
      </c>
      <c r="AH70" t="s">
        <v>19</v>
      </c>
    </row>
    <row r="71" ht="14.25" customHeight="1" spans="1:34">
      <c r="A71" s="5" t="s">
        <v>668</v>
      </c>
      <c r="B71" s="5" t="s">
        <v>669</v>
      </c>
      <c r="C71" s="5" t="s">
        <v>74</v>
      </c>
      <c r="D71" s="5" t="s">
        <v>75</v>
      </c>
      <c r="E71" s="5" t="s">
        <v>76</v>
      </c>
      <c r="F71" s="5" t="s">
        <v>75</v>
      </c>
      <c r="G71" s="5" t="s">
        <v>670</v>
      </c>
      <c r="H71" s="6" t="s">
        <v>671</v>
      </c>
      <c r="I71" s="6" t="s">
        <v>79</v>
      </c>
      <c r="J71" s="6" t="s">
        <v>2</v>
      </c>
      <c r="K71" s="6" t="s">
        <v>672</v>
      </c>
      <c r="L71" s="6">
        <v>1</v>
      </c>
      <c r="M71" s="6">
        <v>3</v>
      </c>
      <c r="N71" s="6" t="s">
        <v>200</v>
      </c>
      <c r="O71" s="6" t="s">
        <v>82</v>
      </c>
      <c r="P71" s="6" t="s">
        <v>232</v>
      </c>
      <c r="Q71" s="6"/>
      <c r="R71" s="16" t="s">
        <v>673</v>
      </c>
      <c r="S71" s="18" t="s">
        <v>19</v>
      </c>
      <c r="T71" s="6"/>
      <c r="U71" s="16" t="s">
        <v>19</v>
      </c>
      <c r="V71" s="16" t="s">
        <v>673</v>
      </c>
      <c r="W71" s="18" t="s">
        <v>674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675</v>
      </c>
      <c r="AD71" t="s">
        <v>6</v>
      </c>
      <c r="AE71" t="s">
        <v>676</v>
      </c>
      <c r="AF71" t="s">
        <v>88</v>
      </c>
      <c r="AG71" t="s">
        <v>75</v>
      </c>
      <c r="AH71" t="s">
        <v>19</v>
      </c>
    </row>
    <row r="72" ht="14.25" customHeight="1" spans="1:34">
      <c r="A72" s="5" t="s">
        <v>677</v>
      </c>
      <c r="B72" s="5" t="s">
        <v>678</v>
      </c>
      <c r="C72" s="5" t="s">
        <v>74</v>
      </c>
      <c r="D72" s="5" t="s">
        <v>75</v>
      </c>
      <c r="E72" s="5" t="s">
        <v>76</v>
      </c>
      <c r="F72" s="5" t="s">
        <v>75</v>
      </c>
      <c r="G72" s="5" t="s">
        <v>679</v>
      </c>
      <c r="H72" s="6" t="s">
        <v>680</v>
      </c>
      <c r="I72" s="6" t="s">
        <v>79</v>
      </c>
      <c r="J72" s="6" t="s">
        <v>2</v>
      </c>
      <c r="K72" s="6" t="s">
        <v>681</v>
      </c>
      <c r="L72" s="6">
        <v>1</v>
      </c>
      <c r="M72" s="6">
        <v>1</v>
      </c>
      <c r="N72" s="6" t="s">
        <v>303</v>
      </c>
      <c r="O72" s="6" t="s">
        <v>303</v>
      </c>
      <c r="P72" s="6" t="s">
        <v>232</v>
      </c>
      <c r="Q72" s="6"/>
      <c r="R72" s="16" t="s">
        <v>682</v>
      </c>
      <c r="S72" s="18" t="s">
        <v>19</v>
      </c>
      <c r="T72" s="6"/>
      <c r="U72" s="16" t="s">
        <v>19</v>
      </c>
      <c r="V72" s="16" t="s">
        <v>682</v>
      </c>
      <c r="W72" s="18" t="s">
        <v>683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684</v>
      </c>
      <c r="AD72" t="s">
        <v>6</v>
      </c>
      <c r="AE72" t="s">
        <v>147</v>
      </c>
      <c r="AF72" t="s">
        <v>88</v>
      </c>
      <c r="AG72" t="s">
        <v>75</v>
      </c>
      <c r="AH72" t="s">
        <v>19</v>
      </c>
    </row>
    <row r="73" ht="14.25" customHeight="1" spans="1:34">
      <c r="A73" s="5" t="s">
        <v>685</v>
      </c>
      <c r="B73" s="5" t="s">
        <v>686</v>
      </c>
      <c r="C73" s="5" t="s">
        <v>74</v>
      </c>
      <c r="D73" s="5" t="s">
        <v>75</v>
      </c>
      <c r="E73" s="5" t="s">
        <v>76</v>
      </c>
      <c r="F73" s="5" t="s">
        <v>75</v>
      </c>
      <c r="G73" s="5" t="s">
        <v>687</v>
      </c>
      <c r="H73" s="6" t="s">
        <v>688</v>
      </c>
      <c r="I73" s="6" t="s">
        <v>79</v>
      </c>
      <c r="J73" s="6" t="s">
        <v>2</v>
      </c>
      <c r="K73" s="6" t="s">
        <v>689</v>
      </c>
      <c r="L73" s="6">
        <v>1</v>
      </c>
      <c r="M73" s="6">
        <v>1</v>
      </c>
      <c r="N73" s="6" t="s">
        <v>303</v>
      </c>
      <c r="O73" s="6" t="s">
        <v>303</v>
      </c>
      <c r="P73" s="6" t="s">
        <v>232</v>
      </c>
      <c r="Q73" s="6"/>
      <c r="R73" s="16" t="s">
        <v>441</v>
      </c>
      <c r="S73" s="18" t="s">
        <v>19</v>
      </c>
      <c r="T73" s="6"/>
      <c r="U73" s="16" t="s">
        <v>19</v>
      </c>
      <c r="V73" s="16" t="s">
        <v>441</v>
      </c>
      <c r="W73" s="18" t="s">
        <v>690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363</v>
      </c>
      <c r="AD73" t="s">
        <v>6</v>
      </c>
      <c r="AE73" t="s">
        <v>271</v>
      </c>
      <c r="AF73" t="s">
        <v>88</v>
      </c>
      <c r="AG73" t="s">
        <v>75</v>
      </c>
      <c r="AH73" t="s">
        <v>19</v>
      </c>
    </row>
    <row r="74" ht="14.25" customHeight="1" spans="1:34">
      <c r="A74" s="5" t="s">
        <v>691</v>
      </c>
      <c r="B74" s="5" t="s">
        <v>692</v>
      </c>
      <c r="C74" s="5" t="s">
        <v>74</v>
      </c>
      <c r="D74" s="5" t="s">
        <v>75</v>
      </c>
      <c r="E74" s="5" t="s">
        <v>76</v>
      </c>
      <c r="F74" s="5" t="s">
        <v>75</v>
      </c>
      <c r="G74" s="5" t="s">
        <v>693</v>
      </c>
      <c r="H74" s="6" t="s">
        <v>694</v>
      </c>
      <c r="I74" s="6" t="s">
        <v>79</v>
      </c>
      <c r="J74" s="6" t="s">
        <v>2</v>
      </c>
      <c r="K74" s="6" t="s">
        <v>695</v>
      </c>
      <c r="L74" s="6">
        <v>1</v>
      </c>
      <c r="M74" s="6">
        <v>1</v>
      </c>
      <c r="N74" s="6" t="s">
        <v>303</v>
      </c>
      <c r="O74" s="6" t="s">
        <v>303</v>
      </c>
      <c r="P74" s="6" t="s">
        <v>232</v>
      </c>
      <c r="Q74" s="6"/>
      <c r="R74" s="16" t="s">
        <v>696</v>
      </c>
      <c r="S74" s="18" t="s">
        <v>19</v>
      </c>
      <c r="T74" s="6"/>
      <c r="U74" s="16" t="s">
        <v>19</v>
      </c>
      <c r="V74" s="16" t="s">
        <v>696</v>
      </c>
      <c r="W74" s="18" t="s">
        <v>697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698</v>
      </c>
      <c r="AD74" t="s">
        <v>6</v>
      </c>
      <c r="AE74" t="s">
        <v>699</v>
      </c>
      <c r="AF74" t="s">
        <v>88</v>
      </c>
      <c r="AG74" t="s">
        <v>75</v>
      </c>
      <c r="AH74" t="s">
        <v>19</v>
      </c>
    </row>
    <row r="75" ht="14.25" customHeight="1" spans="1:34">
      <c r="A75" s="5" t="s">
        <v>700</v>
      </c>
      <c r="B75" s="5" t="s">
        <v>701</v>
      </c>
      <c r="C75" s="5" t="s">
        <v>74</v>
      </c>
      <c r="D75" s="5" t="s">
        <v>75</v>
      </c>
      <c r="E75" s="5" t="s">
        <v>76</v>
      </c>
      <c r="F75" s="5" t="s">
        <v>75</v>
      </c>
      <c r="G75" s="5" t="s">
        <v>702</v>
      </c>
      <c r="H75" s="6" t="s">
        <v>703</v>
      </c>
      <c r="I75" s="6" t="s">
        <v>79</v>
      </c>
      <c r="J75" s="6" t="s">
        <v>2</v>
      </c>
      <c r="K75" s="6" t="s">
        <v>704</v>
      </c>
      <c r="L75" s="6">
        <v>1</v>
      </c>
      <c r="M75" s="6">
        <v>1</v>
      </c>
      <c r="N75" s="6" t="s">
        <v>200</v>
      </c>
      <c r="O75" s="6" t="s">
        <v>303</v>
      </c>
      <c r="P75" s="6" t="s">
        <v>232</v>
      </c>
      <c r="Q75" s="6"/>
      <c r="R75" s="16" t="s">
        <v>705</v>
      </c>
      <c r="S75" s="18" t="s">
        <v>19</v>
      </c>
      <c r="T75" s="6"/>
      <c r="U75" s="16" t="s">
        <v>19</v>
      </c>
      <c r="V75" s="16" t="s">
        <v>705</v>
      </c>
      <c r="W75" s="18" t="s">
        <v>706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707</v>
      </c>
      <c r="AD75" t="s">
        <v>6</v>
      </c>
      <c r="AE75" t="s">
        <v>708</v>
      </c>
      <c r="AF75" t="s">
        <v>88</v>
      </c>
      <c r="AG75" t="s">
        <v>75</v>
      </c>
      <c r="AH75" t="s">
        <v>19</v>
      </c>
    </row>
    <row r="76" ht="14.25" customHeight="1" spans="1:34">
      <c r="A76" s="5" t="s">
        <v>709</v>
      </c>
      <c r="B76" s="5" t="s">
        <v>710</v>
      </c>
      <c r="C76" s="5" t="s">
        <v>74</v>
      </c>
      <c r="D76" s="5" t="s">
        <v>75</v>
      </c>
      <c r="E76" s="5" t="s">
        <v>76</v>
      </c>
      <c r="F76" s="5" t="s">
        <v>75</v>
      </c>
      <c r="G76" s="5" t="s">
        <v>711</v>
      </c>
      <c r="H76" s="6" t="s">
        <v>712</v>
      </c>
      <c r="I76" s="6" t="s">
        <v>79</v>
      </c>
      <c r="J76" s="6" t="s">
        <v>2</v>
      </c>
      <c r="K76" s="6" t="s">
        <v>713</v>
      </c>
      <c r="L76" s="6">
        <v>1</v>
      </c>
      <c r="M76" s="6">
        <v>1</v>
      </c>
      <c r="N76" s="6" t="s">
        <v>303</v>
      </c>
      <c r="O76" s="6" t="s">
        <v>233</v>
      </c>
      <c r="P76" s="6" t="s">
        <v>714</v>
      </c>
      <c r="Q76" s="6"/>
      <c r="R76" s="16" t="s">
        <v>715</v>
      </c>
      <c r="S76" s="18" t="s">
        <v>715</v>
      </c>
      <c r="T76" s="6" t="s">
        <v>716</v>
      </c>
      <c r="U76" s="16" t="s">
        <v>19</v>
      </c>
      <c r="V76" s="16" t="s">
        <v>19</v>
      </c>
      <c r="W76" s="18" t="s">
        <v>19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19</v>
      </c>
      <c r="AD76" t="s">
        <v>6</v>
      </c>
      <c r="AE76" t="s">
        <v>717</v>
      </c>
      <c r="AF76" t="s">
        <v>88</v>
      </c>
      <c r="AG76" t="s">
        <v>75</v>
      </c>
      <c r="AH76" t="s">
        <v>19</v>
      </c>
    </row>
    <row r="77" ht="14.25" customHeight="1" spans="1:34">
      <c r="A77" s="5" t="s">
        <v>718</v>
      </c>
      <c r="B77" s="5" t="s">
        <v>719</v>
      </c>
      <c r="C77" s="5" t="s">
        <v>74</v>
      </c>
      <c r="D77" s="5" t="s">
        <v>75</v>
      </c>
      <c r="E77" s="5" t="s">
        <v>76</v>
      </c>
      <c r="F77" s="5" t="s">
        <v>75</v>
      </c>
      <c r="G77" s="5" t="s">
        <v>187</v>
      </c>
      <c r="H77" s="6" t="s">
        <v>188</v>
      </c>
      <c r="I77" s="6" t="s">
        <v>79</v>
      </c>
      <c r="J77" s="6" t="s">
        <v>2</v>
      </c>
      <c r="K77" s="6" t="s">
        <v>720</v>
      </c>
      <c r="L77" s="6">
        <v>1</v>
      </c>
      <c r="M77" s="6">
        <v>2</v>
      </c>
      <c r="N77" s="6" t="s">
        <v>721</v>
      </c>
      <c r="O77" s="6" t="s">
        <v>240</v>
      </c>
      <c r="P77" s="6" t="s">
        <v>714</v>
      </c>
      <c r="Q77" s="6"/>
      <c r="R77" s="16" t="s">
        <v>722</v>
      </c>
      <c r="S77" s="18" t="s">
        <v>722</v>
      </c>
      <c r="T77" s="6" t="s">
        <v>723</v>
      </c>
      <c r="U77" s="16" t="s">
        <v>19</v>
      </c>
      <c r="V77" s="16" t="s">
        <v>19</v>
      </c>
      <c r="W77" s="18" t="s">
        <v>19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19</v>
      </c>
      <c r="AD77" t="s">
        <v>6</v>
      </c>
      <c r="AE77" t="s">
        <v>194</v>
      </c>
      <c r="AF77" t="s">
        <v>88</v>
      </c>
      <c r="AG77" t="s">
        <v>75</v>
      </c>
      <c r="AH77" t="s">
        <v>19</v>
      </c>
    </row>
    <row r="78" ht="14.25" customHeight="1" spans="1:34">
      <c r="A78" s="5" t="s">
        <v>724</v>
      </c>
      <c r="B78" s="5" t="s">
        <v>725</v>
      </c>
      <c r="C78" s="5" t="s">
        <v>74</v>
      </c>
      <c r="D78" s="5" t="s">
        <v>75</v>
      </c>
      <c r="E78" s="5" t="s">
        <v>76</v>
      </c>
      <c r="F78" s="5" t="s">
        <v>75</v>
      </c>
      <c r="G78" s="5" t="s">
        <v>726</v>
      </c>
      <c r="H78" s="6" t="s">
        <v>727</v>
      </c>
      <c r="I78" s="6" t="s">
        <v>79</v>
      </c>
      <c r="J78" s="6" t="s">
        <v>2</v>
      </c>
      <c r="K78" s="6" t="s">
        <v>728</v>
      </c>
      <c r="L78" s="6">
        <v>1</v>
      </c>
      <c r="M78" s="6">
        <v>1</v>
      </c>
      <c r="N78" s="6" t="s">
        <v>133</v>
      </c>
      <c r="O78" s="6" t="s">
        <v>729</v>
      </c>
      <c r="P78" s="6" t="s">
        <v>730</v>
      </c>
      <c r="Q78" s="6"/>
      <c r="R78" s="16" t="s">
        <v>731</v>
      </c>
      <c r="S78" s="18" t="s">
        <v>731</v>
      </c>
      <c r="T78" s="6" t="s">
        <v>732</v>
      </c>
      <c r="U78" s="16" t="s">
        <v>19</v>
      </c>
      <c r="V78" s="16" t="s">
        <v>19</v>
      </c>
      <c r="W78" s="18" t="s">
        <v>19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19</v>
      </c>
      <c r="AD78" t="s">
        <v>6</v>
      </c>
      <c r="AE78" t="s">
        <v>699</v>
      </c>
      <c r="AF78" t="s">
        <v>88</v>
      </c>
      <c r="AG78" t="s">
        <v>75</v>
      </c>
      <c r="AH78" t="s">
        <v>19</v>
      </c>
    </row>
    <row r="79" ht="14.25" customHeight="1" spans="1:34">
      <c r="A79" s="5" t="s">
        <v>733</v>
      </c>
      <c r="B79" s="5" t="s">
        <v>734</v>
      </c>
      <c r="C79" s="5" t="s">
        <v>74</v>
      </c>
      <c r="D79" s="5" t="s">
        <v>75</v>
      </c>
      <c r="E79" s="5" t="s">
        <v>76</v>
      </c>
      <c r="F79" s="5" t="s">
        <v>75</v>
      </c>
      <c r="G79" s="5" t="s">
        <v>735</v>
      </c>
      <c r="H79" s="6" t="s">
        <v>736</v>
      </c>
      <c r="I79" s="6" t="s">
        <v>79</v>
      </c>
      <c r="J79" s="6" t="s">
        <v>2</v>
      </c>
      <c r="K79" s="6" t="s">
        <v>737</v>
      </c>
      <c r="L79" s="6">
        <v>1</v>
      </c>
      <c r="M79" s="6">
        <v>1</v>
      </c>
      <c r="N79" s="6" t="s">
        <v>232</v>
      </c>
      <c r="O79" s="6" t="s">
        <v>495</v>
      </c>
      <c r="P79" s="6" t="s">
        <v>295</v>
      </c>
      <c r="Q79" s="6"/>
      <c r="R79" s="16" t="s">
        <v>738</v>
      </c>
      <c r="S79" s="18" t="s">
        <v>738</v>
      </c>
      <c r="T79" s="6" t="s">
        <v>739</v>
      </c>
      <c r="U79" s="16" t="s">
        <v>19</v>
      </c>
      <c r="V79" s="16" t="s">
        <v>19</v>
      </c>
      <c r="W79" s="18" t="s">
        <v>19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19</v>
      </c>
      <c r="AD79" t="s">
        <v>6</v>
      </c>
      <c r="AE79" t="s">
        <v>147</v>
      </c>
      <c r="AF79" t="s">
        <v>88</v>
      </c>
      <c r="AG79" t="s">
        <v>75</v>
      </c>
      <c r="AH79" t="s">
        <v>19</v>
      </c>
    </row>
    <row r="80" ht="14.25" customHeight="1" spans="1:34">
      <c r="A80" s="5" t="s">
        <v>740</v>
      </c>
      <c r="B80" s="5" t="s">
        <v>741</v>
      </c>
      <c r="C80" s="5" t="s">
        <v>74</v>
      </c>
      <c r="D80" s="5" t="s">
        <v>75</v>
      </c>
      <c r="E80" s="5" t="s">
        <v>76</v>
      </c>
      <c r="F80" s="5" t="s">
        <v>75</v>
      </c>
      <c r="G80" s="5" t="s">
        <v>742</v>
      </c>
      <c r="H80" s="6" t="s">
        <v>743</v>
      </c>
      <c r="I80" s="6" t="s">
        <v>79</v>
      </c>
      <c r="J80" s="6" t="s">
        <v>2</v>
      </c>
      <c r="K80" s="6" t="s">
        <v>744</v>
      </c>
      <c r="L80" s="6">
        <v>1</v>
      </c>
      <c r="M80" s="6">
        <v>2</v>
      </c>
      <c r="N80" s="6" t="s">
        <v>232</v>
      </c>
      <c r="O80" s="6" t="s">
        <v>240</v>
      </c>
      <c r="P80" s="6" t="s">
        <v>714</v>
      </c>
      <c r="Q80" s="6"/>
      <c r="R80" s="16" t="s">
        <v>745</v>
      </c>
      <c r="S80" s="18" t="s">
        <v>745</v>
      </c>
      <c r="T80" s="6" t="s">
        <v>746</v>
      </c>
      <c r="U80" s="16" t="s">
        <v>19</v>
      </c>
      <c r="V80" s="16" t="s">
        <v>19</v>
      </c>
      <c r="W80" s="18" t="s">
        <v>19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19</v>
      </c>
      <c r="AD80" t="s">
        <v>6</v>
      </c>
      <c r="AE80" t="s">
        <v>747</v>
      </c>
      <c r="AF80" t="s">
        <v>88</v>
      </c>
      <c r="AG80" t="s">
        <v>75</v>
      </c>
      <c r="AH80" t="s">
        <v>19</v>
      </c>
    </row>
    <row r="81" ht="14.25" customHeight="1" spans="1:34">
      <c r="A81" s="5" t="s">
        <v>748</v>
      </c>
      <c r="B81" s="5" t="s">
        <v>749</v>
      </c>
      <c r="C81" s="5" t="s">
        <v>74</v>
      </c>
      <c r="D81" s="5" t="s">
        <v>75</v>
      </c>
      <c r="E81" s="5" t="s">
        <v>76</v>
      </c>
      <c r="F81" s="5" t="s">
        <v>75</v>
      </c>
      <c r="G81" s="5" t="s">
        <v>750</v>
      </c>
      <c r="H81" s="6" t="s">
        <v>751</v>
      </c>
      <c r="I81" s="6" t="s">
        <v>79</v>
      </c>
      <c r="J81" s="6" t="s">
        <v>2</v>
      </c>
      <c r="K81" s="6" t="s">
        <v>752</v>
      </c>
      <c r="L81" s="6">
        <v>1</v>
      </c>
      <c r="M81" s="6">
        <v>1</v>
      </c>
      <c r="N81" s="6" t="s">
        <v>303</v>
      </c>
      <c r="O81" s="6" t="s">
        <v>303</v>
      </c>
      <c r="P81" s="6" t="s">
        <v>232</v>
      </c>
      <c r="Q81" s="6"/>
      <c r="R81" s="16" t="s">
        <v>753</v>
      </c>
      <c r="S81" s="18" t="s">
        <v>19</v>
      </c>
      <c r="T81" s="6"/>
      <c r="U81" s="16" t="s">
        <v>19</v>
      </c>
      <c r="V81" s="16" t="s">
        <v>753</v>
      </c>
      <c r="W81" s="18" t="s">
        <v>754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755</v>
      </c>
      <c r="AD81" t="s">
        <v>6</v>
      </c>
      <c r="AE81" t="s">
        <v>194</v>
      </c>
      <c r="AF81" t="s">
        <v>88</v>
      </c>
      <c r="AG81" t="s">
        <v>75</v>
      </c>
      <c r="AH81" t="s">
        <v>19</v>
      </c>
    </row>
    <row r="82" ht="14.25" customHeight="1" spans="1:34">
      <c r="A82" s="5" t="s">
        <v>756</v>
      </c>
      <c r="B82" s="5" t="s">
        <v>757</v>
      </c>
      <c r="C82" s="5" t="s">
        <v>74</v>
      </c>
      <c r="D82" s="5" t="s">
        <v>75</v>
      </c>
      <c r="E82" s="5" t="s">
        <v>76</v>
      </c>
      <c r="F82" s="5" t="s">
        <v>75</v>
      </c>
      <c r="G82" s="5" t="s">
        <v>758</v>
      </c>
      <c r="H82" s="6" t="s">
        <v>759</v>
      </c>
      <c r="I82" s="6" t="s">
        <v>79</v>
      </c>
      <c r="J82" s="6" t="s">
        <v>2</v>
      </c>
      <c r="K82" s="6" t="s">
        <v>760</v>
      </c>
      <c r="L82" s="6">
        <v>1</v>
      </c>
      <c r="M82" s="6">
        <v>3</v>
      </c>
      <c r="N82" s="6" t="s">
        <v>179</v>
      </c>
      <c r="O82" s="6" t="s">
        <v>761</v>
      </c>
      <c r="P82" s="6" t="s">
        <v>538</v>
      </c>
      <c r="Q82" s="6"/>
      <c r="R82" s="16" t="s">
        <v>762</v>
      </c>
      <c r="S82" s="18" t="s">
        <v>762</v>
      </c>
      <c r="T82" s="6" t="s">
        <v>763</v>
      </c>
      <c r="U82" s="16" t="s">
        <v>19</v>
      </c>
      <c r="V82" s="16" t="s">
        <v>19</v>
      </c>
      <c r="W82" s="18" t="s">
        <v>19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19</v>
      </c>
      <c r="AD82" t="s">
        <v>6</v>
      </c>
      <c r="AE82" t="s">
        <v>764</v>
      </c>
      <c r="AF82" t="s">
        <v>88</v>
      </c>
      <c r="AG82" t="s">
        <v>75</v>
      </c>
      <c r="AH82" t="s">
        <v>19</v>
      </c>
    </row>
    <row r="83" ht="14.25" customHeight="1" spans="1:34">
      <c r="A83" s="5" t="s">
        <v>765</v>
      </c>
      <c r="B83" s="5" t="s">
        <v>766</v>
      </c>
      <c r="C83" s="5" t="s">
        <v>74</v>
      </c>
      <c r="D83" s="5" t="s">
        <v>75</v>
      </c>
      <c r="E83" s="5" t="s">
        <v>76</v>
      </c>
      <c r="F83" s="5" t="s">
        <v>75</v>
      </c>
      <c r="G83" s="5" t="s">
        <v>525</v>
      </c>
      <c r="H83" s="6" t="s">
        <v>526</v>
      </c>
      <c r="I83" s="6" t="s">
        <v>79</v>
      </c>
      <c r="J83" s="6" t="s">
        <v>2</v>
      </c>
      <c r="K83" s="6" t="s">
        <v>767</v>
      </c>
      <c r="L83" s="6">
        <v>1</v>
      </c>
      <c r="M83" s="6">
        <v>3</v>
      </c>
      <c r="N83" s="6" t="s">
        <v>630</v>
      </c>
      <c r="O83" s="6" t="s">
        <v>768</v>
      </c>
      <c r="P83" s="6" t="s">
        <v>769</v>
      </c>
      <c r="Q83" s="6"/>
      <c r="R83" s="16" t="s">
        <v>770</v>
      </c>
      <c r="S83" s="18" t="s">
        <v>770</v>
      </c>
      <c r="T83" s="6" t="s">
        <v>771</v>
      </c>
      <c r="U83" s="16" t="s">
        <v>19</v>
      </c>
      <c r="V83" s="16" t="s">
        <v>19</v>
      </c>
      <c r="W83" s="18" t="s">
        <v>19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19</v>
      </c>
      <c r="AD83" t="s">
        <v>6</v>
      </c>
      <c r="AE83" t="s">
        <v>772</v>
      </c>
      <c r="AF83" t="s">
        <v>88</v>
      </c>
      <c r="AG83" t="s">
        <v>75</v>
      </c>
      <c r="AH83" t="s">
        <v>19</v>
      </c>
    </row>
    <row r="84" ht="14.25" customHeight="1" spans="1:34">
      <c r="A84" s="5" t="s">
        <v>773</v>
      </c>
      <c r="B84" s="5" t="s">
        <v>774</v>
      </c>
      <c r="C84" s="5" t="s">
        <v>74</v>
      </c>
      <c r="D84" s="5" t="s">
        <v>75</v>
      </c>
      <c r="E84" s="5" t="s">
        <v>76</v>
      </c>
      <c r="F84" s="5" t="s">
        <v>75</v>
      </c>
      <c r="G84" s="5" t="s">
        <v>775</v>
      </c>
      <c r="H84" s="6" t="s">
        <v>776</v>
      </c>
      <c r="I84" s="6" t="s">
        <v>79</v>
      </c>
      <c r="J84" s="6" t="s">
        <v>2</v>
      </c>
      <c r="K84" s="6" t="s">
        <v>777</v>
      </c>
      <c r="L84" s="6">
        <v>1</v>
      </c>
      <c r="M84" s="6">
        <v>2</v>
      </c>
      <c r="N84" s="6" t="s">
        <v>83</v>
      </c>
      <c r="O84" s="6" t="s">
        <v>83</v>
      </c>
      <c r="P84" s="6" t="s">
        <v>232</v>
      </c>
      <c r="Q84" s="6"/>
      <c r="R84" s="16" t="s">
        <v>778</v>
      </c>
      <c r="S84" s="18" t="s">
        <v>19</v>
      </c>
      <c r="T84" s="6"/>
      <c r="U84" s="16" t="s">
        <v>19</v>
      </c>
      <c r="V84" s="16" t="s">
        <v>778</v>
      </c>
      <c r="W84" s="18" t="s">
        <v>779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780</v>
      </c>
      <c r="AD84" t="s">
        <v>6</v>
      </c>
      <c r="AE84" t="s">
        <v>781</v>
      </c>
      <c r="AF84" t="s">
        <v>88</v>
      </c>
      <c r="AG84" t="s">
        <v>75</v>
      </c>
      <c r="AH84" t="s">
        <v>19</v>
      </c>
    </row>
    <row r="85" ht="14.25" customHeight="1" spans="1:34">
      <c r="A85" s="5" t="s">
        <v>782</v>
      </c>
      <c r="B85" s="5" t="s">
        <v>783</v>
      </c>
      <c r="C85" s="5" t="s">
        <v>74</v>
      </c>
      <c r="D85" s="5" t="s">
        <v>75</v>
      </c>
      <c r="E85" s="5" t="s">
        <v>76</v>
      </c>
      <c r="F85" s="5" t="s">
        <v>75</v>
      </c>
      <c r="G85" s="5" t="s">
        <v>784</v>
      </c>
      <c r="H85" s="6" t="s">
        <v>785</v>
      </c>
      <c r="I85" s="6" t="s">
        <v>79</v>
      </c>
      <c r="J85" s="6" t="s">
        <v>2</v>
      </c>
      <c r="K85" s="6" t="s">
        <v>786</v>
      </c>
      <c r="L85" s="6">
        <v>1</v>
      </c>
      <c r="M85" s="6">
        <v>2</v>
      </c>
      <c r="N85" s="6" t="s">
        <v>232</v>
      </c>
      <c r="O85" s="6" t="s">
        <v>787</v>
      </c>
      <c r="P85" s="6" t="s">
        <v>788</v>
      </c>
      <c r="Q85" s="6"/>
      <c r="R85" s="16" t="s">
        <v>348</v>
      </c>
      <c r="S85" s="18" t="s">
        <v>348</v>
      </c>
      <c r="T85" s="6" t="s">
        <v>789</v>
      </c>
      <c r="U85" s="16" t="s">
        <v>19</v>
      </c>
      <c r="V85" s="16" t="s">
        <v>19</v>
      </c>
      <c r="W85" s="18" t="s">
        <v>19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19</v>
      </c>
      <c r="AD85" t="s">
        <v>6</v>
      </c>
      <c r="AE85" t="s">
        <v>349</v>
      </c>
      <c r="AF85" t="s">
        <v>88</v>
      </c>
      <c r="AG85" t="s">
        <v>75</v>
      </c>
      <c r="AH85" t="s">
        <v>19</v>
      </c>
    </row>
    <row r="86" ht="14.25" customHeight="1" spans="1:34">
      <c r="A86" s="5" t="s">
        <v>790</v>
      </c>
      <c r="B86" s="5" t="s">
        <v>791</v>
      </c>
      <c r="C86" s="5" t="s">
        <v>74</v>
      </c>
      <c r="D86" s="5" t="s">
        <v>75</v>
      </c>
      <c r="E86" s="5" t="s">
        <v>76</v>
      </c>
      <c r="F86" s="5" t="s">
        <v>75</v>
      </c>
      <c r="G86" s="5" t="s">
        <v>792</v>
      </c>
      <c r="H86" s="6" t="s">
        <v>793</v>
      </c>
      <c r="I86" s="6" t="s">
        <v>79</v>
      </c>
      <c r="J86" s="6" t="s">
        <v>2</v>
      </c>
      <c r="K86" s="6" t="s">
        <v>794</v>
      </c>
      <c r="L86" s="6">
        <v>1</v>
      </c>
      <c r="M86" s="6">
        <v>1</v>
      </c>
      <c r="N86" s="6" t="s">
        <v>232</v>
      </c>
      <c r="O86" s="6" t="s">
        <v>537</v>
      </c>
      <c r="P86" s="6" t="s">
        <v>538</v>
      </c>
      <c r="Q86" s="6"/>
      <c r="R86" s="16" t="s">
        <v>795</v>
      </c>
      <c r="S86" s="18" t="s">
        <v>795</v>
      </c>
      <c r="T86" s="6" t="s">
        <v>796</v>
      </c>
      <c r="U86" s="16" t="s">
        <v>19</v>
      </c>
      <c r="V86" s="16" t="s">
        <v>19</v>
      </c>
      <c r="W86" s="18" t="s">
        <v>19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19</v>
      </c>
      <c r="AD86" t="s">
        <v>6</v>
      </c>
      <c r="AE86" t="s">
        <v>797</v>
      </c>
      <c r="AF86" t="s">
        <v>88</v>
      </c>
      <c r="AG86" t="s">
        <v>75</v>
      </c>
      <c r="AH86" t="s">
        <v>19</v>
      </c>
    </row>
    <row r="87" ht="14.25" customHeight="1" spans="1:34">
      <c r="A87" s="5" t="s">
        <v>798</v>
      </c>
      <c r="B87" s="5" t="s">
        <v>799</v>
      </c>
      <c r="C87" s="5" t="s">
        <v>74</v>
      </c>
      <c r="D87" s="5" t="s">
        <v>75</v>
      </c>
      <c r="E87" s="5" t="s">
        <v>76</v>
      </c>
      <c r="F87" s="5" t="s">
        <v>75</v>
      </c>
      <c r="G87" s="5" t="s">
        <v>800</v>
      </c>
      <c r="H87" s="6" t="s">
        <v>801</v>
      </c>
      <c r="I87" s="6" t="s">
        <v>79</v>
      </c>
      <c r="J87" s="6" t="s">
        <v>2</v>
      </c>
      <c r="K87" s="6" t="s">
        <v>802</v>
      </c>
      <c r="L87" s="6">
        <v>1</v>
      </c>
      <c r="M87" s="6">
        <v>3</v>
      </c>
      <c r="N87" s="6" t="s">
        <v>94</v>
      </c>
      <c r="O87" s="6" t="s">
        <v>83</v>
      </c>
      <c r="P87" s="6" t="s">
        <v>240</v>
      </c>
      <c r="Q87" s="6"/>
      <c r="R87" s="16" t="s">
        <v>803</v>
      </c>
      <c r="S87" s="18" t="s">
        <v>19</v>
      </c>
      <c r="T87" s="6"/>
      <c r="U87" s="16" t="s">
        <v>19</v>
      </c>
      <c r="V87" s="16" t="s">
        <v>803</v>
      </c>
      <c r="W87" s="18" t="s">
        <v>804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805</v>
      </c>
      <c r="AD87" t="s">
        <v>6</v>
      </c>
      <c r="AE87" t="s">
        <v>806</v>
      </c>
      <c r="AF87" t="s">
        <v>88</v>
      </c>
      <c r="AG87" t="s">
        <v>75</v>
      </c>
      <c r="AH87" t="s">
        <v>19</v>
      </c>
    </row>
    <row r="88" ht="14.25" customHeight="1" spans="1:34">
      <c r="A88" s="5" t="s">
        <v>807</v>
      </c>
      <c r="B88" s="5" t="s">
        <v>808</v>
      </c>
      <c r="C88" s="5" t="s">
        <v>74</v>
      </c>
      <c r="D88" s="5" t="s">
        <v>75</v>
      </c>
      <c r="E88" s="5" t="s">
        <v>76</v>
      </c>
      <c r="F88" s="5" t="s">
        <v>75</v>
      </c>
      <c r="G88" s="5" t="s">
        <v>809</v>
      </c>
      <c r="H88" s="6" t="s">
        <v>810</v>
      </c>
      <c r="I88" s="6" t="s">
        <v>79</v>
      </c>
      <c r="J88" s="6" t="s">
        <v>2</v>
      </c>
      <c r="K88" s="6" t="s">
        <v>811</v>
      </c>
      <c r="L88" s="6">
        <v>1</v>
      </c>
      <c r="M88" s="6">
        <v>1</v>
      </c>
      <c r="N88" s="6" t="s">
        <v>630</v>
      </c>
      <c r="O88" s="6" t="s">
        <v>232</v>
      </c>
      <c r="P88" s="6" t="s">
        <v>240</v>
      </c>
      <c r="Q88" s="6"/>
      <c r="R88" s="16" t="s">
        <v>812</v>
      </c>
      <c r="S88" s="18" t="s">
        <v>19</v>
      </c>
      <c r="T88" s="6"/>
      <c r="U88" s="16" t="s">
        <v>19</v>
      </c>
      <c r="V88" s="16" t="s">
        <v>812</v>
      </c>
      <c r="W88" s="18" t="s">
        <v>813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814</v>
      </c>
      <c r="AD88" t="s">
        <v>6</v>
      </c>
      <c r="AE88" t="s">
        <v>815</v>
      </c>
      <c r="AF88" t="s">
        <v>88</v>
      </c>
      <c r="AG88" t="s">
        <v>75</v>
      </c>
      <c r="AH88" t="s">
        <v>19</v>
      </c>
    </row>
    <row r="89" ht="14.25" customHeight="1" spans="1:34">
      <c r="A89" s="5" t="s">
        <v>816</v>
      </c>
      <c r="B89" s="5" t="s">
        <v>817</v>
      </c>
      <c r="C89" s="5" t="s">
        <v>74</v>
      </c>
      <c r="D89" s="5" t="s">
        <v>75</v>
      </c>
      <c r="E89" s="5" t="s">
        <v>76</v>
      </c>
      <c r="F89" s="5" t="s">
        <v>75</v>
      </c>
      <c r="G89" s="5" t="s">
        <v>818</v>
      </c>
      <c r="H89" s="6" t="s">
        <v>819</v>
      </c>
      <c r="I89" s="6" t="s">
        <v>79</v>
      </c>
      <c r="J89" s="6" t="s">
        <v>2</v>
      </c>
      <c r="K89" s="6" t="s">
        <v>820</v>
      </c>
      <c r="L89" s="6">
        <v>1</v>
      </c>
      <c r="M89" s="6">
        <v>4</v>
      </c>
      <c r="N89" s="6" t="s">
        <v>821</v>
      </c>
      <c r="O89" s="6" t="s">
        <v>82</v>
      </c>
      <c r="P89" s="6" t="s">
        <v>240</v>
      </c>
      <c r="Q89" s="6"/>
      <c r="R89" s="16" t="s">
        <v>822</v>
      </c>
      <c r="S89" s="18" t="s">
        <v>19</v>
      </c>
      <c r="T89" s="6"/>
      <c r="U89" s="16" t="s">
        <v>19</v>
      </c>
      <c r="V89" s="16" t="s">
        <v>822</v>
      </c>
      <c r="W89" s="18" t="s">
        <v>823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824</v>
      </c>
      <c r="AD89" t="s">
        <v>6</v>
      </c>
      <c r="AE89" t="s">
        <v>380</v>
      </c>
      <c r="AF89" t="s">
        <v>88</v>
      </c>
      <c r="AG89" t="s">
        <v>75</v>
      </c>
      <c r="AH89" t="s">
        <v>19</v>
      </c>
    </row>
    <row r="90" ht="14.25" customHeight="1" spans="1:34">
      <c r="A90" s="5" t="s">
        <v>825</v>
      </c>
      <c r="B90" s="5" t="s">
        <v>826</v>
      </c>
      <c r="C90" s="5" t="s">
        <v>74</v>
      </c>
      <c r="D90" s="5" t="s">
        <v>75</v>
      </c>
      <c r="E90" s="5" t="s">
        <v>76</v>
      </c>
      <c r="F90" s="5" t="s">
        <v>75</v>
      </c>
      <c r="G90" s="5" t="s">
        <v>827</v>
      </c>
      <c r="H90" s="6" t="s">
        <v>828</v>
      </c>
      <c r="I90" s="6" t="s">
        <v>79</v>
      </c>
      <c r="J90" s="6" t="s">
        <v>2</v>
      </c>
      <c r="K90" s="6" t="s">
        <v>829</v>
      </c>
      <c r="L90" s="6">
        <v>1</v>
      </c>
      <c r="M90" s="6">
        <v>2</v>
      </c>
      <c r="N90" s="6" t="s">
        <v>830</v>
      </c>
      <c r="O90" s="6" t="s">
        <v>303</v>
      </c>
      <c r="P90" s="6" t="s">
        <v>240</v>
      </c>
      <c r="Q90" s="6"/>
      <c r="R90" s="16" t="s">
        <v>831</v>
      </c>
      <c r="S90" s="18" t="s">
        <v>19</v>
      </c>
      <c r="T90" s="6"/>
      <c r="U90" s="16" t="s">
        <v>19</v>
      </c>
      <c r="V90" s="16" t="s">
        <v>831</v>
      </c>
      <c r="W90" s="18" t="s">
        <v>832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833</v>
      </c>
      <c r="AD90" t="s">
        <v>6</v>
      </c>
      <c r="AE90" t="s">
        <v>834</v>
      </c>
      <c r="AF90" t="s">
        <v>88</v>
      </c>
      <c r="AG90" t="s">
        <v>75</v>
      </c>
      <c r="AH90" t="s">
        <v>19</v>
      </c>
    </row>
    <row r="91" ht="14.25" customHeight="1" spans="1:34">
      <c r="A91" s="5" t="s">
        <v>835</v>
      </c>
      <c r="B91" s="5" t="s">
        <v>836</v>
      </c>
      <c r="C91" s="5" t="s">
        <v>74</v>
      </c>
      <c r="D91" s="5" t="s">
        <v>75</v>
      </c>
      <c r="E91" s="5" t="s">
        <v>76</v>
      </c>
      <c r="F91" s="5" t="s">
        <v>75</v>
      </c>
      <c r="G91" s="5" t="s">
        <v>219</v>
      </c>
      <c r="H91" s="6" t="s">
        <v>220</v>
      </c>
      <c r="I91" s="6" t="s">
        <v>79</v>
      </c>
      <c r="J91" s="6" t="s">
        <v>2</v>
      </c>
      <c r="K91" s="6" t="s">
        <v>837</v>
      </c>
      <c r="L91" s="6">
        <v>1</v>
      </c>
      <c r="M91" s="6">
        <v>1</v>
      </c>
      <c r="N91" s="6" t="s">
        <v>179</v>
      </c>
      <c r="O91" s="6" t="s">
        <v>761</v>
      </c>
      <c r="P91" s="6" t="s">
        <v>838</v>
      </c>
      <c r="Q91" s="6"/>
      <c r="R91" s="16" t="s">
        <v>839</v>
      </c>
      <c r="S91" s="18" t="s">
        <v>839</v>
      </c>
      <c r="T91" s="6" t="s">
        <v>840</v>
      </c>
      <c r="U91" s="16" t="s">
        <v>19</v>
      </c>
      <c r="V91" s="16" t="s">
        <v>19</v>
      </c>
      <c r="W91" s="18" t="s">
        <v>19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19</v>
      </c>
      <c r="AD91" t="s">
        <v>6</v>
      </c>
      <c r="AE91" t="s">
        <v>841</v>
      </c>
      <c r="AF91" t="s">
        <v>88</v>
      </c>
      <c r="AG91" t="s">
        <v>75</v>
      </c>
      <c r="AH91" t="s">
        <v>19</v>
      </c>
    </row>
    <row r="92" ht="14.25" customHeight="1" spans="1:34">
      <c r="A92" s="5" t="s">
        <v>842</v>
      </c>
      <c r="B92" s="5" t="s">
        <v>843</v>
      </c>
      <c r="C92" s="5" t="s">
        <v>74</v>
      </c>
      <c r="D92" s="5" t="s">
        <v>75</v>
      </c>
      <c r="E92" s="5" t="s">
        <v>76</v>
      </c>
      <c r="F92" s="5" t="s">
        <v>75</v>
      </c>
      <c r="G92" s="5" t="s">
        <v>844</v>
      </c>
      <c r="H92" s="6" t="s">
        <v>845</v>
      </c>
      <c r="I92" s="6" t="s">
        <v>79</v>
      </c>
      <c r="J92" s="6" t="s">
        <v>2</v>
      </c>
      <c r="K92" s="6" t="s">
        <v>846</v>
      </c>
      <c r="L92" s="6">
        <v>1</v>
      </c>
      <c r="M92" s="6">
        <v>2</v>
      </c>
      <c r="N92" s="6" t="s">
        <v>386</v>
      </c>
      <c r="O92" s="6" t="s">
        <v>303</v>
      </c>
      <c r="P92" s="6" t="s">
        <v>240</v>
      </c>
      <c r="Q92" s="6"/>
      <c r="R92" s="16" t="s">
        <v>364</v>
      </c>
      <c r="S92" s="18" t="s">
        <v>19</v>
      </c>
      <c r="T92" s="6"/>
      <c r="U92" s="16" t="s">
        <v>19</v>
      </c>
      <c r="V92" s="16" t="s">
        <v>364</v>
      </c>
      <c r="W92" s="18" t="s">
        <v>847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848</v>
      </c>
      <c r="AD92" t="s">
        <v>6</v>
      </c>
      <c r="AE92" t="s">
        <v>849</v>
      </c>
      <c r="AF92" t="s">
        <v>88</v>
      </c>
      <c r="AG92" t="s">
        <v>75</v>
      </c>
      <c r="AH92" t="s">
        <v>19</v>
      </c>
    </row>
    <row r="93" ht="14.25" customHeight="1" spans="1:34">
      <c r="A93" s="5" t="s">
        <v>850</v>
      </c>
      <c r="B93" s="5" t="s">
        <v>851</v>
      </c>
      <c r="C93" s="5" t="s">
        <v>74</v>
      </c>
      <c r="D93" s="5" t="s">
        <v>75</v>
      </c>
      <c r="E93" s="5" t="s">
        <v>76</v>
      </c>
      <c r="F93" s="5" t="s">
        <v>75</v>
      </c>
      <c r="G93" s="5" t="s">
        <v>852</v>
      </c>
      <c r="H93" s="6" t="s">
        <v>853</v>
      </c>
      <c r="I93" s="6" t="s">
        <v>79</v>
      </c>
      <c r="J93" s="6" t="s">
        <v>2</v>
      </c>
      <c r="K93" s="6" t="s">
        <v>854</v>
      </c>
      <c r="L93" s="6">
        <v>1</v>
      </c>
      <c r="M93" s="6">
        <v>1</v>
      </c>
      <c r="N93" s="6" t="s">
        <v>105</v>
      </c>
      <c r="O93" s="6" t="s">
        <v>232</v>
      </c>
      <c r="P93" s="6" t="s">
        <v>240</v>
      </c>
      <c r="Q93" s="6"/>
      <c r="R93" s="16" t="s">
        <v>855</v>
      </c>
      <c r="S93" s="18" t="s">
        <v>19</v>
      </c>
      <c r="T93" s="6"/>
      <c r="U93" s="16" t="s">
        <v>19</v>
      </c>
      <c r="V93" s="16" t="s">
        <v>855</v>
      </c>
      <c r="W93" s="18" t="s">
        <v>856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857</v>
      </c>
      <c r="AD93" t="s">
        <v>6</v>
      </c>
      <c r="AE93" t="s">
        <v>858</v>
      </c>
      <c r="AF93" t="s">
        <v>88</v>
      </c>
      <c r="AG93" t="s">
        <v>75</v>
      </c>
      <c r="AH93" t="s">
        <v>19</v>
      </c>
    </row>
    <row r="94" ht="14.25" customHeight="1" spans="1:34">
      <c r="A94" s="5" t="s">
        <v>859</v>
      </c>
      <c r="B94" s="5" t="s">
        <v>860</v>
      </c>
      <c r="C94" s="5" t="s">
        <v>74</v>
      </c>
      <c r="D94" s="5" t="s">
        <v>75</v>
      </c>
      <c r="E94" s="5" t="s">
        <v>76</v>
      </c>
      <c r="F94" s="5" t="s">
        <v>75</v>
      </c>
      <c r="G94" s="5" t="s">
        <v>861</v>
      </c>
      <c r="H94" s="6" t="s">
        <v>862</v>
      </c>
      <c r="I94" s="6" t="s">
        <v>79</v>
      </c>
      <c r="J94" s="6" t="s">
        <v>2</v>
      </c>
      <c r="K94" s="6" t="s">
        <v>863</v>
      </c>
      <c r="L94" s="6">
        <v>2</v>
      </c>
      <c r="M94" s="6">
        <v>1</v>
      </c>
      <c r="N94" s="6" t="s">
        <v>82</v>
      </c>
      <c r="O94" s="6" t="s">
        <v>232</v>
      </c>
      <c r="P94" s="6" t="s">
        <v>240</v>
      </c>
      <c r="Q94" s="6"/>
      <c r="R94" s="16" t="s">
        <v>864</v>
      </c>
      <c r="S94" s="18" t="s">
        <v>19</v>
      </c>
      <c r="T94" s="6"/>
      <c r="U94" s="16" t="s">
        <v>19</v>
      </c>
      <c r="V94" s="16" t="s">
        <v>864</v>
      </c>
      <c r="W94" s="18" t="s">
        <v>865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866</v>
      </c>
      <c r="AD94" t="s">
        <v>6</v>
      </c>
      <c r="AE94" t="s">
        <v>867</v>
      </c>
      <c r="AF94" t="s">
        <v>88</v>
      </c>
      <c r="AG94" t="s">
        <v>75</v>
      </c>
      <c r="AH94" t="s">
        <v>19</v>
      </c>
    </row>
    <row r="95" ht="14.25" customHeight="1" spans="1:34">
      <c r="A95" s="5" t="s">
        <v>868</v>
      </c>
      <c r="B95" s="5" t="s">
        <v>869</v>
      </c>
      <c r="C95" s="5" t="s">
        <v>74</v>
      </c>
      <c r="D95" s="5" t="s">
        <v>75</v>
      </c>
      <c r="E95" s="5" t="s">
        <v>76</v>
      </c>
      <c r="F95" s="5" t="s">
        <v>75</v>
      </c>
      <c r="G95" s="5" t="s">
        <v>870</v>
      </c>
      <c r="H95" s="6" t="s">
        <v>871</v>
      </c>
      <c r="I95" s="6" t="s">
        <v>79</v>
      </c>
      <c r="J95" s="6" t="s">
        <v>2</v>
      </c>
      <c r="K95" s="6" t="s">
        <v>872</v>
      </c>
      <c r="L95" s="6">
        <v>1</v>
      </c>
      <c r="M95" s="6">
        <v>1</v>
      </c>
      <c r="N95" s="6" t="s">
        <v>830</v>
      </c>
      <c r="O95" s="6" t="s">
        <v>838</v>
      </c>
      <c r="P95" s="6" t="s">
        <v>537</v>
      </c>
      <c r="Q95" s="6"/>
      <c r="R95" s="16" t="s">
        <v>873</v>
      </c>
      <c r="S95" s="18" t="s">
        <v>873</v>
      </c>
      <c r="T95" s="6" t="s">
        <v>874</v>
      </c>
      <c r="U95" s="16" t="s">
        <v>19</v>
      </c>
      <c r="V95" s="16" t="s">
        <v>19</v>
      </c>
      <c r="W95" s="18" t="s">
        <v>19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19</v>
      </c>
      <c r="AD95" t="s">
        <v>6</v>
      </c>
      <c r="AE95" t="s">
        <v>380</v>
      </c>
      <c r="AF95" t="s">
        <v>88</v>
      </c>
      <c r="AG95" t="s">
        <v>75</v>
      </c>
      <c r="AH95" t="s">
        <v>19</v>
      </c>
    </row>
    <row r="96" ht="14.25" customHeight="1" spans="1:34">
      <c r="A96" s="5" t="s">
        <v>875</v>
      </c>
      <c r="B96" s="5" t="s">
        <v>876</v>
      </c>
      <c r="C96" s="5" t="s">
        <v>74</v>
      </c>
      <c r="D96" s="5" t="s">
        <v>75</v>
      </c>
      <c r="E96" s="5" t="s">
        <v>76</v>
      </c>
      <c r="F96" s="5" t="s">
        <v>75</v>
      </c>
      <c r="G96" s="5" t="s">
        <v>877</v>
      </c>
      <c r="H96" s="6" t="s">
        <v>878</v>
      </c>
      <c r="I96" s="6" t="s">
        <v>79</v>
      </c>
      <c r="J96" s="6" t="s">
        <v>2</v>
      </c>
      <c r="K96" s="6" t="s">
        <v>879</v>
      </c>
      <c r="L96" s="6">
        <v>1</v>
      </c>
      <c r="M96" s="6">
        <v>1</v>
      </c>
      <c r="N96" s="6" t="s">
        <v>303</v>
      </c>
      <c r="O96" s="6" t="s">
        <v>880</v>
      </c>
      <c r="P96" s="6" t="s">
        <v>788</v>
      </c>
      <c r="Q96" s="6"/>
      <c r="R96" s="16" t="s">
        <v>881</v>
      </c>
      <c r="S96" s="18" t="s">
        <v>881</v>
      </c>
      <c r="T96" s="6" t="s">
        <v>882</v>
      </c>
      <c r="U96" s="16" t="s">
        <v>19</v>
      </c>
      <c r="V96" s="16" t="s">
        <v>19</v>
      </c>
      <c r="W96" s="18" t="s">
        <v>19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19</v>
      </c>
      <c r="AD96" t="s">
        <v>6</v>
      </c>
      <c r="AE96" t="s">
        <v>271</v>
      </c>
      <c r="AF96" t="s">
        <v>88</v>
      </c>
      <c r="AG96" t="s">
        <v>75</v>
      </c>
      <c r="AH96" t="s">
        <v>19</v>
      </c>
    </row>
    <row r="97" ht="14.25" customHeight="1" spans="1:34">
      <c r="A97" s="5" t="s">
        <v>883</v>
      </c>
      <c r="B97" s="5" t="s">
        <v>884</v>
      </c>
      <c r="C97" s="5" t="s">
        <v>74</v>
      </c>
      <c r="D97" s="5" t="s">
        <v>75</v>
      </c>
      <c r="E97" s="5" t="s">
        <v>76</v>
      </c>
      <c r="F97" s="5" t="s">
        <v>75</v>
      </c>
      <c r="G97" s="5" t="s">
        <v>885</v>
      </c>
      <c r="H97" s="6" t="s">
        <v>886</v>
      </c>
      <c r="I97" s="6" t="s">
        <v>79</v>
      </c>
      <c r="J97" s="6" t="s">
        <v>2</v>
      </c>
      <c r="K97" s="6" t="s">
        <v>887</v>
      </c>
      <c r="L97" s="6">
        <v>1</v>
      </c>
      <c r="M97" s="6">
        <v>1</v>
      </c>
      <c r="N97" s="6" t="s">
        <v>232</v>
      </c>
      <c r="O97" s="6" t="s">
        <v>232</v>
      </c>
      <c r="P97" s="6" t="s">
        <v>240</v>
      </c>
      <c r="Q97" s="6"/>
      <c r="R97" s="16" t="s">
        <v>888</v>
      </c>
      <c r="S97" s="18" t="s">
        <v>19</v>
      </c>
      <c r="T97" s="6"/>
      <c r="U97" s="16" t="s">
        <v>19</v>
      </c>
      <c r="V97" s="16" t="s">
        <v>888</v>
      </c>
      <c r="W97" s="18" t="s">
        <v>889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890</v>
      </c>
      <c r="AD97" t="s">
        <v>6</v>
      </c>
      <c r="AE97" t="s">
        <v>147</v>
      </c>
      <c r="AF97" t="s">
        <v>88</v>
      </c>
      <c r="AG97" t="s">
        <v>75</v>
      </c>
      <c r="AH97" t="s">
        <v>19</v>
      </c>
    </row>
    <row r="98" ht="14.25" customHeight="1" spans="1:34">
      <c r="A98" s="5" t="s">
        <v>891</v>
      </c>
      <c r="B98" s="5" t="s">
        <v>892</v>
      </c>
      <c r="C98" s="5" t="s">
        <v>74</v>
      </c>
      <c r="D98" s="5" t="s">
        <v>75</v>
      </c>
      <c r="E98" s="5" t="s">
        <v>76</v>
      </c>
      <c r="F98" s="5" t="s">
        <v>75</v>
      </c>
      <c r="G98" s="5" t="s">
        <v>893</v>
      </c>
      <c r="H98" s="6" t="s">
        <v>894</v>
      </c>
      <c r="I98" s="6" t="s">
        <v>79</v>
      </c>
      <c r="J98" s="6" t="s">
        <v>2</v>
      </c>
      <c r="K98" s="6" t="s">
        <v>895</v>
      </c>
      <c r="L98" s="6">
        <v>1</v>
      </c>
      <c r="M98" s="6">
        <v>2</v>
      </c>
      <c r="N98" s="6" t="s">
        <v>123</v>
      </c>
      <c r="O98" s="6" t="s">
        <v>303</v>
      </c>
      <c r="P98" s="6" t="s">
        <v>240</v>
      </c>
      <c r="Q98" s="6"/>
      <c r="R98" s="16" t="s">
        <v>496</v>
      </c>
      <c r="S98" s="18" t="s">
        <v>19</v>
      </c>
      <c r="T98" s="6"/>
      <c r="U98" s="16" t="s">
        <v>19</v>
      </c>
      <c r="V98" s="16" t="s">
        <v>496</v>
      </c>
      <c r="W98" s="18" t="s">
        <v>896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897</v>
      </c>
      <c r="AD98" t="s">
        <v>6</v>
      </c>
      <c r="AE98" t="s">
        <v>194</v>
      </c>
      <c r="AF98" t="s">
        <v>88</v>
      </c>
      <c r="AG98" t="s">
        <v>75</v>
      </c>
      <c r="AH98" t="s">
        <v>19</v>
      </c>
    </row>
    <row r="99" ht="14.25" customHeight="1" spans="1:34">
      <c r="A99" s="5" t="s">
        <v>898</v>
      </c>
      <c r="B99" s="5" t="s">
        <v>899</v>
      </c>
      <c r="C99" s="5" t="s">
        <v>74</v>
      </c>
      <c r="D99" s="5" t="s">
        <v>75</v>
      </c>
      <c r="E99" s="5" t="s">
        <v>76</v>
      </c>
      <c r="F99" s="5" t="s">
        <v>75</v>
      </c>
      <c r="G99" s="5" t="s">
        <v>900</v>
      </c>
      <c r="H99" s="6" t="s">
        <v>901</v>
      </c>
      <c r="I99" s="6" t="s">
        <v>79</v>
      </c>
      <c r="J99" s="6" t="s">
        <v>2</v>
      </c>
      <c r="K99" s="6" t="s">
        <v>902</v>
      </c>
      <c r="L99" s="6">
        <v>1</v>
      </c>
      <c r="M99" s="6">
        <v>1</v>
      </c>
      <c r="N99" s="6" t="s">
        <v>232</v>
      </c>
      <c r="O99" s="6" t="s">
        <v>232</v>
      </c>
      <c r="P99" s="6" t="s">
        <v>240</v>
      </c>
      <c r="Q99" s="6"/>
      <c r="R99" s="16" t="s">
        <v>903</v>
      </c>
      <c r="S99" s="18" t="s">
        <v>19</v>
      </c>
      <c r="T99" s="6"/>
      <c r="U99" s="16" t="s">
        <v>19</v>
      </c>
      <c r="V99" s="16" t="s">
        <v>903</v>
      </c>
      <c r="W99" s="18" t="s">
        <v>904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905</v>
      </c>
      <c r="AD99" t="s">
        <v>6</v>
      </c>
      <c r="AE99" t="s">
        <v>906</v>
      </c>
      <c r="AF99" t="s">
        <v>88</v>
      </c>
      <c r="AG99" t="s">
        <v>75</v>
      </c>
      <c r="AH99" t="s">
        <v>19</v>
      </c>
    </row>
    <row r="100" ht="14.25" customHeight="1" spans="1:34">
      <c r="A100" s="5" t="s">
        <v>907</v>
      </c>
      <c r="B100" s="5" t="s">
        <v>908</v>
      </c>
      <c r="C100" s="5" t="s">
        <v>74</v>
      </c>
      <c r="D100" s="5" t="s">
        <v>75</v>
      </c>
      <c r="E100" s="5" t="s">
        <v>76</v>
      </c>
      <c r="F100" s="5" t="s">
        <v>75</v>
      </c>
      <c r="G100" s="5" t="s">
        <v>909</v>
      </c>
      <c r="H100" s="6" t="s">
        <v>910</v>
      </c>
      <c r="I100" s="6" t="s">
        <v>79</v>
      </c>
      <c r="J100" s="6" t="s">
        <v>2</v>
      </c>
      <c r="K100" s="6" t="s">
        <v>911</v>
      </c>
      <c r="L100" s="6">
        <v>1</v>
      </c>
      <c r="M100" s="6">
        <v>1</v>
      </c>
      <c r="N100" s="6" t="s">
        <v>240</v>
      </c>
      <c r="O100" s="6" t="s">
        <v>537</v>
      </c>
      <c r="P100" s="6" t="s">
        <v>538</v>
      </c>
      <c r="Q100" s="6"/>
      <c r="R100" s="16" t="s">
        <v>912</v>
      </c>
      <c r="S100" s="18" t="s">
        <v>912</v>
      </c>
      <c r="T100" s="6" t="s">
        <v>913</v>
      </c>
      <c r="U100" s="16" t="s">
        <v>19</v>
      </c>
      <c r="V100" s="16" t="s">
        <v>19</v>
      </c>
      <c r="W100" s="18" t="s">
        <v>19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19</v>
      </c>
      <c r="AD100" t="s">
        <v>6</v>
      </c>
      <c r="AE100" t="s">
        <v>322</v>
      </c>
      <c r="AF100" t="s">
        <v>88</v>
      </c>
      <c r="AG100" t="s">
        <v>75</v>
      </c>
      <c r="AH100" t="s">
        <v>19</v>
      </c>
    </row>
    <row r="101" ht="14.25" customHeight="1" spans="1:34">
      <c r="A101" s="5" t="s">
        <v>914</v>
      </c>
      <c r="B101" s="5" t="s">
        <v>915</v>
      </c>
      <c r="C101" s="5" t="s">
        <v>74</v>
      </c>
      <c r="D101" s="5" t="s">
        <v>75</v>
      </c>
      <c r="E101" s="5" t="s">
        <v>76</v>
      </c>
      <c r="F101" s="5" t="s">
        <v>75</v>
      </c>
      <c r="G101" s="5" t="s">
        <v>197</v>
      </c>
      <c r="H101" s="6" t="s">
        <v>198</v>
      </c>
      <c r="I101" s="6" t="s">
        <v>79</v>
      </c>
      <c r="J101" s="6" t="s">
        <v>2</v>
      </c>
      <c r="K101" s="6" t="s">
        <v>916</v>
      </c>
      <c r="L101" s="6">
        <v>1</v>
      </c>
      <c r="M101" s="6">
        <v>3</v>
      </c>
      <c r="N101" s="6" t="s">
        <v>133</v>
      </c>
      <c r="O101" s="6" t="s">
        <v>144</v>
      </c>
      <c r="P101" s="6" t="s">
        <v>761</v>
      </c>
      <c r="Q101" s="6"/>
      <c r="R101" s="16" t="s">
        <v>917</v>
      </c>
      <c r="S101" s="18" t="s">
        <v>917</v>
      </c>
      <c r="T101" s="6" t="s">
        <v>918</v>
      </c>
      <c r="U101" s="16" t="s">
        <v>19</v>
      </c>
      <c r="V101" s="16" t="s">
        <v>19</v>
      </c>
      <c r="W101" s="18" t="s">
        <v>19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19</v>
      </c>
      <c r="AD101" t="s">
        <v>6</v>
      </c>
      <c r="AE101" t="s">
        <v>194</v>
      </c>
      <c r="AF101" t="s">
        <v>88</v>
      </c>
      <c r="AG101" t="s">
        <v>75</v>
      </c>
      <c r="AH101" t="s">
        <v>19</v>
      </c>
    </row>
    <row r="102" ht="14.25" customHeight="1" spans="1:34">
      <c r="A102" s="5" t="s">
        <v>919</v>
      </c>
      <c r="B102" s="5" t="s">
        <v>920</v>
      </c>
      <c r="C102" s="5" t="s">
        <v>74</v>
      </c>
      <c r="D102" s="5" t="s">
        <v>75</v>
      </c>
      <c r="E102" s="5" t="s">
        <v>76</v>
      </c>
      <c r="F102" s="5" t="s">
        <v>75</v>
      </c>
      <c r="G102" s="5" t="s">
        <v>921</v>
      </c>
      <c r="H102" s="6" t="s">
        <v>922</v>
      </c>
      <c r="I102" s="6" t="s">
        <v>79</v>
      </c>
      <c r="J102" s="6" t="s">
        <v>2</v>
      </c>
      <c r="K102" s="6" t="s">
        <v>923</v>
      </c>
      <c r="L102" s="6">
        <v>1</v>
      </c>
      <c r="M102" s="6">
        <v>4</v>
      </c>
      <c r="N102" s="6" t="s">
        <v>396</v>
      </c>
      <c r="O102" s="6" t="s">
        <v>83</v>
      </c>
      <c r="P102" s="6" t="s">
        <v>233</v>
      </c>
      <c r="Q102" s="6"/>
      <c r="R102" s="16" t="s">
        <v>924</v>
      </c>
      <c r="S102" s="18" t="s">
        <v>19</v>
      </c>
      <c r="T102" s="6"/>
      <c r="U102" s="16" t="s">
        <v>19</v>
      </c>
      <c r="V102" s="16" t="s">
        <v>924</v>
      </c>
      <c r="W102" s="18" t="s">
        <v>114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925</v>
      </c>
      <c r="AD102" t="s">
        <v>6</v>
      </c>
      <c r="AE102" t="s">
        <v>358</v>
      </c>
      <c r="AF102" t="s">
        <v>88</v>
      </c>
      <c r="AG102" t="s">
        <v>75</v>
      </c>
      <c r="AH102" t="s">
        <v>19</v>
      </c>
    </row>
    <row r="103" ht="14.25" customHeight="1" spans="1:34">
      <c r="A103" s="5" t="s">
        <v>926</v>
      </c>
      <c r="B103" s="5" t="s">
        <v>927</v>
      </c>
      <c r="C103" s="5" t="s">
        <v>74</v>
      </c>
      <c r="D103" s="5" t="s">
        <v>75</v>
      </c>
      <c r="E103" s="5" t="s">
        <v>76</v>
      </c>
      <c r="F103" s="5" t="s">
        <v>75</v>
      </c>
      <c r="G103" s="5" t="s">
        <v>229</v>
      </c>
      <c r="H103" s="6" t="s">
        <v>230</v>
      </c>
      <c r="I103" s="6" t="s">
        <v>79</v>
      </c>
      <c r="J103" s="6" t="s">
        <v>2</v>
      </c>
      <c r="K103" s="6" t="s">
        <v>928</v>
      </c>
      <c r="L103" s="6">
        <v>1</v>
      </c>
      <c r="M103" s="6">
        <v>5</v>
      </c>
      <c r="N103" s="6" t="s">
        <v>285</v>
      </c>
      <c r="O103" s="6" t="s">
        <v>82</v>
      </c>
      <c r="P103" s="6" t="s">
        <v>233</v>
      </c>
      <c r="Q103" s="6"/>
      <c r="R103" s="16" t="s">
        <v>84</v>
      </c>
      <c r="S103" s="18" t="s">
        <v>19</v>
      </c>
      <c r="T103" s="6"/>
      <c r="U103" s="16" t="s">
        <v>19</v>
      </c>
      <c r="V103" s="16" t="s">
        <v>84</v>
      </c>
      <c r="W103" s="18" t="s">
        <v>929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930</v>
      </c>
      <c r="AD103" t="s">
        <v>6</v>
      </c>
      <c r="AE103" t="s">
        <v>236</v>
      </c>
      <c r="AF103" t="s">
        <v>88</v>
      </c>
      <c r="AG103" t="s">
        <v>75</v>
      </c>
      <c r="AH103" t="s">
        <v>19</v>
      </c>
    </row>
    <row r="104" ht="14.25" customHeight="1" spans="1:34">
      <c r="A104" s="5" t="s">
        <v>931</v>
      </c>
      <c r="B104" s="5" t="s">
        <v>932</v>
      </c>
      <c r="C104" s="5" t="s">
        <v>74</v>
      </c>
      <c r="D104" s="5" t="s">
        <v>75</v>
      </c>
      <c r="E104" s="5" t="s">
        <v>76</v>
      </c>
      <c r="F104" s="5" t="s">
        <v>75</v>
      </c>
      <c r="G104" s="5" t="s">
        <v>933</v>
      </c>
      <c r="H104" s="6" t="s">
        <v>934</v>
      </c>
      <c r="I104" s="6" t="s">
        <v>79</v>
      </c>
      <c r="J104" s="6" t="s">
        <v>2</v>
      </c>
      <c r="K104" s="6" t="s">
        <v>935</v>
      </c>
      <c r="L104" s="6">
        <v>1</v>
      </c>
      <c r="M104" s="6">
        <v>1</v>
      </c>
      <c r="N104" s="6" t="s">
        <v>105</v>
      </c>
      <c r="O104" s="6" t="s">
        <v>240</v>
      </c>
      <c r="P104" s="6" t="s">
        <v>233</v>
      </c>
      <c r="Q104" s="6"/>
      <c r="R104" s="16" t="s">
        <v>936</v>
      </c>
      <c r="S104" s="18" t="s">
        <v>19</v>
      </c>
      <c r="T104" s="6"/>
      <c r="U104" s="16" t="s">
        <v>19</v>
      </c>
      <c r="V104" s="16" t="s">
        <v>936</v>
      </c>
      <c r="W104" s="18" t="s">
        <v>937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938</v>
      </c>
      <c r="AD104" t="s">
        <v>6</v>
      </c>
      <c r="AE104" t="s">
        <v>173</v>
      </c>
      <c r="AF104" t="s">
        <v>88</v>
      </c>
      <c r="AG104" t="s">
        <v>75</v>
      </c>
      <c r="AH104" t="s">
        <v>19</v>
      </c>
    </row>
    <row r="105" ht="14.25" customHeight="1" spans="1:34">
      <c r="A105" s="5" t="s">
        <v>939</v>
      </c>
      <c r="B105" s="5" t="s">
        <v>940</v>
      </c>
      <c r="C105" s="5" t="s">
        <v>74</v>
      </c>
      <c r="D105" s="5" t="s">
        <v>75</v>
      </c>
      <c r="E105" s="5" t="s">
        <v>76</v>
      </c>
      <c r="F105" s="5" t="s">
        <v>75</v>
      </c>
      <c r="G105" s="5" t="s">
        <v>735</v>
      </c>
      <c r="H105" s="6" t="s">
        <v>736</v>
      </c>
      <c r="I105" s="6" t="s">
        <v>79</v>
      </c>
      <c r="J105" s="6" t="s">
        <v>2</v>
      </c>
      <c r="K105" s="6" t="s">
        <v>941</v>
      </c>
      <c r="L105" s="6">
        <v>1</v>
      </c>
      <c r="M105" s="6">
        <v>2</v>
      </c>
      <c r="N105" s="6" t="s">
        <v>376</v>
      </c>
      <c r="O105" s="6" t="s">
        <v>232</v>
      </c>
      <c r="P105" s="6" t="s">
        <v>233</v>
      </c>
      <c r="Q105" s="6"/>
      <c r="R105" s="16" t="s">
        <v>942</v>
      </c>
      <c r="S105" s="18" t="s">
        <v>19</v>
      </c>
      <c r="T105" s="6"/>
      <c r="U105" s="16" t="s">
        <v>19</v>
      </c>
      <c r="V105" s="16" t="s">
        <v>942</v>
      </c>
      <c r="W105" s="18" t="s">
        <v>363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943</v>
      </c>
      <c r="AD105" t="s">
        <v>6</v>
      </c>
      <c r="AE105" t="s">
        <v>944</v>
      </c>
      <c r="AF105" t="s">
        <v>88</v>
      </c>
      <c r="AG105" t="s">
        <v>75</v>
      </c>
      <c r="AH105" t="s">
        <v>19</v>
      </c>
    </row>
    <row r="106" ht="14.25" customHeight="1" spans="1:34">
      <c r="A106" s="5" t="s">
        <v>945</v>
      </c>
      <c r="B106" s="5" t="s">
        <v>946</v>
      </c>
      <c r="C106" s="5" t="s">
        <v>74</v>
      </c>
      <c r="D106" s="5" t="s">
        <v>75</v>
      </c>
      <c r="E106" s="5" t="s">
        <v>76</v>
      </c>
      <c r="F106" s="5" t="s">
        <v>75</v>
      </c>
      <c r="G106" s="5" t="s">
        <v>947</v>
      </c>
      <c r="H106" s="6" t="s">
        <v>948</v>
      </c>
      <c r="I106" s="6" t="s">
        <v>79</v>
      </c>
      <c r="J106" s="6" t="s">
        <v>2</v>
      </c>
      <c r="K106" s="6" t="s">
        <v>949</v>
      </c>
      <c r="L106" s="6">
        <v>1</v>
      </c>
      <c r="M106" s="6">
        <v>1</v>
      </c>
      <c r="N106" s="6" t="s">
        <v>950</v>
      </c>
      <c r="O106" s="6" t="s">
        <v>240</v>
      </c>
      <c r="P106" s="6" t="s">
        <v>233</v>
      </c>
      <c r="Q106" s="6"/>
      <c r="R106" s="16" t="s">
        <v>951</v>
      </c>
      <c r="S106" s="18" t="s">
        <v>19</v>
      </c>
      <c r="T106" s="6"/>
      <c r="U106" s="16" t="s">
        <v>19</v>
      </c>
      <c r="V106" s="16" t="s">
        <v>951</v>
      </c>
      <c r="W106" s="18" t="s">
        <v>596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312</v>
      </c>
      <c r="AD106" t="s">
        <v>6</v>
      </c>
      <c r="AE106" t="s">
        <v>952</v>
      </c>
      <c r="AF106" t="s">
        <v>88</v>
      </c>
      <c r="AG106" t="s">
        <v>75</v>
      </c>
      <c r="AH106" t="s">
        <v>19</v>
      </c>
    </row>
    <row r="107" ht="14.25" customHeight="1" spans="1:34">
      <c r="A107" s="5" t="s">
        <v>953</v>
      </c>
      <c r="B107" s="5" t="s">
        <v>954</v>
      </c>
      <c r="C107" s="5" t="s">
        <v>74</v>
      </c>
      <c r="D107" s="5" t="s">
        <v>75</v>
      </c>
      <c r="E107" s="5" t="s">
        <v>76</v>
      </c>
      <c r="F107" s="5" t="s">
        <v>75</v>
      </c>
      <c r="G107" s="5" t="s">
        <v>955</v>
      </c>
      <c r="H107" s="6" t="s">
        <v>956</v>
      </c>
      <c r="I107" s="6" t="s">
        <v>79</v>
      </c>
      <c r="J107" s="6" t="s">
        <v>2</v>
      </c>
      <c r="K107" s="6" t="s">
        <v>957</v>
      </c>
      <c r="L107" s="6">
        <v>1</v>
      </c>
      <c r="M107" s="6">
        <v>2</v>
      </c>
      <c r="N107" s="6" t="s">
        <v>257</v>
      </c>
      <c r="O107" s="6" t="s">
        <v>232</v>
      </c>
      <c r="P107" s="6" t="s">
        <v>233</v>
      </c>
      <c r="Q107" s="6"/>
      <c r="R107" s="16" t="s">
        <v>958</v>
      </c>
      <c r="S107" s="18" t="s">
        <v>19</v>
      </c>
      <c r="T107" s="6"/>
      <c r="U107" s="16" t="s">
        <v>19</v>
      </c>
      <c r="V107" s="16" t="s">
        <v>958</v>
      </c>
      <c r="W107" s="18" t="s">
        <v>959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602</v>
      </c>
      <c r="AD107" t="s">
        <v>6</v>
      </c>
      <c r="AE107" t="s">
        <v>960</v>
      </c>
      <c r="AF107" t="s">
        <v>88</v>
      </c>
      <c r="AG107" t="s">
        <v>75</v>
      </c>
      <c r="AH107" t="s">
        <v>19</v>
      </c>
    </row>
    <row r="108" ht="14.25" customHeight="1" spans="1:34">
      <c r="A108" s="5" t="s">
        <v>961</v>
      </c>
      <c r="B108" s="5" t="s">
        <v>962</v>
      </c>
      <c r="C108" s="5" t="s">
        <v>74</v>
      </c>
      <c r="D108" s="5" t="s">
        <v>75</v>
      </c>
      <c r="E108" s="5" t="s">
        <v>76</v>
      </c>
      <c r="F108" s="5" t="s">
        <v>75</v>
      </c>
      <c r="G108" s="5" t="s">
        <v>809</v>
      </c>
      <c r="H108" s="6" t="s">
        <v>810</v>
      </c>
      <c r="I108" s="6" t="s">
        <v>79</v>
      </c>
      <c r="J108" s="6" t="s">
        <v>2</v>
      </c>
      <c r="K108" s="6" t="s">
        <v>963</v>
      </c>
      <c r="L108" s="6">
        <v>1</v>
      </c>
      <c r="M108" s="6">
        <v>1</v>
      </c>
      <c r="N108" s="6" t="s">
        <v>303</v>
      </c>
      <c r="O108" s="6" t="s">
        <v>240</v>
      </c>
      <c r="P108" s="6" t="s">
        <v>233</v>
      </c>
      <c r="Q108" s="6"/>
      <c r="R108" s="16" t="s">
        <v>440</v>
      </c>
      <c r="S108" s="18" t="s">
        <v>19</v>
      </c>
      <c r="T108" s="6"/>
      <c r="U108" s="16" t="s">
        <v>19</v>
      </c>
      <c r="V108" s="16" t="s">
        <v>440</v>
      </c>
      <c r="W108" s="18" t="s">
        <v>964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965</v>
      </c>
      <c r="AD108" t="s">
        <v>6</v>
      </c>
      <c r="AE108" t="s">
        <v>966</v>
      </c>
      <c r="AF108" t="s">
        <v>88</v>
      </c>
      <c r="AG108" t="s">
        <v>75</v>
      </c>
      <c r="AH108" t="s">
        <v>19</v>
      </c>
    </row>
    <row r="109" ht="14.25" customHeight="1" spans="1:34">
      <c r="A109" s="5" t="s">
        <v>967</v>
      </c>
      <c r="B109" s="5" t="s">
        <v>968</v>
      </c>
      <c r="C109" s="5" t="s">
        <v>74</v>
      </c>
      <c r="D109" s="5" t="s">
        <v>75</v>
      </c>
      <c r="E109" s="5" t="s">
        <v>76</v>
      </c>
      <c r="F109" s="5" t="s">
        <v>75</v>
      </c>
      <c r="G109" s="5" t="s">
        <v>969</v>
      </c>
      <c r="H109" s="6" t="s">
        <v>970</v>
      </c>
      <c r="I109" s="6" t="s">
        <v>79</v>
      </c>
      <c r="J109" s="6" t="s">
        <v>2</v>
      </c>
      <c r="K109" s="6" t="s">
        <v>971</v>
      </c>
      <c r="L109" s="6">
        <v>1</v>
      </c>
      <c r="M109" s="6">
        <v>2</v>
      </c>
      <c r="N109" s="6" t="s">
        <v>972</v>
      </c>
      <c r="O109" s="6" t="s">
        <v>232</v>
      </c>
      <c r="P109" s="6" t="s">
        <v>233</v>
      </c>
      <c r="Q109" s="6"/>
      <c r="R109" s="16" t="s">
        <v>973</v>
      </c>
      <c r="S109" s="18" t="s">
        <v>19</v>
      </c>
      <c r="T109" s="6"/>
      <c r="U109" s="16" t="s">
        <v>19</v>
      </c>
      <c r="V109" s="16" t="s">
        <v>973</v>
      </c>
      <c r="W109" s="18" t="s">
        <v>974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975</v>
      </c>
      <c r="AD109" t="s">
        <v>6</v>
      </c>
      <c r="AE109" t="s">
        <v>976</v>
      </c>
      <c r="AF109" t="s">
        <v>88</v>
      </c>
      <c r="AG109" t="s">
        <v>75</v>
      </c>
      <c r="AH109" t="s">
        <v>19</v>
      </c>
    </row>
    <row r="110" ht="14.25" customHeight="1" spans="1:34">
      <c r="A110" s="5" t="s">
        <v>977</v>
      </c>
      <c r="B110" s="5" t="s">
        <v>978</v>
      </c>
      <c r="C110" s="5" t="s">
        <v>74</v>
      </c>
      <c r="D110" s="5" t="s">
        <v>75</v>
      </c>
      <c r="E110" s="5" t="s">
        <v>76</v>
      </c>
      <c r="F110" s="5" t="s">
        <v>75</v>
      </c>
      <c r="G110" s="5" t="s">
        <v>197</v>
      </c>
      <c r="H110" s="6" t="s">
        <v>198</v>
      </c>
      <c r="I110" s="6" t="s">
        <v>79</v>
      </c>
      <c r="J110" s="6" t="s">
        <v>2</v>
      </c>
      <c r="K110" s="6" t="s">
        <v>979</v>
      </c>
      <c r="L110" s="6">
        <v>1</v>
      </c>
      <c r="M110" s="6">
        <v>3</v>
      </c>
      <c r="N110" s="6" t="s">
        <v>721</v>
      </c>
      <c r="O110" s="6" t="s">
        <v>303</v>
      </c>
      <c r="P110" s="6" t="s">
        <v>233</v>
      </c>
      <c r="Q110" s="6"/>
      <c r="R110" s="16" t="s">
        <v>980</v>
      </c>
      <c r="S110" s="18" t="s">
        <v>19</v>
      </c>
      <c r="T110" s="6"/>
      <c r="U110" s="16" t="s">
        <v>19</v>
      </c>
      <c r="V110" s="16" t="s">
        <v>980</v>
      </c>
      <c r="W110" s="18" t="s">
        <v>981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982</v>
      </c>
      <c r="AD110" t="s">
        <v>6</v>
      </c>
      <c r="AE110" t="s">
        <v>983</v>
      </c>
      <c r="AF110" t="s">
        <v>88</v>
      </c>
      <c r="AG110" t="s">
        <v>75</v>
      </c>
      <c r="AH110" t="s">
        <v>19</v>
      </c>
    </row>
    <row r="111" ht="14.25" customHeight="1" spans="1:34">
      <c r="A111" s="5" t="s">
        <v>984</v>
      </c>
      <c r="B111" s="5" t="s">
        <v>985</v>
      </c>
      <c r="C111" s="5" t="s">
        <v>74</v>
      </c>
      <c r="D111" s="5" t="s">
        <v>75</v>
      </c>
      <c r="E111" s="5" t="s">
        <v>76</v>
      </c>
      <c r="F111" s="5" t="s">
        <v>75</v>
      </c>
      <c r="G111" s="5" t="s">
        <v>986</v>
      </c>
      <c r="H111" s="6" t="s">
        <v>987</v>
      </c>
      <c r="I111" s="6" t="s">
        <v>79</v>
      </c>
      <c r="J111" s="6" t="s">
        <v>2</v>
      </c>
      <c r="K111" s="6" t="s">
        <v>988</v>
      </c>
      <c r="L111" s="6">
        <v>1</v>
      </c>
      <c r="M111" s="6">
        <v>2</v>
      </c>
      <c r="N111" s="6" t="s">
        <v>830</v>
      </c>
      <c r="O111" s="6" t="s">
        <v>232</v>
      </c>
      <c r="P111" s="6" t="s">
        <v>233</v>
      </c>
      <c r="Q111" s="6"/>
      <c r="R111" s="16" t="s">
        <v>989</v>
      </c>
      <c r="S111" s="18" t="s">
        <v>19</v>
      </c>
      <c r="T111" s="6"/>
      <c r="U111" s="16" t="s">
        <v>19</v>
      </c>
      <c r="V111" s="16" t="s">
        <v>989</v>
      </c>
      <c r="W111" s="18" t="s">
        <v>990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991</v>
      </c>
      <c r="AD111" t="s">
        <v>6</v>
      </c>
      <c r="AE111" t="s">
        <v>992</v>
      </c>
      <c r="AF111" t="s">
        <v>88</v>
      </c>
      <c r="AG111" t="s">
        <v>75</v>
      </c>
      <c r="AH111" t="s">
        <v>19</v>
      </c>
    </row>
    <row r="112" ht="14.25" customHeight="1" spans="1:34">
      <c r="A112" s="5" t="s">
        <v>993</v>
      </c>
      <c r="B112" s="5" t="s">
        <v>994</v>
      </c>
      <c r="C112" s="5" t="s">
        <v>74</v>
      </c>
      <c r="D112" s="5" t="s">
        <v>75</v>
      </c>
      <c r="E112" s="5" t="s">
        <v>76</v>
      </c>
      <c r="F112" s="5" t="s">
        <v>75</v>
      </c>
      <c r="G112" s="5" t="s">
        <v>995</v>
      </c>
      <c r="H112" s="6" t="s">
        <v>996</v>
      </c>
      <c r="I112" s="6" t="s">
        <v>79</v>
      </c>
      <c r="J112" s="6" t="s">
        <v>2</v>
      </c>
      <c r="K112" s="6" t="s">
        <v>997</v>
      </c>
      <c r="L112" s="6">
        <v>1</v>
      </c>
      <c r="M112" s="6">
        <v>4</v>
      </c>
      <c r="N112" s="6" t="s">
        <v>133</v>
      </c>
      <c r="O112" s="6" t="s">
        <v>83</v>
      </c>
      <c r="P112" s="6" t="s">
        <v>233</v>
      </c>
      <c r="Q112" s="6"/>
      <c r="R112" s="16" t="s">
        <v>998</v>
      </c>
      <c r="S112" s="18" t="s">
        <v>19</v>
      </c>
      <c r="T112" s="6"/>
      <c r="U112" s="16" t="s">
        <v>19</v>
      </c>
      <c r="V112" s="16" t="s">
        <v>998</v>
      </c>
      <c r="W112" s="18" t="s">
        <v>999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1000</v>
      </c>
      <c r="AD112" t="s">
        <v>6</v>
      </c>
      <c r="AE112" t="s">
        <v>1001</v>
      </c>
      <c r="AF112" t="s">
        <v>88</v>
      </c>
      <c r="AG112" t="s">
        <v>75</v>
      </c>
      <c r="AH112" t="s">
        <v>19</v>
      </c>
    </row>
    <row r="113" ht="14.25" customHeight="1" spans="1:34">
      <c r="A113" s="5" t="s">
        <v>1002</v>
      </c>
      <c r="B113" s="5" t="s">
        <v>1003</v>
      </c>
      <c r="C113" s="5" t="s">
        <v>74</v>
      </c>
      <c r="D113" s="5" t="s">
        <v>75</v>
      </c>
      <c r="E113" s="5" t="s">
        <v>76</v>
      </c>
      <c r="F113" s="5" t="s">
        <v>75</v>
      </c>
      <c r="G113" s="5" t="s">
        <v>1004</v>
      </c>
      <c r="H113" s="6" t="s">
        <v>1005</v>
      </c>
      <c r="I113" s="6" t="s">
        <v>79</v>
      </c>
      <c r="J113" s="6" t="s">
        <v>2</v>
      </c>
      <c r="K113" s="6" t="s">
        <v>1006</v>
      </c>
      <c r="L113" s="6">
        <v>1</v>
      </c>
      <c r="M113" s="6">
        <v>1</v>
      </c>
      <c r="N113" s="6" t="s">
        <v>257</v>
      </c>
      <c r="O113" s="6" t="s">
        <v>240</v>
      </c>
      <c r="P113" s="6" t="s">
        <v>233</v>
      </c>
      <c r="Q113" s="6"/>
      <c r="R113" s="16" t="s">
        <v>1007</v>
      </c>
      <c r="S113" s="18" t="s">
        <v>19</v>
      </c>
      <c r="T113" s="6"/>
      <c r="U113" s="16" t="s">
        <v>19</v>
      </c>
      <c r="V113" s="16" t="s">
        <v>1007</v>
      </c>
      <c r="W113" s="18" t="s">
        <v>588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1008</v>
      </c>
      <c r="AD113" t="s">
        <v>6</v>
      </c>
      <c r="AE113" t="s">
        <v>1009</v>
      </c>
      <c r="AF113" t="s">
        <v>88</v>
      </c>
      <c r="AG113" t="s">
        <v>75</v>
      </c>
      <c r="AH113" t="s">
        <v>19</v>
      </c>
    </row>
    <row r="114" ht="14.25" customHeight="1" spans="1:34">
      <c r="A114" s="5" t="s">
        <v>1010</v>
      </c>
      <c r="B114" s="5" t="s">
        <v>1011</v>
      </c>
      <c r="C114" s="5" t="s">
        <v>74</v>
      </c>
      <c r="D114" s="5" t="s">
        <v>75</v>
      </c>
      <c r="E114" s="5" t="s">
        <v>76</v>
      </c>
      <c r="F114" s="5" t="s">
        <v>75</v>
      </c>
      <c r="G114" s="5" t="s">
        <v>187</v>
      </c>
      <c r="H114" s="6" t="s">
        <v>188</v>
      </c>
      <c r="I114" s="6" t="s">
        <v>79</v>
      </c>
      <c r="J114" s="6" t="s">
        <v>2</v>
      </c>
      <c r="K114" s="6" t="s">
        <v>1012</v>
      </c>
      <c r="L114" s="6">
        <v>1</v>
      </c>
      <c r="M114" s="6">
        <v>1</v>
      </c>
      <c r="N114" s="6" t="s">
        <v>950</v>
      </c>
      <c r="O114" s="6" t="s">
        <v>240</v>
      </c>
      <c r="P114" s="6" t="s">
        <v>233</v>
      </c>
      <c r="Q114" s="6"/>
      <c r="R114" s="16" t="s">
        <v>631</v>
      </c>
      <c r="S114" s="18" t="s">
        <v>19</v>
      </c>
      <c r="T114" s="6"/>
      <c r="U114" s="16" t="s">
        <v>19</v>
      </c>
      <c r="V114" s="16" t="s">
        <v>631</v>
      </c>
      <c r="W114" s="18" t="s">
        <v>632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633</v>
      </c>
      <c r="AD114" t="s">
        <v>6</v>
      </c>
      <c r="AE114" t="s">
        <v>194</v>
      </c>
      <c r="AF114" t="s">
        <v>88</v>
      </c>
      <c r="AG114" t="s">
        <v>75</v>
      </c>
      <c r="AH114" t="s">
        <v>19</v>
      </c>
    </row>
    <row r="115" ht="14.25" customHeight="1" spans="1:34">
      <c r="A115" s="5" t="s">
        <v>1013</v>
      </c>
      <c r="B115" s="5" t="s">
        <v>1014</v>
      </c>
      <c r="C115" s="5" t="s">
        <v>74</v>
      </c>
      <c r="D115" s="5" t="s">
        <v>75</v>
      </c>
      <c r="E115" s="5" t="s">
        <v>76</v>
      </c>
      <c r="F115" s="5" t="s">
        <v>75</v>
      </c>
      <c r="G115" s="5" t="s">
        <v>187</v>
      </c>
      <c r="H115" s="6" t="s">
        <v>188</v>
      </c>
      <c r="I115" s="6" t="s">
        <v>79</v>
      </c>
      <c r="J115" s="6" t="s">
        <v>2</v>
      </c>
      <c r="K115" s="6" t="s">
        <v>1015</v>
      </c>
      <c r="L115" s="6">
        <v>1</v>
      </c>
      <c r="M115" s="6">
        <v>1</v>
      </c>
      <c r="N115" s="6" t="s">
        <v>630</v>
      </c>
      <c r="O115" s="6" t="s">
        <v>240</v>
      </c>
      <c r="P115" s="6" t="s">
        <v>233</v>
      </c>
      <c r="Q115" s="6"/>
      <c r="R115" s="16" t="s">
        <v>1016</v>
      </c>
      <c r="S115" s="18" t="s">
        <v>19</v>
      </c>
      <c r="T115" s="6"/>
      <c r="U115" s="16" t="s">
        <v>19</v>
      </c>
      <c r="V115" s="16" t="s">
        <v>1016</v>
      </c>
      <c r="W115" s="18" t="s">
        <v>1017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1018</v>
      </c>
      <c r="AD115" t="s">
        <v>6</v>
      </c>
      <c r="AE115" t="s">
        <v>194</v>
      </c>
      <c r="AF115" t="s">
        <v>88</v>
      </c>
      <c r="AG115" t="s">
        <v>75</v>
      </c>
      <c r="AH115" t="s">
        <v>19</v>
      </c>
    </row>
    <row r="116" ht="14.25" customHeight="1" spans="1:34">
      <c r="A116" s="5" t="s">
        <v>1019</v>
      </c>
      <c r="B116" s="5" t="s">
        <v>1020</v>
      </c>
      <c r="C116" s="5" t="s">
        <v>74</v>
      </c>
      <c r="D116" s="5" t="s">
        <v>75</v>
      </c>
      <c r="E116" s="5" t="s">
        <v>76</v>
      </c>
      <c r="F116" s="5" t="s">
        <v>75</v>
      </c>
      <c r="G116" s="5" t="s">
        <v>1021</v>
      </c>
      <c r="H116" s="6" t="s">
        <v>1022</v>
      </c>
      <c r="I116" s="6" t="s">
        <v>79</v>
      </c>
      <c r="J116" s="6" t="s">
        <v>2</v>
      </c>
      <c r="K116" s="6" t="s">
        <v>1023</v>
      </c>
      <c r="L116" s="6">
        <v>3</v>
      </c>
      <c r="M116" s="6">
        <v>2</v>
      </c>
      <c r="N116" s="6" t="s">
        <v>386</v>
      </c>
      <c r="O116" s="6" t="s">
        <v>232</v>
      </c>
      <c r="P116" s="6" t="s">
        <v>233</v>
      </c>
      <c r="Q116" s="6"/>
      <c r="R116" s="16" t="s">
        <v>1024</v>
      </c>
      <c r="S116" s="18" t="s">
        <v>19</v>
      </c>
      <c r="T116" s="6"/>
      <c r="U116" s="16" t="s">
        <v>19</v>
      </c>
      <c r="V116" s="16" t="s">
        <v>1024</v>
      </c>
      <c r="W116" s="18" t="s">
        <v>904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1025</v>
      </c>
      <c r="AD116" t="s">
        <v>6</v>
      </c>
      <c r="AE116" t="s">
        <v>1026</v>
      </c>
      <c r="AF116" t="s">
        <v>88</v>
      </c>
      <c r="AG116" t="s">
        <v>75</v>
      </c>
      <c r="AH116" t="s">
        <v>19</v>
      </c>
    </row>
    <row r="117" ht="14.25" customHeight="1" spans="1:34">
      <c r="A117" s="5" t="s">
        <v>1027</v>
      </c>
      <c r="B117" s="5" t="s">
        <v>1028</v>
      </c>
      <c r="C117" s="5" t="s">
        <v>74</v>
      </c>
      <c r="D117" s="5" t="s">
        <v>75</v>
      </c>
      <c r="E117" s="5" t="s">
        <v>76</v>
      </c>
      <c r="F117" s="5" t="s">
        <v>75</v>
      </c>
      <c r="G117" s="5" t="s">
        <v>119</v>
      </c>
      <c r="H117" s="6" t="s">
        <v>150</v>
      </c>
      <c r="I117" s="6" t="s">
        <v>79</v>
      </c>
      <c r="J117" s="6" t="s">
        <v>2</v>
      </c>
      <c r="K117" s="6" t="s">
        <v>1029</v>
      </c>
      <c r="L117" s="6">
        <v>1</v>
      </c>
      <c r="M117" s="6">
        <v>4</v>
      </c>
      <c r="N117" s="6" t="s">
        <v>319</v>
      </c>
      <c r="O117" s="6" t="s">
        <v>83</v>
      </c>
      <c r="P117" s="6" t="s">
        <v>233</v>
      </c>
      <c r="Q117" s="6"/>
      <c r="R117" s="16" t="s">
        <v>998</v>
      </c>
      <c r="S117" s="18" t="s">
        <v>19</v>
      </c>
      <c r="T117" s="6"/>
      <c r="U117" s="16" t="s">
        <v>19</v>
      </c>
      <c r="V117" s="16" t="s">
        <v>998</v>
      </c>
      <c r="W117" s="18" t="s">
        <v>1030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1031</v>
      </c>
      <c r="AD117" t="s">
        <v>6</v>
      </c>
      <c r="AE117" t="s">
        <v>380</v>
      </c>
      <c r="AF117" t="s">
        <v>88</v>
      </c>
      <c r="AG117" t="s">
        <v>75</v>
      </c>
      <c r="AH117" t="s">
        <v>19</v>
      </c>
    </row>
    <row r="118" ht="14.25" customHeight="1" spans="1:34">
      <c r="A118" s="5" t="s">
        <v>1032</v>
      </c>
      <c r="B118" s="5" t="s">
        <v>1033</v>
      </c>
      <c r="C118" s="5" t="s">
        <v>74</v>
      </c>
      <c r="D118" s="5" t="s">
        <v>75</v>
      </c>
      <c r="E118" s="5" t="s">
        <v>76</v>
      </c>
      <c r="F118" s="5" t="s">
        <v>75</v>
      </c>
      <c r="G118" s="5" t="s">
        <v>1034</v>
      </c>
      <c r="H118" s="6" t="s">
        <v>1035</v>
      </c>
      <c r="I118" s="6" t="s">
        <v>79</v>
      </c>
      <c r="J118" s="6" t="s">
        <v>2</v>
      </c>
      <c r="K118" s="6" t="s">
        <v>1036</v>
      </c>
      <c r="L118" s="6">
        <v>1</v>
      </c>
      <c r="M118" s="6">
        <v>1</v>
      </c>
      <c r="N118" s="6" t="s">
        <v>232</v>
      </c>
      <c r="O118" s="6" t="s">
        <v>240</v>
      </c>
      <c r="P118" s="6" t="s">
        <v>233</v>
      </c>
      <c r="Q118" s="6"/>
      <c r="R118" s="16" t="s">
        <v>1037</v>
      </c>
      <c r="S118" s="18" t="s">
        <v>19</v>
      </c>
      <c r="T118" s="6"/>
      <c r="U118" s="16" t="s">
        <v>19</v>
      </c>
      <c r="V118" s="16" t="s">
        <v>1037</v>
      </c>
      <c r="W118" s="18" t="s">
        <v>1038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1039</v>
      </c>
      <c r="AD118" t="s">
        <v>6</v>
      </c>
      <c r="AE118" t="s">
        <v>1040</v>
      </c>
      <c r="AF118" t="s">
        <v>88</v>
      </c>
      <c r="AG118" t="s">
        <v>75</v>
      </c>
      <c r="AH118" t="s">
        <v>19</v>
      </c>
    </row>
    <row r="119" ht="14.25" customHeight="1" spans="1:34">
      <c r="A119" s="5" t="s">
        <v>1041</v>
      </c>
      <c r="B119" s="5" t="s">
        <v>1042</v>
      </c>
      <c r="C119" s="5" t="s">
        <v>74</v>
      </c>
      <c r="D119" s="5" t="s">
        <v>75</v>
      </c>
      <c r="E119" s="5" t="s">
        <v>76</v>
      </c>
      <c r="F119" s="5" t="s">
        <v>75</v>
      </c>
      <c r="G119" s="5" t="s">
        <v>1043</v>
      </c>
      <c r="H119" s="6" t="s">
        <v>1044</v>
      </c>
      <c r="I119" s="6" t="s">
        <v>79</v>
      </c>
      <c r="J119" s="6" t="s">
        <v>2</v>
      </c>
      <c r="K119" s="6" t="s">
        <v>1045</v>
      </c>
      <c r="L119" s="6">
        <v>2</v>
      </c>
      <c r="M119" s="6">
        <v>1</v>
      </c>
      <c r="N119" s="6" t="s">
        <v>83</v>
      </c>
      <c r="O119" s="6" t="s">
        <v>240</v>
      </c>
      <c r="P119" s="6" t="s">
        <v>233</v>
      </c>
      <c r="Q119" s="6"/>
      <c r="R119" s="16" t="s">
        <v>1046</v>
      </c>
      <c r="S119" s="18" t="s">
        <v>19</v>
      </c>
      <c r="T119" s="6"/>
      <c r="U119" s="16" t="s">
        <v>19</v>
      </c>
      <c r="V119" s="16" t="s">
        <v>1046</v>
      </c>
      <c r="W119" s="18" t="s">
        <v>1047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1048</v>
      </c>
      <c r="AD119" t="s">
        <v>6</v>
      </c>
      <c r="AE119" t="s">
        <v>1049</v>
      </c>
      <c r="AF119" t="s">
        <v>88</v>
      </c>
      <c r="AG119" t="s">
        <v>75</v>
      </c>
      <c r="AH119" t="s">
        <v>19</v>
      </c>
    </row>
    <row r="120" ht="14.25" customHeight="1" spans="1:34">
      <c r="A120" s="5" t="s">
        <v>1050</v>
      </c>
      <c r="B120" s="5" t="s">
        <v>1051</v>
      </c>
      <c r="C120" s="5" t="s">
        <v>74</v>
      </c>
      <c r="D120" s="5" t="s">
        <v>75</v>
      </c>
      <c r="E120" s="5" t="s">
        <v>76</v>
      </c>
      <c r="F120" s="5" t="s">
        <v>75</v>
      </c>
      <c r="G120" s="5" t="s">
        <v>1052</v>
      </c>
      <c r="H120" s="6" t="s">
        <v>1053</v>
      </c>
      <c r="I120" s="6" t="s">
        <v>79</v>
      </c>
      <c r="J120" s="6" t="s">
        <v>2</v>
      </c>
      <c r="K120" s="6" t="s">
        <v>1054</v>
      </c>
      <c r="L120" s="6">
        <v>1</v>
      </c>
      <c r="M120" s="6">
        <v>1</v>
      </c>
      <c r="N120" s="6" t="s">
        <v>240</v>
      </c>
      <c r="O120" s="6" t="s">
        <v>240</v>
      </c>
      <c r="P120" s="6" t="s">
        <v>233</v>
      </c>
      <c r="Q120" s="6"/>
      <c r="R120" s="16" t="s">
        <v>1055</v>
      </c>
      <c r="S120" s="18" t="s">
        <v>19</v>
      </c>
      <c r="T120" s="6"/>
      <c r="U120" s="16" t="s">
        <v>19</v>
      </c>
      <c r="V120" s="16" t="s">
        <v>1055</v>
      </c>
      <c r="W120" s="18" t="s">
        <v>1056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483</v>
      </c>
      <c r="AD120" t="s">
        <v>6</v>
      </c>
      <c r="AE120" t="s">
        <v>1057</v>
      </c>
      <c r="AF120" t="s">
        <v>88</v>
      </c>
      <c r="AG120" t="s">
        <v>75</v>
      </c>
      <c r="AH120" t="s">
        <v>19</v>
      </c>
    </row>
    <row r="121" ht="14.25" customHeight="1" spans="1:34">
      <c r="A121" s="5" t="s">
        <v>1058</v>
      </c>
      <c r="B121" s="5" t="s">
        <v>1059</v>
      </c>
      <c r="C121" s="5" t="s">
        <v>74</v>
      </c>
      <c r="D121" s="5" t="s">
        <v>75</v>
      </c>
      <c r="E121" s="5" t="s">
        <v>76</v>
      </c>
      <c r="F121" s="5" t="s">
        <v>75</v>
      </c>
      <c r="G121" s="5" t="s">
        <v>1060</v>
      </c>
      <c r="H121" s="6" t="s">
        <v>1061</v>
      </c>
      <c r="I121" s="6" t="s">
        <v>79</v>
      </c>
      <c r="J121" s="6" t="s">
        <v>2</v>
      </c>
      <c r="K121" s="6" t="s">
        <v>1062</v>
      </c>
      <c r="L121" s="6">
        <v>1</v>
      </c>
      <c r="M121" s="6">
        <v>2</v>
      </c>
      <c r="N121" s="6" t="s">
        <v>386</v>
      </c>
      <c r="O121" s="6" t="s">
        <v>232</v>
      </c>
      <c r="P121" s="6" t="s">
        <v>233</v>
      </c>
      <c r="Q121" s="6"/>
      <c r="R121" s="16" t="s">
        <v>1063</v>
      </c>
      <c r="S121" s="18" t="s">
        <v>19</v>
      </c>
      <c r="T121" s="6"/>
      <c r="U121" s="16" t="s">
        <v>19</v>
      </c>
      <c r="V121" s="16" t="s">
        <v>1063</v>
      </c>
      <c r="W121" s="18" t="s">
        <v>1064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1065</v>
      </c>
      <c r="AD121" t="s">
        <v>6</v>
      </c>
      <c r="AE121" t="s">
        <v>407</v>
      </c>
      <c r="AF121" t="s">
        <v>88</v>
      </c>
      <c r="AG121" t="s">
        <v>75</v>
      </c>
      <c r="AH121" t="s">
        <v>19</v>
      </c>
    </row>
    <row r="122" ht="14.25" customHeight="1" spans="1:34">
      <c r="A122" s="5" t="s">
        <v>1066</v>
      </c>
      <c r="B122" s="5" t="s">
        <v>1067</v>
      </c>
      <c r="C122" s="5" t="s">
        <v>74</v>
      </c>
      <c r="D122" s="5" t="s">
        <v>75</v>
      </c>
      <c r="E122" s="5" t="s">
        <v>76</v>
      </c>
      <c r="F122" s="5" t="s">
        <v>75</v>
      </c>
      <c r="G122" s="5" t="s">
        <v>1068</v>
      </c>
      <c r="H122" s="6" t="s">
        <v>1069</v>
      </c>
      <c r="I122" s="6" t="s">
        <v>79</v>
      </c>
      <c r="J122" s="6" t="s">
        <v>2</v>
      </c>
      <c r="K122" s="6" t="s">
        <v>1070</v>
      </c>
      <c r="L122" s="6">
        <v>1</v>
      </c>
      <c r="M122" s="6">
        <v>5</v>
      </c>
      <c r="N122" s="6" t="s">
        <v>233</v>
      </c>
      <c r="O122" s="6" t="s">
        <v>1071</v>
      </c>
      <c r="P122" s="6" t="s">
        <v>143</v>
      </c>
      <c r="Q122" s="6"/>
      <c r="R122" s="16" t="s">
        <v>1072</v>
      </c>
      <c r="S122" s="18" t="s">
        <v>1072</v>
      </c>
      <c r="T122" s="6"/>
      <c r="U122" s="16" t="s">
        <v>19</v>
      </c>
      <c r="V122" s="16" t="s">
        <v>19</v>
      </c>
      <c r="W122" s="18" t="s">
        <v>19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19</v>
      </c>
      <c r="AD122" t="s">
        <v>6</v>
      </c>
      <c r="AE122" t="s">
        <v>1073</v>
      </c>
      <c r="AF122" t="s">
        <v>88</v>
      </c>
      <c r="AG122" t="s">
        <v>75</v>
      </c>
      <c r="AH122" t="s">
        <v>19</v>
      </c>
    </row>
    <row r="123" ht="14.25" customHeight="1" spans="1:34">
      <c r="A123" s="5" t="s">
        <v>1074</v>
      </c>
      <c r="B123" s="5" t="s">
        <v>1075</v>
      </c>
      <c r="C123" s="5" t="s">
        <v>74</v>
      </c>
      <c r="D123" s="5" t="s">
        <v>75</v>
      </c>
      <c r="E123" s="5" t="s">
        <v>76</v>
      </c>
      <c r="F123" s="5" t="s">
        <v>75</v>
      </c>
      <c r="G123" s="5" t="s">
        <v>197</v>
      </c>
      <c r="H123" s="6" t="s">
        <v>198</v>
      </c>
      <c r="I123" s="6" t="s">
        <v>79</v>
      </c>
      <c r="J123" s="6" t="s">
        <v>2</v>
      </c>
      <c r="K123" s="6" t="s">
        <v>1076</v>
      </c>
      <c r="L123" s="6">
        <v>1</v>
      </c>
      <c r="M123" s="6">
        <v>1</v>
      </c>
      <c r="N123" s="6" t="s">
        <v>232</v>
      </c>
      <c r="O123" s="6" t="s">
        <v>240</v>
      </c>
      <c r="P123" s="6" t="s">
        <v>233</v>
      </c>
      <c r="Q123" s="6"/>
      <c r="R123" s="16" t="s">
        <v>1077</v>
      </c>
      <c r="S123" s="18" t="s">
        <v>19</v>
      </c>
      <c r="T123" s="6"/>
      <c r="U123" s="16" t="s">
        <v>19</v>
      </c>
      <c r="V123" s="16" t="s">
        <v>1077</v>
      </c>
      <c r="W123" s="18" t="s">
        <v>588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1078</v>
      </c>
      <c r="AD123" t="s">
        <v>6</v>
      </c>
      <c r="AE123" t="s">
        <v>194</v>
      </c>
      <c r="AF123" t="s">
        <v>88</v>
      </c>
      <c r="AG123" t="s">
        <v>75</v>
      </c>
      <c r="AH123" t="s">
        <v>19</v>
      </c>
    </row>
    <row r="124" ht="14.25" customHeight="1" spans="1:34">
      <c r="A124" s="5" t="s">
        <v>1079</v>
      </c>
      <c r="B124" s="5" t="s">
        <v>1080</v>
      </c>
      <c r="C124" s="5" t="s">
        <v>74</v>
      </c>
      <c r="D124" s="5" t="s">
        <v>75</v>
      </c>
      <c r="E124" s="5" t="s">
        <v>76</v>
      </c>
      <c r="F124" s="5" t="s">
        <v>75</v>
      </c>
      <c r="G124" s="5" t="s">
        <v>1081</v>
      </c>
      <c r="H124" s="6" t="s">
        <v>1082</v>
      </c>
      <c r="I124" s="6" t="s">
        <v>79</v>
      </c>
      <c r="J124" s="6" t="s">
        <v>2</v>
      </c>
      <c r="K124" s="6" t="s">
        <v>1083</v>
      </c>
      <c r="L124" s="6">
        <v>1</v>
      </c>
      <c r="M124" s="6">
        <v>3</v>
      </c>
      <c r="N124" s="6" t="s">
        <v>179</v>
      </c>
      <c r="O124" s="6" t="s">
        <v>528</v>
      </c>
      <c r="P124" s="6" t="s">
        <v>537</v>
      </c>
      <c r="Q124" s="6"/>
      <c r="R124" s="16" t="s">
        <v>1084</v>
      </c>
      <c r="S124" s="18" t="s">
        <v>1084</v>
      </c>
      <c r="T124" s="6" t="s">
        <v>1085</v>
      </c>
      <c r="U124" s="16" t="s">
        <v>19</v>
      </c>
      <c r="V124" s="16" t="s">
        <v>19</v>
      </c>
      <c r="W124" s="18" t="s">
        <v>19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19</v>
      </c>
      <c r="AD124" t="s">
        <v>6</v>
      </c>
      <c r="AE124" t="s">
        <v>1086</v>
      </c>
      <c r="AF124" t="s">
        <v>88</v>
      </c>
      <c r="AG124" t="s">
        <v>75</v>
      </c>
      <c r="AH124" t="s">
        <v>19</v>
      </c>
    </row>
    <row r="125" ht="14.25" customHeight="1" spans="1:34">
      <c r="A125" s="5" t="s">
        <v>1087</v>
      </c>
      <c r="B125" s="5" t="s">
        <v>1088</v>
      </c>
      <c r="C125" s="5" t="s">
        <v>74</v>
      </c>
      <c r="D125" s="5" t="s">
        <v>75</v>
      </c>
      <c r="E125" s="5" t="s">
        <v>76</v>
      </c>
      <c r="F125" s="5" t="s">
        <v>75</v>
      </c>
      <c r="G125" s="5" t="s">
        <v>167</v>
      </c>
      <c r="H125" s="6" t="s">
        <v>168</v>
      </c>
      <c r="I125" s="6" t="s">
        <v>79</v>
      </c>
      <c r="J125" s="6" t="s">
        <v>2</v>
      </c>
      <c r="K125" s="6" t="s">
        <v>1089</v>
      </c>
      <c r="L125" s="6">
        <v>1</v>
      </c>
      <c r="M125" s="6">
        <v>1</v>
      </c>
      <c r="N125" s="6" t="s">
        <v>233</v>
      </c>
      <c r="O125" s="6" t="s">
        <v>233</v>
      </c>
      <c r="P125" s="6" t="s">
        <v>714</v>
      </c>
      <c r="Q125" s="6"/>
      <c r="R125" s="16" t="s">
        <v>1090</v>
      </c>
      <c r="S125" s="18" t="s">
        <v>1090</v>
      </c>
      <c r="T125" s="6" t="s">
        <v>1091</v>
      </c>
      <c r="U125" s="16" t="s">
        <v>19</v>
      </c>
      <c r="V125" s="16" t="s">
        <v>19</v>
      </c>
      <c r="W125" s="18" t="s">
        <v>19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19</v>
      </c>
      <c r="AD125" t="s">
        <v>6</v>
      </c>
      <c r="AE125" t="s">
        <v>271</v>
      </c>
      <c r="AF125" t="s">
        <v>88</v>
      </c>
      <c r="AG125" t="s">
        <v>75</v>
      </c>
      <c r="AH125" t="s">
        <v>19</v>
      </c>
    </row>
    <row r="126" ht="14.25" customHeight="1" spans="1:34">
      <c r="A126" s="5" t="s">
        <v>1092</v>
      </c>
      <c r="B126" s="5" t="s">
        <v>1093</v>
      </c>
      <c r="C126" s="5" t="s">
        <v>74</v>
      </c>
      <c r="D126" s="5" t="s">
        <v>75</v>
      </c>
      <c r="E126" s="5" t="s">
        <v>76</v>
      </c>
      <c r="F126" s="5" t="s">
        <v>75</v>
      </c>
      <c r="G126" s="5" t="s">
        <v>197</v>
      </c>
      <c r="H126" s="6" t="s">
        <v>198</v>
      </c>
      <c r="I126" s="6" t="s">
        <v>79</v>
      </c>
      <c r="J126" s="6" t="s">
        <v>2</v>
      </c>
      <c r="K126" s="6" t="s">
        <v>1094</v>
      </c>
      <c r="L126" s="6">
        <v>1</v>
      </c>
      <c r="M126" s="6">
        <v>1</v>
      </c>
      <c r="N126" s="6" t="s">
        <v>240</v>
      </c>
      <c r="O126" s="6" t="s">
        <v>240</v>
      </c>
      <c r="P126" s="6" t="s">
        <v>233</v>
      </c>
      <c r="Q126" s="6"/>
      <c r="R126" s="16" t="s">
        <v>1095</v>
      </c>
      <c r="S126" s="18" t="s">
        <v>19</v>
      </c>
      <c r="T126" s="6"/>
      <c r="U126" s="16" t="s">
        <v>19</v>
      </c>
      <c r="V126" s="16" t="s">
        <v>1095</v>
      </c>
      <c r="W126" s="18" t="s">
        <v>588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1096</v>
      </c>
      <c r="AD126" t="s">
        <v>6</v>
      </c>
      <c r="AE126" t="s">
        <v>194</v>
      </c>
      <c r="AF126" t="s">
        <v>88</v>
      </c>
      <c r="AG126" t="s">
        <v>75</v>
      </c>
      <c r="AH126" t="s">
        <v>19</v>
      </c>
    </row>
    <row r="127" ht="14.25" customHeight="1" spans="1:34">
      <c r="A127" s="5" t="s">
        <v>1097</v>
      </c>
      <c r="B127" s="5" t="s">
        <v>1098</v>
      </c>
      <c r="C127" s="5" t="s">
        <v>74</v>
      </c>
      <c r="D127" s="5" t="s">
        <v>75</v>
      </c>
      <c r="E127" s="5" t="s">
        <v>76</v>
      </c>
      <c r="F127" s="5" t="s">
        <v>75</v>
      </c>
      <c r="G127" s="5" t="s">
        <v>479</v>
      </c>
      <c r="H127" s="6" t="s">
        <v>480</v>
      </c>
      <c r="I127" s="6" t="s">
        <v>79</v>
      </c>
      <c r="J127" s="6" t="s">
        <v>2</v>
      </c>
      <c r="K127" s="6" t="s">
        <v>1099</v>
      </c>
      <c r="L127" s="6">
        <v>1</v>
      </c>
      <c r="M127" s="6">
        <v>1</v>
      </c>
      <c r="N127" s="6" t="s">
        <v>240</v>
      </c>
      <c r="O127" s="6" t="s">
        <v>240</v>
      </c>
      <c r="P127" s="6" t="s">
        <v>233</v>
      </c>
      <c r="Q127" s="6"/>
      <c r="R127" s="16" t="s">
        <v>1100</v>
      </c>
      <c r="S127" s="18" t="s">
        <v>19</v>
      </c>
      <c r="T127" s="6"/>
      <c r="U127" s="16" t="s">
        <v>19</v>
      </c>
      <c r="V127" s="16" t="s">
        <v>1100</v>
      </c>
      <c r="W127" s="18" t="s">
        <v>1101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1102</v>
      </c>
      <c r="AD127" t="s">
        <v>6</v>
      </c>
      <c r="AE127" t="s">
        <v>407</v>
      </c>
      <c r="AF127" t="s">
        <v>88</v>
      </c>
      <c r="AG127" t="s">
        <v>75</v>
      </c>
      <c r="AH127" t="s">
        <v>19</v>
      </c>
    </row>
    <row r="128" ht="14.25" customHeight="1" spans="1:34">
      <c r="A128" s="5" t="s">
        <v>1103</v>
      </c>
      <c r="B128" s="5" t="s">
        <v>1104</v>
      </c>
      <c r="C128" s="5" t="s">
        <v>74</v>
      </c>
      <c r="D128" s="5" t="s">
        <v>75</v>
      </c>
      <c r="E128" s="5" t="s">
        <v>76</v>
      </c>
      <c r="F128" s="5" t="s">
        <v>75</v>
      </c>
      <c r="G128" s="5" t="s">
        <v>1105</v>
      </c>
      <c r="H128" s="6" t="s">
        <v>1106</v>
      </c>
      <c r="I128" s="6" t="s">
        <v>79</v>
      </c>
      <c r="J128" s="6" t="s">
        <v>2</v>
      </c>
      <c r="K128" s="6" t="s">
        <v>1107</v>
      </c>
      <c r="L128" s="6">
        <v>1</v>
      </c>
      <c r="M128" s="6">
        <v>3</v>
      </c>
      <c r="N128" s="6" t="s">
        <v>303</v>
      </c>
      <c r="O128" s="6" t="s">
        <v>303</v>
      </c>
      <c r="P128" s="6" t="s">
        <v>233</v>
      </c>
      <c r="Q128" s="6"/>
      <c r="R128" s="16" t="s">
        <v>1108</v>
      </c>
      <c r="S128" s="18" t="s">
        <v>19</v>
      </c>
      <c r="T128" s="6"/>
      <c r="U128" s="16" t="s">
        <v>19</v>
      </c>
      <c r="V128" s="16" t="s">
        <v>1108</v>
      </c>
      <c r="W128" s="18" t="s">
        <v>1109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1110</v>
      </c>
      <c r="AD128" t="s">
        <v>6</v>
      </c>
      <c r="AE128" t="s">
        <v>1111</v>
      </c>
      <c r="AF128" t="s">
        <v>88</v>
      </c>
      <c r="AG128" t="s">
        <v>75</v>
      </c>
      <c r="AH128" t="s">
        <v>19</v>
      </c>
    </row>
    <row r="129" ht="14.25" customHeight="1" spans="1:34">
      <c r="A129" s="5" t="s">
        <v>1112</v>
      </c>
      <c r="B129" s="5" t="s">
        <v>1113</v>
      </c>
      <c r="C129" s="5" t="s">
        <v>74</v>
      </c>
      <c r="D129" s="5" t="s">
        <v>75</v>
      </c>
      <c r="E129" s="5" t="s">
        <v>76</v>
      </c>
      <c r="F129" s="5" t="s">
        <v>75</v>
      </c>
      <c r="G129" s="5" t="s">
        <v>1114</v>
      </c>
      <c r="H129" s="6" t="s">
        <v>1115</v>
      </c>
      <c r="I129" s="6" t="s">
        <v>79</v>
      </c>
      <c r="J129" s="6" t="s">
        <v>2</v>
      </c>
      <c r="K129" s="6" t="s">
        <v>1116</v>
      </c>
      <c r="L129" s="6">
        <v>1</v>
      </c>
      <c r="M129" s="6">
        <v>3</v>
      </c>
      <c r="N129" s="6" t="s">
        <v>473</v>
      </c>
      <c r="O129" s="6" t="s">
        <v>1117</v>
      </c>
      <c r="P129" s="6" t="s">
        <v>838</v>
      </c>
      <c r="Q129" s="6"/>
      <c r="R129" s="16" t="s">
        <v>1118</v>
      </c>
      <c r="S129" s="18" t="s">
        <v>1118</v>
      </c>
      <c r="T129" s="6" t="s">
        <v>1119</v>
      </c>
      <c r="U129" s="16" t="s">
        <v>19</v>
      </c>
      <c r="V129" s="16" t="s">
        <v>19</v>
      </c>
      <c r="W129" s="18" t="s">
        <v>19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19</v>
      </c>
      <c r="AD129" t="s">
        <v>6</v>
      </c>
      <c r="AE129" t="s">
        <v>1120</v>
      </c>
      <c r="AF129" t="s">
        <v>88</v>
      </c>
      <c r="AG129" t="s">
        <v>75</v>
      </c>
      <c r="AH129" t="s">
        <v>19</v>
      </c>
    </row>
    <row r="130" ht="14.25" customHeight="1" spans="1:34">
      <c r="A130" s="5" t="s">
        <v>1121</v>
      </c>
      <c r="B130" s="5" t="s">
        <v>1122</v>
      </c>
      <c r="C130" s="5" t="s">
        <v>74</v>
      </c>
      <c r="D130" s="5" t="s">
        <v>75</v>
      </c>
      <c r="E130" s="5" t="s">
        <v>76</v>
      </c>
      <c r="F130" s="5" t="s">
        <v>75</v>
      </c>
      <c r="G130" s="5" t="s">
        <v>1123</v>
      </c>
      <c r="H130" s="6" t="s">
        <v>1124</v>
      </c>
      <c r="I130" s="6" t="s">
        <v>79</v>
      </c>
      <c r="J130" s="6" t="s">
        <v>2</v>
      </c>
      <c r="K130" s="6" t="s">
        <v>1125</v>
      </c>
      <c r="L130" s="6">
        <v>1</v>
      </c>
      <c r="M130" s="6">
        <v>3</v>
      </c>
      <c r="N130" s="6" t="s">
        <v>240</v>
      </c>
      <c r="O130" s="6" t="s">
        <v>761</v>
      </c>
      <c r="P130" s="6" t="s">
        <v>538</v>
      </c>
      <c r="Q130" s="6"/>
      <c r="R130" s="16" t="s">
        <v>1126</v>
      </c>
      <c r="S130" s="18" t="s">
        <v>1126</v>
      </c>
      <c r="T130" s="6" t="s">
        <v>1127</v>
      </c>
      <c r="U130" s="16" t="s">
        <v>19</v>
      </c>
      <c r="V130" s="16" t="s">
        <v>19</v>
      </c>
      <c r="W130" s="18" t="s">
        <v>19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19</v>
      </c>
      <c r="AD130" t="s">
        <v>6</v>
      </c>
      <c r="AE130" t="s">
        <v>1128</v>
      </c>
      <c r="AF130" t="s">
        <v>88</v>
      </c>
      <c r="AG130" t="s">
        <v>75</v>
      </c>
      <c r="AH130" t="s">
        <v>19</v>
      </c>
    </row>
    <row r="131" ht="14.25" customHeight="1" spans="1:34">
      <c r="A131" s="5" t="s">
        <v>1129</v>
      </c>
      <c r="B131" s="5" t="s">
        <v>1130</v>
      </c>
      <c r="C131" s="5" t="s">
        <v>74</v>
      </c>
      <c r="D131" s="5" t="s">
        <v>75</v>
      </c>
      <c r="E131" s="5" t="s">
        <v>76</v>
      </c>
      <c r="F131" s="5" t="s">
        <v>75</v>
      </c>
      <c r="G131" s="5" t="s">
        <v>1131</v>
      </c>
      <c r="H131" s="6" t="s">
        <v>1132</v>
      </c>
      <c r="I131" s="6" t="s">
        <v>79</v>
      </c>
      <c r="J131" s="6" t="s">
        <v>2</v>
      </c>
      <c r="K131" s="6" t="s">
        <v>1133</v>
      </c>
      <c r="L131" s="6">
        <v>1</v>
      </c>
      <c r="M131" s="6">
        <v>2</v>
      </c>
      <c r="N131" s="6" t="s">
        <v>232</v>
      </c>
      <c r="O131" s="6" t="s">
        <v>528</v>
      </c>
      <c r="P131" s="6" t="s">
        <v>838</v>
      </c>
      <c r="Q131" s="6"/>
      <c r="R131" s="16" t="s">
        <v>1134</v>
      </c>
      <c r="S131" s="18" t="s">
        <v>1134</v>
      </c>
      <c r="T131" s="6" t="s">
        <v>1135</v>
      </c>
      <c r="U131" s="16" t="s">
        <v>19</v>
      </c>
      <c r="V131" s="16" t="s">
        <v>19</v>
      </c>
      <c r="W131" s="18" t="s">
        <v>19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19</v>
      </c>
      <c r="AD131" t="s">
        <v>6</v>
      </c>
      <c r="AE131" t="s">
        <v>1136</v>
      </c>
      <c r="AF131" t="s">
        <v>88</v>
      </c>
      <c r="AG131" t="s">
        <v>75</v>
      </c>
      <c r="AH131" t="s">
        <v>19</v>
      </c>
    </row>
    <row r="132" ht="14.25" customHeight="1" spans="1:34">
      <c r="A132" s="5" t="s">
        <v>1137</v>
      </c>
      <c r="B132" s="5" t="s">
        <v>1138</v>
      </c>
      <c r="C132" s="5" t="s">
        <v>74</v>
      </c>
      <c r="D132" s="5" t="s">
        <v>75</v>
      </c>
      <c r="E132" s="5" t="s">
        <v>76</v>
      </c>
      <c r="F132" s="5" t="s">
        <v>75</v>
      </c>
      <c r="G132" s="5" t="s">
        <v>1139</v>
      </c>
      <c r="H132" s="6" t="s">
        <v>1140</v>
      </c>
      <c r="I132" s="6" t="s">
        <v>79</v>
      </c>
      <c r="J132" s="6" t="s">
        <v>2</v>
      </c>
      <c r="K132" s="6" t="s">
        <v>1141</v>
      </c>
      <c r="L132" s="6">
        <v>1</v>
      </c>
      <c r="M132" s="6">
        <v>3</v>
      </c>
      <c r="N132" s="6" t="s">
        <v>233</v>
      </c>
      <c r="O132" s="6" t="s">
        <v>1142</v>
      </c>
      <c r="P132" s="6" t="s">
        <v>1143</v>
      </c>
      <c r="Q132" s="6"/>
      <c r="R132" s="16" t="s">
        <v>1144</v>
      </c>
      <c r="S132" s="18" t="s">
        <v>1144</v>
      </c>
      <c r="T132" s="6" t="s">
        <v>1145</v>
      </c>
      <c r="U132" s="16" t="s">
        <v>19</v>
      </c>
      <c r="V132" s="16" t="s">
        <v>19</v>
      </c>
      <c r="W132" s="18" t="s">
        <v>19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19</v>
      </c>
      <c r="AD132" t="s">
        <v>6</v>
      </c>
      <c r="AE132" t="s">
        <v>1146</v>
      </c>
      <c r="AF132" t="s">
        <v>88</v>
      </c>
      <c r="AG132" t="s">
        <v>75</v>
      </c>
      <c r="AH132" t="s">
        <v>19</v>
      </c>
    </row>
    <row r="133" ht="14.25" customHeight="1" spans="1:34">
      <c r="A133" s="5" t="s">
        <v>1147</v>
      </c>
      <c r="B133" s="5" t="s">
        <v>1148</v>
      </c>
      <c r="C133" s="5" t="s">
        <v>74</v>
      </c>
      <c r="D133" s="5" t="s">
        <v>75</v>
      </c>
      <c r="E133" s="5" t="s">
        <v>76</v>
      </c>
      <c r="F133" s="5" t="s">
        <v>75</v>
      </c>
      <c r="G133" s="5" t="s">
        <v>525</v>
      </c>
      <c r="H133" s="6" t="s">
        <v>526</v>
      </c>
      <c r="I133" s="6" t="s">
        <v>79</v>
      </c>
      <c r="J133" s="6" t="s">
        <v>2</v>
      </c>
      <c r="K133" s="6" t="s">
        <v>1149</v>
      </c>
      <c r="L133" s="6">
        <v>1</v>
      </c>
      <c r="M133" s="6">
        <v>1</v>
      </c>
      <c r="N133" s="6" t="s">
        <v>386</v>
      </c>
      <c r="O133" s="6" t="s">
        <v>233</v>
      </c>
      <c r="P133" s="6" t="s">
        <v>714</v>
      </c>
      <c r="Q133" s="6"/>
      <c r="R133" s="16" t="s">
        <v>1150</v>
      </c>
      <c r="S133" s="18" t="s">
        <v>19</v>
      </c>
      <c r="T133" s="6"/>
      <c r="U133" s="16" t="s">
        <v>19</v>
      </c>
      <c r="V133" s="16" t="s">
        <v>1150</v>
      </c>
      <c r="W133" s="18" t="s">
        <v>1151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1152</v>
      </c>
      <c r="AD133" t="s">
        <v>6</v>
      </c>
      <c r="AE133" t="s">
        <v>1153</v>
      </c>
      <c r="AF133" t="s">
        <v>88</v>
      </c>
      <c r="AG133" t="s">
        <v>75</v>
      </c>
      <c r="AH133" t="s">
        <v>19</v>
      </c>
    </row>
    <row r="134" ht="14.25" customHeight="1" spans="1:34">
      <c r="A134" s="5" t="s">
        <v>1154</v>
      </c>
      <c r="B134" s="5" t="s">
        <v>1155</v>
      </c>
      <c r="C134" s="5" t="s">
        <v>74</v>
      </c>
      <c r="D134" s="5" t="s">
        <v>75</v>
      </c>
      <c r="E134" s="5" t="s">
        <v>76</v>
      </c>
      <c r="F134" s="5" t="s">
        <v>75</v>
      </c>
      <c r="G134" s="5" t="s">
        <v>525</v>
      </c>
      <c r="H134" s="6" t="s">
        <v>1156</v>
      </c>
      <c r="I134" s="6" t="s">
        <v>79</v>
      </c>
      <c r="J134" s="6" t="s">
        <v>2</v>
      </c>
      <c r="K134" s="6" t="s">
        <v>1157</v>
      </c>
      <c r="L134" s="6">
        <v>1</v>
      </c>
      <c r="M134" s="6">
        <v>3</v>
      </c>
      <c r="N134" s="6" t="s">
        <v>190</v>
      </c>
      <c r="O134" s="6" t="s">
        <v>232</v>
      </c>
      <c r="P134" s="6" t="s">
        <v>714</v>
      </c>
      <c r="Q134" s="6"/>
      <c r="R134" s="16" t="s">
        <v>1158</v>
      </c>
      <c r="S134" s="18" t="s">
        <v>19</v>
      </c>
      <c r="T134" s="6"/>
      <c r="U134" s="16" t="s">
        <v>19</v>
      </c>
      <c r="V134" s="16" t="s">
        <v>1158</v>
      </c>
      <c r="W134" s="18" t="s">
        <v>1159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1160</v>
      </c>
      <c r="AD134" t="s">
        <v>6</v>
      </c>
      <c r="AE134" t="s">
        <v>531</v>
      </c>
      <c r="AF134" t="s">
        <v>88</v>
      </c>
      <c r="AG134" t="s">
        <v>75</v>
      </c>
      <c r="AH134" t="s">
        <v>19</v>
      </c>
    </row>
    <row r="135" ht="14.25" customHeight="1" spans="1:34">
      <c r="A135" s="5" t="s">
        <v>1161</v>
      </c>
      <c r="B135" s="5" t="s">
        <v>1162</v>
      </c>
      <c r="C135" s="5" t="s">
        <v>74</v>
      </c>
      <c r="D135" s="5" t="s">
        <v>75</v>
      </c>
      <c r="E135" s="5" t="s">
        <v>76</v>
      </c>
      <c r="F135" s="5" t="s">
        <v>75</v>
      </c>
      <c r="G135" s="5" t="s">
        <v>229</v>
      </c>
      <c r="H135" s="6" t="s">
        <v>230</v>
      </c>
      <c r="I135" s="6" t="s">
        <v>79</v>
      </c>
      <c r="J135" s="6" t="s">
        <v>2</v>
      </c>
      <c r="K135" s="6" t="s">
        <v>1163</v>
      </c>
      <c r="L135" s="6">
        <v>3</v>
      </c>
      <c r="M135" s="6">
        <v>3</v>
      </c>
      <c r="N135" s="6" t="s">
        <v>257</v>
      </c>
      <c r="O135" s="6" t="s">
        <v>232</v>
      </c>
      <c r="P135" s="6" t="s">
        <v>714</v>
      </c>
      <c r="Q135" s="6"/>
      <c r="R135" s="16" t="s">
        <v>1164</v>
      </c>
      <c r="S135" s="18" t="s">
        <v>19</v>
      </c>
      <c r="T135" s="6"/>
      <c r="U135" s="16" t="s">
        <v>19</v>
      </c>
      <c r="V135" s="16" t="s">
        <v>1164</v>
      </c>
      <c r="W135" s="18" t="s">
        <v>1165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1166</v>
      </c>
      <c r="AD135" t="s">
        <v>6</v>
      </c>
      <c r="AE135" t="s">
        <v>236</v>
      </c>
      <c r="AF135" t="s">
        <v>88</v>
      </c>
      <c r="AG135" t="s">
        <v>75</v>
      </c>
      <c r="AH135" t="s">
        <v>19</v>
      </c>
    </row>
    <row r="136" ht="14.25" customHeight="1" spans="1:34">
      <c r="A136" s="5" t="s">
        <v>1167</v>
      </c>
      <c r="B136" s="5" t="s">
        <v>1168</v>
      </c>
      <c r="C136" s="5" t="s">
        <v>74</v>
      </c>
      <c r="D136" s="5" t="s">
        <v>75</v>
      </c>
      <c r="E136" s="5" t="s">
        <v>76</v>
      </c>
      <c r="F136" s="5" t="s">
        <v>75</v>
      </c>
      <c r="G136" s="5" t="s">
        <v>229</v>
      </c>
      <c r="H136" s="6" t="s">
        <v>230</v>
      </c>
      <c r="I136" s="6" t="s">
        <v>79</v>
      </c>
      <c r="J136" s="6" t="s">
        <v>2</v>
      </c>
      <c r="K136" s="6" t="s">
        <v>1169</v>
      </c>
      <c r="L136" s="6">
        <v>1</v>
      </c>
      <c r="M136" s="6">
        <v>3</v>
      </c>
      <c r="N136" s="6" t="s">
        <v>257</v>
      </c>
      <c r="O136" s="6" t="s">
        <v>232</v>
      </c>
      <c r="P136" s="6" t="s">
        <v>714</v>
      </c>
      <c r="Q136" s="6"/>
      <c r="R136" s="16" t="s">
        <v>989</v>
      </c>
      <c r="S136" s="18" t="s">
        <v>19</v>
      </c>
      <c r="T136" s="6"/>
      <c r="U136" s="16" t="s">
        <v>19</v>
      </c>
      <c r="V136" s="16" t="s">
        <v>989</v>
      </c>
      <c r="W136" s="18" t="s">
        <v>1170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1171</v>
      </c>
      <c r="AD136" t="s">
        <v>6</v>
      </c>
      <c r="AE136" t="s">
        <v>236</v>
      </c>
      <c r="AF136" t="s">
        <v>88</v>
      </c>
      <c r="AG136" t="s">
        <v>75</v>
      </c>
      <c r="AH136" t="s">
        <v>19</v>
      </c>
    </row>
    <row r="137" ht="14.25" customHeight="1" spans="1:34">
      <c r="A137" s="5" t="s">
        <v>1172</v>
      </c>
      <c r="B137" s="5" t="s">
        <v>1173</v>
      </c>
      <c r="C137" s="5" t="s">
        <v>74</v>
      </c>
      <c r="D137" s="5" t="s">
        <v>75</v>
      </c>
      <c r="E137" s="5" t="s">
        <v>76</v>
      </c>
      <c r="F137" s="5" t="s">
        <v>75</v>
      </c>
      <c r="G137" s="5" t="s">
        <v>955</v>
      </c>
      <c r="H137" s="6" t="s">
        <v>956</v>
      </c>
      <c r="I137" s="6" t="s">
        <v>79</v>
      </c>
      <c r="J137" s="6" t="s">
        <v>2</v>
      </c>
      <c r="K137" s="6" t="s">
        <v>1174</v>
      </c>
      <c r="L137" s="6">
        <v>1</v>
      </c>
      <c r="M137" s="6">
        <v>1</v>
      </c>
      <c r="N137" s="6" t="s">
        <v>152</v>
      </c>
      <c r="O137" s="6" t="s">
        <v>233</v>
      </c>
      <c r="P137" s="6" t="s">
        <v>714</v>
      </c>
      <c r="Q137" s="6"/>
      <c r="R137" s="16" t="s">
        <v>1175</v>
      </c>
      <c r="S137" s="18" t="s">
        <v>19</v>
      </c>
      <c r="T137" s="6"/>
      <c r="U137" s="16" t="s">
        <v>19</v>
      </c>
      <c r="V137" s="16" t="s">
        <v>1175</v>
      </c>
      <c r="W137" s="18" t="s">
        <v>202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1176</v>
      </c>
      <c r="AD137" t="s">
        <v>6</v>
      </c>
      <c r="AE137" t="s">
        <v>960</v>
      </c>
      <c r="AF137" t="s">
        <v>88</v>
      </c>
      <c r="AG137" t="s">
        <v>75</v>
      </c>
      <c r="AH137" t="s">
        <v>19</v>
      </c>
    </row>
    <row r="138" ht="14.25" customHeight="1" spans="1:34">
      <c r="A138" s="5" t="s">
        <v>1177</v>
      </c>
      <c r="B138" s="5" t="s">
        <v>1178</v>
      </c>
      <c r="C138" s="5" t="s">
        <v>74</v>
      </c>
      <c r="D138" s="5" t="s">
        <v>75</v>
      </c>
      <c r="E138" s="5" t="s">
        <v>76</v>
      </c>
      <c r="F138" s="5" t="s">
        <v>75</v>
      </c>
      <c r="G138" s="5" t="s">
        <v>1179</v>
      </c>
      <c r="H138" s="6" t="s">
        <v>1180</v>
      </c>
      <c r="I138" s="6" t="s">
        <v>79</v>
      </c>
      <c r="J138" s="6" t="s">
        <v>2</v>
      </c>
      <c r="K138" s="6" t="s">
        <v>1181</v>
      </c>
      <c r="L138" s="6">
        <v>1</v>
      </c>
      <c r="M138" s="6">
        <v>2</v>
      </c>
      <c r="N138" s="6" t="s">
        <v>179</v>
      </c>
      <c r="O138" s="6" t="s">
        <v>240</v>
      </c>
      <c r="P138" s="6" t="s">
        <v>714</v>
      </c>
      <c r="Q138" s="6"/>
      <c r="R138" s="16" t="s">
        <v>1182</v>
      </c>
      <c r="S138" s="18" t="s">
        <v>19</v>
      </c>
      <c r="T138" s="6"/>
      <c r="U138" s="16" t="s">
        <v>19</v>
      </c>
      <c r="V138" s="16" t="s">
        <v>1182</v>
      </c>
      <c r="W138" s="18" t="s">
        <v>1183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1184</v>
      </c>
      <c r="AD138" t="s">
        <v>6</v>
      </c>
      <c r="AE138" t="s">
        <v>1185</v>
      </c>
      <c r="AF138" t="s">
        <v>88</v>
      </c>
      <c r="AG138" t="s">
        <v>75</v>
      </c>
      <c r="AH138" t="s">
        <v>19</v>
      </c>
    </row>
    <row r="139" ht="14.25" customHeight="1" spans="1:34">
      <c r="A139" s="5" t="s">
        <v>1186</v>
      </c>
      <c r="B139" s="5" t="s">
        <v>1187</v>
      </c>
      <c r="C139" s="5" t="s">
        <v>74</v>
      </c>
      <c r="D139" s="5" t="s">
        <v>75</v>
      </c>
      <c r="E139" s="5" t="s">
        <v>76</v>
      </c>
      <c r="F139" s="5" t="s">
        <v>75</v>
      </c>
      <c r="G139" s="5" t="s">
        <v>1188</v>
      </c>
      <c r="H139" s="6" t="s">
        <v>1189</v>
      </c>
      <c r="I139" s="6" t="s">
        <v>79</v>
      </c>
      <c r="J139" s="6" t="s">
        <v>2</v>
      </c>
      <c r="K139" s="6" t="s">
        <v>1190</v>
      </c>
      <c r="L139" s="6">
        <v>1</v>
      </c>
      <c r="M139" s="6">
        <v>1</v>
      </c>
      <c r="N139" s="6" t="s">
        <v>179</v>
      </c>
      <c r="O139" s="6" t="s">
        <v>233</v>
      </c>
      <c r="P139" s="6" t="s">
        <v>714</v>
      </c>
      <c r="Q139" s="6"/>
      <c r="R139" s="16" t="s">
        <v>1191</v>
      </c>
      <c r="S139" s="18" t="s">
        <v>19</v>
      </c>
      <c r="T139" s="6"/>
      <c r="U139" s="16" t="s">
        <v>19</v>
      </c>
      <c r="V139" s="16" t="s">
        <v>1191</v>
      </c>
      <c r="W139" s="18" t="s">
        <v>1192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1193</v>
      </c>
      <c r="AD139" t="s">
        <v>6</v>
      </c>
      <c r="AE139" t="s">
        <v>1194</v>
      </c>
      <c r="AF139" t="s">
        <v>88</v>
      </c>
      <c r="AG139" t="s">
        <v>75</v>
      </c>
      <c r="AH139" t="s">
        <v>19</v>
      </c>
    </row>
    <row r="140" ht="14.25" customHeight="1" spans="1:34">
      <c r="A140" s="5" t="s">
        <v>1195</v>
      </c>
      <c r="B140" s="5" t="s">
        <v>1196</v>
      </c>
      <c r="C140" s="5" t="s">
        <v>74</v>
      </c>
      <c r="D140" s="5" t="s">
        <v>75</v>
      </c>
      <c r="E140" s="5" t="s">
        <v>76</v>
      </c>
      <c r="F140" s="5" t="s">
        <v>75</v>
      </c>
      <c r="G140" s="5" t="s">
        <v>1197</v>
      </c>
      <c r="H140" s="6" t="s">
        <v>1198</v>
      </c>
      <c r="I140" s="6" t="s">
        <v>79</v>
      </c>
      <c r="J140" s="6" t="s">
        <v>2</v>
      </c>
      <c r="K140" s="6" t="s">
        <v>1199</v>
      </c>
      <c r="L140" s="6">
        <v>1</v>
      </c>
      <c r="M140" s="6">
        <v>1</v>
      </c>
      <c r="N140" s="6" t="s">
        <v>240</v>
      </c>
      <c r="O140" s="6" t="s">
        <v>233</v>
      </c>
      <c r="P140" s="6" t="s">
        <v>714</v>
      </c>
      <c r="Q140" s="6"/>
      <c r="R140" s="16" t="s">
        <v>1200</v>
      </c>
      <c r="S140" s="18" t="s">
        <v>19</v>
      </c>
      <c r="T140" s="6"/>
      <c r="U140" s="16" t="s">
        <v>19</v>
      </c>
      <c r="V140" s="16" t="s">
        <v>1200</v>
      </c>
      <c r="W140" s="18" t="s">
        <v>311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1201</v>
      </c>
      <c r="AD140" t="s">
        <v>6</v>
      </c>
      <c r="AE140" t="s">
        <v>1202</v>
      </c>
      <c r="AF140" t="s">
        <v>88</v>
      </c>
      <c r="AG140" t="s">
        <v>75</v>
      </c>
      <c r="AH140" t="s">
        <v>19</v>
      </c>
    </row>
    <row r="141" ht="14.25" customHeight="1" spans="1:34">
      <c r="A141" s="5" t="s">
        <v>1203</v>
      </c>
      <c r="B141" s="5" t="s">
        <v>1204</v>
      </c>
      <c r="C141" s="5" t="s">
        <v>74</v>
      </c>
      <c r="D141" s="5" t="s">
        <v>75</v>
      </c>
      <c r="E141" s="5" t="s">
        <v>76</v>
      </c>
      <c r="F141" s="5" t="s">
        <v>75</v>
      </c>
      <c r="G141" s="5" t="s">
        <v>792</v>
      </c>
      <c r="H141" s="6" t="s">
        <v>793</v>
      </c>
      <c r="I141" s="6" t="s">
        <v>79</v>
      </c>
      <c r="J141" s="6" t="s">
        <v>2</v>
      </c>
      <c r="K141" s="6" t="s">
        <v>1205</v>
      </c>
      <c r="L141" s="6">
        <v>1</v>
      </c>
      <c r="M141" s="6">
        <v>2</v>
      </c>
      <c r="N141" s="6" t="s">
        <v>81</v>
      </c>
      <c r="O141" s="6" t="s">
        <v>240</v>
      </c>
      <c r="P141" s="6" t="s">
        <v>714</v>
      </c>
      <c r="Q141" s="6"/>
      <c r="R141" s="16" t="s">
        <v>1206</v>
      </c>
      <c r="S141" s="18" t="s">
        <v>19</v>
      </c>
      <c r="T141" s="6"/>
      <c r="U141" s="16" t="s">
        <v>19</v>
      </c>
      <c r="V141" s="16" t="s">
        <v>1206</v>
      </c>
      <c r="W141" s="18" t="s">
        <v>1207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1208</v>
      </c>
      <c r="AD141" t="s">
        <v>6</v>
      </c>
      <c r="AE141" t="s">
        <v>797</v>
      </c>
      <c r="AF141" t="s">
        <v>88</v>
      </c>
      <c r="AG141" t="s">
        <v>75</v>
      </c>
      <c r="AH141" t="s">
        <v>19</v>
      </c>
    </row>
    <row r="142" ht="14.25" customHeight="1" spans="1:34">
      <c r="A142" s="5" t="s">
        <v>1209</v>
      </c>
      <c r="B142" s="5" t="s">
        <v>1210</v>
      </c>
      <c r="C142" s="5" t="s">
        <v>74</v>
      </c>
      <c r="D142" s="5" t="s">
        <v>75</v>
      </c>
      <c r="E142" s="5" t="s">
        <v>76</v>
      </c>
      <c r="F142" s="5" t="s">
        <v>75</v>
      </c>
      <c r="G142" s="5" t="s">
        <v>187</v>
      </c>
      <c r="H142" s="6" t="s">
        <v>188</v>
      </c>
      <c r="I142" s="6" t="s">
        <v>79</v>
      </c>
      <c r="J142" s="6" t="s">
        <v>2</v>
      </c>
      <c r="K142" s="6" t="s">
        <v>1211</v>
      </c>
      <c r="L142" s="6">
        <v>1</v>
      </c>
      <c r="M142" s="6">
        <v>1</v>
      </c>
      <c r="N142" s="6" t="s">
        <v>207</v>
      </c>
      <c r="O142" s="6" t="s">
        <v>233</v>
      </c>
      <c r="P142" s="6" t="s">
        <v>714</v>
      </c>
      <c r="Q142" s="6"/>
      <c r="R142" s="16" t="s">
        <v>208</v>
      </c>
      <c r="S142" s="18" t="s">
        <v>19</v>
      </c>
      <c r="T142" s="6"/>
      <c r="U142" s="16" t="s">
        <v>19</v>
      </c>
      <c r="V142" s="16" t="s">
        <v>208</v>
      </c>
      <c r="W142" s="18" t="s">
        <v>209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210</v>
      </c>
      <c r="AD142" t="s">
        <v>6</v>
      </c>
      <c r="AE142" t="s">
        <v>194</v>
      </c>
      <c r="AF142" t="s">
        <v>88</v>
      </c>
      <c r="AG142" t="s">
        <v>75</v>
      </c>
      <c r="AH142" t="s">
        <v>19</v>
      </c>
    </row>
    <row r="143" ht="14.25" customHeight="1" spans="1:34">
      <c r="A143" s="5" t="s">
        <v>1212</v>
      </c>
      <c r="B143" s="5" t="s">
        <v>1213</v>
      </c>
      <c r="C143" s="5" t="s">
        <v>74</v>
      </c>
      <c r="D143" s="5" t="s">
        <v>75</v>
      </c>
      <c r="E143" s="5" t="s">
        <v>76</v>
      </c>
      <c r="F143" s="5" t="s">
        <v>75</v>
      </c>
      <c r="G143" s="5" t="s">
        <v>187</v>
      </c>
      <c r="H143" s="6" t="s">
        <v>188</v>
      </c>
      <c r="I143" s="6" t="s">
        <v>79</v>
      </c>
      <c r="J143" s="6" t="s">
        <v>2</v>
      </c>
      <c r="K143" s="6" t="s">
        <v>1214</v>
      </c>
      <c r="L143" s="6">
        <v>1</v>
      </c>
      <c r="M143" s="6">
        <v>1</v>
      </c>
      <c r="N143" s="6" t="s">
        <v>609</v>
      </c>
      <c r="O143" s="6" t="s">
        <v>233</v>
      </c>
      <c r="P143" s="6" t="s">
        <v>714</v>
      </c>
      <c r="Q143" s="6"/>
      <c r="R143" s="16" t="s">
        <v>1215</v>
      </c>
      <c r="S143" s="18" t="s">
        <v>19</v>
      </c>
      <c r="T143" s="6"/>
      <c r="U143" s="16" t="s">
        <v>19</v>
      </c>
      <c r="V143" s="16" t="s">
        <v>1215</v>
      </c>
      <c r="W143" s="18" t="s">
        <v>1047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1216</v>
      </c>
      <c r="AD143" t="s">
        <v>6</v>
      </c>
      <c r="AE143" t="s">
        <v>194</v>
      </c>
      <c r="AF143" t="s">
        <v>88</v>
      </c>
      <c r="AG143" t="s">
        <v>75</v>
      </c>
      <c r="AH143" t="s">
        <v>19</v>
      </c>
    </row>
    <row r="144" ht="14.25" customHeight="1" spans="1:34">
      <c r="A144" s="5" t="s">
        <v>1217</v>
      </c>
      <c r="B144" s="5" t="s">
        <v>1218</v>
      </c>
      <c r="C144" s="5" t="s">
        <v>74</v>
      </c>
      <c r="D144" s="5" t="s">
        <v>75</v>
      </c>
      <c r="E144" s="5" t="s">
        <v>76</v>
      </c>
      <c r="F144" s="5" t="s">
        <v>75</v>
      </c>
      <c r="G144" s="5" t="s">
        <v>1219</v>
      </c>
      <c r="H144" s="6" t="s">
        <v>1220</v>
      </c>
      <c r="I144" s="6" t="s">
        <v>79</v>
      </c>
      <c r="J144" s="6" t="s">
        <v>2</v>
      </c>
      <c r="K144" s="6" t="s">
        <v>1221</v>
      </c>
      <c r="L144" s="6">
        <v>1</v>
      </c>
      <c r="M144" s="6">
        <v>1</v>
      </c>
      <c r="N144" s="6" t="s">
        <v>200</v>
      </c>
      <c r="O144" s="6" t="s">
        <v>233</v>
      </c>
      <c r="P144" s="6" t="s">
        <v>714</v>
      </c>
      <c r="Q144" s="6"/>
      <c r="R144" s="16" t="s">
        <v>1222</v>
      </c>
      <c r="S144" s="18" t="s">
        <v>19</v>
      </c>
      <c r="T144" s="6"/>
      <c r="U144" s="16" t="s">
        <v>19</v>
      </c>
      <c r="V144" s="16" t="s">
        <v>1222</v>
      </c>
      <c r="W144" s="18" t="s">
        <v>596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1223</v>
      </c>
      <c r="AD144" t="s">
        <v>6</v>
      </c>
      <c r="AE144" t="s">
        <v>400</v>
      </c>
      <c r="AF144" t="s">
        <v>88</v>
      </c>
      <c r="AG144" t="s">
        <v>75</v>
      </c>
      <c r="AH144" t="s">
        <v>19</v>
      </c>
    </row>
    <row r="145" ht="14.25" customHeight="1" spans="1:34">
      <c r="A145" s="5" t="s">
        <v>1224</v>
      </c>
      <c r="B145" s="5" t="s">
        <v>1225</v>
      </c>
      <c r="C145" s="5" t="s">
        <v>74</v>
      </c>
      <c r="D145" s="5" t="s">
        <v>75</v>
      </c>
      <c r="E145" s="5" t="s">
        <v>76</v>
      </c>
      <c r="F145" s="5" t="s">
        <v>75</v>
      </c>
      <c r="G145" s="5" t="s">
        <v>852</v>
      </c>
      <c r="H145" s="6" t="s">
        <v>1226</v>
      </c>
      <c r="I145" s="6" t="s">
        <v>79</v>
      </c>
      <c r="J145" s="6" t="s">
        <v>2</v>
      </c>
      <c r="K145" s="6" t="s">
        <v>1227</v>
      </c>
      <c r="L145" s="6">
        <v>1</v>
      </c>
      <c r="M145" s="6">
        <v>2</v>
      </c>
      <c r="N145" s="6" t="s">
        <v>573</v>
      </c>
      <c r="O145" s="6" t="s">
        <v>1228</v>
      </c>
      <c r="P145" s="6" t="s">
        <v>1229</v>
      </c>
      <c r="Q145" s="6"/>
      <c r="R145" s="16" t="s">
        <v>1230</v>
      </c>
      <c r="S145" s="18" t="s">
        <v>1230</v>
      </c>
      <c r="T145" s="6" t="s">
        <v>1231</v>
      </c>
      <c r="U145" s="16" t="s">
        <v>19</v>
      </c>
      <c r="V145" s="16" t="s">
        <v>19</v>
      </c>
      <c r="W145" s="18" t="s">
        <v>19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19</v>
      </c>
      <c r="AD145" t="s">
        <v>6</v>
      </c>
      <c r="AE145" t="s">
        <v>1232</v>
      </c>
      <c r="AF145" t="s">
        <v>88</v>
      </c>
      <c r="AG145" t="s">
        <v>75</v>
      </c>
      <c r="AH145" t="s">
        <v>19</v>
      </c>
    </row>
    <row r="146" ht="14.25" customHeight="1" spans="1:34">
      <c r="A146" s="5" t="s">
        <v>1233</v>
      </c>
      <c r="B146" s="5" t="s">
        <v>1234</v>
      </c>
      <c r="C146" s="5" t="s">
        <v>74</v>
      </c>
      <c r="D146" s="5" t="s">
        <v>75</v>
      </c>
      <c r="E146" s="5" t="s">
        <v>76</v>
      </c>
      <c r="F146" s="5" t="s">
        <v>75</v>
      </c>
      <c r="G146" s="5" t="s">
        <v>1235</v>
      </c>
      <c r="H146" s="6" t="s">
        <v>1236</v>
      </c>
      <c r="I146" s="6" t="s">
        <v>79</v>
      </c>
      <c r="J146" s="6" t="s">
        <v>2</v>
      </c>
      <c r="K146" s="6" t="s">
        <v>1237</v>
      </c>
      <c r="L146" s="6">
        <v>1</v>
      </c>
      <c r="M146" s="6">
        <v>2</v>
      </c>
      <c r="N146" s="6" t="s">
        <v>232</v>
      </c>
      <c r="O146" s="6" t="s">
        <v>240</v>
      </c>
      <c r="P146" s="6" t="s">
        <v>714</v>
      </c>
      <c r="Q146" s="6"/>
      <c r="R146" s="16" t="s">
        <v>1238</v>
      </c>
      <c r="S146" s="18" t="s">
        <v>19</v>
      </c>
      <c r="T146" s="6"/>
      <c r="U146" s="16" t="s">
        <v>19</v>
      </c>
      <c r="V146" s="16" t="s">
        <v>1238</v>
      </c>
      <c r="W146" s="18" t="s">
        <v>1239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399</v>
      </c>
      <c r="AD146" t="s">
        <v>6</v>
      </c>
      <c r="AE146" t="s">
        <v>194</v>
      </c>
      <c r="AF146" t="s">
        <v>88</v>
      </c>
      <c r="AG146" t="s">
        <v>75</v>
      </c>
      <c r="AH146" t="s">
        <v>19</v>
      </c>
    </row>
    <row r="147" ht="14.25" customHeight="1" spans="1:34">
      <c r="A147" s="5" t="s">
        <v>1240</v>
      </c>
      <c r="B147" s="5" t="s">
        <v>1241</v>
      </c>
      <c r="C147" s="5" t="s">
        <v>74</v>
      </c>
      <c r="D147" s="5" t="s">
        <v>75</v>
      </c>
      <c r="E147" s="5" t="s">
        <v>76</v>
      </c>
      <c r="F147" s="5" t="s">
        <v>75</v>
      </c>
      <c r="G147" s="5" t="s">
        <v>187</v>
      </c>
      <c r="H147" s="6" t="s">
        <v>188</v>
      </c>
      <c r="I147" s="6" t="s">
        <v>79</v>
      </c>
      <c r="J147" s="6" t="s">
        <v>2</v>
      </c>
      <c r="K147" s="6" t="s">
        <v>1242</v>
      </c>
      <c r="L147" s="6">
        <v>1</v>
      </c>
      <c r="M147" s="6">
        <v>1</v>
      </c>
      <c r="N147" s="6" t="s">
        <v>821</v>
      </c>
      <c r="O147" s="6" t="s">
        <v>233</v>
      </c>
      <c r="P147" s="6" t="s">
        <v>714</v>
      </c>
      <c r="Q147" s="6"/>
      <c r="R147" s="16" t="s">
        <v>191</v>
      </c>
      <c r="S147" s="18" t="s">
        <v>19</v>
      </c>
      <c r="T147" s="6"/>
      <c r="U147" s="16" t="s">
        <v>19</v>
      </c>
      <c r="V147" s="16" t="s">
        <v>191</v>
      </c>
      <c r="W147" s="18" t="s">
        <v>192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193</v>
      </c>
      <c r="AD147" t="s">
        <v>6</v>
      </c>
      <c r="AE147" t="s">
        <v>194</v>
      </c>
      <c r="AF147" t="s">
        <v>88</v>
      </c>
      <c r="AG147" t="s">
        <v>75</v>
      </c>
      <c r="AH147" t="s">
        <v>19</v>
      </c>
    </row>
    <row r="148" ht="14.25" customHeight="1" spans="1:34">
      <c r="A148" s="5" t="s">
        <v>1243</v>
      </c>
      <c r="B148" s="5" t="s">
        <v>1244</v>
      </c>
      <c r="C148" s="5" t="s">
        <v>74</v>
      </c>
      <c r="D148" s="5" t="s">
        <v>75</v>
      </c>
      <c r="E148" s="5" t="s">
        <v>76</v>
      </c>
      <c r="F148" s="5" t="s">
        <v>75</v>
      </c>
      <c r="G148" s="5" t="s">
        <v>187</v>
      </c>
      <c r="H148" s="6" t="s">
        <v>188</v>
      </c>
      <c r="I148" s="6" t="s">
        <v>79</v>
      </c>
      <c r="J148" s="6" t="s">
        <v>2</v>
      </c>
      <c r="K148" s="6" t="s">
        <v>1245</v>
      </c>
      <c r="L148" s="6">
        <v>1</v>
      </c>
      <c r="M148" s="6">
        <v>1</v>
      </c>
      <c r="N148" s="6" t="s">
        <v>821</v>
      </c>
      <c r="O148" s="6" t="s">
        <v>233</v>
      </c>
      <c r="P148" s="6" t="s">
        <v>714</v>
      </c>
      <c r="Q148" s="6"/>
      <c r="R148" s="16" t="s">
        <v>191</v>
      </c>
      <c r="S148" s="18" t="s">
        <v>19</v>
      </c>
      <c r="T148" s="6"/>
      <c r="U148" s="16" t="s">
        <v>19</v>
      </c>
      <c r="V148" s="16" t="s">
        <v>191</v>
      </c>
      <c r="W148" s="18" t="s">
        <v>192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193</v>
      </c>
      <c r="AD148" t="s">
        <v>6</v>
      </c>
      <c r="AE148" t="s">
        <v>194</v>
      </c>
      <c r="AF148" t="s">
        <v>88</v>
      </c>
      <c r="AG148" t="s">
        <v>75</v>
      </c>
      <c r="AH148" t="s">
        <v>19</v>
      </c>
    </row>
    <row r="149" ht="14.25" customHeight="1" spans="1:34">
      <c r="A149" s="5" t="s">
        <v>1246</v>
      </c>
      <c r="B149" s="5" t="s">
        <v>1247</v>
      </c>
      <c r="C149" s="5" t="s">
        <v>74</v>
      </c>
      <c r="D149" s="5" t="s">
        <v>75</v>
      </c>
      <c r="E149" s="5" t="s">
        <v>76</v>
      </c>
      <c r="F149" s="5" t="s">
        <v>75</v>
      </c>
      <c r="G149" s="5" t="s">
        <v>187</v>
      </c>
      <c r="H149" s="6" t="s">
        <v>188</v>
      </c>
      <c r="I149" s="6" t="s">
        <v>79</v>
      </c>
      <c r="J149" s="6" t="s">
        <v>2</v>
      </c>
      <c r="K149" s="6" t="s">
        <v>1248</v>
      </c>
      <c r="L149" s="6">
        <v>1</v>
      </c>
      <c r="M149" s="6">
        <v>1</v>
      </c>
      <c r="N149" s="6" t="s">
        <v>303</v>
      </c>
      <c r="O149" s="6" t="s">
        <v>233</v>
      </c>
      <c r="P149" s="6" t="s">
        <v>714</v>
      </c>
      <c r="Q149" s="6"/>
      <c r="R149" s="16" t="s">
        <v>1249</v>
      </c>
      <c r="S149" s="18" t="s">
        <v>19</v>
      </c>
      <c r="T149" s="6"/>
      <c r="U149" s="16" t="s">
        <v>19</v>
      </c>
      <c r="V149" s="16" t="s">
        <v>1249</v>
      </c>
      <c r="W149" s="18" t="s">
        <v>981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1250</v>
      </c>
      <c r="AD149" t="s">
        <v>6</v>
      </c>
      <c r="AE149" t="s">
        <v>194</v>
      </c>
      <c r="AF149" t="s">
        <v>88</v>
      </c>
      <c r="AG149" t="s">
        <v>75</v>
      </c>
      <c r="AH149" t="s">
        <v>19</v>
      </c>
    </row>
    <row r="150" ht="14.25" customHeight="1" spans="1:34">
      <c r="A150" s="5" t="s">
        <v>1251</v>
      </c>
      <c r="B150" s="5" t="s">
        <v>1252</v>
      </c>
      <c r="C150" s="5" t="s">
        <v>74</v>
      </c>
      <c r="D150" s="5" t="s">
        <v>75</v>
      </c>
      <c r="E150" s="5" t="s">
        <v>76</v>
      </c>
      <c r="F150" s="5" t="s">
        <v>75</v>
      </c>
      <c r="G150" s="5" t="s">
        <v>1253</v>
      </c>
      <c r="H150" s="6" t="s">
        <v>1254</v>
      </c>
      <c r="I150" s="6" t="s">
        <v>79</v>
      </c>
      <c r="J150" s="6" t="s">
        <v>2</v>
      </c>
      <c r="K150" s="6" t="s">
        <v>1255</v>
      </c>
      <c r="L150" s="6">
        <v>1</v>
      </c>
      <c r="M150" s="6">
        <v>1</v>
      </c>
      <c r="N150" s="6" t="s">
        <v>303</v>
      </c>
      <c r="O150" s="6" t="s">
        <v>233</v>
      </c>
      <c r="P150" s="6" t="s">
        <v>714</v>
      </c>
      <c r="Q150" s="6"/>
      <c r="R150" s="16" t="s">
        <v>1256</v>
      </c>
      <c r="S150" s="18" t="s">
        <v>19</v>
      </c>
      <c r="T150" s="6"/>
      <c r="U150" s="16" t="s">
        <v>19</v>
      </c>
      <c r="V150" s="16" t="s">
        <v>1256</v>
      </c>
      <c r="W150" s="18" t="s">
        <v>1257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1258</v>
      </c>
      <c r="AD150" t="s">
        <v>6</v>
      </c>
      <c r="AE150" t="s">
        <v>1259</v>
      </c>
      <c r="AF150" t="s">
        <v>88</v>
      </c>
      <c r="AG150" t="s">
        <v>75</v>
      </c>
      <c r="AH150" t="s">
        <v>19</v>
      </c>
    </row>
    <row r="151" ht="14.25" customHeight="1" spans="1:34">
      <c r="A151" s="5" t="s">
        <v>1260</v>
      </c>
      <c r="B151" s="5" t="s">
        <v>1261</v>
      </c>
      <c r="C151" s="5" t="s">
        <v>74</v>
      </c>
      <c r="D151" s="5" t="s">
        <v>75</v>
      </c>
      <c r="E151" s="5" t="s">
        <v>76</v>
      </c>
      <c r="F151" s="5" t="s">
        <v>75</v>
      </c>
      <c r="G151" s="5" t="s">
        <v>620</v>
      </c>
      <c r="H151" s="6" t="s">
        <v>621</v>
      </c>
      <c r="I151" s="6" t="s">
        <v>79</v>
      </c>
      <c r="J151" s="6" t="s">
        <v>2</v>
      </c>
      <c r="K151" s="6" t="s">
        <v>1262</v>
      </c>
      <c r="L151" s="6">
        <v>1</v>
      </c>
      <c r="M151" s="6">
        <v>2</v>
      </c>
      <c r="N151" s="6" t="s">
        <v>82</v>
      </c>
      <c r="O151" s="6" t="s">
        <v>240</v>
      </c>
      <c r="P151" s="6" t="s">
        <v>714</v>
      </c>
      <c r="Q151" s="6"/>
      <c r="R151" s="16" t="s">
        <v>1263</v>
      </c>
      <c r="S151" s="18" t="s">
        <v>19</v>
      </c>
      <c r="T151" s="6"/>
      <c r="U151" s="16" t="s">
        <v>19</v>
      </c>
      <c r="V151" s="16" t="s">
        <v>1263</v>
      </c>
      <c r="W151" s="18" t="s">
        <v>1264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1265</v>
      </c>
      <c r="AD151" t="s">
        <v>6</v>
      </c>
      <c r="AE151" t="s">
        <v>626</v>
      </c>
      <c r="AF151" t="s">
        <v>88</v>
      </c>
      <c r="AG151" t="s">
        <v>75</v>
      </c>
      <c r="AH151" t="s">
        <v>19</v>
      </c>
    </row>
    <row r="152" ht="14.25" customHeight="1" spans="1:34">
      <c r="A152" s="5" t="s">
        <v>1266</v>
      </c>
      <c r="B152" s="5" t="s">
        <v>1267</v>
      </c>
      <c r="C152" s="5" t="s">
        <v>74</v>
      </c>
      <c r="D152" s="5" t="s">
        <v>75</v>
      </c>
      <c r="E152" s="5" t="s">
        <v>76</v>
      </c>
      <c r="F152" s="5" t="s">
        <v>75</v>
      </c>
      <c r="G152" s="5" t="s">
        <v>1268</v>
      </c>
      <c r="H152" s="6" t="s">
        <v>1269</v>
      </c>
      <c r="I152" s="6" t="s">
        <v>79</v>
      </c>
      <c r="J152" s="6" t="s">
        <v>2</v>
      </c>
      <c r="K152" s="6" t="s">
        <v>1270</v>
      </c>
      <c r="L152" s="6">
        <v>1</v>
      </c>
      <c r="M152" s="6">
        <v>1</v>
      </c>
      <c r="N152" s="6" t="s">
        <v>714</v>
      </c>
      <c r="O152" s="6" t="s">
        <v>1271</v>
      </c>
      <c r="P152" s="6" t="s">
        <v>1272</v>
      </c>
      <c r="Q152" s="6"/>
      <c r="R152" s="16" t="s">
        <v>1273</v>
      </c>
      <c r="S152" s="18" t="s">
        <v>1273</v>
      </c>
      <c r="T152" s="6" t="s">
        <v>1274</v>
      </c>
      <c r="U152" s="16" t="s">
        <v>19</v>
      </c>
      <c r="V152" s="16" t="s">
        <v>19</v>
      </c>
      <c r="W152" s="18" t="s">
        <v>19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19</v>
      </c>
      <c r="AD152" t="s">
        <v>6</v>
      </c>
      <c r="AE152" t="s">
        <v>194</v>
      </c>
      <c r="AF152" t="s">
        <v>88</v>
      </c>
      <c r="AG152" t="s">
        <v>75</v>
      </c>
      <c r="AH152" t="s">
        <v>19</v>
      </c>
    </row>
    <row r="153" ht="14.25" customHeight="1" spans="1:34">
      <c r="A153" s="5" t="s">
        <v>1275</v>
      </c>
      <c r="B153" s="5" t="s">
        <v>1276</v>
      </c>
      <c r="C153" s="5" t="s">
        <v>74</v>
      </c>
      <c r="D153" s="5" t="s">
        <v>75</v>
      </c>
      <c r="E153" s="5" t="s">
        <v>76</v>
      </c>
      <c r="F153" s="5" t="s">
        <v>75</v>
      </c>
      <c r="G153" s="5" t="s">
        <v>1277</v>
      </c>
      <c r="H153" s="6" t="s">
        <v>1278</v>
      </c>
      <c r="I153" s="6" t="s">
        <v>79</v>
      </c>
      <c r="J153" s="6" t="s">
        <v>2</v>
      </c>
      <c r="K153" s="6" t="s">
        <v>1279</v>
      </c>
      <c r="L153" s="6">
        <v>1</v>
      </c>
      <c r="M153" s="6">
        <v>1</v>
      </c>
      <c r="N153" s="6" t="s">
        <v>319</v>
      </c>
      <c r="O153" s="6" t="s">
        <v>233</v>
      </c>
      <c r="P153" s="6" t="s">
        <v>714</v>
      </c>
      <c r="Q153" s="6"/>
      <c r="R153" s="16" t="s">
        <v>1280</v>
      </c>
      <c r="S153" s="18" t="s">
        <v>19</v>
      </c>
      <c r="T153" s="6"/>
      <c r="U153" s="16" t="s">
        <v>19</v>
      </c>
      <c r="V153" s="16" t="s">
        <v>1280</v>
      </c>
      <c r="W153" s="18" t="s">
        <v>1281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1282</v>
      </c>
      <c r="AD153" t="s">
        <v>6</v>
      </c>
      <c r="AE153" t="s">
        <v>194</v>
      </c>
      <c r="AF153" t="s">
        <v>88</v>
      </c>
      <c r="AG153" t="s">
        <v>75</v>
      </c>
      <c r="AH153" t="s">
        <v>19</v>
      </c>
    </row>
    <row r="154" ht="14.25" customHeight="1" spans="1:34">
      <c r="A154" s="5" t="s">
        <v>1283</v>
      </c>
      <c r="B154" s="5" t="s">
        <v>1284</v>
      </c>
      <c r="C154" s="5" t="s">
        <v>74</v>
      </c>
      <c r="D154" s="5" t="s">
        <v>75</v>
      </c>
      <c r="E154" s="5" t="s">
        <v>76</v>
      </c>
      <c r="F154" s="5" t="s">
        <v>75</v>
      </c>
      <c r="G154" s="5" t="s">
        <v>479</v>
      </c>
      <c r="H154" s="6" t="s">
        <v>480</v>
      </c>
      <c r="I154" s="6" t="s">
        <v>79</v>
      </c>
      <c r="J154" s="6" t="s">
        <v>2</v>
      </c>
      <c r="K154" s="6" t="s">
        <v>1285</v>
      </c>
      <c r="L154" s="6">
        <v>1</v>
      </c>
      <c r="M154" s="6">
        <v>1</v>
      </c>
      <c r="N154" s="6" t="s">
        <v>233</v>
      </c>
      <c r="O154" s="6" t="s">
        <v>233</v>
      </c>
      <c r="P154" s="6" t="s">
        <v>714</v>
      </c>
      <c r="Q154" s="6"/>
      <c r="R154" s="16" t="s">
        <v>1286</v>
      </c>
      <c r="S154" s="18" t="s">
        <v>19</v>
      </c>
      <c r="T154" s="6"/>
      <c r="U154" s="16" t="s">
        <v>19</v>
      </c>
      <c r="V154" s="16" t="s">
        <v>1286</v>
      </c>
      <c r="W154" s="18" t="s">
        <v>1287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1288</v>
      </c>
      <c r="AD154" t="s">
        <v>6</v>
      </c>
      <c r="AE154" t="s">
        <v>407</v>
      </c>
      <c r="AF154" t="s">
        <v>88</v>
      </c>
      <c r="AG154" t="s">
        <v>75</v>
      </c>
      <c r="AH154" t="s">
        <v>19</v>
      </c>
    </row>
    <row r="155" ht="14.25" customHeight="1" spans="1:34">
      <c r="A155" s="5" t="s">
        <v>1289</v>
      </c>
      <c r="B155" s="5" t="s">
        <v>1290</v>
      </c>
      <c r="C155" s="5" t="s">
        <v>74</v>
      </c>
      <c r="D155" s="5" t="s">
        <v>75</v>
      </c>
      <c r="E155" s="5" t="s">
        <v>76</v>
      </c>
      <c r="F155" s="5" t="s">
        <v>75</v>
      </c>
      <c r="G155" s="5" t="s">
        <v>479</v>
      </c>
      <c r="H155" s="6" t="s">
        <v>480</v>
      </c>
      <c r="I155" s="6" t="s">
        <v>79</v>
      </c>
      <c r="J155" s="6" t="s">
        <v>2</v>
      </c>
      <c r="K155" s="6" t="s">
        <v>1291</v>
      </c>
      <c r="L155" s="6">
        <v>1</v>
      </c>
      <c r="M155" s="6">
        <v>1</v>
      </c>
      <c r="N155" s="6" t="s">
        <v>233</v>
      </c>
      <c r="O155" s="6" t="s">
        <v>233</v>
      </c>
      <c r="P155" s="6" t="s">
        <v>714</v>
      </c>
      <c r="Q155" s="6"/>
      <c r="R155" s="16" t="s">
        <v>1286</v>
      </c>
      <c r="S155" s="18" t="s">
        <v>19</v>
      </c>
      <c r="T155" s="6"/>
      <c r="U155" s="16" t="s">
        <v>19</v>
      </c>
      <c r="V155" s="16" t="s">
        <v>1286</v>
      </c>
      <c r="W155" s="18" t="s">
        <v>1287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1288</v>
      </c>
      <c r="AD155" t="s">
        <v>6</v>
      </c>
      <c r="AE155" t="s">
        <v>407</v>
      </c>
      <c r="AF155" t="s">
        <v>88</v>
      </c>
      <c r="AG155" t="s">
        <v>75</v>
      </c>
      <c r="AH155" t="s">
        <v>19</v>
      </c>
    </row>
    <row r="156" ht="14.25" customHeight="1" spans="1:34">
      <c r="A156" s="5" t="s">
        <v>1292</v>
      </c>
      <c r="B156" s="5" t="s">
        <v>1293</v>
      </c>
      <c r="C156" s="5" t="s">
        <v>74</v>
      </c>
      <c r="D156" s="5" t="s">
        <v>75</v>
      </c>
      <c r="E156" s="5" t="s">
        <v>76</v>
      </c>
      <c r="F156" s="5" t="s">
        <v>75</v>
      </c>
      <c r="G156" s="5" t="s">
        <v>1114</v>
      </c>
      <c r="H156" s="6" t="s">
        <v>1115</v>
      </c>
      <c r="I156" s="6" t="s">
        <v>79</v>
      </c>
      <c r="J156" s="6" t="s">
        <v>2</v>
      </c>
      <c r="K156" s="6" t="s">
        <v>1294</v>
      </c>
      <c r="L156" s="6">
        <v>1</v>
      </c>
      <c r="M156" s="6">
        <v>2</v>
      </c>
      <c r="N156" s="6" t="s">
        <v>81</v>
      </c>
      <c r="O156" s="6" t="s">
        <v>1295</v>
      </c>
      <c r="P156" s="6" t="s">
        <v>769</v>
      </c>
      <c r="Q156" s="6"/>
      <c r="R156" s="16" t="s">
        <v>1296</v>
      </c>
      <c r="S156" s="18" t="s">
        <v>1296</v>
      </c>
      <c r="T156" s="6" t="s">
        <v>1297</v>
      </c>
      <c r="U156" s="16" t="s">
        <v>19</v>
      </c>
      <c r="V156" s="16" t="s">
        <v>19</v>
      </c>
      <c r="W156" s="18" t="s">
        <v>19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19</v>
      </c>
      <c r="AD156" t="s">
        <v>6</v>
      </c>
      <c r="AE156" t="s">
        <v>1120</v>
      </c>
      <c r="AF156" t="s">
        <v>88</v>
      </c>
      <c r="AG156" t="s">
        <v>75</v>
      </c>
      <c r="AH156" t="s">
        <v>19</v>
      </c>
    </row>
    <row r="157" ht="14.25" customHeight="1" spans="1:34">
      <c r="A157" s="5" t="s">
        <v>1298</v>
      </c>
      <c r="B157" s="5" t="s">
        <v>1299</v>
      </c>
      <c r="C157" s="5" t="s">
        <v>74</v>
      </c>
      <c r="D157" s="5" t="s">
        <v>75</v>
      </c>
      <c r="E157" s="5" t="s">
        <v>76</v>
      </c>
      <c r="F157" s="5" t="s">
        <v>75</v>
      </c>
      <c r="G157" s="5" t="s">
        <v>1300</v>
      </c>
      <c r="H157" s="6" t="s">
        <v>1301</v>
      </c>
      <c r="I157" s="6" t="s">
        <v>79</v>
      </c>
      <c r="J157" s="6" t="s">
        <v>2</v>
      </c>
      <c r="K157" s="6" t="s">
        <v>1302</v>
      </c>
      <c r="L157" s="6">
        <v>1</v>
      </c>
      <c r="M157" s="6">
        <v>1</v>
      </c>
      <c r="N157" s="6" t="s">
        <v>240</v>
      </c>
      <c r="O157" s="6" t="s">
        <v>233</v>
      </c>
      <c r="P157" s="6" t="s">
        <v>714</v>
      </c>
      <c r="Q157" s="6"/>
      <c r="R157" s="16" t="s">
        <v>1303</v>
      </c>
      <c r="S157" s="18" t="s">
        <v>19</v>
      </c>
      <c r="T157" s="6"/>
      <c r="U157" s="16" t="s">
        <v>19</v>
      </c>
      <c r="V157" s="16" t="s">
        <v>1303</v>
      </c>
      <c r="W157" s="18" t="s">
        <v>1304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1305</v>
      </c>
      <c r="AD157" t="s">
        <v>6</v>
      </c>
      <c r="AE157" t="s">
        <v>194</v>
      </c>
      <c r="AF157" t="s">
        <v>88</v>
      </c>
      <c r="AG157" t="s">
        <v>75</v>
      </c>
      <c r="AH157" t="s">
        <v>19</v>
      </c>
    </row>
    <row r="158" ht="14.25" customHeight="1" spans="1:34">
      <c r="A158" s="5" t="s">
        <v>1306</v>
      </c>
      <c r="B158" s="5" t="s">
        <v>1307</v>
      </c>
      <c r="C158" s="5" t="s">
        <v>74</v>
      </c>
      <c r="D158" s="5" t="s">
        <v>75</v>
      </c>
      <c r="E158" s="5" t="s">
        <v>76</v>
      </c>
      <c r="F158" s="5" t="s">
        <v>75</v>
      </c>
      <c r="G158" s="5" t="s">
        <v>775</v>
      </c>
      <c r="H158" s="6" t="s">
        <v>776</v>
      </c>
      <c r="I158" s="6" t="s">
        <v>79</v>
      </c>
      <c r="J158" s="6" t="s">
        <v>2</v>
      </c>
      <c r="K158" s="6" t="s">
        <v>1308</v>
      </c>
      <c r="L158" s="6">
        <v>1</v>
      </c>
      <c r="M158" s="6">
        <v>2</v>
      </c>
      <c r="N158" s="6" t="s">
        <v>83</v>
      </c>
      <c r="O158" s="6" t="s">
        <v>240</v>
      </c>
      <c r="P158" s="6" t="s">
        <v>714</v>
      </c>
      <c r="Q158" s="6"/>
      <c r="R158" s="16" t="s">
        <v>1309</v>
      </c>
      <c r="S158" s="18" t="s">
        <v>19</v>
      </c>
      <c r="T158" s="6"/>
      <c r="U158" s="16" t="s">
        <v>19</v>
      </c>
      <c r="V158" s="16" t="s">
        <v>1309</v>
      </c>
      <c r="W158" s="18" t="s">
        <v>1030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1310</v>
      </c>
      <c r="AD158" t="s">
        <v>6</v>
      </c>
      <c r="AE158" t="s">
        <v>781</v>
      </c>
      <c r="AF158" t="s">
        <v>88</v>
      </c>
      <c r="AG158" t="s">
        <v>75</v>
      </c>
      <c r="AH158" t="s">
        <v>19</v>
      </c>
    </row>
    <row r="159" ht="14.25" customHeight="1" spans="1:34">
      <c r="A159" s="5" t="s">
        <v>1311</v>
      </c>
      <c r="B159" s="5" t="s">
        <v>1312</v>
      </c>
      <c r="C159" s="5" t="s">
        <v>74</v>
      </c>
      <c r="D159" s="5" t="s">
        <v>75</v>
      </c>
      <c r="E159" s="5" t="s">
        <v>76</v>
      </c>
      <c r="F159" s="5" t="s">
        <v>75</v>
      </c>
      <c r="G159" s="5" t="s">
        <v>325</v>
      </c>
      <c r="H159" s="6" t="s">
        <v>326</v>
      </c>
      <c r="I159" s="6" t="s">
        <v>79</v>
      </c>
      <c r="J159" s="6" t="s">
        <v>2</v>
      </c>
      <c r="K159" s="6" t="s">
        <v>1313</v>
      </c>
      <c r="L159" s="6">
        <v>1</v>
      </c>
      <c r="M159" s="6">
        <v>2</v>
      </c>
      <c r="N159" s="6" t="s">
        <v>714</v>
      </c>
      <c r="O159" s="6" t="s">
        <v>268</v>
      </c>
      <c r="P159" s="6" t="s">
        <v>1143</v>
      </c>
      <c r="Q159" s="6"/>
      <c r="R159" s="16" t="s">
        <v>1314</v>
      </c>
      <c r="S159" s="18" t="s">
        <v>1314</v>
      </c>
      <c r="T159" s="6" t="s">
        <v>1315</v>
      </c>
      <c r="U159" s="16" t="s">
        <v>19</v>
      </c>
      <c r="V159" s="16" t="s">
        <v>19</v>
      </c>
      <c r="W159" s="18" t="s">
        <v>19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19</v>
      </c>
      <c r="AD159" t="s">
        <v>6</v>
      </c>
      <c r="AE159" t="s">
        <v>1316</v>
      </c>
      <c r="AF159" t="s">
        <v>88</v>
      </c>
      <c r="AG159" t="s">
        <v>75</v>
      </c>
      <c r="AH159" t="s">
        <v>19</v>
      </c>
    </row>
    <row r="160" ht="14.25" customHeight="1" spans="1:34">
      <c r="A160" s="5" t="s">
        <v>1317</v>
      </c>
      <c r="B160" s="5" t="s">
        <v>1318</v>
      </c>
      <c r="C160" s="5" t="s">
        <v>74</v>
      </c>
      <c r="D160" s="5" t="s">
        <v>75</v>
      </c>
      <c r="E160" s="5" t="s">
        <v>76</v>
      </c>
      <c r="F160" s="5" t="s">
        <v>75</v>
      </c>
      <c r="G160" s="5" t="s">
        <v>91</v>
      </c>
      <c r="H160" s="6" t="s">
        <v>92</v>
      </c>
      <c r="I160" s="6" t="s">
        <v>79</v>
      </c>
      <c r="J160" s="6" t="s">
        <v>2</v>
      </c>
      <c r="K160" s="6" t="s">
        <v>1319</v>
      </c>
      <c r="L160" s="6">
        <v>1</v>
      </c>
      <c r="M160" s="6">
        <v>1</v>
      </c>
      <c r="N160" s="6" t="s">
        <v>94</v>
      </c>
      <c r="O160" s="6" t="s">
        <v>714</v>
      </c>
      <c r="P160" s="6" t="s">
        <v>1320</v>
      </c>
      <c r="Q160" s="6"/>
      <c r="R160" s="16" t="s">
        <v>1321</v>
      </c>
      <c r="S160" s="18" t="s">
        <v>19</v>
      </c>
      <c r="T160" s="6"/>
      <c r="U160" s="16" t="s">
        <v>19</v>
      </c>
      <c r="V160" s="16" t="s">
        <v>1321</v>
      </c>
      <c r="W160" s="18" t="s">
        <v>1322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1323</v>
      </c>
      <c r="AD160" t="s">
        <v>6</v>
      </c>
      <c r="AE160" t="s">
        <v>1324</v>
      </c>
      <c r="AF160" t="s">
        <v>88</v>
      </c>
      <c r="AG160" t="s">
        <v>75</v>
      </c>
      <c r="AH160" t="s">
        <v>19</v>
      </c>
    </row>
    <row r="161" ht="14.25" customHeight="1" spans="1:34">
      <c r="A161" s="5" t="s">
        <v>1325</v>
      </c>
      <c r="B161" s="5" t="s">
        <v>1326</v>
      </c>
      <c r="C161" s="5" t="s">
        <v>74</v>
      </c>
      <c r="D161" s="5" t="s">
        <v>75</v>
      </c>
      <c r="E161" s="5" t="s">
        <v>76</v>
      </c>
      <c r="F161" s="5" t="s">
        <v>75</v>
      </c>
      <c r="G161" s="5" t="s">
        <v>1327</v>
      </c>
      <c r="H161" s="6" t="s">
        <v>1328</v>
      </c>
      <c r="I161" s="6" t="s">
        <v>79</v>
      </c>
      <c r="J161" s="6" t="s">
        <v>2</v>
      </c>
      <c r="K161" s="6" t="s">
        <v>1329</v>
      </c>
      <c r="L161" s="6">
        <v>1</v>
      </c>
      <c r="M161" s="6">
        <v>2</v>
      </c>
      <c r="N161" s="6" t="s">
        <v>190</v>
      </c>
      <c r="O161" s="6" t="s">
        <v>233</v>
      </c>
      <c r="P161" s="6" t="s">
        <v>1320</v>
      </c>
      <c r="Q161" s="6"/>
      <c r="R161" s="16" t="s">
        <v>1330</v>
      </c>
      <c r="S161" s="18" t="s">
        <v>19</v>
      </c>
      <c r="T161" s="6"/>
      <c r="U161" s="16" t="s">
        <v>19</v>
      </c>
      <c r="V161" s="16" t="s">
        <v>1330</v>
      </c>
      <c r="W161" s="18" t="s">
        <v>1331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855</v>
      </c>
      <c r="AD161" t="s">
        <v>6</v>
      </c>
      <c r="AE161" t="s">
        <v>349</v>
      </c>
      <c r="AF161" t="s">
        <v>88</v>
      </c>
      <c r="AG161" t="s">
        <v>75</v>
      </c>
      <c r="AH161" t="s">
        <v>19</v>
      </c>
    </row>
    <row r="162" ht="14.25" customHeight="1" spans="1:34">
      <c r="A162" s="5" t="s">
        <v>1332</v>
      </c>
      <c r="B162" s="5" t="s">
        <v>1333</v>
      </c>
      <c r="C162" s="5" t="s">
        <v>74</v>
      </c>
      <c r="D162" s="5" t="s">
        <v>75</v>
      </c>
      <c r="E162" s="5" t="s">
        <v>76</v>
      </c>
      <c r="F162" s="5" t="s">
        <v>75</v>
      </c>
      <c r="G162" s="5" t="s">
        <v>1334</v>
      </c>
      <c r="H162" s="6" t="s">
        <v>1335</v>
      </c>
      <c r="I162" s="6" t="s">
        <v>79</v>
      </c>
      <c r="J162" s="6" t="s">
        <v>2</v>
      </c>
      <c r="K162" s="6" t="s">
        <v>1336</v>
      </c>
      <c r="L162" s="6">
        <v>1</v>
      </c>
      <c r="M162" s="6">
        <v>1</v>
      </c>
      <c r="N162" s="6" t="s">
        <v>386</v>
      </c>
      <c r="O162" s="6" t="s">
        <v>714</v>
      </c>
      <c r="P162" s="6" t="s">
        <v>1320</v>
      </c>
      <c r="Q162" s="6"/>
      <c r="R162" s="16" t="s">
        <v>1337</v>
      </c>
      <c r="S162" s="18" t="s">
        <v>19</v>
      </c>
      <c r="T162" s="6"/>
      <c r="U162" s="16" t="s">
        <v>19</v>
      </c>
      <c r="V162" s="16" t="s">
        <v>1337</v>
      </c>
      <c r="W162" s="18" t="s">
        <v>990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1338</v>
      </c>
      <c r="AD162" t="s">
        <v>6</v>
      </c>
      <c r="AE162" t="s">
        <v>1339</v>
      </c>
      <c r="AF162" t="s">
        <v>88</v>
      </c>
      <c r="AG162" t="s">
        <v>75</v>
      </c>
      <c r="AH162" t="s">
        <v>19</v>
      </c>
    </row>
    <row r="163" ht="14.25" customHeight="1" spans="1:34">
      <c r="A163" s="5" t="s">
        <v>1340</v>
      </c>
      <c r="B163" s="5" t="s">
        <v>1341</v>
      </c>
      <c r="C163" s="5" t="s">
        <v>74</v>
      </c>
      <c r="D163" s="5" t="s">
        <v>75</v>
      </c>
      <c r="E163" s="5" t="s">
        <v>76</v>
      </c>
      <c r="F163" s="5" t="s">
        <v>75</v>
      </c>
      <c r="G163" s="5" t="s">
        <v>1114</v>
      </c>
      <c r="H163" s="6" t="s">
        <v>1115</v>
      </c>
      <c r="I163" s="6" t="s">
        <v>79</v>
      </c>
      <c r="J163" s="6" t="s">
        <v>2</v>
      </c>
      <c r="K163" s="6" t="s">
        <v>1342</v>
      </c>
      <c r="L163" s="6">
        <v>1</v>
      </c>
      <c r="M163" s="6">
        <v>1</v>
      </c>
      <c r="N163" s="6" t="s">
        <v>133</v>
      </c>
      <c r="O163" s="6" t="s">
        <v>714</v>
      </c>
      <c r="P163" s="6" t="s">
        <v>1320</v>
      </c>
      <c r="Q163" s="6"/>
      <c r="R163" s="16" t="s">
        <v>1343</v>
      </c>
      <c r="S163" s="18" t="s">
        <v>19</v>
      </c>
      <c r="T163" s="6"/>
      <c r="U163" s="16" t="s">
        <v>19</v>
      </c>
      <c r="V163" s="16" t="s">
        <v>1343</v>
      </c>
      <c r="W163" s="18" t="s">
        <v>1344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1345</v>
      </c>
      <c r="AD163" t="s">
        <v>6</v>
      </c>
      <c r="AE163" t="s">
        <v>1120</v>
      </c>
      <c r="AF163" t="s">
        <v>88</v>
      </c>
      <c r="AG163" t="s">
        <v>75</v>
      </c>
      <c r="AH163" t="s">
        <v>19</v>
      </c>
    </row>
    <row r="164" ht="14.25" customHeight="1" spans="1:34">
      <c r="A164" s="5" t="s">
        <v>1346</v>
      </c>
      <c r="B164" s="5" t="s">
        <v>1347</v>
      </c>
      <c r="C164" s="5" t="s">
        <v>74</v>
      </c>
      <c r="D164" s="5" t="s">
        <v>75</v>
      </c>
      <c r="E164" s="5" t="s">
        <v>76</v>
      </c>
      <c r="F164" s="5" t="s">
        <v>75</v>
      </c>
      <c r="G164" s="5" t="s">
        <v>1348</v>
      </c>
      <c r="H164" s="6" t="s">
        <v>1349</v>
      </c>
      <c r="I164" s="6" t="s">
        <v>79</v>
      </c>
      <c r="J164" s="6" t="s">
        <v>2</v>
      </c>
      <c r="K164" s="6" t="s">
        <v>1350</v>
      </c>
      <c r="L164" s="6">
        <v>1</v>
      </c>
      <c r="M164" s="6">
        <v>1</v>
      </c>
      <c r="N164" s="6" t="s">
        <v>473</v>
      </c>
      <c r="O164" s="6" t="s">
        <v>714</v>
      </c>
      <c r="P164" s="6" t="s">
        <v>1320</v>
      </c>
      <c r="Q164" s="6"/>
      <c r="R164" s="16" t="s">
        <v>1351</v>
      </c>
      <c r="S164" s="18" t="s">
        <v>19</v>
      </c>
      <c r="T164" s="6"/>
      <c r="U164" s="16" t="s">
        <v>19</v>
      </c>
      <c r="V164" s="16" t="s">
        <v>1351</v>
      </c>
      <c r="W164" s="18" t="s">
        <v>1352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1353</v>
      </c>
      <c r="AD164" t="s">
        <v>6</v>
      </c>
      <c r="AE164" t="s">
        <v>349</v>
      </c>
      <c r="AF164" t="s">
        <v>88</v>
      </c>
      <c r="AG164" t="s">
        <v>75</v>
      </c>
      <c r="AH164" t="s">
        <v>19</v>
      </c>
    </row>
    <row r="165" ht="14.25" customHeight="1" spans="1:34">
      <c r="A165" s="5" t="s">
        <v>1354</v>
      </c>
      <c r="B165" s="5" t="s">
        <v>1355</v>
      </c>
      <c r="C165" s="5" t="s">
        <v>74</v>
      </c>
      <c r="D165" s="5" t="s">
        <v>75</v>
      </c>
      <c r="E165" s="5" t="s">
        <v>76</v>
      </c>
      <c r="F165" s="5" t="s">
        <v>75</v>
      </c>
      <c r="G165" s="5" t="s">
        <v>1356</v>
      </c>
      <c r="H165" s="6" t="s">
        <v>1357</v>
      </c>
      <c r="I165" s="6" t="s">
        <v>79</v>
      </c>
      <c r="J165" s="6" t="s">
        <v>2</v>
      </c>
      <c r="K165" s="6" t="s">
        <v>1358</v>
      </c>
      <c r="L165" s="6">
        <v>1</v>
      </c>
      <c r="M165" s="6">
        <v>3</v>
      </c>
      <c r="N165" s="6" t="s">
        <v>609</v>
      </c>
      <c r="O165" s="6" t="s">
        <v>240</v>
      </c>
      <c r="P165" s="6" t="s">
        <v>1320</v>
      </c>
      <c r="Q165" s="6"/>
      <c r="R165" s="16" t="s">
        <v>1359</v>
      </c>
      <c r="S165" s="18" t="s">
        <v>19</v>
      </c>
      <c r="T165" s="6"/>
      <c r="U165" s="16" t="s">
        <v>19</v>
      </c>
      <c r="V165" s="16" t="s">
        <v>1359</v>
      </c>
      <c r="W165" s="18" t="s">
        <v>1360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1361</v>
      </c>
      <c r="AD165" t="s">
        <v>6</v>
      </c>
      <c r="AE165" t="s">
        <v>1362</v>
      </c>
      <c r="AF165" t="s">
        <v>88</v>
      </c>
      <c r="AG165" t="s">
        <v>75</v>
      </c>
      <c r="AH165" t="s">
        <v>19</v>
      </c>
    </row>
    <row r="166" ht="14.25" customHeight="1" spans="1:34">
      <c r="A166" s="5" t="s">
        <v>1363</v>
      </c>
      <c r="B166" s="5" t="s">
        <v>1364</v>
      </c>
      <c r="C166" s="5" t="s">
        <v>74</v>
      </c>
      <c r="D166" s="5" t="s">
        <v>75</v>
      </c>
      <c r="E166" s="5" t="s">
        <v>76</v>
      </c>
      <c r="F166" s="5" t="s">
        <v>75</v>
      </c>
      <c r="G166" s="5" t="s">
        <v>1365</v>
      </c>
      <c r="H166" s="6" t="s">
        <v>1366</v>
      </c>
      <c r="I166" s="6" t="s">
        <v>79</v>
      </c>
      <c r="J166" s="6" t="s">
        <v>2</v>
      </c>
      <c r="K166" s="6" t="s">
        <v>1367</v>
      </c>
      <c r="L166" s="6">
        <v>1</v>
      </c>
      <c r="M166" s="6">
        <v>2</v>
      </c>
      <c r="N166" s="6" t="s">
        <v>257</v>
      </c>
      <c r="O166" s="6" t="s">
        <v>233</v>
      </c>
      <c r="P166" s="6" t="s">
        <v>1320</v>
      </c>
      <c r="Q166" s="6"/>
      <c r="R166" s="16" t="s">
        <v>1368</v>
      </c>
      <c r="S166" s="18" t="s">
        <v>19</v>
      </c>
      <c r="T166" s="6"/>
      <c r="U166" s="16" t="s">
        <v>19</v>
      </c>
      <c r="V166" s="16" t="s">
        <v>1368</v>
      </c>
      <c r="W166" s="18" t="s">
        <v>1369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1370</v>
      </c>
      <c r="AD166" t="s">
        <v>6</v>
      </c>
      <c r="AE166" t="s">
        <v>1371</v>
      </c>
      <c r="AF166" t="s">
        <v>88</v>
      </c>
      <c r="AG166" t="s">
        <v>75</v>
      </c>
      <c r="AH166" t="s">
        <v>19</v>
      </c>
    </row>
    <row r="167" ht="14.25" customHeight="1" spans="1:34">
      <c r="A167" s="5" t="s">
        <v>1372</v>
      </c>
      <c r="B167" s="5" t="s">
        <v>1373</v>
      </c>
      <c r="C167" s="5" t="s">
        <v>74</v>
      </c>
      <c r="D167" s="5" t="s">
        <v>75</v>
      </c>
      <c r="E167" s="5" t="s">
        <v>76</v>
      </c>
      <c r="F167" s="5" t="s">
        <v>75</v>
      </c>
      <c r="G167" s="5" t="s">
        <v>1374</v>
      </c>
      <c r="H167" s="6" t="s">
        <v>1375</v>
      </c>
      <c r="I167" s="6" t="s">
        <v>79</v>
      </c>
      <c r="J167" s="6" t="s">
        <v>2</v>
      </c>
      <c r="K167" s="6" t="s">
        <v>1376</v>
      </c>
      <c r="L167" s="6">
        <v>1</v>
      </c>
      <c r="M167" s="6">
        <v>1</v>
      </c>
      <c r="N167" s="6" t="s">
        <v>233</v>
      </c>
      <c r="O167" s="6" t="s">
        <v>714</v>
      </c>
      <c r="P167" s="6" t="s">
        <v>1320</v>
      </c>
      <c r="Q167" s="6"/>
      <c r="R167" s="16" t="s">
        <v>1377</v>
      </c>
      <c r="S167" s="18" t="s">
        <v>19</v>
      </c>
      <c r="T167" s="6"/>
      <c r="U167" s="16" t="s">
        <v>19</v>
      </c>
      <c r="V167" s="16" t="s">
        <v>1377</v>
      </c>
      <c r="W167" s="18" t="s">
        <v>981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440</v>
      </c>
      <c r="AD167" t="s">
        <v>6</v>
      </c>
      <c r="AE167" t="s">
        <v>1378</v>
      </c>
      <c r="AF167" t="s">
        <v>88</v>
      </c>
      <c r="AG167" t="s">
        <v>75</v>
      </c>
      <c r="AH167" t="s">
        <v>19</v>
      </c>
    </row>
    <row r="168" ht="14.25" customHeight="1" spans="1:34">
      <c r="A168" s="5" t="s">
        <v>1379</v>
      </c>
      <c r="B168" s="5" t="s">
        <v>1380</v>
      </c>
      <c r="C168" s="5" t="s">
        <v>74</v>
      </c>
      <c r="D168" s="5" t="s">
        <v>75</v>
      </c>
      <c r="E168" s="5" t="s">
        <v>76</v>
      </c>
      <c r="F168" s="5" t="s">
        <v>75</v>
      </c>
      <c r="G168" s="5" t="s">
        <v>1381</v>
      </c>
      <c r="H168" s="6" t="s">
        <v>1382</v>
      </c>
      <c r="I168" s="6" t="s">
        <v>79</v>
      </c>
      <c r="J168" s="6" t="s">
        <v>2</v>
      </c>
      <c r="K168" s="6" t="s">
        <v>1383</v>
      </c>
      <c r="L168" s="6">
        <v>1</v>
      </c>
      <c r="M168" s="6">
        <v>3</v>
      </c>
      <c r="N168" s="6" t="s">
        <v>473</v>
      </c>
      <c r="O168" s="6" t="s">
        <v>295</v>
      </c>
      <c r="P168" s="6" t="s">
        <v>144</v>
      </c>
      <c r="Q168" s="6"/>
      <c r="R168" s="16" t="s">
        <v>1384</v>
      </c>
      <c r="S168" s="18" t="s">
        <v>1384</v>
      </c>
      <c r="T168" s="6" t="s">
        <v>1385</v>
      </c>
      <c r="U168" s="16" t="s">
        <v>19</v>
      </c>
      <c r="V168" s="16" t="s">
        <v>19</v>
      </c>
      <c r="W168" s="18" t="s">
        <v>19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19</v>
      </c>
      <c r="AD168" t="s">
        <v>6</v>
      </c>
      <c r="AE168" t="s">
        <v>1386</v>
      </c>
      <c r="AF168" t="s">
        <v>88</v>
      </c>
      <c r="AG168" t="s">
        <v>75</v>
      </c>
      <c r="AH168" t="s">
        <v>19</v>
      </c>
    </row>
    <row r="169" ht="14.25" customHeight="1" spans="1:34">
      <c r="A169" s="5" t="s">
        <v>1387</v>
      </c>
      <c r="B169" s="5" t="s">
        <v>1388</v>
      </c>
      <c r="C169" s="5" t="s">
        <v>74</v>
      </c>
      <c r="D169" s="5" t="s">
        <v>75</v>
      </c>
      <c r="E169" s="5" t="s">
        <v>76</v>
      </c>
      <c r="F169" s="5" t="s">
        <v>75</v>
      </c>
      <c r="G169" s="5" t="s">
        <v>187</v>
      </c>
      <c r="H169" s="6" t="s">
        <v>188</v>
      </c>
      <c r="I169" s="6" t="s">
        <v>79</v>
      </c>
      <c r="J169" s="6" t="s">
        <v>2</v>
      </c>
      <c r="K169" s="6" t="s">
        <v>1389</v>
      </c>
      <c r="L169" s="6">
        <v>1</v>
      </c>
      <c r="M169" s="6">
        <v>1</v>
      </c>
      <c r="N169" s="6" t="s">
        <v>821</v>
      </c>
      <c r="O169" s="6" t="s">
        <v>714</v>
      </c>
      <c r="P169" s="6" t="s">
        <v>1320</v>
      </c>
      <c r="Q169" s="6"/>
      <c r="R169" s="16" t="s">
        <v>1390</v>
      </c>
      <c r="S169" s="18" t="s">
        <v>19</v>
      </c>
      <c r="T169" s="6"/>
      <c r="U169" s="16" t="s">
        <v>19</v>
      </c>
      <c r="V169" s="16" t="s">
        <v>1390</v>
      </c>
      <c r="W169" s="18" t="s">
        <v>414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1391</v>
      </c>
      <c r="AD169" t="s">
        <v>6</v>
      </c>
      <c r="AE169" t="s">
        <v>194</v>
      </c>
      <c r="AF169" t="s">
        <v>88</v>
      </c>
      <c r="AG169" t="s">
        <v>75</v>
      </c>
      <c r="AH169" t="s">
        <v>19</v>
      </c>
    </row>
    <row r="170" ht="14.25" customHeight="1" spans="1:34">
      <c r="A170" s="5" t="s">
        <v>1392</v>
      </c>
      <c r="B170" s="5" t="s">
        <v>1393</v>
      </c>
      <c r="C170" s="5" t="s">
        <v>74</v>
      </c>
      <c r="D170" s="5" t="s">
        <v>75</v>
      </c>
      <c r="E170" s="5" t="s">
        <v>76</v>
      </c>
      <c r="F170" s="5" t="s">
        <v>75</v>
      </c>
      <c r="G170" s="5" t="s">
        <v>1394</v>
      </c>
      <c r="H170" s="6" t="s">
        <v>1395</v>
      </c>
      <c r="I170" s="6" t="s">
        <v>79</v>
      </c>
      <c r="J170" s="6" t="s">
        <v>2</v>
      </c>
      <c r="K170" s="6" t="s">
        <v>1396</v>
      </c>
      <c r="L170" s="6">
        <v>1</v>
      </c>
      <c r="M170" s="6">
        <v>2</v>
      </c>
      <c r="N170" s="6" t="s">
        <v>396</v>
      </c>
      <c r="O170" s="6" t="s">
        <v>233</v>
      </c>
      <c r="P170" s="6" t="s">
        <v>1320</v>
      </c>
      <c r="Q170" s="6"/>
      <c r="R170" s="16" t="s">
        <v>1397</v>
      </c>
      <c r="S170" s="18" t="s">
        <v>19</v>
      </c>
      <c r="T170" s="6"/>
      <c r="U170" s="16" t="s">
        <v>19</v>
      </c>
      <c r="V170" s="16" t="s">
        <v>1397</v>
      </c>
      <c r="W170" s="18" t="s">
        <v>1398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1399</v>
      </c>
      <c r="AD170" t="s">
        <v>6</v>
      </c>
      <c r="AE170" t="s">
        <v>1400</v>
      </c>
      <c r="AF170" t="s">
        <v>88</v>
      </c>
      <c r="AG170" t="s">
        <v>75</v>
      </c>
      <c r="AH170" t="s">
        <v>19</v>
      </c>
    </row>
    <row r="171" ht="14.25" customHeight="1" spans="1:34">
      <c r="A171" s="5" t="s">
        <v>1401</v>
      </c>
      <c r="B171" s="5" t="s">
        <v>1402</v>
      </c>
      <c r="C171" s="5" t="s">
        <v>74</v>
      </c>
      <c r="D171" s="5" t="s">
        <v>75</v>
      </c>
      <c r="E171" s="5" t="s">
        <v>76</v>
      </c>
      <c r="F171" s="5" t="s">
        <v>75</v>
      </c>
      <c r="G171" s="5" t="s">
        <v>373</v>
      </c>
      <c r="H171" s="6" t="s">
        <v>374</v>
      </c>
      <c r="I171" s="6" t="s">
        <v>79</v>
      </c>
      <c r="J171" s="6" t="s">
        <v>2</v>
      </c>
      <c r="K171" s="6" t="s">
        <v>1403</v>
      </c>
      <c r="L171" s="6">
        <v>1</v>
      </c>
      <c r="M171" s="6">
        <v>2</v>
      </c>
      <c r="N171" s="6" t="s">
        <v>1404</v>
      </c>
      <c r="O171" s="6" t="s">
        <v>233</v>
      </c>
      <c r="P171" s="6" t="s">
        <v>1320</v>
      </c>
      <c r="Q171" s="6"/>
      <c r="R171" s="16" t="s">
        <v>1405</v>
      </c>
      <c r="S171" s="18" t="s">
        <v>19</v>
      </c>
      <c r="T171" s="6"/>
      <c r="U171" s="16" t="s">
        <v>19</v>
      </c>
      <c r="V171" s="16" t="s">
        <v>1405</v>
      </c>
      <c r="W171" s="18" t="s">
        <v>1406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1407</v>
      </c>
      <c r="AD171" t="s">
        <v>6</v>
      </c>
      <c r="AE171" t="s">
        <v>380</v>
      </c>
      <c r="AF171" t="s">
        <v>88</v>
      </c>
      <c r="AG171" t="s">
        <v>75</v>
      </c>
      <c r="AH171" t="s">
        <v>19</v>
      </c>
    </row>
    <row r="172" ht="14.25" customHeight="1" spans="1:34">
      <c r="A172" s="5" t="s">
        <v>1408</v>
      </c>
      <c r="B172" s="5" t="s">
        <v>1409</v>
      </c>
      <c r="C172" s="5" t="s">
        <v>74</v>
      </c>
      <c r="D172" s="5" t="s">
        <v>75</v>
      </c>
      <c r="E172" s="5" t="s">
        <v>76</v>
      </c>
      <c r="F172" s="5" t="s">
        <v>75</v>
      </c>
      <c r="G172" s="5" t="s">
        <v>419</v>
      </c>
      <c r="H172" s="6" t="s">
        <v>420</v>
      </c>
      <c r="I172" s="6" t="s">
        <v>79</v>
      </c>
      <c r="J172" s="6" t="s">
        <v>2</v>
      </c>
      <c r="K172" s="6" t="s">
        <v>1410</v>
      </c>
      <c r="L172" s="6">
        <v>1</v>
      </c>
      <c r="M172" s="6">
        <v>2</v>
      </c>
      <c r="N172" s="6" t="s">
        <v>1411</v>
      </c>
      <c r="O172" s="6" t="s">
        <v>233</v>
      </c>
      <c r="P172" s="6" t="s">
        <v>1320</v>
      </c>
      <c r="Q172" s="6"/>
      <c r="R172" s="16" t="s">
        <v>795</v>
      </c>
      <c r="S172" s="18" t="s">
        <v>19</v>
      </c>
      <c r="T172" s="6"/>
      <c r="U172" s="16" t="s">
        <v>19</v>
      </c>
      <c r="V172" s="16" t="s">
        <v>795</v>
      </c>
      <c r="W172" s="18" t="s">
        <v>192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1412</v>
      </c>
      <c r="AD172" t="s">
        <v>6</v>
      </c>
      <c r="AE172" t="s">
        <v>109</v>
      </c>
      <c r="AF172" t="s">
        <v>88</v>
      </c>
      <c r="AG172" t="s">
        <v>75</v>
      </c>
      <c r="AH172" t="s">
        <v>19</v>
      </c>
    </row>
    <row r="173" ht="14.25" customHeight="1" spans="1:34">
      <c r="A173" s="5" t="s">
        <v>1413</v>
      </c>
      <c r="B173" s="5" t="s">
        <v>1414</v>
      </c>
      <c r="C173" s="5" t="s">
        <v>74</v>
      </c>
      <c r="D173" s="5" t="s">
        <v>75</v>
      </c>
      <c r="E173" s="5" t="s">
        <v>76</v>
      </c>
      <c r="F173" s="5" t="s">
        <v>75</v>
      </c>
      <c r="G173" s="5" t="s">
        <v>419</v>
      </c>
      <c r="H173" s="6" t="s">
        <v>420</v>
      </c>
      <c r="I173" s="6" t="s">
        <v>79</v>
      </c>
      <c r="J173" s="6" t="s">
        <v>2</v>
      </c>
      <c r="K173" s="6" t="s">
        <v>1415</v>
      </c>
      <c r="L173" s="6">
        <v>1</v>
      </c>
      <c r="M173" s="6">
        <v>2</v>
      </c>
      <c r="N173" s="6" t="s">
        <v>1416</v>
      </c>
      <c r="O173" s="6" t="s">
        <v>233</v>
      </c>
      <c r="P173" s="6" t="s">
        <v>1320</v>
      </c>
      <c r="Q173" s="6"/>
      <c r="R173" s="16" t="s">
        <v>795</v>
      </c>
      <c r="S173" s="18" t="s">
        <v>19</v>
      </c>
      <c r="T173" s="6"/>
      <c r="U173" s="16" t="s">
        <v>19</v>
      </c>
      <c r="V173" s="16" t="s">
        <v>795</v>
      </c>
      <c r="W173" s="18" t="s">
        <v>192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1412</v>
      </c>
      <c r="AD173" t="s">
        <v>6</v>
      </c>
      <c r="AE173" t="s">
        <v>425</v>
      </c>
      <c r="AF173" t="s">
        <v>88</v>
      </c>
      <c r="AG173" t="s">
        <v>75</v>
      </c>
      <c r="AH173" t="s">
        <v>19</v>
      </c>
    </row>
    <row r="174" ht="14.25" customHeight="1" spans="1:34">
      <c r="A174" s="5" t="s">
        <v>1417</v>
      </c>
      <c r="B174" s="5" t="s">
        <v>1418</v>
      </c>
      <c r="C174" s="5" t="s">
        <v>74</v>
      </c>
      <c r="D174" s="5" t="s">
        <v>75</v>
      </c>
      <c r="E174" s="5" t="s">
        <v>76</v>
      </c>
      <c r="F174" s="5" t="s">
        <v>75</v>
      </c>
      <c r="G174" s="5" t="s">
        <v>1419</v>
      </c>
      <c r="H174" s="6" t="s">
        <v>1420</v>
      </c>
      <c r="I174" s="6" t="s">
        <v>79</v>
      </c>
      <c r="J174" s="6" t="s">
        <v>2</v>
      </c>
      <c r="K174" s="6" t="s">
        <v>1421</v>
      </c>
      <c r="L174" s="6">
        <v>1</v>
      </c>
      <c r="M174" s="6">
        <v>1</v>
      </c>
      <c r="N174" s="6" t="s">
        <v>207</v>
      </c>
      <c r="O174" s="6" t="s">
        <v>714</v>
      </c>
      <c r="P174" s="6" t="s">
        <v>1320</v>
      </c>
      <c r="Q174" s="6"/>
      <c r="R174" s="16" t="s">
        <v>1422</v>
      </c>
      <c r="S174" s="18" t="s">
        <v>19</v>
      </c>
      <c r="T174" s="6"/>
      <c r="U174" s="16" t="s">
        <v>19</v>
      </c>
      <c r="V174" s="16" t="s">
        <v>1422</v>
      </c>
      <c r="W174" s="18" t="s">
        <v>1423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1424</v>
      </c>
      <c r="AD174" t="s">
        <v>6</v>
      </c>
      <c r="AE174" t="s">
        <v>944</v>
      </c>
      <c r="AF174" t="s">
        <v>88</v>
      </c>
      <c r="AG174" t="s">
        <v>75</v>
      </c>
      <c r="AH174" t="s">
        <v>19</v>
      </c>
    </row>
    <row r="175" ht="14.25" customHeight="1" spans="1:34">
      <c r="A175" s="5" t="s">
        <v>1425</v>
      </c>
      <c r="B175" s="5" t="s">
        <v>1426</v>
      </c>
      <c r="C175" s="5" t="s">
        <v>74</v>
      </c>
      <c r="D175" s="5" t="s">
        <v>75</v>
      </c>
      <c r="E175" s="5" t="s">
        <v>76</v>
      </c>
      <c r="F175" s="5" t="s">
        <v>75</v>
      </c>
      <c r="G175" s="5" t="s">
        <v>1419</v>
      </c>
      <c r="H175" s="6" t="s">
        <v>1420</v>
      </c>
      <c r="I175" s="6" t="s">
        <v>79</v>
      </c>
      <c r="J175" s="6" t="s">
        <v>2</v>
      </c>
      <c r="K175" s="6" t="s">
        <v>1427</v>
      </c>
      <c r="L175" s="6">
        <v>1</v>
      </c>
      <c r="M175" s="6">
        <v>2</v>
      </c>
      <c r="N175" s="6" t="s">
        <v>207</v>
      </c>
      <c r="O175" s="6" t="s">
        <v>233</v>
      </c>
      <c r="P175" s="6" t="s">
        <v>1320</v>
      </c>
      <c r="Q175" s="6"/>
      <c r="R175" s="16" t="s">
        <v>1428</v>
      </c>
      <c r="S175" s="18" t="s">
        <v>19</v>
      </c>
      <c r="T175" s="6"/>
      <c r="U175" s="16" t="s">
        <v>19</v>
      </c>
      <c r="V175" s="16" t="s">
        <v>1428</v>
      </c>
      <c r="W175" s="18" t="s">
        <v>1281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1429</v>
      </c>
      <c r="AD175" t="s">
        <v>6</v>
      </c>
      <c r="AE175" t="s">
        <v>944</v>
      </c>
      <c r="AF175" t="s">
        <v>88</v>
      </c>
      <c r="AG175" t="s">
        <v>75</v>
      </c>
      <c r="AH175" t="s">
        <v>19</v>
      </c>
    </row>
    <row r="176" ht="14.25" customHeight="1" spans="1:34">
      <c r="A176" s="5" t="s">
        <v>1430</v>
      </c>
      <c r="B176" s="5" t="s">
        <v>1431</v>
      </c>
      <c r="C176" s="5" t="s">
        <v>74</v>
      </c>
      <c r="D176" s="5" t="s">
        <v>75</v>
      </c>
      <c r="E176" s="5" t="s">
        <v>76</v>
      </c>
      <c r="F176" s="5" t="s">
        <v>75</v>
      </c>
      <c r="G176" s="5" t="s">
        <v>1419</v>
      </c>
      <c r="H176" s="6" t="s">
        <v>1420</v>
      </c>
      <c r="I176" s="6" t="s">
        <v>79</v>
      </c>
      <c r="J176" s="6" t="s">
        <v>2</v>
      </c>
      <c r="K176" s="6" t="s">
        <v>1432</v>
      </c>
      <c r="L176" s="6">
        <v>1</v>
      </c>
      <c r="M176" s="6">
        <v>2</v>
      </c>
      <c r="N176" s="6" t="s">
        <v>473</v>
      </c>
      <c r="O176" s="6" t="s">
        <v>233</v>
      </c>
      <c r="P176" s="6" t="s">
        <v>1320</v>
      </c>
      <c r="Q176" s="6"/>
      <c r="R176" s="16" t="s">
        <v>1433</v>
      </c>
      <c r="S176" s="18" t="s">
        <v>19</v>
      </c>
      <c r="T176" s="6"/>
      <c r="U176" s="16" t="s">
        <v>19</v>
      </c>
      <c r="V176" s="16" t="s">
        <v>1433</v>
      </c>
      <c r="W176" s="18" t="s">
        <v>1281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1434</v>
      </c>
      <c r="AD176" t="s">
        <v>6</v>
      </c>
      <c r="AE176" t="s">
        <v>944</v>
      </c>
      <c r="AF176" t="s">
        <v>88</v>
      </c>
      <c r="AG176" t="s">
        <v>75</v>
      </c>
      <c r="AH176" t="s">
        <v>19</v>
      </c>
    </row>
    <row r="177" ht="14.25" customHeight="1" spans="1:34">
      <c r="A177" s="5" t="s">
        <v>1435</v>
      </c>
      <c r="B177" s="5" t="s">
        <v>1436</v>
      </c>
      <c r="C177" s="5" t="s">
        <v>74</v>
      </c>
      <c r="D177" s="5" t="s">
        <v>75</v>
      </c>
      <c r="E177" s="5" t="s">
        <v>76</v>
      </c>
      <c r="F177" s="5" t="s">
        <v>75</v>
      </c>
      <c r="G177" s="5" t="s">
        <v>1437</v>
      </c>
      <c r="H177" s="6" t="s">
        <v>1438</v>
      </c>
      <c r="I177" s="6" t="s">
        <v>79</v>
      </c>
      <c r="J177" s="6" t="s">
        <v>2</v>
      </c>
      <c r="K177" s="6" t="s">
        <v>1439</v>
      </c>
      <c r="L177" s="6">
        <v>2</v>
      </c>
      <c r="M177" s="6">
        <v>2</v>
      </c>
      <c r="N177" s="6" t="s">
        <v>133</v>
      </c>
      <c r="O177" s="6" t="s">
        <v>233</v>
      </c>
      <c r="P177" s="6" t="s">
        <v>1320</v>
      </c>
      <c r="Q177" s="6"/>
      <c r="R177" s="16" t="s">
        <v>1440</v>
      </c>
      <c r="S177" s="18" t="s">
        <v>19</v>
      </c>
      <c r="T177" s="6"/>
      <c r="U177" s="16" t="s">
        <v>19</v>
      </c>
      <c r="V177" s="16" t="s">
        <v>1440</v>
      </c>
      <c r="W177" s="18" t="s">
        <v>847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1441</v>
      </c>
      <c r="AD177" t="s">
        <v>6</v>
      </c>
      <c r="AE177" t="s">
        <v>1442</v>
      </c>
      <c r="AF177" t="s">
        <v>88</v>
      </c>
      <c r="AG177" t="s">
        <v>75</v>
      </c>
      <c r="AH177" t="s">
        <v>19</v>
      </c>
    </row>
    <row r="178" ht="14.25" customHeight="1" spans="1:34">
      <c r="A178" s="5" t="s">
        <v>1443</v>
      </c>
      <c r="B178" s="5" t="s">
        <v>1444</v>
      </c>
      <c r="C178" s="5" t="s">
        <v>74</v>
      </c>
      <c r="D178" s="5" t="s">
        <v>75</v>
      </c>
      <c r="E178" s="5" t="s">
        <v>76</v>
      </c>
      <c r="F178" s="5" t="s">
        <v>75</v>
      </c>
      <c r="G178" s="5" t="s">
        <v>158</v>
      </c>
      <c r="H178" s="6" t="s">
        <v>159</v>
      </c>
      <c r="I178" s="6" t="s">
        <v>79</v>
      </c>
      <c r="J178" s="6" t="s">
        <v>2</v>
      </c>
      <c r="K178" s="6" t="s">
        <v>1445</v>
      </c>
      <c r="L178" s="6">
        <v>2</v>
      </c>
      <c r="M178" s="6">
        <v>4</v>
      </c>
      <c r="N178" s="6" t="s">
        <v>232</v>
      </c>
      <c r="O178" s="6" t="s">
        <v>232</v>
      </c>
      <c r="P178" s="6" t="s">
        <v>1320</v>
      </c>
      <c r="Q178" s="6"/>
      <c r="R178" s="16" t="s">
        <v>1446</v>
      </c>
      <c r="S178" s="18" t="s">
        <v>19</v>
      </c>
      <c r="T178" s="6"/>
      <c r="U178" s="16" t="s">
        <v>19</v>
      </c>
      <c r="V178" s="16" t="s">
        <v>1446</v>
      </c>
      <c r="W178" s="18" t="s">
        <v>1447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1448</v>
      </c>
      <c r="AD178" t="s">
        <v>6</v>
      </c>
      <c r="AE178" t="s">
        <v>164</v>
      </c>
      <c r="AF178" t="s">
        <v>88</v>
      </c>
      <c r="AG178" t="s">
        <v>75</v>
      </c>
      <c r="AH178" t="s">
        <v>19</v>
      </c>
    </row>
    <row r="179" ht="14.25" customHeight="1" spans="1:34">
      <c r="A179" s="5" t="s">
        <v>1449</v>
      </c>
      <c r="B179" s="5" t="s">
        <v>1450</v>
      </c>
      <c r="C179" s="5" t="s">
        <v>74</v>
      </c>
      <c r="D179" s="5" t="s">
        <v>75</v>
      </c>
      <c r="E179" s="5" t="s">
        <v>76</v>
      </c>
      <c r="F179" s="5" t="s">
        <v>75</v>
      </c>
      <c r="G179" s="5" t="s">
        <v>693</v>
      </c>
      <c r="H179" s="6" t="s">
        <v>694</v>
      </c>
      <c r="I179" s="6" t="s">
        <v>79</v>
      </c>
      <c r="J179" s="6" t="s">
        <v>2</v>
      </c>
      <c r="K179" s="6" t="s">
        <v>1451</v>
      </c>
      <c r="L179" s="6">
        <v>1</v>
      </c>
      <c r="M179" s="6">
        <v>1</v>
      </c>
      <c r="N179" s="6" t="s">
        <v>714</v>
      </c>
      <c r="O179" s="6" t="s">
        <v>714</v>
      </c>
      <c r="P179" s="6" t="s">
        <v>1320</v>
      </c>
      <c r="Q179" s="6"/>
      <c r="R179" s="16" t="s">
        <v>873</v>
      </c>
      <c r="S179" s="18" t="s">
        <v>19</v>
      </c>
      <c r="T179" s="6"/>
      <c r="U179" s="16" t="s">
        <v>19</v>
      </c>
      <c r="V179" s="16" t="s">
        <v>873</v>
      </c>
      <c r="W179" s="18" t="s">
        <v>1452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1453</v>
      </c>
      <c r="AD179" t="s">
        <v>6</v>
      </c>
      <c r="AE179" t="s">
        <v>944</v>
      </c>
      <c r="AF179" t="s">
        <v>88</v>
      </c>
      <c r="AG179" t="s">
        <v>75</v>
      </c>
      <c r="AH179" t="s">
        <v>19</v>
      </c>
    </row>
    <row r="180" ht="14.25" customHeight="1" spans="1:34">
      <c r="A180" s="5" t="s">
        <v>1454</v>
      </c>
      <c r="B180" s="5" t="s">
        <v>1455</v>
      </c>
      <c r="C180" s="5" t="s">
        <v>74</v>
      </c>
      <c r="D180" s="5" t="s">
        <v>75</v>
      </c>
      <c r="E180" s="5" t="s">
        <v>76</v>
      </c>
      <c r="F180" s="5" t="s">
        <v>75</v>
      </c>
      <c r="G180" s="5" t="s">
        <v>1456</v>
      </c>
      <c r="H180" s="6" t="s">
        <v>1457</v>
      </c>
      <c r="I180" s="6" t="s">
        <v>79</v>
      </c>
      <c r="J180" s="6" t="s">
        <v>2</v>
      </c>
      <c r="K180" s="6" t="s">
        <v>1458</v>
      </c>
      <c r="L180" s="6">
        <v>1</v>
      </c>
      <c r="M180" s="6">
        <v>3</v>
      </c>
      <c r="N180" s="6" t="s">
        <v>1320</v>
      </c>
      <c r="O180" s="6" t="s">
        <v>769</v>
      </c>
      <c r="P180" s="6" t="s">
        <v>729</v>
      </c>
      <c r="Q180" s="6"/>
      <c r="R180" s="16" t="s">
        <v>1459</v>
      </c>
      <c r="S180" s="18" t="s">
        <v>1459</v>
      </c>
      <c r="T180" s="6" t="s">
        <v>1460</v>
      </c>
      <c r="U180" s="16" t="s">
        <v>19</v>
      </c>
      <c r="V180" s="16" t="s">
        <v>19</v>
      </c>
      <c r="W180" s="18" t="s">
        <v>19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19</v>
      </c>
      <c r="AD180" t="s">
        <v>6</v>
      </c>
      <c r="AE180" t="s">
        <v>1461</v>
      </c>
      <c r="AF180" t="s">
        <v>88</v>
      </c>
      <c r="AG180" t="s">
        <v>75</v>
      </c>
      <c r="AH180" t="s">
        <v>19</v>
      </c>
    </row>
    <row r="181" ht="14.25" customHeight="1" spans="1:34">
      <c r="A181" s="5" t="s">
        <v>1462</v>
      </c>
      <c r="B181" s="5" t="s">
        <v>1463</v>
      </c>
      <c r="C181" s="5" t="s">
        <v>74</v>
      </c>
      <c r="D181" s="5" t="s">
        <v>75</v>
      </c>
      <c r="E181" s="5" t="s">
        <v>76</v>
      </c>
      <c r="F181" s="5" t="s">
        <v>75</v>
      </c>
      <c r="G181" s="5" t="s">
        <v>1464</v>
      </c>
      <c r="H181" s="6" t="s">
        <v>1465</v>
      </c>
      <c r="I181" s="6" t="s">
        <v>79</v>
      </c>
      <c r="J181" s="6" t="s">
        <v>2</v>
      </c>
      <c r="K181" s="6" t="s">
        <v>1466</v>
      </c>
      <c r="L181" s="6">
        <v>1</v>
      </c>
      <c r="M181" s="6">
        <v>1</v>
      </c>
      <c r="N181" s="6" t="s">
        <v>1416</v>
      </c>
      <c r="O181" s="6" t="s">
        <v>714</v>
      </c>
      <c r="P181" s="6" t="s">
        <v>1320</v>
      </c>
      <c r="Q181" s="6"/>
      <c r="R181" s="16" t="s">
        <v>1467</v>
      </c>
      <c r="S181" s="18" t="s">
        <v>19</v>
      </c>
      <c r="T181" s="6"/>
      <c r="U181" s="16" t="s">
        <v>19</v>
      </c>
      <c r="V181" s="16" t="s">
        <v>1467</v>
      </c>
      <c r="W181" s="18" t="s">
        <v>1239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1468</v>
      </c>
      <c r="AD181" t="s">
        <v>6</v>
      </c>
      <c r="AE181" t="s">
        <v>127</v>
      </c>
      <c r="AF181" t="s">
        <v>88</v>
      </c>
      <c r="AG181" t="s">
        <v>75</v>
      </c>
      <c r="AH181" t="s">
        <v>19</v>
      </c>
    </row>
    <row r="182" ht="14.25" customHeight="1" spans="1:34">
      <c r="A182" s="5" t="s">
        <v>1469</v>
      </c>
      <c r="B182" s="5" t="s">
        <v>1470</v>
      </c>
      <c r="C182" s="5" t="s">
        <v>74</v>
      </c>
      <c r="D182" s="5" t="s">
        <v>75</v>
      </c>
      <c r="E182" s="5" t="s">
        <v>76</v>
      </c>
      <c r="F182" s="5" t="s">
        <v>75</v>
      </c>
      <c r="G182" s="5" t="s">
        <v>986</v>
      </c>
      <c r="H182" s="6" t="s">
        <v>987</v>
      </c>
      <c r="I182" s="6" t="s">
        <v>79</v>
      </c>
      <c r="J182" s="6" t="s">
        <v>2</v>
      </c>
      <c r="K182" s="6" t="s">
        <v>1471</v>
      </c>
      <c r="L182" s="6">
        <v>1</v>
      </c>
      <c r="M182" s="6">
        <v>2</v>
      </c>
      <c r="N182" s="6" t="s">
        <v>376</v>
      </c>
      <c r="O182" s="6" t="s">
        <v>233</v>
      </c>
      <c r="P182" s="6" t="s">
        <v>1320</v>
      </c>
      <c r="Q182" s="6"/>
      <c r="R182" s="16" t="s">
        <v>1472</v>
      </c>
      <c r="S182" s="18" t="s">
        <v>19</v>
      </c>
      <c r="T182" s="6"/>
      <c r="U182" s="16" t="s">
        <v>19</v>
      </c>
      <c r="V182" s="16" t="s">
        <v>1472</v>
      </c>
      <c r="W182" s="18" t="s">
        <v>1473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1474</v>
      </c>
      <c r="AD182" t="s">
        <v>6</v>
      </c>
      <c r="AE182" t="s">
        <v>1475</v>
      </c>
      <c r="AF182" t="s">
        <v>88</v>
      </c>
      <c r="AG182" t="s">
        <v>75</v>
      </c>
      <c r="AH182" t="s">
        <v>19</v>
      </c>
    </row>
    <row r="183" ht="14.25" customHeight="1" spans="1:34">
      <c r="A183" s="5" t="s">
        <v>1476</v>
      </c>
      <c r="B183" s="5" t="s">
        <v>1477</v>
      </c>
      <c r="C183" s="5" t="s">
        <v>74</v>
      </c>
      <c r="D183" s="5" t="s">
        <v>75</v>
      </c>
      <c r="E183" s="5" t="s">
        <v>76</v>
      </c>
      <c r="F183" s="5" t="s">
        <v>75</v>
      </c>
      <c r="G183" s="5" t="s">
        <v>373</v>
      </c>
      <c r="H183" s="6" t="s">
        <v>374</v>
      </c>
      <c r="I183" s="6" t="s">
        <v>79</v>
      </c>
      <c r="J183" s="6" t="s">
        <v>2</v>
      </c>
      <c r="K183" s="6" t="s">
        <v>1478</v>
      </c>
      <c r="L183" s="6">
        <v>1</v>
      </c>
      <c r="M183" s="6">
        <v>2</v>
      </c>
      <c r="N183" s="6" t="s">
        <v>83</v>
      </c>
      <c r="O183" s="6" t="s">
        <v>233</v>
      </c>
      <c r="P183" s="6" t="s">
        <v>1320</v>
      </c>
      <c r="Q183" s="6"/>
      <c r="R183" s="16" t="s">
        <v>1405</v>
      </c>
      <c r="S183" s="18" t="s">
        <v>19</v>
      </c>
      <c r="T183" s="6"/>
      <c r="U183" s="16" t="s">
        <v>19</v>
      </c>
      <c r="V183" s="16" t="s">
        <v>1405</v>
      </c>
      <c r="W183" s="18" t="s">
        <v>1406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1407</v>
      </c>
      <c r="AD183" t="s">
        <v>6</v>
      </c>
      <c r="AE183" t="s">
        <v>407</v>
      </c>
      <c r="AF183" t="s">
        <v>88</v>
      </c>
      <c r="AG183" t="s">
        <v>75</v>
      </c>
      <c r="AH183" t="s">
        <v>19</v>
      </c>
    </row>
    <row r="184" ht="14.25" customHeight="1" spans="1:34">
      <c r="A184" s="5" t="s">
        <v>1479</v>
      </c>
      <c r="B184" s="5" t="s">
        <v>1480</v>
      </c>
      <c r="C184" s="5" t="s">
        <v>74</v>
      </c>
      <c r="D184" s="5" t="s">
        <v>75</v>
      </c>
      <c r="E184" s="5" t="s">
        <v>76</v>
      </c>
      <c r="F184" s="5" t="s">
        <v>75</v>
      </c>
      <c r="G184" s="5" t="s">
        <v>726</v>
      </c>
      <c r="H184" s="6" t="s">
        <v>727</v>
      </c>
      <c r="I184" s="6" t="s">
        <v>79</v>
      </c>
      <c r="J184" s="6" t="s">
        <v>2</v>
      </c>
      <c r="K184" s="6" t="s">
        <v>1481</v>
      </c>
      <c r="L184" s="6">
        <v>1</v>
      </c>
      <c r="M184" s="6">
        <v>3</v>
      </c>
      <c r="N184" s="6" t="s">
        <v>81</v>
      </c>
      <c r="O184" s="6" t="s">
        <v>240</v>
      </c>
      <c r="P184" s="6" t="s">
        <v>1320</v>
      </c>
      <c r="Q184" s="6"/>
      <c r="R184" s="16" t="s">
        <v>1482</v>
      </c>
      <c r="S184" s="18" t="s">
        <v>19</v>
      </c>
      <c r="T184" s="6"/>
      <c r="U184" s="16" t="s">
        <v>19</v>
      </c>
      <c r="V184" s="16" t="s">
        <v>1482</v>
      </c>
      <c r="W184" s="18" t="s">
        <v>1483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1484</v>
      </c>
      <c r="AD184" t="s">
        <v>6</v>
      </c>
      <c r="AE184" t="s">
        <v>699</v>
      </c>
      <c r="AF184" t="s">
        <v>88</v>
      </c>
      <c r="AG184" t="s">
        <v>75</v>
      </c>
      <c r="AH184" t="s">
        <v>19</v>
      </c>
    </row>
    <row r="185" ht="14.25" customHeight="1" spans="1:34">
      <c r="A185" s="5" t="s">
        <v>1485</v>
      </c>
      <c r="B185" s="5" t="s">
        <v>1486</v>
      </c>
      <c r="C185" s="5" t="s">
        <v>74</v>
      </c>
      <c r="D185" s="5" t="s">
        <v>75</v>
      </c>
      <c r="E185" s="5" t="s">
        <v>76</v>
      </c>
      <c r="F185" s="5" t="s">
        <v>75</v>
      </c>
      <c r="G185" s="5" t="s">
        <v>969</v>
      </c>
      <c r="H185" s="6" t="s">
        <v>970</v>
      </c>
      <c r="I185" s="6" t="s">
        <v>79</v>
      </c>
      <c r="J185" s="6" t="s">
        <v>2</v>
      </c>
      <c r="K185" s="6" t="s">
        <v>1487</v>
      </c>
      <c r="L185" s="6">
        <v>1</v>
      </c>
      <c r="M185" s="6">
        <v>1</v>
      </c>
      <c r="N185" s="6" t="s">
        <v>328</v>
      </c>
      <c r="O185" s="6" t="s">
        <v>714</v>
      </c>
      <c r="P185" s="6" t="s">
        <v>1320</v>
      </c>
      <c r="Q185" s="6"/>
      <c r="R185" s="16" t="s">
        <v>1488</v>
      </c>
      <c r="S185" s="18" t="s">
        <v>19</v>
      </c>
      <c r="T185" s="6"/>
      <c r="U185" s="16" t="s">
        <v>19</v>
      </c>
      <c r="V185" s="16" t="s">
        <v>1488</v>
      </c>
      <c r="W185" s="18" t="s">
        <v>1489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1490</v>
      </c>
      <c r="AD185" t="s">
        <v>6</v>
      </c>
      <c r="AE185" t="s">
        <v>976</v>
      </c>
      <c r="AF185" t="s">
        <v>88</v>
      </c>
      <c r="AG185" t="s">
        <v>75</v>
      </c>
      <c r="AH185" t="s">
        <v>19</v>
      </c>
    </row>
    <row r="186" ht="14.25" customHeight="1" spans="1:34">
      <c r="A186" s="5" t="s">
        <v>1491</v>
      </c>
      <c r="B186" s="5" t="s">
        <v>1492</v>
      </c>
      <c r="C186" s="5" t="s">
        <v>74</v>
      </c>
      <c r="D186" s="5" t="s">
        <v>75</v>
      </c>
      <c r="E186" s="5" t="s">
        <v>76</v>
      </c>
      <c r="F186" s="5" t="s">
        <v>75</v>
      </c>
      <c r="G186" s="5" t="s">
        <v>1493</v>
      </c>
      <c r="H186" s="6" t="s">
        <v>1494</v>
      </c>
      <c r="I186" s="6" t="s">
        <v>79</v>
      </c>
      <c r="J186" s="6" t="s">
        <v>2</v>
      </c>
      <c r="K186" s="6" t="s">
        <v>1495</v>
      </c>
      <c r="L186" s="6">
        <v>1</v>
      </c>
      <c r="M186" s="6">
        <v>5</v>
      </c>
      <c r="N186" s="6" t="s">
        <v>257</v>
      </c>
      <c r="O186" s="6" t="s">
        <v>1496</v>
      </c>
      <c r="P186" s="6" t="s">
        <v>1497</v>
      </c>
      <c r="Q186" s="6"/>
      <c r="R186" s="16" t="s">
        <v>1498</v>
      </c>
      <c r="S186" s="18" t="s">
        <v>1498</v>
      </c>
      <c r="T186" s="6" t="s">
        <v>1499</v>
      </c>
      <c r="U186" s="16" t="s">
        <v>19</v>
      </c>
      <c r="V186" s="16" t="s">
        <v>19</v>
      </c>
      <c r="W186" s="18" t="s">
        <v>19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19</v>
      </c>
      <c r="AD186" t="s">
        <v>6</v>
      </c>
      <c r="AE186" t="s">
        <v>1500</v>
      </c>
      <c r="AF186" t="s">
        <v>88</v>
      </c>
      <c r="AG186" t="s">
        <v>75</v>
      </c>
      <c r="AH186" t="s">
        <v>19</v>
      </c>
    </row>
    <row r="187" ht="14.25" customHeight="1" spans="1:34">
      <c r="A187" s="5" t="s">
        <v>1501</v>
      </c>
      <c r="B187" s="5" t="s">
        <v>1502</v>
      </c>
      <c r="C187" s="5" t="s">
        <v>74</v>
      </c>
      <c r="D187" s="5" t="s">
        <v>75</v>
      </c>
      <c r="E187" s="5" t="s">
        <v>76</v>
      </c>
      <c r="F187" s="5" t="s">
        <v>75</v>
      </c>
      <c r="G187" s="5" t="s">
        <v>1503</v>
      </c>
      <c r="H187" s="6" t="s">
        <v>1504</v>
      </c>
      <c r="I187" s="6" t="s">
        <v>79</v>
      </c>
      <c r="J187" s="6" t="s">
        <v>2</v>
      </c>
      <c r="K187" s="6" t="s">
        <v>1505</v>
      </c>
      <c r="L187" s="6">
        <v>1</v>
      </c>
      <c r="M187" s="6">
        <v>1</v>
      </c>
      <c r="N187" s="6" t="s">
        <v>714</v>
      </c>
      <c r="O187" s="6" t="s">
        <v>714</v>
      </c>
      <c r="P187" s="6" t="s">
        <v>1320</v>
      </c>
      <c r="Q187" s="6"/>
      <c r="R187" s="16" t="s">
        <v>1506</v>
      </c>
      <c r="S187" s="18" t="s">
        <v>19</v>
      </c>
      <c r="T187" s="6"/>
      <c r="U187" s="16" t="s">
        <v>19</v>
      </c>
      <c r="V187" s="16" t="s">
        <v>1506</v>
      </c>
      <c r="W187" s="18" t="s">
        <v>85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1368</v>
      </c>
      <c r="AD187" t="s">
        <v>6</v>
      </c>
      <c r="AE187" t="s">
        <v>1507</v>
      </c>
      <c r="AF187" t="s">
        <v>88</v>
      </c>
      <c r="AG187" t="s">
        <v>75</v>
      </c>
      <c r="AH187" t="s">
        <v>19</v>
      </c>
    </row>
    <row r="188" ht="14.25" customHeight="1" spans="1:34">
      <c r="A188" s="5" t="s">
        <v>1508</v>
      </c>
      <c r="B188" s="5" t="s">
        <v>1509</v>
      </c>
      <c r="C188" s="5" t="s">
        <v>74</v>
      </c>
      <c r="D188" s="5" t="s">
        <v>75</v>
      </c>
      <c r="E188" s="5" t="s">
        <v>76</v>
      </c>
      <c r="F188" s="5" t="s">
        <v>75</v>
      </c>
      <c r="G188" s="5" t="s">
        <v>1510</v>
      </c>
      <c r="H188" s="6" t="s">
        <v>1511</v>
      </c>
      <c r="I188" s="6" t="s">
        <v>79</v>
      </c>
      <c r="J188" s="6" t="s">
        <v>2</v>
      </c>
      <c r="K188" s="6" t="s">
        <v>1512</v>
      </c>
      <c r="L188" s="6">
        <v>1</v>
      </c>
      <c r="M188" s="6">
        <v>4</v>
      </c>
      <c r="N188" s="6" t="s">
        <v>1513</v>
      </c>
      <c r="O188" s="6" t="s">
        <v>730</v>
      </c>
      <c r="P188" s="6" t="s">
        <v>1514</v>
      </c>
      <c r="Q188" s="6"/>
      <c r="R188" s="16" t="s">
        <v>1515</v>
      </c>
      <c r="S188" s="18" t="s">
        <v>1515</v>
      </c>
      <c r="T188" s="6" t="s">
        <v>1516</v>
      </c>
      <c r="U188" s="16" t="s">
        <v>19</v>
      </c>
      <c r="V188" s="16" t="s">
        <v>19</v>
      </c>
      <c r="W188" s="18" t="s">
        <v>19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19</v>
      </c>
      <c r="AD188" t="s">
        <v>6</v>
      </c>
      <c r="AE188" t="s">
        <v>1517</v>
      </c>
      <c r="AF188" t="s">
        <v>88</v>
      </c>
      <c r="AG188" t="s">
        <v>75</v>
      </c>
      <c r="AH188" t="s">
        <v>19</v>
      </c>
    </row>
    <row r="189" customHeight="1" spans="1:32">
      <c r="A189" s="15" t="s">
        <v>1518</v>
      </c>
      <c r="B189" s="15"/>
      <c r="C189" s="15" t="s">
        <v>1519</v>
      </c>
      <c r="D189" s="15"/>
      <c r="E189" s="15"/>
      <c r="F189" s="15"/>
      <c r="G189" s="15" t="s">
        <v>1519</v>
      </c>
      <c r="H189" s="15" t="s">
        <v>1519</v>
      </c>
      <c r="I189" s="15" t="s">
        <v>1519</v>
      </c>
      <c r="J189" s="15" t="s">
        <v>1519</v>
      </c>
      <c r="K189" s="15" t="s">
        <v>1519</v>
      </c>
      <c r="L189" s="15" t="s">
        <v>1519</v>
      </c>
      <c r="M189" s="15" t="s">
        <v>1519</v>
      </c>
      <c r="N189" s="15" t="s">
        <v>1519</v>
      </c>
      <c r="O189" s="15" t="s">
        <v>1519</v>
      </c>
      <c r="P189" s="15" t="s">
        <v>1519</v>
      </c>
      <c r="Q189" s="15"/>
      <c r="R189" s="17" t="s">
        <v>20</v>
      </c>
      <c r="S189" s="17" t="s">
        <v>21</v>
      </c>
      <c r="T189" s="15" t="s">
        <v>1519</v>
      </c>
      <c r="U189" s="17"/>
      <c r="V189" s="17" t="s">
        <v>1520</v>
      </c>
      <c r="W189" s="17" t="s">
        <v>22</v>
      </c>
      <c r="X189" s="17"/>
      <c r="Y189" s="17"/>
      <c r="Z189" s="17"/>
      <c r="AA189" s="15"/>
      <c r="AB189" s="17"/>
      <c r="AC189" s="15"/>
      <c r="AD189" s="15" t="s">
        <v>1519</v>
      </c>
      <c r="AE189" s="15"/>
      <c r="AF189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1521</v>
      </c>
      <c r="B1" s="4" t="s">
        <v>1522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1523</v>
      </c>
      <c r="H1" s="4" t="s">
        <v>1524</v>
      </c>
      <c r="I1" s="4" t="s">
        <v>13</v>
      </c>
      <c r="J1" s="4" t="s">
        <v>17</v>
      </c>
      <c r="K1" s="4" t="s">
        <v>18</v>
      </c>
      <c r="L1" s="4" t="s">
        <v>1525</v>
      </c>
      <c r="M1" s="4" t="s">
        <v>1526</v>
      </c>
      <c r="N1" s="4" t="s">
        <v>1527</v>
      </c>
    </row>
    <row r="2" ht="14.25" customHeight="1" spans="1:256">
      <c r="A2" s="5" t="s">
        <v>1528</v>
      </c>
      <c r="B2" s="6" t="s">
        <v>1529</v>
      </c>
      <c r="C2" s="6" t="s">
        <v>1530</v>
      </c>
      <c r="D2" s="6" t="s">
        <v>2</v>
      </c>
      <c r="E2" s="6" t="s">
        <v>76</v>
      </c>
      <c r="F2" s="6" t="s">
        <v>75</v>
      </c>
      <c r="G2" s="6" t="s">
        <v>1531</v>
      </c>
      <c r="H2" s="6" t="s">
        <v>1532</v>
      </c>
      <c r="I2" s="16" t="s">
        <v>1533</v>
      </c>
      <c r="J2" s="16" t="s">
        <v>19</v>
      </c>
      <c r="K2" s="16" t="s">
        <v>1533</v>
      </c>
      <c r="L2" s="6" t="s">
        <v>1534</v>
      </c>
      <c r="M2" s="6" t="s">
        <v>1535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1536</v>
      </c>
      <c r="B3" s="6" t="s">
        <v>110</v>
      </c>
      <c r="C3" s="6" t="s">
        <v>1530</v>
      </c>
      <c r="D3" s="6" t="s">
        <v>2</v>
      </c>
      <c r="E3" s="6" t="s">
        <v>76</v>
      </c>
      <c r="F3" s="6" t="s">
        <v>75</v>
      </c>
      <c r="G3" s="6" t="s">
        <v>232</v>
      </c>
      <c r="H3" s="6" t="s">
        <v>1532</v>
      </c>
      <c r="I3" s="16" t="s">
        <v>1537</v>
      </c>
      <c r="J3" s="16" t="s">
        <v>19</v>
      </c>
      <c r="K3" s="16" t="s">
        <v>1537</v>
      </c>
      <c r="L3" s="6" t="s">
        <v>1534</v>
      </c>
      <c r="M3" s="6" t="s">
        <v>1538</v>
      </c>
      <c r="N3" s="6" t="s">
        <v>1539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5" t="s">
        <v>1540</v>
      </c>
      <c r="B4" s="6" t="s">
        <v>99</v>
      </c>
      <c r="C4" s="6" t="s">
        <v>1530</v>
      </c>
      <c r="D4" s="6" t="s">
        <v>2</v>
      </c>
      <c r="E4" s="6" t="s">
        <v>76</v>
      </c>
      <c r="F4" s="6" t="s">
        <v>75</v>
      </c>
      <c r="G4" s="6" t="s">
        <v>232</v>
      </c>
      <c r="H4" s="6" t="s">
        <v>1532</v>
      </c>
      <c r="I4" s="16" t="s">
        <v>1541</v>
      </c>
      <c r="J4" s="16" t="s">
        <v>19</v>
      </c>
      <c r="K4" s="16" t="s">
        <v>1541</v>
      </c>
      <c r="L4" s="6" t="s">
        <v>1534</v>
      </c>
      <c r="M4" s="6" t="s">
        <v>1538</v>
      </c>
      <c r="N4" s="6" t="s">
        <v>1542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5" t="s">
        <v>1543</v>
      </c>
      <c r="B5" s="6" t="s">
        <v>1544</v>
      </c>
      <c r="C5" s="6" t="s">
        <v>1530</v>
      </c>
      <c r="D5" s="6" t="s">
        <v>2</v>
      </c>
      <c r="E5" s="6" t="s">
        <v>76</v>
      </c>
      <c r="F5" s="6" t="s">
        <v>75</v>
      </c>
      <c r="G5" s="6" t="s">
        <v>1320</v>
      </c>
      <c r="H5" s="6" t="s">
        <v>1532</v>
      </c>
      <c r="I5" s="16" t="s">
        <v>1545</v>
      </c>
      <c r="J5" s="16" t="s">
        <v>19</v>
      </c>
      <c r="K5" s="16" t="s">
        <v>1545</v>
      </c>
      <c r="L5" s="6" t="s">
        <v>1534</v>
      </c>
      <c r="M5" s="6" t="s">
        <v>1538</v>
      </c>
      <c r="N5" s="6" t="s">
        <v>1546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customHeight="1" spans="1:14">
      <c r="A6" s="15" t="s">
        <v>1518</v>
      </c>
      <c r="B6" s="15" t="s">
        <v>1519</v>
      </c>
      <c r="C6" s="15" t="s">
        <v>1519</v>
      </c>
      <c r="D6" s="15" t="s">
        <v>1519</v>
      </c>
      <c r="E6" s="15"/>
      <c r="F6" s="15"/>
      <c r="G6" s="15" t="s">
        <v>1519</v>
      </c>
      <c r="H6" s="15" t="s">
        <v>1519</v>
      </c>
      <c r="I6" s="17" t="s">
        <v>23</v>
      </c>
      <c r="J6" s="17"/>
      <c r="K6" s="17"/>
      <c r="L6" s="15"/>
      <c r="M6" s="15" t="s">
        <v>1519</v>
      </c>
      <c r="N6" t="s">
        <v>1519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1547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06"/>
  <sheetViews>
    <sheetView tabSelected="1" workbookViewId="0">
      <selection activeCell="B206" sqref="B2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10" t="s">
        <v>1548</v>
      </c>
    </row>
    <row r="2" ht="14.25" hidden="1" customHeight="1" spans="1:9">
      <c r="A2" s="5" t="s">
        <v>72</v>
      </c>
      <c r="B2" s="6" t="s">
        <v>82</v>
      </c>
      <c r="C2" s="6" t="s">
        <v>83</v>
      </c>
      <c r="D2" s="3">
        <v>1810</v>
      </c>
      <c r="E2" t="str">
        <f>VLOOKUP(A2,HOP!A:L,12,0)</f>
        <v>1810.00</v>
      </c>
      <c r="F2" t="str">
        <f>VLOOKUP(A2,HOP!A:C,3,0)</f>
        <v>3417282</v>
      </c>
      <c r="G2">
        <f>D2-E2</f>
        <v>0</v>
      </c>
      <c r="H2" t="str">
        <f>$H$1&amp;F2</f>
        <v>，3417282</v>
      </c>
      <c r="I2" t="str">
        <f>VLOOKUP(A2,HOP!A:U,21,0)</f>
        <v>直连</v>
      </c>
    </row>
    <row r="3" ht="14.25" hidden="1" customHeight="1" spans="1:9">
      <c r="A3" s="5" t="s">
        <v>89</v>
      </c>
      <c r="B3" s="6" t="s">
        <v>82</v>
      </c>
      <c r="C3" s="6" t="s">
        <v>83</v>
      </c>
      <c r="D3" s="3">
        <v>1797</v>
      </c>
      <c r="E3" t="str">
        <f>VLOOKUP(A3,HOP!A:L,12,0)</f>
        <v>1797.00</v>
      </c>
      <c r="F3" t="str">
        <f>VLOOKUP(A3,HOP!A:C,3,0)</f>
        <v>3370449</v>
      </c>
      <c r="G3">
        <f t="shared" ref="G3:G34" si="0">D3-E3</f>
        <v>0</v>
      </c>
      <c r="H3" t="str">
        <f t="shared" ref="H3:H34" si="1">$H$1&amp;F3</f>
        <v>，3370449</v>
      </c>
      <c r="I3" t="str">
        <f>VLOOKUP(A3,HOP!A:U,21,0)</f>
        <v>直连</v>
      </c>
    </row>
    <row r="4" ht="14.25" customHeight="1" spans="1:12">
      <c r="A4" s="47" t="s">
        <v>99</v>
      </c>
      <c r="B4" s="6" t="s">
        <v>105</v>
      </c>
      <c r="C4" s="7" t="s">
        <v>83</v>
      </c>
      <c r="D4" s="8">
        <v>3735</v>
      </c>
      <c r="E4" s="9" t="e">
        <f>VLOOKUP(A4,HOP!A:L,12,0)</f>
        <v>#N/A</v>
      </c>
      <c r="F4" s="9">
        <v>3374477</v>
      </c>
      <c r="G4" s="9" t="e">
        <f t="shared" si="0"/>
        <v>#N/A</v>
      </c>
      <c r="H4" s="9" t="str">
        <f t="shared" si="1"/>
        <v>，3374477</v>
      </c>
      <c r="I4" s="9" t="e">
        <f>VLOOKUP(A4,HOP!A:U,21,0)</f>
        <v>#N/A</v>
      </c>
      <c r="J4" s="9" t="s">
        <v>1549</v>
      </c>
      <c r="K4" s="9"/>
      <c r="L4" s="10" t="s">
        <v>1550</v>
      </c>
    </row>
    <row r="5" ht="14.25" customHeight="1" spans="1:10">
      <c r="A5" s="5" t="s">
        <v>110</v>
      </c>
      <c r="B5" s="6" t="s">
        <v>105</v>
      </c>
      <c r="C5" s="6" t="s">
        <v>83</v>
      </c>
      <c r="D5" s="3">
        <v>4425</v>
      </c>
      <c r="E5" t="str">
        <f>VLOOKUP(A5,HOP!A:L,12,0)</f>
        <v>6705.00</v>
      </c>
      <c r="F5" t="str">
        <f>VLOOKUP(A5,HOP!A:C,3,0)</f>
        <v>3374729</v>
      </c>
      <c r="G5">
        <f t="shared" si="0"/>
        <v>-2280</v>
      </c>
      <c r="H5" t="str">
        <f t="shared" si="1"/>
        <v>，3374729</v>
      </c>
      <c r="I5" t="str">
        <f>VLOOKUP(A5,HOP!A:U,21,0)</f>
        <v>直连</v>
      </c>
      <c r="J5" s="10" t="s">
        <v>1551</v>
      </c>
    </row>
    <row r="6" ht="14.25" hidden="1" customHeight="1" spans="1:9">
      <c r="A6" s="5" t="s">
        <v>117</v>
      </c>
      <c r="B6" s="6" t="s">
        <v>123</v>
      </c>
      <c r="C6" s="6" t="s">
        <v>83</v>
      </c>
      <c r="D6" s="3">
        <v>1830</v>
      </c>
      <c r="E6" t="str">
        <f>VLOOKUP(A6,HOP!A:L,12,0)</f>
        <v>1830.00</v>
      </c>
      <c r="F6" t="str">
        <f>VLOOKUP(A6,HOP!A:C,3,0)</f>
        <v>3277196</v>
      </c>
      <c r="G6">
        <f t="shared" si="0"/>
        <v>0</v>
      </c>
      <c r="H6" t="str">
        <f t="shared" si="1"/>
        <v>，3277196</v>
      </c>
      <c r="I6" t="str">
        <f>VLOOKUP(A6,HOP!A:U,21,0)</f>
        <v>直采</v>
      </c>
    </row>
    <row r="7" ht="14.25" hidden="1" customHeight="1" spans="1:9">
      <c r="A7" s="5" t="s">
        <v>128</v>
      </c>
      <c r="B7" s="6" t="s">
        <v>123</v>
      </c>
      <c r="C7" s="6" t="s">
        <v>83</v>
      </c>
      <c r="D7" s="3">
        <v>1902</v>
      </c>
      <c r="E7" t="str">
        <f>VLOOKUP(A7,HOP!A:L,12,0)</f>
        <v>1902.00</v>
      </c>
      <c r="F7" t="str">
        <f>VLOOKUP(A7,HOP!A:C,3,0)</f>
        <v>3414105</v>
      </c>
      <c r="G7">
        <f t="shared" si="0"/>
        <v>0</v>
      </c>
      <c r="H7" t="str">
        <f t="shared" si="1"/>
        <v>，3414105</v>
      </c>
      <c r="I7" t="str">
        <f>VLOOKUP(A7,HOP!A:U,21,0)</f>
        <v>直采</v>
      </c>
    </row>
    <row r="8" ht="14.25" hidden="1" customHeight="1" spans="1:9">
      <c r="A8" s="5" t="s">
        <v>138</v>
      </c>
      <c r="B8" s="6" t="s">
        <v>143</v>
      </c>
      <c r="C8" s="6" t="s">
        <v>144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5" t="s">
        <v>148</v>
      </c>
      <c r="B9" s="6" t="s">
        <v>123</v>
      </c>
      <c r="C9" s="6" t="s">
        <v>83</v>
      </c>
      <c r="D9" s="3">
        <v>2123</v>
      </c>
      <c r="E9" t="str">
        <f>VLOOKUP(A9,HOP!A:L,12,0)</f>
        <v>2123.00</v>
      </c>
      <c r="F9" t="str">
        <f>VLOOKUP(A9,HOP!A:C,3,0)</f>
        <v>3430955</v>
      </c>
      <c r="G9">
        <f t="shared" si="0"/>
        <v>0</v>
      </c>
      <c r="H9" t="str">
        <f t="shared" si="1"/>
        <v>，3430955</v>
      </c>
      <c r="I9" t="str">
        <f>VLOOKUP(A9,HOP!A:U,21,0)</f>
        <v>直采</v>
      </c>
    </row>
    <row r="10" ht="14.25" hidden="1" customHeight="1" spans="1:9">
      <c r="A10" s="5" t="s">
        <v>156</v>
      </c>
      <c r="B10" s="6" t="s">
        <v>123</v>
      </c>
      <c r="C10" s="6" t="s">
        <v>83</v>
      </c>
      <c r="D10" s="3">
        <v>578</v>
      </c>
      <c r="E10" t="str">
        <f>VLOOKUP(A10,HOP!A:L,12,0)</f>
        <v>578.00</v>
      </c>
      <c r="F10" t="str">
        <f>VLOOKUP(A10,HOP!A:C,3,0)</f>
        <v>3453956</v>
      </c>
      <c r="G10">
        <f t="shared" si="0"/>
        <v>0</v>
      </c>
      <c r="H10" t="str">
        <f t="shared" si="1"/>
        <v>，3453956</v>
      </c>
      <c r="I10" t="str">
        <f>VLOOKUP(A10,HOP!A:U,21,0)</f>
        <v>直采</v>
      </c>
    </row>
    <row r="11" ht="14.25" hidden="1" customHeight="1" spans="1:9">
      <c r="A11" s="5" t="s">
        <v>165</v>
      </c>
      <c r="B11" s="6" t="s">
        <v>82</v>
      </c>
      <c r="C11" s="6" t="s">
        <v>83</v>
      </c>
      <c r="D11" s="3">
        <v>276</v>
      </c>
      <c r="E11" t="str">
        <f>VLOOKUP(A11,HOP!A:L,12,0)</f>
        <v>276.00</v>
      </c>
      <c r="F11" t="str">
        <f>VLOOKUP(A11,HOP!A:C,3,0)</f>
        <v>3460147</v>
      </c>
      <c r="G11">
        <f t="shared" si="0"/>
        <v>0</v>
      </c>
      <c r="H11" t="str">
        <f t="shared" si="1"/>
        <v>，3460147</v>
      </c>
      <c r="I11" t="str">
        <f>VLOOKUP(A11,HOP!A:U,21,0)</f>
        <v>直采</v>
      </c>
    </row>
    <row r="12" ht="14.25" hidden="1" customHeight="1" spans="1:9">
      <c r="A12" s="5" t="s">
        <v>174</v>
      </c>
      <c r="B12" s="6" t="s">
        <v>180</v>
      </c>
      <c r="C12" s="6" t="s">
        <v>181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5" t="s">
        <v>185</v>
      </c>
      <c r="B13" s="6" t="s">
        <v>82</v>
      </c>
      <c r="C13" s="6" t="s">
        <v>83</v>
      </c>
      <c r="D13" s="3">
        <v>1631</v>
      </c>
      <c r="E13" t="str">
        <f>VLOOKUP(A13,HOP!A:L,12,0)</f>
        <v>1631.00</v>
      </c>
      <c r="F13" t="str">
        <f>VLOOKUP(A13,HOP!A:C,3,0)</f>
        <v>3349637</v>
      </c>
      <c r="G13">
        <f t="shared" si="0"/>
        <v>0</v>
      </c>
      <c r="H13" t="str">
        <f t="shared" si="1"/>
        <v>，3349637</v>
      </c>
      <c r="I13" t="str">
        <f>VLOOKUP(A13,HOP!A:U,21,0)</f>
        <v>直采</v>
      </c>
    </row>
    <row r="14" ht="14.25" hidden="1" customHeight="1" spans="1:9">
      <c r="A14" s="5" t="s">
        <v>195</v>
      </c>
      <c r="B14" s="6" t="s">
        <v>82</v>
      </c>
      <c r="C14" s="6" t="s">
        <v>83</v>
      </c>
      <c r="D14" s="3">
        <v>569</v>
      </c>
      <c r="E14" t="str">
        <f>VLOOKUP(A14,HOP!A:L,12,0)</f>
        <v>569.00</v>
      </c>
      <c r="F14" t="str">
        <f>VLOOKUP(A14,HOP!A:C,3,0)</f>
        <v>3435095</v>
      </c>
      <c r="G14">
        <f t="shared" si="0"/>
        <v>0</v>
      </c>
      <c r="H14" t="str">
        <f t="shared" si="1"/>
        <v>，3435095</v>
      </c>
      <c r="I14" t="str">
        <f>VLOOKUP(A14,HOP!A:U,21,0)</f>
        <v>直连</v>
      </c>
    </row>
    <row r="15" ht="14.25" hidden="1" customHeight="1" spans="1:9">
      <c r="A15" s="5" t="s">
        <v>204</v>
      </c>
      <c r="B15" s="6" t="s">
        <v>82</v>
      </c>
      <c r="C15" s="6" t="s">
        <v>83</v>
      </c>
      <c r="D15" s="3">
        <v>1621</v>
      </c>
      <c r="E15" t="str">
        <f>VLOOKUP(A15,HOP!A:L,12,0)</f>
        <v>1621.00</v>
      </c>
      <c r="F15" t="str">
        <f>VLOOKUP(A15,HOP!A:C,3,0)</f>
        <v>3342918</v>
      </c>
      <c r="G15">
        <f t="shared" si="0"/>
        <v>0</v>
      </c>
      <c r="H15" t="str">
        <f t="shared" si="1"/>
        <v>，3342918</v>
      </c>
      <c r="I15" t="str">
        <f>VLOOKUP(A15,HOP!A:U,21,0)</f>
        <v>直采</v>
      </c>
    </row>
    <row r="16" ht="14.25" hidden="1" customHeight="1" spans="1:9">
      <c r="A16" s="5" t="s">
        <v>211</v>
      </c>
      <c r="B16" s="6" t="s">
        <v>82</v>
      </c>
      <c r="C16" s="6" t="s">
        <v>83</v>
      </c>
      <c r="D16" s="3">
        <v>529</v>
      </c>
      <c r="E16" t="str">
        <f>VLOOKUP(A16,HOP!A:L,12,0)</f>
        <v>529.00</v>
      </c>
      <c r="F16" t="str">
        <f>VLOOKUP(A16,HOP!A:C,3,0)</f>
        <v>3455915</v>
      </c>
      <c r="G16">
        <f t="shared" si="0"/>
        <v>0</v>
      </c>
      <c r="H16" t="str">
        <f t="shared" si="1"/>
        <v>，3455915</v>
      </c>
      <c r="I16" t="str">
        <f>VLOOKUP(A16,HOP!A:U,21,0)</f>
        <v>直连</v>
      </c>
    </row>
    <row r="17" ht="14.25" hidden="1" customHeight="1" spans="1:9">
      <c r="A17" s="5" t="s">
        <v>217</v>
      </c>
      <c r="B17" s="6" t="s">
        <v>222</v>
      </c>
      <c r="C17" s="6" t="s">
        <v>223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5" t="s">
        <v>227</v>
      </c>
      <c r="B18" s="6" t="s">
        <v>232</v>
      </c>
      <c r="C18" s="6" t="s">
        <v>233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5" t="s">
        <v>237</v>
      </c>
      <c r="B19" s="6" t="s">
        <v>240</v>
      </c>
      <c r="C19" s="6" t="s">
        <v>233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5" t="s">
        <v>243</v>
      </c>
      <c r="B20" s="6" t="s">
        <v>247</v>
      </c>
      <c r="C20" s="6" t="s">
        <v>248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5" t="s">
        <v>252</v>
      </c>
      <c r="B21" s="6" t="s">
        <v>258</v>
      </c>
      <c r="C21" s="6" t="s">
        <v>259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5" t="s">
        <v>263</v>
      </c>
      <c r="B22" s="6" t="s">
        <v>268</v>
      </c>
      <c r="C22" s="6" t="s">
        <v>247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5" t="s">
        <v>272</v>
      </c>
      <c r="B23" s="6" t="s">
        <v>258</v>
      </c>
      <c r="C23" s="6" t="s">
        <v>268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5" t="s">
        <v>280</v>
      </c>
      <c r="B24" s="6" t="s">
        <v>285</v>
      </c>
      <c r="C24" s="6" t="s">
        <v>83</v>
      </c>
      <c r="D24" s="3">
        <v>5336</v>
      </c>
      <c r="E24" t="str">
        <f>VLOOKUP(A24,HOP!A:L,12,0)</f>
        <v>5336.00</v>
      </c>
      <c r="F24" t="str">
        <f>VLOOKUP(A24,HOP!A:C,3,0)</f>
        <v>3377066</v>
      </c>
      <c r="G24">
        <f t="shared" si="0"/>
        <v>0</v>
      </c>
      <c r="H24" t="str">
        <f t="shared" si="1"/>
        <v>，3377066</v>
      </c>
      <c r="I24" t="str">
        <f>VLOOKUP(A24,HOP!A:U,21,0)</f>
        <v>直连</v>
      </c>
    </row>
    <row r="25" ht="14.25" hidden="1" customHeight="1" spans="1:9">
      <c r="A25" s="5" t="s">
        <v>290</v>
      </c>
      <c r="B25" s="6" t="s">
        <v>295</v>
      </c>
      <c r="C25" s="6" t="s">
        <v>296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5" t="s">
        <v>300</v>
      </c>
      <c r="B26" s="6" t="s">
        <v>82</v>
      </c>
      <c r="C26" s="6" t="s">
        <v>303</v>
      </c>
      <c r="D26" s="3">
        <v>2236</v>
      </c>
      <c r="E26" t="str">
        <f>VLOOKUP(A26,HOP!A:L,12,0)</f>
        <v>2236.00</v>
      </c>
      <c r="F26" t="str">
        <f>VLOOKUP(A26,HOP!A:C,3,0)</f>
        <v>3351134</v>
      </c>
      <c r="G26">
        <f t="shared" si="0"/>
        <v>0</v>
      </c>
      <c r="H26" t="str">
        <f t="shared" si="1"/>
        <v>，3351134</v>
      </c>
      <c r="I26" t="str">
        <f>VLOOKUP(A26,HOP!A:U,21,0)</f>
        <v>直连</v>
      </c>
    </row>
    <row r="27" ht="14.25" hidden="1" customHeight="1" spans="1:9">
      <c r="A27" s="5" t="s">
        <v>307</v>
      </c>
      <c r="B27" s="6" t="s">
        <v>83</v>
      </c>
      <c r="C27" s="6" t="s">
        <v>303</v>
      </c>
      <c r="D27" s="3">
        <v>423</v>
      </c>
      <c r="E27" t="str">
        <f>VLOOKUP(A27,HOP!A:L,12,0)</f>
        <v>423.00</v>
      </c>
      <c r="F27" t="str">
        <f>VLOOKUP(A27,HOP!A:C,3,0)</f>
        <v>3421214</v>
      </c>
      <c r="G27">
        <f t="shared" si="0"/>
        <v>0</v>
      </c>
      <c r="H27" t="str">
        <f t="shared" si="1"/>
        <v>，3421214</v>
      </c>
      <c r="I27" t="str">
        <f>VLOOKUP(A27,HOP!A:U,21,0)</f>
        <v>直采</v>
      </c>
    </row>
    <row r="28" ht="14.25" hidden="1" customHeight="1" spans="1:9">
      <c r="A28" s="5" t="s">
        <v>314</v>
      </c>
      <c r="B28" s="6" t="s">
        <v>82</v>
      </c>
      <c r="C28" s="6" t="s">
        <v>303</v>
      </c>
      <c r="D28" s="3">
        <v>1742</v>
      </c>
      <c r="E28" t="str">
        <f>VLOOKUP(A28,HOP!A:L,12,0)</f>
        <v>1742.00</v>
      </c>
      <c r="F28" t="str">
        <f>VLOOKUP(A28,HOP!A:C,3,0)</f>
        <v>3405558</v>
      </c>
      <c r="G28">
        <f t="shared" si="0"/>
        <v>0</v>
      </c>
      <c r="H28" t="str">
        <f t="shared" si="1"/>
        <v>，3405558</v>
      </c>
      <c r="I28" t="str">
        <f>VLOOKUP(A28,HOP!A:U,21,0)</f>
        <v>直连</v>
      </c>
    </row>
    <row r="29" ht="14.25" hidden="1" customHeight="1" spans="1:9">
      <c r="A29" s="5" t="s">
        <v>323</v>
      </c>
      <c r="B29" s="6" t="s">
        <v>83</v>
      </c>
      <c r="C29" s="6" t="s">
        <v>303</v>
      </c>
      <c r="D29" s="3">
        <v>588</v>
      </c>
      <c r="E29" t="str">
        <f>VLOOKUP(A29,HOP!A:L,12,0)</f>
        <v>588.00</v>
      </c>
      <c r="F29" t="str">
        <f>VLOOKUP(A29,HOP!A:C,3,0)</f>
        <v>3425461</v>
      </c>
      <c r="G29">
        <f t="shared" si="0"/>
        <v>0</v>
      </c>
      <c r="H29" t="str">
        <f t="shared" si="1"/>
        <v>，3425461</v>
      </c>
      <c r="I29" t="str">
        <f>VLOOKUP(A29,HOP!A:U,21,0)</f>
        <v>直连</v>
      </c>
    </row>
    <row r="30" ht="14.25" hidden="1" customHeight="1" spans="1:9">
      <c r="A30" s="5" t="s">
        <v>332</v>
      </c>
      <c r="B30" s="6" t="s">
        <v>83</v>
      </c>
      <c r="C30" s="6" t="s">
        <v>303</v>
      </c>
      <c r="D30" s="3">
        <v>320</v>
      </c>
      <c r="E30" t="str">
        <f>VLOOKUP(A30,HOP!A:L,12,0)</f>
        <v>320.00</v>
      </c>
      <c r="F30" t="str">
        <f>VLOOKUP(A30,HOP!A:C,3,0)</f>
        <v>3442744</v>
      </c>
      <c r="G30">
        <f t="shared" si="0"/>
        <v>0</v>
      </c>
      <c r="H30" t="str">
        <f t="shared" si="1"/>
        <v>，3442744</v>
      </c>
      <c r="I30" t="str">
        <f>VLOOKUP(A30,HOP!A:U,21,0)</f>
        <v>直连</v>
      </c>
    </row>
    <row r="31" ht="14.25" hidden="1" customHeight="1" spans="1:9">
      <c r="A31" s="5" t="s">
        <v>341</v>
      </c>
      <c r="B31" s="6" t="s">
        <v>83</v>
      </c>
      <c r="C31" s="6" t="s">
        <v>303</v>
      </c>
      <c r="D31" s="3">
        <v>422</v>
      </c>
      <c r="E31" t="str">
        <f>VLOOKUP(A31,HOP!A:L,12,0)</f>
        <v>422.00</v>
      </c>
      <c r="F31" t="str">
        <f>VLOOKUP(A31,HOP!A:C,3,0)</f>
        <v>3461379</v>
      </c>
      <c r="G31">
        <f t="shared" si="0"/>
        <v>0</v>
      </c>
      <c r="H31" t="str">
        <f t="shared" si="1"/>
        <v>，3461379</v>
      </c>
      <c r="I31" t="str">
        <f>VLOOKUP(A31,HOP!A:U,21,0)</f>
        <v>直连</v>
      </c>
    </row>
    <row r="32" ht="14.25" hidden="1" customHeight="1" spans="1:9">
      <c r="A32" s="5" t="s">
        <v>350</v>
      </c>
      <c r="B32" s="6" t="s">
        <v>82</v>
      </c>
      <c r="C32" s="6" t="s">
        <v>303</v>
      </c>
      <c r="D32" s="3">
        <v>1220</v>
      </c>
      <c r="E32" t="str">
        <f>VLOOKUP(A32,HOP!A:L,12,0)</f>
        <v>1220.00</v>
      </c>
      <c r="F32" t="str">
        <f>VLOOKUP(A32,HOP!A:C,3,0)</f>
        <v>3455499</v>
      </c>
      <c r="G32">
        <f t="shared" si="0"/>
        <v>0</v>
      </c>
      <c r="H32" t="str">
        <f t="shared" si="1"/>
        <v>，3455499</v>
      </c>
      <c r="I32" t="str">
        <f>VLOOKUP(A32,HOP!A:U,21,0)</f>
        <v>直连</v>
      </c>
    </row>
    <row r="33" ht="14.25" hidden="1" customHeight="1" spans="1:9">
      <c r="A33" s="5" t="s">
        <v>359</v>
      </c>
      <c r="B33" s="6" t="s">
        <v>83</v>
      </c>
      <c r="C33" s="6" t="s">
        <v>303</v>
      </c>
      <c r="D33" s="3">
        <v>834</v>
      </c>
      <c r="E33" t="str">
        <f>VLOOKUP(A33,HOP!A:L,12,0)</f>
        <v>834.00</v>
      </c>
      <c r="F33" t="str">
        <f>VLOOKUP(A33,HOP!A:C,3,0)</f>
        <v>3450452</v>
      </c>
      <c r="G33">
        <f t="shared" si="0"/>
        <v>0</v>
      </c>
      <c r="H33" t="str">
        <f t="shared" si="1"/>
        <v>，3450452</v>
      </c>
      <c r="I33" t="str">
        <f>VLOOKUP(A33,HOP!A:U,21,0)</f>
        <v>直连</v>
      </c>
    </row>
    <row r="34" ht="14.25" hidden="1" customHeight="1" spans="1:9">
      <c r="A34" s="5" t="s">
        <v>365</v>
      </c>
      <c r="B34" s="6" t="s">
        <v>285</v>
      </c>
      <c r="C34" s="6" t="s">
        <v>303</v>
      </c>
      <c r="D34" s="3">
        <v>3071</v>
      </c>
      <c r="E34" t="str">
        <f>VLOOKUP(A34,HOP!A:L,12,0)</f>
        <v>3071.00</v>
      </c>
      <c r="F34" t="str">
        <f>VLOOKUP(A34,HOP!A:C,3,0)</f>
        <v>3387177</v>
      </c>
      <c r="G34">
        <f t="shared" si="0"/>
        <v>0</v>
      </c>
      <c r="H34" t="str">
        <f t="shared" si="1"/>
        <v>，3387177</v>
      </c>
      <c r="I34" t="str">
        <f>VLOOKUP(A34,HOP!A:U,21,0)</f>
        <v>直连</v>
      </c>
    </row>
    <row r="35" ht="14.25" hidden="1" customHeight="1" spans="1:9">
      <c r="A35" s="5" t="s">
        <v>371</v>
      </c>
      <c r="B35" s="6" t="s">
        <v>123</v>
      </c>
      <c r="C35" s="6" t="s">
        <v>303</v>
      </c>
      <c r="D35" s="3">
        <v>2499</v>
      </c>
      <c r="E35" t="str">
        <f>VLOOKUP(A35,HOP!A:L,12,0)</f>
        <v>2499.00</v>
      </c>
      <c r="F35" t="str">
        <f>VLOOKUP(A35,HOP!A:C,3,0)</f>
        <v>3361453</v>
      </c>
      <c r="G35">
        <f t="shared" ref="G35:G66" si="2">D35-E35</f>
        <v>0</v>
      </c>
      <c r="H35" t="str">
        <f t="shared" ref="H35:H66" si="3">$H$1&amp;F35</f>
        <v>，3361453</v>
      </c>
      <c r="I35" t="str">
        <f>VLOOKUP(A35,HOP!A:U,21,0)</f>
        <v>直采</v>
      </c>
    </row>
    <row r="36" ht="14.25" hidden="1" customHeight="1" spans="1:9">
      <c r="A36" s="5" t="s">
        <v>381</v>
      </c>
      <c r="B36" s="6" t="s">
        <v>83</v>
      </c>
      <c r="C36" s="6" t="s">
        <v>303</v>
      </c>
      <c r="D36" s="3">
        <v>295</v>
      </c>
      <c r="E36" t="str">
        <f>VLOOKUP(A36,HOP!A:L,12,0)</f>
        <v>295.00</v>
      </c>
      <c r="F36" t="str">
        <f>VLOOKUP(A36,HOP!A:C,3,0)</f>
        <v>3380444</v>
      </c>
      <c r="G36">
        <f t="shared" si="2"/>
        <v>0</v>
      </c>
      <c r="H36" t="str">
        <f t="shared" si="3"/>
        <v>，3380444</v>
      </c>
      <c r="I36" t="str">
        <f>VLOOKUP(A36,HOP!A:U,21,0)</f>
        <v>直连</v>
      </c>
    </row>
    <row r="37" ht="14.25" hidden="1" customHeight="1" spans="1:9">
      <c r="A37" s="5" t="s">
        <v>391</v>
      </c>
      <c r="B37" s="6" t="s">
        <v>82</v>
      </c>
      <c r="C37" s="6" t="s">
        <v>303</v>
      </c>
      <c r="D37" s="3">
        <v>1002</v>
      </c>
      <c r="E37" t="str">
        <f>VLOOKUP(A37,HOP!A:L,12,0)</f>
        <v>1002.00</v>
      </c>
      <c r="F37" t="str">
        <f>VLOOKUP(A37,HOP!A:C,3,0)</f>
        <v>3357168</v>
      </c>
      <c r="G37">
        <f t="shared" si="2"/>
        <v>0</v>
      </c>
      <c r="H37" t="str">
        <f t="shared" si="3"/>
        <v>，3357168</v>
      </c>
      <c r="I37" t="str">
        <f>VLOOKUP(A37,HOP!A:U,21,0)</f>
        <v>直连</v>
      </c>
    </row>
    <row r="38" ht="14.25" hidden="1" customHeight="1" spans="1:9">
      <c r="A38" s="5" t="s">
        <v>401</v>
      </c>
      <c r="B38" s="6" t="s">
        <v>82</v>
      </c>
      <c r="C38" s="6" t="s">
        <v>303</v>
      </c>
      <c r="D38" s="3">
        <v>1368</v>
      </c>
      <c r="E38" t="str">
        <f>VLOOKUP(A38,HOP!A:L,12,0)</f>
        <v>1368.00</v>
      </c>
      <c r="F38" t="str">
        <f>VLOOKUP(A38,HOP!A:C,3,0)</f>
        <v>3374834</v>
      </c>
      <c r="G38">
        <f t="shared" si="2"/>
        <v>0</v>
      </c>
      <c r="H38" t="str">
        <f t="shared" si="3"/>
        <v>，3374834</v>
      </c>
      <c r="I38" t="str">
        <f>VLOOKUP(A38,HOP!A:U,21,0)</f>
        <v>直连</v>
      </c>
    </row>
    <row r="39" ht="14.25" hidden="1" customHeight="1" spans="1:9">
      <c r="A39" s="5" t="s">
        <v>408</v>
      </c>
      <c r="B39" s="6" t="s">
        <v>83</v>
      </c>
      <c r="C39" s="6" t="s">
        <v>303</v>
      </c>
      <c r="D39" s="3">
        <v>1092</v>
      </c>
      <c r="E39" t="str">
        <f>VLOOKUP(A39,HOP!A:L,12,0)</f>
        <v>1092.00</v>
      </c>
      <c r="F39" t="str">
        <f>VLOOKUP(A39,HOP!A:C,3,0)</f>
        <v>3417845</v>
      </c>
      <c r="G39">
        <f t="shared" si="2"/>
        <v>0</v>
      </c>
      <c r="H39" t="str">
        <f t="shared" si="3"/>
        <v>，3417845</v>
      </c>
      <c r="I39" t="str">
        <f>VLOOKUP(A39,HOP!A:U,21,0)</f>
        <v>直连</v>
      </c>
    </row>
    <row r="40" ht="14.25" hidden="1" customHeight="1" spans="1:9">
      <c r="A40" s="5" t="s">
        <v>417</v>
      </c>
      <c r="B40" s="6" t="s">
        <v>83</v>
      </c>
      <c r="C40" s="6" t="s">
        <v>303</v>
      </c>
      <c r="D40" s="3">
        <v>489</v>
      </c>
      <c r="E40" t="str">
        <f>VLOOKUP(A40,HOP!A:L,12,0)</f>
        <v>489.00</v>
      </c>
      <c r="F40" t="str">
        <f>VLOOKUP(A40,HOP!A:C,3,0)</f>
        <v>3292053</v>
      </c>
      <c r="G40">
        <f t="shared" si="2"/>
        <v>0</v>
      </c>
      <c r="H40" t="str">
        <f t="shared" si="3"/>
        <v>，3292053</v>
      </c>
      <c r="I40" t="str">
        <f>VLOOKUP(A40,HOP!A:U,21,0)</f>
        <v>直采</v>
      </c>
    </row>
    <row r="41" ht="14.25" hidden="1" customHeight="1" spans="1:9">
      <c r="A41" s="5" t="s">
        <v>426</v>
      </c>
      <c r="B41" s="6" t="s">
        <v>431</v>
      </c>
      <c r="C41" s="6" t="s">
        <v>432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hidden="1" customHeight="1" spans="1:9">
      <c r="A42" s="5" t="s">
        <v>435</v>
      </c>
      <c r="B42" s="6" t="s">
        <v>123</v>
      </c>
      <c r="C42" s="6" t="s">
        <v>303</v>
      </c>
      <c r="D42" s="3">
        <v>963</v>
      </c>
      <c r="E42" t="str">
        <f>VLOOKUP(A42,HOP!A:L,12,0)</f>
        <v>963.00</v>
      </c>
      <c r="F42" t="str">
        <f>VLOOKUP(A42,HOP!A:C,3,0)</f>
        <v>3451962</v>
      </c>
      <c r="G42">
        <f t="shared" si="2"/>
        <v>0</v>
      </c>
      <c r="H42" t="str">
        <f t="shared" si="3"/>
        <v>，3451962</v>
      </c>
      <c r="I42" t="str">
        <f>VLOOKUP(A42,HOP!A:U,21,0)</f>
        <v>直采</v>
      </c>
    </row>
    <row r="43" ht="14.25" hidden="1" customHeight="1" spans="1:9">
      <c r="A43" s="5" t="s">
        <v>443</v>
      </c>
      <c r="B43" s="6" t="s">
        <v>123</v>
      </c>
      <c r="C43" s="6" t="s">
        <v>303</v>
      </c>
      <c r="D43" s="3">
        <v>1842</v>
      </c>
      <c r="E43" t="str">
        <f>VLOOKUP(A43,HOP!A:L,12,0)</f>
        <v>1842.00</v>
      </c>
      <c r="F43" t="str">
        <f>VLOOKUP(A43,HOP!A:C,3,0)</f>
        <v>3447585</v>
      </c>
      <c r="G43">
        <f t="shared" si="2"/>
        <v>0</v>
      </c>
      <c r="H43" t="str">
        <f t="shared" si="3"/>
        <v>，3447585</v>
      </c>
      <c r="I43" t="str">
        <f>VLOOKUP(A43,HOP!A:U,21,0)</f>
        <v>直采</v>
      </c>
    </row>
    <row r="44" ht="14.25" hidden="1" customHeight="1" spans="1:9">
      <c r="A44" s="5" t="s">
        <v>452</v>
      </c>
      <c r="B44" s="6" t="s">
        <v>83</v>
      </c>
      <c r="C44" s="6" t="s">
        <v>303</v>
      </c>
      <c r="D44" s="3">
        <v>1153</v>
      </c>
      <c r="E44" t="str">
        <f>VLOOKUP(A44,HOP!A:L,12,0)</f>
        <v>1153.00</v>
      </c>
      <c r="F44" t="str">
        <f>VLOOKUP(A44,HOP!A:C,3,0)</f>
        <v>3463971</v>
      </c>
      <c r="G44">
        <f t="shared" si="2"/>
        <v>0</v>
      </c>
      <c r="H44" t="str">
        <f t="shared" si="3"/>
        <v>，3463971</v>
      </c>
      <c r="I44" t="str">
        <f>VLOOKUP(A44,HOP!A:U,21,0)</f>
        <v>直采</v>
      </c>
    </row>
    <row r="45" ht="14.25" hidden="1" customHeight="1" spans="1:9">
      <c r="A45" s="5" t="s">
        <v>461</v>
      </c>
      <c r="B45" s="6" t="s">
        <v>123</v>
      </c>
      <c r="C45" s="6" t="s">
        <v>303</v>
      </c>
      <c r="D45" s="3">
        <v>3270</v>
      </c>
      <c r="E45" t="str">
        <f>VLOOKUP(A45,HOP!A:L,12,0)</f>
        <v>3270.00</v>
      </c>
      <c r="F45" t="str">
        <f>VLOOKUP(A45,HOP!A:C,3,0)</f>
        <v>3430732</v>
      </c>
      <c r="G45">
        <f t="shared" si="2"/>
        <v>0</v>
      </c>
      <c r="H45" t="str">
        <f t="shared" si="3"/>
        <v>，3430732</v>
      </c>
      <c r="I45" t="str">
        <f>VLOOKUP(A45,HOP!A:U,21,0)</f>
        <v>直采</v>
      </c>
    </row>
    <row r="46" ht="14.25" hidden="1" customHeight="1" spans="1:9">
      <c r="A46" s="5" t="s">
        <v>470</v>
      </c>
      <c r="B46" s="6" t="s">
        <v>82</v>
      </c>
      <c r="C46" s="6" t="s">
        <v>303</v>
      </c>
      <c r="D46" s="3">
        <v>3112</v>
      </c>
      <c r="E46" t="str">
        <f>VLOOKUP(A46,HOP!A:L,12,0)</f>
        <v>3112.00</v>
      </c>
      <c r="F46" t="str">
        <f>VLOOKUP(A46,HOP!A:C,3,0)</f>
        <v>3398817</v>
      </c>
      <c r="G46">
        <f t="shared" si="2"/>
        <v>0</v>
      </c>
      <c r="H46" t="str">
        <f t="shared" si="3"/>
        <v>，3398817</v>
      </c>
      <c r="I46" t="str">
        <f>VLOOKUP(A46,HOP!A:U,21,0)</f>
        <v>直采</v>
      </c>
    </row>
    <row r="47" ht="14.25" hidden="1" customHeight="1" spans="1:9">
      <c r="A47" s="5" t="s">
        <v>477</v>
      </c>
      <c r="B47" s="6" t="s">
        <v>83</v>
      </c>
      <c r="C47" s="6" t="s">
        <v>303</v>
      </c>
      <c r="D47" s="3">
        <v>2126</v>
      </c>
      <c r="E47" t="str">
        <f>VLOOKUP(A47,HOP!A:L,12,0)</f>
        <v>2126.00</v>
      </c>
      <c r="F47" t="str">
        <f>VLOOKUP(A47,HOP!A:C,3,0)</f>
        <v>3457709</v>
      </c>
      <c r="G47">
        <f t="shared" si="2"/>
        <v>0</v>
      </c>
      <c r="H47" t="str">
        <f t="shared" si="3"/>
        <v>，3457709</v>
      </c>
      <c r="I47" t="str">
        <f>VLOOKUP(A47,HOP!A:U,21,0)</f>
        <v>直连</v>
      </c>
    </row>
    <row r="48" ht="14.25" hidden="1" customHeight="1" spans="1:9">
      <c r="A48" s="5" t="s">
        <v>486</v>
      </c>
      <c r="B48" s="6" t="s">
        <v>489</v>
      </c>
      <c r="C48" s="6" t="s">
        <v>258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5" t="s">
        <v>492</v>
      </c>
      <c r="B49" s="6" t="s">
        <v>495</v>
      </c>
      <c r="C49" s="6" t="s">
        <v>143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5" t="s">
        <v>498</v>
      </c>
      <c r="B50" s="6" t="s">
        <v>83</v>
      </c>
      <c r="C50" s="6" t="s">
        <v>303</v>
      </c>
      <c r="D50" s="3">
        <v>1332</v>
      </c>
      <c r="E50" t="str">
        <f>VLOOKUP(A50,HOP!A:L,12,0)</f>
        <v>1332.00</v>
      </c>
      <c r="F50" t="str">
        <f>VLOOKUP(A50,HOP!A:C,3,0)</f>
        <v>3464945</v>
      </c>
      <c r="G50">
        <f t="shared" si="2"/>
        <v>0</v>
      </c>
      <c r="H50" t="str">
        <f t="shared" si="3"/>
        <v>，3464945</v>
      </c>
      <c r="I50" t="str">
        <f>VLOOKUP(A50,HOP!A:U,21,0)</f>
        <v>直连</v>
      </c>
    </row>
    <row r="51" ht="14.25" hidden="1" customHeight="1" spans="1:9">
      <c r="A51" s="5" t="s">
        <v>504</v>
      </c>
      <c r="B51" s="6" t="s">
        <v>509</v>
      </c>
      <c r="C51" s="6" t="s">
        <v>510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5" t="s">
        <v>514</v>
      </c>
      <c r="B52" s="6" t="s">
        <v>105</v>
      </c>
      <c r="C52" s="6" t="s">
        <v>303</v>
      </c>
      <c r="D52" s="3">
        <v>3149</v>
      </c>
      <c r="E52" t="str">
        <f>VLOOKUP(A52,HOP!A:L,12,0)</f>
        <v>3149.00</v>
      </c>
      <c r="F52" t="str">
        <f>VLOOKUP(A52,HOP!A:C,3,0)</f>
        <v>3301123</v>
      </c>
      <c r="G52">
        <f t="shared" si="2"/>
        <v>0</v>
      </c>
      <c r="H52" t="str">
        <f t="shared" si="3"/>
        <v>，3301123</v>
      </c>
      <c r="I52" t="str">
        <f>VLOOKUP(A52,HOP!A:U,21,0)</f>
        <v>直连</v>
      </c>
    </row>
    <row r="53" ht="14.25" hidden="1" customHeight="1" spans="1:9">
      <c r="A53" s="5" t="s">
        <v>523</v>
      </c>
      <c r="B53" s="6" t="s">
        <v>144</v>
      </c>
      <c r="C53" s="6" t="s">
        <v>528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5" t="s">
        <v>532</v>
      </c>
      <c r="B54" s="6" t="s">
        <v>537</v>
      </c>
      <c r="C54" s="6" t="s">
        <v>538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2"/>
        <v>#N/A</v>
      </c>
      <c r="H54" t="e">
        <f t="shared" si="3"/>
        <v>#N/A</v>
      </c>
      <c r="I54" t="e">
        <f>VLOOKUP(A54,HOP!A:U,21,0)</f>
        <v>#N/A</v>
      </c>
    </row>
    <row r="55" ht="14.25" hidden="1" customHeight="1" spans="1:9">
      <c r="A55" s="5" t="s">
        <v>542</v>
      </c>
      <c r="B55" s="6" t="s">
        <v>547</v>
      </c>
      <c r="C55" s="6" t="s">
        <v>247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2"/>
        <v>#N/A</v>
      </c>
      <c r="H55" t="e">
        <f t="shared" si="3"/>
        <v>#N/A</v>
      </c>
      <c r="I55" t="e">
        <f>VLOOKUP(A55,HOP!A:U,21,0)</f>
        <v>#N/A</v>
      </c>
    </row>
    <row r="56" ht="14.25" hidden="1" customHeight="1" spans="1:9">
      <c r="A56" s="5" t="s">
        <v>551</v>
      </c>
      <c r="B56" s="6" t="s">
        <v>431</v>
      </c>
      <c r="C56" s="6" t="s">
        <v>556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5" t="s">
        <v>560</v>
      </c>
      <c r="B57" s="6" t="s">
        <v>296</v>
      </c>
      <c r="C57" s="6" t="s">
        <v>144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t="14.25" hidden="1" customHeight="1" spans="1:9">
      <c r="A58" s="5" t="s">
        <v>568</v>
      </c>
      <c r="B58" s="6" t="s">
        <v>303</v>
      </c>
      <c r="C58" s="6" t="s">
        <v>232</v>
      </c>
      <c r="D58" s="3">
        <v>1037</v>
      </c>
      <c r="E58" t="str">
        <f>VLOOKUP(A58,HOP!A:L,12,0)</f>
        <v>1037.00</v>
      </c>
      <c r="F58" t="str">
        <f>VLOOKUP(A58,HOP!A:C,3,0)</f>
        <v>3368055</v>
      </c>
      <c r="G58">
        <f t="shared" si="2"/>
        <v>0</v>
      </c>
      <c r="H58" t="str">
        <f t="shared" si="3"/>
        <v>，3368055</v>
      </c>
      <c r="I58" t="str">
        <f>VLOOKUP(A58,HOP!A:U,21,0)</f>
        <v>直连</v>
      </c>
    </row>
    <row r="59" ht="14.25" hidden="1" customHeight="1" spans="1:9">
      <c r="A59" s="5" t="s">
        <v>577</v>
      </c>
      <c r="B59" s="6" t="s">
        <v>82</v>
      </c>
      <c r="C59" s="6" t="s">
        <v>232</v>
      </c>
      <c r="D59" s="3">
        <v>636</v>
      </c>
      <c r="E59" t="str">
        <f>VLOOKUP(A59,HOP!A:L,12,0)</f>
        <v>636.00</v>
      </c>
      <c r="F59" t="str">
        <f>VLOOKUP(A59,HOP!A:C,3,0)</f>
        <v>3418516</v>
      </c>
      <c r="G59">
        <f t="shared" si="2"/>
        <v>0</v>
      </c>
      <c r="H59" t="str">
        <f t="shared" si="3"/>
        <v>，3418516</v>
      </c>
      <c r="I59" t="str">
        <f>VLOOKUP(A59,HOP!A:U,21,0)</f>
        <v>直连</v>
      </c>
    </row>
    <row r="60" ht="14.25" hidden="1" customHeight="1" spans="1:9">
      <c r="A60" s="5" t="s">
        <v>585</v>
      </c>
      <c r="B60" s="6" t="s">
        <v>303</v>
      </c>
      <c r="C60" s="6" t="s">
        <v>232</v>
      </c>
      <c r="D60" s="3">
        <v>334</v>
      </c>
      <c r="E60" t="str">
        <f>VLOOKUP(A60,HOP!A:L,12,0)</f>
        <v>334.00</v>
      </c>
      <c r="F60" t="str">
        <f>VLOOKUP(A60,HOP!A:C,3,0)</f>
        <v>3463622</v>
      </c>
      <c r="G60">
        <f t="shared" si="2"/>
        <v>0</v>
      </c>
      <c r="H60" t="str">
        <f t="shared" si="3"/>
        <v>，3463622</v>
      </c>
      <c r="I60" t="str">
        <f>VLOOKUP(A60,HOP!A:U,21,0)</f>
        <v>直采</v>
      </c>
    </row>
    <row r="61" ht="14.25" hidden="1" customHeight="1" spans="1:9">
      <c r="A61" s="5" t="s">
        <v>590</v>
      </c>
      <c r="B61" s="6" t="s">
        <v>83</v>
      </c>
      <c r="C61" s="6" t="s">
        <v>232</v>
      </c>
      <c r="D61" s="3">
        <v>372</v>
      </c>
      <c r="E61" t="str">
        <f>VLOOKUP(A61,HOP!A:L,12,0)</f>
        <v>372.00</v>
      </c>
      <c r="F61" t="str">
        <f>VLOOKUP(A61,HOP!A:C,3,0)</f>
        <v>3399163</v>
      </c>
      <c r="G61">
        <f t="shared" si="2"/>
        <v>0</v>
      </c>
      <c r="H61" t="str">
        <f t="shared" si="3"/>
        <v>，3399163</v>
      </c>
      <c r="I61" t="str">
        <f>VLOOKUP(A61,HOP!A:U,21,0)</f>
        <v>直连</v>
      </c>
    </row>
    <row r="62" ht="14.25" hidden="1" customHeight="1" spans="1:9">
      <c r="A62" s="5" t="s">
        <v>599</v>
      </c>
      <c r="B62" s="6" t="s">
        <v>303</v>
      </c>
      <c r="C62" s="6" t="s">
        <v>232</v>
      </c>
      <c r="D62" s="3">
        <v>488</v>
      </c>
      <c r="E62" t="str">
        <f>VLOOKUP(A62,HOP!A:L,12,0)</f>
        <v>488.00</v>
      </c>
      <c r="F62" t="str">
        <f>VLOOKUP(A62,HOP!A:C,3,0)</f>
        <v>3383001</v>
      </c>
      <c r="G62">
        <f t="shared" si="2"/>
        <v>0</v>
      </c>
      <c r="H62" t="str">
        <f t="shared" si="3"/>
        <v>，3383001</v>
      </c>
      <c r="I62" t="str">
        <f>VLOOKUP(A62,HOP!A:U,21,0)</f>
        <v>直连</v>
      </c>
    </row>
    <row r="63" ht="14.25" hidden="1" customHeight="1" spans="1:9">
      <c r="A63" s="5" t="s">
        <v>604</v>
      </c>
      <c r="B63" s="6" t="s">
        <v>303</v>
      </c>
      <c r="C63" s="6" t="s">
        <v>232</v>
      </c>
      <c r="D63" s="3">
        <v>380</v>
      </c>
      <c r="E63" t="str">
        <f>VLOOKUP(A63,HOP!A:L,12,0)</f>
        <v>380.00</v>
      </c>
      <c r="F63" t="str">
        <f>VLOOKUP(A63,HOP!A:C,3,0)</f>
        <v>3411431</v>
      </c>
      <c r="G63">
        <f t="shared" si="2"/>
        <v>0</v>
      </c>
      <c r="H63" t="str">
        <f t="shared" si="3"/>
        <v>，3411431</v>
      </c>
      <c r="I63" t="str">
        <f>VLOOKUP(A63,HOP!A:U,21,0)</f>
        <v>直连</v>
      </c>
    </row>
    <row r="64" ht="14.25" customHeight="1" spans="1:9">
      <c r="A64" s="5" t="s">
        <v>613</v>
      </c>
      <c r="B64" s="6" t="s">
        <v>82</v>
      </c>
      <c r="C64" s="6" t="s">
        <v>232</v>
      </c>
      <c r="D64" s="3">
        <v>1522</v>
      </c>
      <c r="E64" t="str">
        <f>VLOOKUP(A64,HOP!A:L,12,0)</f>
        <v>1521.99</v>
      </c>
      <c r="F64" t="str">
        <f>VLOOKUP(A64,HOP!A:C,3,0)</f>
        <v>3387575</v>
      </c>
      <c r="G64">
        <f t="shared" si="2"/>
        <v>0.00999999999999091</v>
      </c>
      <c r="H64" t="str">
        <f t="shared" si="3"/>
        <v>，3387575</v>
      </c>
      <c r="I64" t="str">
        <f>VLOOKUP(A64,HOP!A:U,21,0)</f>
        <v>直连</v>
      </c>
    </row>
    <row r="65" ht="14.25" hidden="1" customHeight="1" spans="1:9">
      <c r="A65" s="5" t="s">
        <v>618</v>
      </c>
      <c r="B65" s="6" t="s">
        <v>82</v>
      </c>
      <c r="C65" s="6" t="s">
        <v>232</v>
      </c>
      <c r="D65" s="3">
        <v>1038</v>
      </c>
      <c r="E65" t="str">
        <f>VLOOKUP(A65,HOP!A:L,12,0)</f>
        <v>1038.00</v>
      </c>
      <c r="F65" t="str">
        <f>VLOOKUP(A65,HOP!A:C,3,0)</f>
        <v>3449996</v>
      </c>
      <c r="G65">
        <f t="shared" si="2"/>
        <v>0</v>
      </c>
      <c r="H65" t="str">
        <f t="shared" si="3"/>
        <v>，3449996</v>
      </c>
      <c r="I65" t="str">
        <f>VLOOKUP(A65,HOP!A:U,21,0)</f>
        <v>直采</v>
      </c>
    </row>
    <row r="66" ht="14.25" hidden="1" customHeight="1" spans="1:9">
      <c r="A66" s="5" t="s">
        <v>627</v>
      </c>
      <c r="B66" s="6" t="s">
        <v>303</v>
      </c>
      <c r="C66" s="6" t="s">
        <v>232</v>
      </c>
      <c r="D66" s="3">
        <v>1181</v>
      </c>
      <c r="E66" t="str">
        <f>VLOOKUP(A66,HOP!A:L,12,0)</f>
        <v>1181.00</v>
      </c>
      <c r="F66" t="str">
        <f>VLOOKUP(A66,HOP!A:C,3,0)</f>
        <v>3427342</v>
      </c>
      <c r="G66">
        <f t="shared" si="2"/>
        <v>0</v>
      </c>
      <c r="H66" t="str">
        <f t="shared" si="3"/>
        <v>，3427342</v>
      </c>
      <c r="I66" t="str">
        <f>VLOOKUP(A66,HOP!A:U,21,0)</f>
        <v>直采</v>
      </c>
    </row>
    <row r="67" ht="14.25" hidden="1" customHeight="1" spans="1:9">
      <c r="A67" s="5" t="s">
        <v>634</v>
      </c>
      <c r="B67" s="6" t="s">
        <v>303</v>
      </c>
      <c r="C67" s="6" t="s">
        <v>232</v>
      </c>
      <c r="D67" s="3">
        <v>1603</v>
      </c>
      <c r="E67" t="str">
        <f>VLOOKUP(A67,HOP!A:L,12,0)</f>
        <v>1603.00</v>
      </c>
      <c r="F67" t="str">
        <f>VLOOKUP(A67,HOP!A:C,3,0)</f>
        <v>3242349</v>
      </c>
      <c r="G67">
        <f t="shared" ref="G67:G98" si="4">D67-E67</f>
        <v>0</v>
      </c>
      <c r="H67" t="str">
        <f t="shared" ref="H67:H98" si="5">$H$1&amp;F67</f>
        <v>，3242349</v>
      </c>
      <c r="I67" t="str">
        <f>VLOOKUP(A67,HOP!A:U,21,0)</f>
        <v>直采</v>
      </c>
    </row>
    <row r="68" ht="14.25" hidden="1" customHeight="1" spans="1:9">
      <c r="A68" s="5" t="s">
        <v>644</v>
      </c>
      <c r="B68" s="6" t="s">
        <v>105</v>
      </c>
      <c r="C68" s="6" t="s">
        <v>232</v>
      </c>
      <c r="D68" s="3">
        <v>2525</v>
      </c>
      <c r="E68" t="str">
        <f>VLOOKUP(A68,HOP!A:L,12,0)</f>
        <v>2525.00</v>
      </c>
      <c r="F68" t="str">
        <f>VLOOKUP(A68,HOP!A:C,3,0)</f>
        <v>3447765</v>
      </c>
      <c r="G68">
        <f t="shared" si="4"/>
        <v>0</v>
      </c>
      <c r="H68" t="str">
        <f t="shared" si="5"/>
        <v>，3447765</v>
      </c>
      <c r="I68" t="str">
        <f>VLOOKUP(A68,HOP!A:U,21,0)</f>
        <v>直采</v>
      </c>
    </row>
    <row r="69" ht="14.25" hidden="1" customHeight="1" spans="1:9">
      <c r="A69" s="5" t="s">
        <v>653</v>
      </c>
      <c r="B69" s="6" t="s">
        <v>83</v>
      </c>
      <c r="C69" s="6" t="s">
        <v>232</v>
      </c>
      <c r="D69" s="3">
        <v>1228</v>
      </c>
      <c r="E69" t="str">
        <f>VLOOKUP(A69,HOP!A:L,12,0)</f>
        <v>1228.00</v>
      </c>
      <c r="F69" t="str">
        <f>VLOOKUP(A69,HOP!A:C,3,0)</f>
        <v>3454756</v>
      </c>
      <c r="G69">
        <f t="shared" si="4"/>
        <v>0</v>
      </c>
      <c r="H69" t="str">
        <f t="shared" si="5"/>
        <v>，3454756</v>
      </c>
      <c r="I69" t="str">
        <f>VLOOKUP(A69,HOP!A:U,21,0)</f>
        <v>直采</v>
      </c>
    </row>
    <row r="70" ht="14.25" hidden="1" customHeight="1" spans="1:9">
      <c r="A70" s="5" t="s">
        <v>660</v>
      </c>
      <c r="B70" s="6" t="s">
        <v>83</v>
      </c>
      <c r="C70" s="6" t="s">
        <v>232</v>
      </c>
      <c r="D70" s="3">
        <v>1142</v>
      </c>
      <c r="E70" t="str">
        <f>VLOOKUP(A70,HOP!A:L,12,0)</f>
        <v>1142.00</v>
      </c>
      <c r="F70" t="str">
        <f>VLOOKUP(A70,HOP!A:C,3,0)</f>
        <v>3456417</v>
      </c>
      <c r="G70">
        <f t="shared" si="4"/>
        <v>0</v>
      </c>
      <c r="H70" t="str">
        <f t="shared" si="5"/>
        <v>，3456417</v>
      </c>
      <c r="I70" t="str">
        <f>VLOOKUP(A70,HOP!A:U,21,0)</f>
        <v>直采</v>
      </c>
    </row>
    <row r="71" ht="14.25" hidden="1" customHeight="1" spans="1:9">
      <c r="A71" s="5" t="s">
        <v>668</v>
      </c>
      <c r="B71" s="6" t="s">
        <v>82</v>
      </c>
      <c r="C71" s="6" t="s">
        <v>232</v>
      </c>
      <c r="D71" s="3">
        <v>7860</v>
      </c>
      <c r="E71" t="str">
        <f>VLOOKUP(A71,HOP!A:L,12,0)</f>
        <v>7860.00</v>
      </c>
      <c r="F71" t="str">
        <f>VLOOKUP(A71,HOP!A:C,3,0)</f>
        <v>3435112</v>
      </c>
      <c r="G71">
        <f t="shared" si="4"/>
        <v>0</v>
      </c>
      <c r="H71" t="str">
        <f t="shared" si="5"/>
        <v>，3435112</v>
      </c>
      <c r="I71" t="str">
        <f>VLOOKUP(A71,HOP!A:U,21,0)</f>
        <v>直采</v>
      </c>
    </row>
    <row r="72" ht="14.25" hidden="1" customHeight="1" spans="1:9">
      <c r="A72" s="5" t="s">
        <v>677</v>
      </c>
      <c r="B72" s="6" t="s">
        <v>303</v>
      </c>
      <c r="C72" s="6" t="s">
        <v>232</v>
      </c>
      <c r="D72" s="3">
        <v>232</v>
      </c>
      <c r="E72" t="str">
        <f>VLOOKUP(A72,HOP!A:L,12,0)</f>
        <v>232.00</v>
      </c>
      <c r="F72" t="str">
        <f>VLOOKUP(A72,HOP!A:C,3,0)</f>
        <v>3466878</v>
      </c>
      <c r="G72">
        <f t="shared" si="4"/>
        <v>0</v>
      </c>
      <c r="H72" t="str">
        <f t="shared" si="5"/>
        <v>，3466878</v>
      </c>
      <c r="I72" t="str">
        <f>VLOOKUP(A72,HOP!A:U,21,0)</f>
        <v>直连</v>
      </c>
    </row>
    <row r="73" ht="14.25" hidden="1" customHeight="1" spans="1:9">
      <c r="A73" s="5" t="s">
        <v>685</v>
      </c>
      <c r="B73" s="6" t="s">
        <v>303</v>
      </c>
      <c r="C73" s="6" t="s">
        <v>232</v>
      </c>
      <c r="D73" s="3">
        <v>91</v>
      </c>
      <c r="E73" t="str">
        <f>VLOOKUP(A73,HOP!A:L,12,0)</f>
        <v>91.00</v>
      </c>
      <c r="F73" t="str">
        <f>VLOOKUP(A73,HOP!A:C,3,0)</f>
        <v>3469808</v>
      </c>
      <c r="G73">
        <f t="shared" si="4"/>
        <v>0</v>
      </c>
      <c r="H73" t="str">
        <f t="shared" si="5"/>
        <v>，3469808</v>
      </c>
      <c r="I73" t="str">
        <f>VLOOKUP(A73,HOP!A:U,21,0)</f>
        <v>直连</v>
      </c>
    </row>
    <row r="74" ht="14.25" hidden="1" customHeight="1" spans="1:9">
      <c r="A74" s="5" t="s">
        <v>691</v>
      </c>
      <c r="B74" s="6" t="s">
        <v>303</v>
      </c>
      <c r="C74" s="6" t="s">
        <v>232</v>
      </c>
      <c r="D74" s="3">
        <v>199</v>
      </c>
      <c r="E74" t="str">
        <f>VLOOKUP(A74,HOP!A:L,12,0)</f>
        <v>199.00</v>
      </c>
      <c r="F74" t="str">
        <f>VLOOKUP(A74,HOP!A:C,3,0)</f>
        <v>3468947</v>
      </c>
      <c r="G74">
        <f t="shared" si="4"/>
        <v>0</v>
      </c>
      <c r="H74" t="str">
        <f t="shared" si="5"/>
        <v>，3468947</v>
      </c>
      <c r="I74" t="str">
        <f>VLOOKUP(A74,HOP!A:U,21,0)</f>
        <v>直连</v>
      </c>
    </row>
    <row r="75" ht="14.25" hidden="1" customHeight="1" spans="1:9">
      <c r="A75" s="5" t="s">
        <v>700</v>
      </c>
      <c r="B75" s="6" t="s">
        <v>303</v>
      </c>
      <c r="C75" s="6" t="s">
        <v>232</v>
      </c>
      <c r="D75" s="3">
        <v>1434</v>
      </c>
      <c r="E75" t="str">
        <f>VLOOKUP(A75,HOP!A:L,12,0)</f>
        <v>1434.00</v>
      </c>
      <c r="F75" t="str">
        <f>VLOOKUP(A75,HOP!A:C,3,0)</f>
        <v>3434051</v>
      </c>
      <c r="G75">
        <f t="shared" si="4"/>
        <v>0</v>
      </c>
      <c r="H75" t="str">
        <f t="shared" si="5"/>
        <v>，3434051</v>
      </c>
      <c r="I75" t="str">
        <f>VLOOKUP(A75,HOP!A:U,21,0)</f>
        <v>直连</v>
      </c>
    </row>
    <row r="76" ht="14.25" hidden="1" customHeight="1" spans="1:9">
      <c r="A76" s="5" t="s">
        <v>709</v>
      </c>
      <c r="B76" s="6" t="s">
        <v>233</v>
      </c>
      <c r="C76" s="6" t="s">
        <v>714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4"/>
        <v>#N/A</v>
      </c>
      <c r="H76" t="e">
        <f t="shared" si="5"/>
        <v>#N/A</v>
      </c>
      <c r="I76" t="e">
        <f>VLOOKUP(A76,HOP!A:U,21,0)</f>
        <v>#N/A</v>
      </c>
    </row>
    <row r="77" ht="14.25" hidden="1" customHeight="1" spans="1:9">
      <c r="A77" s="5" t="s">
        <v>718</v>
      </c>
      <c r="B77" s="6" t="s">
        <v>240</v>
      </c>
      <c r="C77" s="6" t="s">
        <v>714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5" t="s">
        <v>724</v>
      </c>
      <c r="B78" s="6" t="s">
        <v>729</v>
      </c>
      <c r="C78" s="6" t="s">
        <v>730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5" t="s">
        <v>733</v>
      </c>
      <c r="B79" s="6" t="s">
        <v>495</v>
      </c>
      <c r="C79" s="6" t="s">
        <v>295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5" t="s">
        <v>740</v>
      </c>
      <c r="B80" s="6" t="s">
        <v>240</v>
      </c>
      <c r="C80" s="6" t="s">
        <v>714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4"/>
        <v>#N/A</v>
      </c>
      <c r="H80" t="e">
        <f t="shared" si="5"/>
        <v>#N/A</v>
      </c>
      <c r="I80" t="e">
        <f>VLOOKUP(A80,HOP!A:U,21,0)</f>
        <v>#N/A</v>
      </c>
    </row>
    <row r="81" ht="14.25" hidden="1" customHeight="1" spans="1:9">
      <c r="A81" s="5" t="s">
        <v>748</v>
      </c>
      <c r="B81" s="6" t="s">
        <v>303</v>
      </c>
      <c r="C81" s="6" t="s">
        <v>232</v>
      </c>
      <c r="D81" s="3">
        <v>1013</v>
      </c>
      <c r="E81" t="str">
        <f>VLOOKUP(A81,HOP!A:L,12,0)</f>
        <v>1013.00</v>
      </c>
      <c r="F81" t="str">
        <f>VLOOKUP(A81,HOP!A:C,3,0)</f>
        <v>3468800</v>
      </c>
      <c r="G81">
        <f t="shared" si="4"/>
        <v>0</v>
      </c>
      <c r="H81" t="str">
        <f t="shared" si="5"/>
        <v>，3468800</v>
      </c>
      <c r="I81" t="str">
        <f>VLOOKUP(A81,HOP!A:U,21,0)</f>
        <v>直连</v>
      </c>
    </row>
    <row r="82" ht="14.25" hidden="1" customHeight="1" spans="1:9">
      <c r="A82" s="5" t="s">
        <v>756</v>
      </c>
      <c r="B82" s="6" t="s">
        <v>761</v>
      </c>
      <c r="C82" s="6" t="s">
        <v>538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4"/>
        <v>#N/A</v>
      </c>
      <c r="H82" t="e">
        <f t="shared" si="5"/>
        <v>#N/A</v>
      </c>
      <c r="I82" t="e">
        <f>VLOOKUP(A82,HOP!A:U,21,0)</f>
        <v>#N/A</v>
      </c>
    </row>
    <row r="83" ht="14.25" hidden="1" customHeight="1" spans="1:9">
      <c r="A83" s="5" t="s">
        <v>765</v>
      </c>
      <c r="B83" s="6" t="s">
        <v>768</v>
      </c>
      <c r="C83" s="6" t="s">
        <v>769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4"/>
        <v>#N/A</v>
      </c>
      <c r="H83" t="e">
        <f t="shared" si="5"/>
        <v>#N/A</v>
      </c>
      <c r="I83" t="e">
        <f>VLOOKUP(A83,HOP!A:U,21,0)</f>
        <v>#N/A</v>
      </c>
    </row>
    <row r="84" ht="14.25" hidden="1" customHeight="1" spans="1:9">
      <c r="A84" s="5" t="s">
        <v>773</v>
      </c>
      <c r="B84" s="6" t="s">
        <v>83</v>
      </c>
      <c r="C84" s="6" t="s">
        <v>232</v>
      </c>
      <c r="D84" s="3">
        <v>1294</v>
      </c>
      <c r="E84" t="str">
        <f>VLOOKUP(A84,HOP!A:L,12,0)</f>
        <v>1294.00</v>
      </c>
      <c r="F84" t="str">
        <f>VLOOKUP(A84,HOP!A:C,3,0)</f>
        <v>3464105</v>
      </c>
      <c r="G84">
        <f t="shared" si="4"/>
        <v>0</v>
      </c>
      <c r="H84" t="str">
        <f t="shared" si="5"/>
        <v>，3464105</v>
      </c>
      <c r="I84" t="str">
        <f>VLOOKUP(A84,HOP!A:U,21,0)</f>
        <v>直连</v>
      </c>
    </row>
    <row r="85" ht="14.25" hidden="1" customHeight="1" spans="1:9">
      <c r="A85" s="5" t="s">
        <v>782</v>
      </c>
      <c r="B85" s="6" t="s">
        <v>787</v>
      </c>
      <c r="C85" s="6" t="s">
        <v>788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4"/>
        <v>#N/A</v>
      </c>
      <c r="H85" t="e">
        <f t="shared" si="5"/>
        <v>#N/A</v>
      </c>
      <c r="I85" t="e">
        <f>VLOOKUP(A85,HOP!A:U,21,0)</f>
        <v>#N/A</v>
      </c>
    </row>
    <row r="86" ht="14.25" hidden="1" customHeight="1" spans="1:9">
      <c r="A86" s="5" t="s">
        <v>790</v>
      </c>
      <c r="B86" s="6" t="s">
        <v>537</v>
      </c>
      <c r="C86" s="6" t="s">
        <v>538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4"/>
        <v>#N/A</v>
      </c>
      <c r="H86" t="e">
        <f t="shared" si="5"/>
        <v>#N/A</v>
      </c>
      <c r="I86" t="e">
        <f>VLOOKUP(A86,HOP!A:U,21,0)</f>
        <v>#N/A</v>
      </c>
    </row>
    <row r="87" ht="14.25" hidden="1" customHeight="1" spans="1:9">
      <c r="A87" s="5" t="s">
        <v>798</v>
      </c>
      <c r="B87" s="6" t="s">
        <v>83</v>
      </c>
      <c r="C87" s="6" t="s">
        <v>240</v>
      </c>
      <c r="D87" s="3">
        <v>2385</v>
      </c>
      <c r="E87" t="str">
        <f>VLOOKUP(A87,HOP!A:L,12,0)</f>
        <v>2385.00</v>
      </c>
      <c r="F87" t="str">
        <f>VLOOKUP(A87,HOP!A:C,3,0)</f>
        <v>3372757</v>
      </c>
      <c r="G87">
        <f t="shared" si="4"/>
        <v>0</v>
      </c>
      <c r="H87" t="str">
        <f t="shared" si="5"/>
        <v>，3372757</v>
      </c>
      <c r="I87" t="str">
        <f>VLOOKUP(A87,HOP!A:U,21,0)</f>
        <v>直连</v>
      </c>
    </row>
    <row r="88" ht="14.25" hidden="1" customHeight="1" spans="1:9">
      <c r="A88" s="5" t="s">
        <v>807</v>
      </c>
      <c r="B88" s="6" t="s">
        <v>232</v>
      </c>
      <c r="C88" s="6" t="s">
        <v>240</v>
      </c>
      <c r="D88" s="3">
        <v>764</v>
      </c>
      <c r="E88" t="str">
        <f>VLOOKUP(A88,HOP!A:L,12,0)</f>
        <v>764.00</v>
      </c>
      <c r="F88" t="str">
        <f>VLOOKUP(A88,HOP!A:C,3,0)</f>
        <v>3426682</v>
      </c>
      <c r="G88">
        <f t="shared" si="4"/>
        <v>0</v>
      </c>
      <c r="H88" t="str">
        <f t="shared" si="5"/>
        <v>，3426682</v>
      </c>
      <c r="I88" t="str">
        <f>VLOOKUP(A88,HOP!A:U,21,0)</f>
        <v>直连</v>
      </c>
    </row>
    <row r="89" ht="14.25" hidden="1" customHeight="1" spans="1:9">
      <c r="A89" s="5" t="s">
        <v>816</v>
      </c>
      <c r="B89" s="6" t="s">
        <v>82</v>
      </c>
      <c r="C89" s="6" t="s">
        <v>240</v>
      </c>
      <c r="D89" s="3">
        <v>4012</v>
      </c>
      <c r="E89" t="str">
        <f>VLOOKUP(A89,HOP!A:L,12,0)</f>
        <v>4012.00</v>
      </c>
      <c r="F89" t="str">
        <f>VLOOKUP(A89,HOP!A:C,3,0)</f>
        <v>3337998</v>
      </c>
      <c r="G89">
        <f t="shared" si="4"/>
        <v>0</v>
      </c>
      <c r="H89" t="str">
        <f t="shared" si="5"/>
        <v>，3337998</v>
      </c>
      <c r="I89" t="str">
        <f>VLOOKUP(A89,HOP!A:U,21,0)</f>
        <v>直采</v>
      </c>
    </row>
    <row r="90" ht="14.25" hidden="1" customHeight="1" spans="1:9">
      <c r="A90" s="5" t="s">
        <v>825</v>
      </c>
      <c r="B90" s="6" t="s">
        <v>303</v>
      </c>
      <c r="C90" s="6" t="s">
        <v>240</v>
      </c>
      <c r="D90" s="3">
        <v>3060</v>
      </c>
      <c r="E90" t="str">
        <f>VLOOKUP(A90,HOP!A:L,12,0)</f>
        <v>3060.00</v>
      </c>
      <c r="F90" t="str">
        <f>VLOOKUP(A90,HOP!A:C,3,0)</f>
        <v>3395553</v>
      </c>
      <c r="G90">
        <f t="shared" si="4"/>
        <v>0</v>
      </c>
      <c r="H90" t="str">
        <f t="shared" si="5"/>
        <v>，3395553</v>
      </c>
      <c r="I90" t="str">
        <f>VLOOKUP(A90,HOP!A:U,21,0)</f>
        <v>直采</v>
      </c>
    </row>
    <row r="91" ht="14.25" hidden="1" customHeight="1" spans="1:9">
      <c r="A91" s="5" t="s">
        <v>835</v>
      </c>
      <c r="B91" s="6" t="s">
        <v>761</v>
      </c>
      <c r="C91" s="6" t="s">
        <v>838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4"/>
        <v>#N/A</v>
      </c>
      <c r="H91" t="e">
        <f t="shared" si="5"/>
        <v>#N/A</v>
      </c>
      <c r="I91" t="e">
        <f>VLOOKUP(A91,HOP!A:U,21,0)</f>
        <v>#N/A</v>
      </c>
    </row>
    <row r="92" ht="14.25" hidden="1" customHeight="1" spans="1:9">
      <c r="A92" s="5" t="s">
        <v>842</v>
      </c>
      <c r="B92" s="6" t="s">
        <v>303</v>
      </c>
      <c r="C92" s="6" t="s">
        <v>240</v>
      </c>
      <c r="D92" s="3">
        <v>786</v>
      </c>
      <c r="E92" t="str">
        <f>VLOOKUP(A92,HOP!A:L,12,0)</f>
        <v>786.00</v>
      </c>
      <c r="F92" t="str">
        <f>VLOOKUP(A92,HOP!A:C,3,0)</f>
        <v>3382745</v>
      </c>
      <c r="G92">
        <f t="shared" si="4"/>
        <v>0</v>
      </c>
      <c r="H92" t="str">
        <f t="shared" si="5"/>
        <v>，3382745</v>
      </c>
      <c r="I92" t="str">
        <f>VLOOKUP(A92,HOP!A:U,21,0)</f>
        <v>直连</v>
      </c>
    </row>
    <row r="93" ht="14.25" hidden="1" customHeight="1" spans="1:9">
      <c r="A93" s="5" t="s">
        <v>850</v>
      </c>
      <c r="B93" s="6" t="s">
        <v>232</v>
      </c>
      <c r="C93" s="6" t="s">
        <v>240</v>
      </c>
      <c r="D93" s="3">
        <v>994</v>
      </c>
      <c r="E93" t="str">
        <f>VLOOKUP(A93,HOP!A:L,12,0)</f>
        <v>994.00</v>
      </c>
      <c r="F93" t="str">
        <f>VLOOKUP(A93,HOP!A:C,3,0)</f>
        <v>3450272</v>
      </c>
      <c r="G93">
        <f t="shared" si="4"/>
        <v>0</v>
      </c>
      <c r="H93" t="str">
        <f t="shared" si="5"/>
        <v>，3450272</v>
      </c>
      <c r="I93" t="str">
        <f>VLOOKUP(A93,HOP!A:U,21,0)</f>
        <v>直采</v>
      </c>
    </row>
    <row r="94" ht="14.25" hidden="1" customHeight="1" spans="1:9">
      <c r="A94" s="5" t="s">
        <v>859</v>
      </c>
      <c r="B94" s="6" t="s">
        <v>232</v>
      </c>
      <c r="C94" s="6" t="s">
        <v>240</v>
      </c>
      <c r="D94" s="3">
        <v>3802</v>
      </c>
      <c r="E94" t="str">
        <f>VLOOKUP(A94,HOP!A:L,12,0)</f>
        <v>3802.00</v>
      </c>
      <c r="F94" t="str">
        <f>VLOOKUP(A94,HOP!A:C,3,0)</f>
        <v>3459469</v>
      </c>
      <c r="G94">
        <f t="shared" si="4"/>
        <v>0</v>
      </c>
      <c r="H94" t="str">
        <f t="shared" si="5"/>
        <v>，3459469</v>
      </c>
      <c r="I94" t="str">
        <f>VLOOKUP(A94,HOP!A:U,21,0)</f>
        <v>直采</v>
      </c>
    </row>
    <row r="95" ht="14.25" hidden="1" customHeight="1" spans="1:9">
      <c r="A95" s="5" t="s">
        <v>868</v>
      </c>
      <c r="B95" s="6" t="s">
        <v>838</v>
      </c>
      <c r="C95" s="6" t="s">
        <v>537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4"/>
        <v>#N/A</v>
      </c>
      <c r="H95" t="e">
        <f t="shared" si="5"/>
        <v>#N/A</v>
      </c>
      <c r="I95" t="e">
        <f>VLOOKUP(A95,HOP!A:U,21,0)</f>
        <v>#N/A</v>
      </c>
    </row>
    <row r="96" ht="14.25" hidden="1" customHeight="1" spans="1:9">
      <c r="A96" s="5" t="s">
        <v>875</v>
      </c>
      <c r="B96" s="6" t="s">
        <v>880</v>
      </c>
      <c r="C96" s="6" t="s">
        <v>788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4"/>
        <v>#N/A</v>
      </c>
      <c r="H96" t="e">
        <f t="shared" si="5"/>
        <v>#N/A</v>
      </c>
      <c r="I96" t="e">
        <f>VLOOKUP(A96,HOP!A:U,21,0)</f>
        <v>#N/A</v>
      </c>
    </row>
    <row r="97" ht="14.25" hidden="1" customHeight="1" spans="1:9">
      <c r="A97" s="5" t="s">
        <v>883</v>
      </c>
      <c r="B97" s="6" t="s">
        <v>232</v>
      </c>
      <c r="C97" s="6" t="s">
        <v>240</v>
      </c>
      <c r="D97" s="3">
        <v>209</v>
      </c>
      <c r="E97" t="str">
        <f>VLOOKUP(A97,HOP!A:L,12,0)</f>
        <v>209.00</v>
      </c>
      <c r="F97" t="str">
        <f>VLOOKUP(A97,HOP!A:C,3,0)</f>
        <v>3471625</v>
      </c>
      <c r="G97">
        <f t="shared" si="4"/>
        <v>0</v>
      </c>
      <c r="H97" t="str">
        <f t="shared" si="5"/>
        <v>，3471625</v>
      </c>
      <c r="I97" t="str">
        <f>VLOOKUP(A97,HOP!A:U,21,0)</f>
        <v>直连</v>
      </c>
    </row>
    <row r="98" ht="14.25" hidden="1" customHeight="1" spans="1:9">
      <c r="A98" s="5" t="s">
        <v>891</v>
      </c>
      <c r="B98" s="6" t="s">
        <v>303</v>
      </c>
      <c r="C98" s="6" t="s">
        <v>240</v>
      </c>
      <c r="D98" s="3">
        <v>1064</v>
      </c>
      <c r="E98" t="str">
        <f>VLOOKUP(A98,HOP!A:L,12,0)</f>
        <v>1064.00</v>
      </c>
      <c r="F98" t="str">
        <f>VLOOKUP(A98,HOP!A:C,3,0)</f>
        <v>3454965</v>
      </c>
      <c r="G98">
        <f t="shared" si="4"/>
        <v>0</v>
      </c>
      <c r="H98" t="str">
        <f t="shared" si="5"/>
        <v>，3454965</v>
      </c>
      <c r="I98" t="str">
        <f>VLOOKUP(A98,HOP!A:U,21,0)</f>
        <v>直采</v>
      </c>
    </row>
    <row r="99" ht="14.25" hidden="1" customHeight="1" spans="1:9">
      <c r="A99" s="5" t="s">
        <v>898</v>
      </c>
      <c r="B99" s="6" t="s">
        <v>232</v>
      </c>
      <c r="C99" s="6" t="s">
        <v>240</v>
      </c>
      <c r="D99" s="3">
        <v>1351</v>
      </c>
      <c r="E99" t="str">
        <f>VLOOKUP(A99,HOP!A:L,12,0)</f>
        <v>1351.00</v>
      </c>
      <c r="F99" t="str">
        <f>VLOOKUP(A99,HOP!A:C,3,0)</f>
        <v>3473524</v>
      </c>
      <c r="G99">
        <f t="shared" ref="G99:G130" si="6">D99-E99</f>
        <v>0</v>
      </c>
      <c r="H99" t="str">
        <f t="shared" ref="H99:H130" si="7">$H$1&amp;F99</f>
        <v>，3473524</v>
      </c>
      <c r="I99" t="str">
        <f>VLOOKUP(A99,HOP!A:U,21,0)</f>
        <v>直连</v>
      </c>
    </row>
    <row r="100" ht="14.25" hidden="1" customHeight="1" spans="1:9">
      <c r="A100" s="5" t="s">
        <v>907</v>
      </c>
      <c r="B100" s="6" t="s">
        <v>537</v>
      </c>
      <c r="C100" s="6" t="s">
        <v>538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6"/>
        <v>#N/A</v>
      </c>
      <c r="H100" t="e">
        <f t="shared" si="7"/>
        <v>#N/A</v>
      </c>
      <c r="I100" t="e">
        <f>VLOOKUP(A100,HOP!A:U,21,0)</f>
        <v>#N/A</v>
      </c>
    </row>
    <row r="101" ht="14.25" hidden="1" customHeight="1" spans="1:9">
      <c r="A101" s="5" t="s">
        <v>914</v>
      </c>
      <c r="B101" s="6" t="s">
        <v>144</v>
      </c>
      <c r="C101" s="6" t="s">
        <v>761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6"/>
        <v>#N/A</v>
      </c>
      <c r="H101" t="e">
        <f t="shared" si="7"/>
        <v>#N/A</v>
      </c>
      <c r="I101" t="e">
        <f>VLOOKUP(A101,HOP!A:U,21,0)</f>
        <v>#N/A</v>
      </c>
    </row>
    <row r="102" ht="14.25" hidden="1" customHeight="1" spans="1:9">
      <c r="A102" s="5" t="s">
        <v>919</v>
      </c>
      <c r="B102" s="6" t="s">
        <v>83</v>
      </c>
      <c r="C102" s="6" t="s">
        <v>233</v>
      </c>
      <c r="D102" s="3">
        <v>3966</v>
      </c>
      <c r="E102" t="str">
        <f>VLOOKUP(A102,HOP!A:L,12,0)</f>
        <v>3966.00</v>
      </c>
      <c r="F102" t="str">
        <f>VLOOKUP(A102,HOP!A:C,3,0)</f>
        <v>3358300</v>
      </c>
      <c r="G102">
        <f t="shared" si="6"/>
        <v>0</v>
      </c>
      <c r="H102" t="str">
        <f t="shared" si="7"/>
        <v>，3358300</v>
      </c>
      <c r="I102" t="str">
        <f>VLOOKUP(A102,HOP!A:U,21,0)</f>
        <v>直连</v>
      </c>
    </row>
    <row r="103" ht="14.25" hidden="1" customHeight="1" spans="1:9">
      <c r="A103" s="5" t="s">
        <v>926</v>
      </c>
      <c r="B103" s="6" t="s">
        <v>82</v>
      </c>
      <c r="C103" s="6" t="s">
        <v>233</v>
      </c>
      <c r="D103" s="3">
        <v>1782</v>
      </c>
      <c r="E103" t="str">
        <f>VLOOKUP(A103,HOP!A:L,12,0)</f>
        <v>1782.00</v>
      </c>
      <c r="F103" t="str">
        <f>VLOOKUP(A103,HOP!A:C,3,0)</f>
        <v>3446377</v>
      </c>
      <c r="G103">
        <f t="shared" si="6"/>
        <v>0</v>
      </c>
      <c r="H103" t="str">
        <f t="shared" si="7"/>
        <v>，3446377</v>
      </c>
      <c r="I103" t="str">
        <f>VLOOKUP(A103,HOP!A:U,21,0)</f>
        <v>直采</v>
      </c>
    </row>
    <row r="104" ht="14.25" hidden="1" customHeight="1" spans="1:9">
      <c r="A104" s="5" t="s">
        <v>931</v>
      </c>
      <c r="B104" s="6" t="s">
        <v>240</v>
      </c>
      <c r="C104" s="6" t="s">
        <v>233</v>
      </c>
      <c r="D104" s="3">
        <v>338</v>
      </c>
      <c r="E104" t="str">
        <f>VLOOKUP(A104,HOP!A:L,12,0)</f>
        <v>338.00</v>
      </c>
      <c r="F104" t="str">
        <f>VLOOKUP(A104,HOP!A:C,3,0)</f>
        <v>3453639</v>
      </c>
      <c r="G104">
        <f t="shared" si="6"/>
        <v>0</v>
      </c>
      <c r="H104" t="str">
        <f t="shared" si="7"/>
        <v>，3453639</v>
      </c>
      <c r="I104" t="str">
        <f>VLOOKUP(A104,HOP!A:U,21,0)</f>
        <v>直连</v>
      </c>
    </row>
    <row r="105" ht="14.25" hidden="1" customHeight="1" spans="1:9">
      <c r="A105" s="5" t="s">
        <v>939</v>
      </c>
      <c r="B105" s="6" t="s">
        <v>232</v>
      </c>
      <c r="C105" s="6" t="s">
        <v>233</v>
      </c>
      <c r="D105" s="3">
        <v>755</v>
      </c>
      <c r="E105" t="str">
        <f>VLOOKUP(A105,HOP!A:L,12,0)</f>
        <v>755.00</v>
      </c>
      <c r="F105" t="str">
        <f>VLOOKUP(A105,HOP!A:C,3,0)</f>
        <v>3360107</v>
      </c>
      <c r="G105">
        <f t="shared" si="6"/>
        <v>0</v>
      </c>
      <c r="H105" t="str">
        <f t="shared" si="7"/>
        <v>，3360107</v>
      </c>
      <c r="I105" t="str">
        <f>VLOOKUP(A105,HOP!A:U,21,0)</f>
        <v>直连</v>
      </c>
    </row>
    <row r="106" ht="14.25" hidden="1" customHeight="1" spans="1:9">
      <c r="A106" s="5" t="s">
        <v>945</v>
      </c>
      <c r="B106" s="6" t="s">
        <v>240</v>
      </c>
      <c r="C106" s="6" t="s">
        <v>233</v>
      </c>
      <c r="D106" s="3">
        <v>423</v>
      </c>
      <c r="E106" t="str">
        <f>VLOOKUP(A106,HOP!A:L,12,0)</f>
        <v>423.00</v>
      </c>
      <c r="F106" t="str">
        <f>VLOOKUP(A106,HOP!A:C,3,0)</f>
        <v>3403167</v>
      </c>
      <c r="G106">
        <f t="shared" si="6"/>
        <v>0</v>
      </c>
      <c r="H106" t="str">
        <f t="shared" si="7"/>
        <v>，3403167</v>
      </c>
      <c r="I106" t="str">
        <f>VLOOKUP(A106,HOP!A:U,21,0)</f>
        <v>直连</v>
      </c>
    </row>
    <row r="107" ht="14.25" hidden="1" customHeight="1" spans="1:9">
      <c r="A107" s="5" t="s">
        <v>953</v>
      </c>
      <c r="B107" s="6" t="s">
        <v>232</v>
      </c>
      <c r="C107" s="6" t="s">
        <v>233</v>
      </c>
      <c r="D107" s="3">
        <v>518</v>
      </c>
      <c r="E107" t="str">
        <f>VLOOKUP(A107,HOP!A:L,12,0)</f>
        <v>518.00</v>
      </c>
      <c r="F107" t="str">
        <f>VLOOKUP(A107,HOP!A:C,3,0)</f>
        <v>3442166</v>
      </c>
      <c r="G107">
        <f t="shared" si="6"/>
        <v>0</v>
      </c>
      <c r="H107" t="str">
        <f t="shared" si="7"/>
        <v>，3442166</v>
      </c>
      <c r="I107" t="str">
        <f>VLOOKUP(A107,HOP!A:U,21,0)</f>
        <v>直连</v>
      </c>
    </row>
    <row r="108" ht="14.25" hidden="1" customHeight="1" spans="1:9">
      <c r="A108" s="5" t="s">
        <v>961</v>
      </c>
      <c r="B108" s="6" t="s">
        <v>240</v>
      </c>
      <c r="C108" s="6" t="s">
        <v>233</v>
      </c>
      <c r="D108" s="3">
        <v>955</v>
      </c>
      <c r="E108" t="str">
        <f>VLOOKUP(A108,HOP!A:L,12,0)</f>
        <v>955.00</v>
      </c>
      <c r="F108" t="str">
        <f>VLOOKUP(A108,HOP!A:C,3,0)</f>
        <v>3470777</v>
      </c>
      <c r="G108">
        <f t="shared" si="6"/>
        <v>0</v>
      </c>
      <c r="H108" t="str">
        <f t="shared" si="7"/>
        <v>，3470777</v>
      </c>
      <c r="I108" t="str">
        <f>VLOOKUP(A108,HOP!A:U,21,0)</f>
        <v>直连</v>
      </c>
    </row>
    <row r="109" ht="14.25" hidden="1" customHeight="1" spans="1:9">
      <c r="A109" s="5" t="s">
        <v>967</v>
      </c>
      <c r="B109" s="6" t="s">
        <v>232</v>
      </c>
      <c r="C109" s="6" t="s">
        <v>233</v>
      </c>
      <c r="D109" s="3">
        <v>1226</v>
      </c>
      <c r="E109" t="str">
        <f>VLOOKUP(A109,HOP!A:L,12,0)</f>
        <v>1226.00</v>
      </c>
      <c r="F109" t="str">
        <f>VLOOKUP(A109,HOP!A:C,3,0)</f>
        <v>3309372</v>
      </c>
      <c r="G109">
        <f t="shared" si="6"/>
        <v>0</v>
      </c>
      <c r="H109" t="str">
        <f t="shared" si="7"/>
        <v>，3309372</v>
      </c>
      <c r="I109" t="str">
        <f>VLOOKUP(A109,HOP!A:U,21,0)</f>
        <v>直采</v>
      </c>
    </row>
    <row r="110" ht="14.25" hidden="1" customHeight="1" spans="1:9">
      <c r="A110" s="5" t="s">
        <v>977</v>
      </c>
      <c r="B110" s="6" t="s">
        <v>303</v>
      </c>
      <c r="C110" s="6" t="s">
        <v>233</v>
      </c>
      <c r="D110" s="3">
        <v>2007</v>
      </c>
      <c r="E110" t="str">
        <f>VLOOKUP(A110,HOP!A:L,12,0)</f>
        <v>2007.00</v>
      </c>
      <c r="F110" t="str">
        <f>VLOOKUP(A110,HOP!A:C,3,0)</f>
        <v>3388972</v>
      </c>
      <c r="G110">
        <f t="shared" si="6"/>
        <v>0</v>
      </c>
      <c r="H110" t="str">
        <f t="shared" si="7"/>
        <v>，3388972</v>
      </c>
      <c r="I110" t="str">
        <f>VLOOKUP(A110,HOP!A:U,21,0)</f>
        <v>直连</v>
      </c>
    </row>
    <row r="111" ht="14.25" hidden="1" customHeight="1" spans="1:9">
      <c r="A111" s="5" t="s">
        <v>984</v>
      </c>
      <c r="B111" s="6" t="s">
        <v>232</v>
      </c>
      <c r="C111" s="6" t="s">
        <v>233</v>
      </c>
      <c r="D111" s="3">
        <v>1112</v>
      </c>
      <c r="E111" t="str">
        <f>VLOOKUP(A111,HOP!A:L,12,0)</f>
        <v>1112.00</v>
      </c>
      <c r="F111" t="str">
        <f>VLOOKUP(A111,HOP!A:C,3,0)</f>
        <v>3397314</v>
      </c>
      <c r="G111">
        <f t="shared" si="6"/>
        <v>0</v>
      </c>
      <c r="H111" t="str">
        <f t="shared" si="7"/>
        <v>，3397314</v>
      </c>
      <c r="I111" t="str">
        <f>VLOOKUP(A111,HOP!A:U,21,0)</f>
        <v>直连</v>
      </c>
    </row>
    <row r="112" ht="14.25" hidden="1" customHeight="1" spans="1:9">
      <c r="A112" s="5" t="s">
        <v>993</v>
      </c>
      <c r="B112" s="6" t="s">
        <v>83</v>
      </c>
      <c r="C112" s="6" t="s">
        <v>233</v>
      </c>
      <c r="D112" s="3">
        <v>2542</v>
      </c>
      <c r="E112" t="str">
        <f>VLOOKUP(A112,HOP!A:L,12,0)</f>
        <v>2542.00</v>
      </c>
      <c r="F112" t="str">
        <f>VLOOKUP(A112,HOP!A:C,3,0)</f>
        <v>3416400</v>
      </c>
      <c r="G112">
        <f t="shared" si="6"/>
        <v>0</v>
      </c>
      <c r="H112" t="str">
        <f t="shared" si="7"/>
        <v>，3416400</v>
      </c>
      <c r="I112" t="str">
        <f>VLOOKUP(A112,HOP!A:U,21,0)</f>
        <v>直连</v>
      </c>
    </row>
    <row r="113" ht="14.25" hidden="1" customHeight="1" spans="1:9">
      <c r="A113" s="5" t="s">
        <v>1002</v>
      </c>
      <c r="B113" s="6" t="s">
        <v>240</v>
      </c>
      <c r="C113" s="6" t="s">
        <v>233</v>
      </c>
      <c r="D113" s="3">
        <v>667</v>
      </c>
      <c r="E113" t="str">
        <f>VLOOKUP(A113,HOP!A:L,12,0)</f>
        <v>667.00</v>
      </c>
      <c r="F113" t="str">
        <f>VLOOKUP(A113,HOP!A:C,3,0)</f>
        <v>3443779</v>
      </c>
      <c r="G113">
        <f t="shared" si="6"/>
        <v>0</v>
      </c>
      <c r="H113" t="str">
        <f t="shared" si="7"/>
        <v>，3443779</v>
      </c>
      <c r="I113" t="str">
        <f>VLOOKUP(A113,HOP!A:U,21,0)</f>
        <v>直连</v>
      </c>
    </row>
    <row r="114" ht="14.25" hidden="1" customHeight="1" spans="1:9">
      <c r="A114" s="5" t="s">
        <v>1010</v>
      </c>
      <c r="B114" s="6" t="s">
        <v>240</v>
      </c>
      <c r="C114" s="6" t="s">
        <v>233</v>
      </c>
      <c r="D114" s="3">
        <v>1181</v>
      </c>
      <c r="E114" t="str">
        <f>VLOOKUP(A114,HOP!A:L,12,0)</f>
        <v>1181.00</v>
      </c>
      <c r="F114" t="str">
        <f>VLOOKUP(A114,HOP!A:C,3,0)</f>
        <v>3401722</v>
      </c>
      <c r="G114">
        <f t="shared" si="6"/>
        <v>0</v>
      </c>
      <c r="H114" t="str">
        <f t="shared" si="7"/>
        <v>，3401722</v>
      </c>
      <c r="I114" t="str">
        <f>VLOOKUP(A114,HOP!A:U,21,0)</f>
        <v>直采</v>
      </c>
    </row>
    <row r="115" ht="14.25" hidden="1" customHeight="1" spans="1:9">
      <c r="A115" s="5" t="s">
        <v>1013</v>
      </c>
      <c r="B115" s="6" t="s">
        <v>240</v>
      </c>
      <c r="C115" s="6" t="s">
        <v>233</v>
      </c>
      <c r="D115" s="3">
        <v>1331</v>
      </c>
      <c r="E115" t="str">
        <f>VLOOKUP(A115,HOP!A:L,12,0)</f>
        <v>1331.00</v>
      </c>
      <c r="F115" t="str">
        <f>VLOOKUP(A115,HOP!A:C,3,0)</f>
        <v>3428557</v>
      </c>
      <c r="G115">
        <f t="shared" si="6"/>
        <v>0</v>
      </c>
      <c r="H115" t="str">
        <f t="shared" si="7"/>
        <v>，3428557</v>
      </c>
      <c r="I115" t="str">
        <f>VLOOKUP(A115,HOP!A:U,21,0)</f>
        <v>直采</v>
      </c>
    </row>
    <row r="116" ht="14.25" hidden="1" customHeight="1" spans="1:9">
      <c r="A116" s="5" t="s">
        <v>1019</v>
      </c>
      <c r="B116" s="6" t="s">
        <v>232</v>
      </c>
      <c r="C116" s="6" t="s">
        <v>233</v>
      </c>
      <c r="D116" s="3">
        <v>2610</v>
      </c>
      <c r="E116" t="str">
        <f>VLOOKUP(A116,HOP!A:L,12,0)</f>
        <v>2610.00</v>
      </c>
      <c r="F116" t="str">
        <f>VLOOKUP(A116,HOP!A:C,3,0)</f>
        <v>3380298</v>
      </c>
      <c r="G116">
        <f t="shared" si="6"/>
        <v>0</v>
      </c>
      <c r="H116" t="str">
        <f t="shared" si="7"/>
        <v>，3380298</v>
      </c>
      <c r="I116" t="str">
        <f>VLOOKUP(A116,HOP!A:U,21,0)</f>
        <v>直连</v>
      </c>
    </row>
    <row r="117" ht="14.25" hidden="1" customHeight="1" spans="1:9">
      <c r="A117" s="5" t="s">
        <v>1027</v>
      </c>
      <c r="B117" s="6" t="s">
        <v>83</v>
      </c>
      <c r="C117" s="6" t="s">
        <v>233</v>
      </c>
      <c r="D117" s="3">
        <v>2628</v>
      </c>
      <c r="E117" t="str">
        <f>VLOOKUP(A117,HOP!A:L,12,0)</f>
        <v>2628.00</v>
      </c>
      <c r="F117" t="str">
        <f>VLOOKUP(A117,HOP!A:C,3,0)</f>
        <v>3405631</v>
      </c>
      <c r="G117">
        <f t="shared" si="6"/>
        <v>0</v>
      </c>
      <c r="H117" t="str">
        <f t="shared" si="7"/>
        <v>，3405631</v>
      </c>
      <c r="I117" t="str">
        <f>VLOOKUP(A117,HOP!A:U,21,0)</f>
        <v>直采</v>
      </c>
    </row>
    <row r="118" ht="14.25" hidden="1" customHeight="1" spans="1:9">
      <c r="A118" s="5" t="s">
        <v>1032</v>
      </c>
      <c r="B118" s="6" t="s">
        <v>240</v>
      </c>
      <c r="C118" s="6" t="s">
        <v>233</v>
      </c>
      <c r="D118" s="3">
        <v>1071</v>
      </c>
      <c r="E118" t="str">
        <f>VLOOKUP(A118,HOP!A:L,12,0)</f>
        <v>1071.00</v>
      </c>
      <c r="F118" t="str">
        <f>VLOOKUP(A118,HOP!A:C,3,0)</f>
        <v>3472302</v>
      </c>
      <c r="G118">
        <f t="shared" si="6"/>
        <v>0</v>
      </c>
      <c r="H118" t="str">
        <f t="shared" si="7"/>
        <v>，3472302</v>
      </c>
      <c r="I118" t="str">
        <f>VLOOKUP(A118,HOP!A:U,21,0)</f>
        <v>直采</v>
      </c>
    </row>
    <row r="119" ht="14.25" hidden="1" customHeight="1" spans="1:9">
      <c r="A119" s="5" t="s">
        <v>1041</v>
      </c>
      <c r="B119" s="6" t="s">
        <v>240</v>
      </c>
      <c r="C119" s="6" t="s">
        <v>233</v>
      </c>
      <c r="D119" s="3">
        <v>1624</v>
      </c>
      <c r="E119" t="str">
        <f>VLOOKUP(A119,HOP!A:L,12,0)</f>
        <v>1624.00</v>
      </c>
      <c r="F119" t="str">
        <f>VLOOKUP(A119,HOP!A:C,3,0)</f>
        <v>3466238</v>
      </c>
      <c r="G119">
        <f t="shared" si="6"/>
        <v>0</v>
      </c>
      <c r="H119" t="str">
        <f t="shared" si="7"/>
        <v>，3466238</v>
      </c>
      <c r="I119" t="str">
        <f>VLOOKUP(A119,HOP!A:U,21,0)</f>
        <v>直采</v>
      </c>
    </row>
    <row r="120" ht="14.25" hidden="1" customHeight="1" spans="1:9">
      <c r="A120" s="5" t="s">
        <v>1050</v>
      </c>
      <c r="B120" s="6" t="s">
        <v>240</v>
      </c>
      <c r="C120" s="6" t="s">
        <v>233</v>
      </c>
      <c r="D120" s="3">
        <v>169</v>
      </c>
      <c r="E120" t="str">
        <f>VLOOKUP(A120,HOP!A:L,12,0)</f>
        <v>169.00</v>
      </c>
      <c r="F120" t="str">
        <f>VLOOKUP(A120,HOP!A:C,3,0)</f>
        <v>3478059</v>
      </c>
      <c r="G120">
        <f t="shared" si="6"/>
        <v>0</v>
      </c>
      <c r="H120" t="str">
        <f t="shared" si="7"/>
        <v>，3478059</v>
      </c>
      <c r="I120" t="str">
        <f>VLOOKUP(A120,HOP!A:U,21,0)</f>
        <v>直连</v>
      </c>
    </row>
    <row r="121" ht="14.25" hidden="1" customHeight="1" spans="1:9">
      <c r="A121" s="5" t="s">
        <v>1058</v>
      </c>
      <c r="B121" s="6" t="s">
        <v>232</v>
      </c>
      <c r="C121" s="6" t="s">
        <v>233</v>
      </c>
      <c r="D121" s="3">
        <v>878</v>
      </c>
      <c r="E121" t="str">
        <f>VLOOKUP(A121,HOP!A:L,12,0)</f>
        <v>878.00</v>
      </c>
      <c r="F121" t="str">
        <f>VLOOKUP(A121,HOP!A:C,3,0)</f>
        <v>3379083</v>
      </c>
      <c r="G121">
        <f t="shared" si="6"/>
        <v>0</v>
      </c>
      <c r="H121" t="str">
        <f t="shared" si="7"/>
        <v>，3379083</v>
      </c>
      <c r="I121" t="str">
        <f>VLOOKUP(A121,HOP!A:U,21,0)</f>
        <v>直连</v>
      </c>
    </row>
    <row r="122" ht="14.25" hidden="1" customHeight="1" spans="1:9">
      <c r="A122" s="5" t="s">
        <v>1066</v>
      </c>
      <c r="B122" s="6" t="s">
        <v>1071</v>
      </c>
      <c r="C122" s="6" t="s">
        <v>143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6"/>
        <v>#N/A</v>
      </c>
      <c r="H122" t="e">
        <f t="shared" si="7"/>
        <v>#N/A</v>
      </c>
      <c r="I122" t="e">
        <f>VLOOKUP(A122,HOP!A:U,21,0)</f>
        <v>#N/A</v>
      </c>
    </row>
    <row r="123" ht="14.25" hidden="1" customHeight="1" spans="1:9">
      <c r="A123" s="5" t="s">
        <v>1074</v>
      </c>
      <c r="B123" s="6" t="s">
        <v>240</v>
      </c>
      <c r="C123" s="6" t="s">
        <v>233</v>
      </c>
      <c r="D123" s="3">
        <v>492</v>
      </c>
      <c r="E123" t="str">
        <f>VLOOKUP(A123,HOP!A:L,12,0)</f>
        <v>492.00</v>
      </c>
      <c r="F123" t="str">
        <f>VLOOKUP(A123,HOP!A:C,3,0)</f>
        <v>3474414</v>
      </c>
      <c r="G123">
        <f t="shared" si="6"/>
        <v>0</v>
      </c>
      <c r="H123" t="str">
        <f t="shared" si="7"/>
        <v>，3474414</v>
      </c>
      <c r="I123" t="str">
        <f>VLOOKUP(A123,HOP!A:U,21,0)</f>
        <v>直连</v>
      </c>
    </row>
    <row r="124" ht="14.25" hidden="1" customHeight="1" spans="1:9">
      <c r="A124" s="5" t="s">
        <v>1079</v>
      </c>
      <c r="B124" s="6" t="s">
        <v>528</v>
      </c>
      <c r="C124" s="6" t="s">
        <v>537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6"/>
        <v>#N/A</v>
      </c>
      <c r="H124" t="e">
        <f t="shared" si="7"/>
        <v>#N/A</v>
      </c>
      <c r="I124" t="e">
        <f>VLOOKUP(A124,HOP!A:U,21,0)</f>
        <v>#N/A</v>
      </c>
    </row>
    <row r="125" ht="14.25" hidden="1" customHeight="1" spans="1:9">
      <c r="A125" s="5" t="s">
        <v>1087</v>
      </c>
      <c r="B125" s="6" t="s">
        <v>233</v>
      </c>
      <c r="C125" s="6" t="s">
        <v>714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6"/>
        <v>#N/A</v>
      </c>
      <c r="H125" t="e">
        <f t="shared" si="7"/>
        <v>#N/A</v>
      </c>
      <c r="I125" t="e">
        <f>VLOOKUP(A125,HOP!A:U,21,0)</f>
        <v>#N/A</v>
      </c>
    </row>
    <row r="126" ht="14.25" hidden="1" customHeight="1" spans="1:9">
      <c r="A126" s="5" t="s">
        <v>1092</v>
      </c>
      <c r="B126" s="6" t="s">
        <v>240</v>
      </c>
      <c r="C126" s="6" t="s">
        <v>233</v>
      </c>
      <c r="D126" s="3">
        <v>491</v>
      </c>
      <c r="E126" t="str">
        <f>VLOOKUP(A126,HOP!A:L,12,0)</f>
        <v>491.00</v>
      </c>
      <c r="F126" t="str">
        <f>VLOOKUP(A126,HOP!A:C,3,0)</f>
        <v>3478405</v>
      </c>
      <c r="G126">
        <f t="shared" si="6"/>
        <v>0</v>
      </c>
      <c r="H126" t="str">
        <f t="shared" si="7"/>
        <v>，3478405</v>
      </c>
      <c r="I126" t="str">
        <f>VLOOKUP(A126,HOP!A:U,21,0)</f>
        <v>直连</v>
      </c>
    </row>
    <row r="127" ht="14.25" hidden="1" customHeight="1" spans="1:9">
      <c r="A127" s="5" t="s">
        <v>1097</v>
      </c>
      <c r="B127" s="6" t="s">
        <v>240</v>
      </c>
      <c r="C127" s="6" t="s">
        <v>233</v>
      </c>
      <c r="D127" s="3">
        <v>1336</v>
      </c>
      <c r="E127" t="str">
        <f>VLOOKUP(A127,HOP!A:L,12,0)</f>
        <v>1336.00</v>
      </c>
      <c r="F127" t="str">
        <f>VLOOKUP(A127,HOP!A:C,3,0)</f>
        <v>3478548</v>
      </c>
      <c r="G127">
        <f t="shared" si="6"/>
        <v>0</v>
      </c>
      <c r="H127" t="str">
        <f t="shared" si="7"/>
        <v>，3478548</v>
      </c>
      <c r="I127" t="str">
        <f>VLOOKUP(A127,HOP!A:U,21,0)</f>
        <v>直连</v>
      </c>
    </row>
    <row r="128" ht="14.25" hidden="1" customHeight="1" spans="1:9">
      <c r="A128" s="5" t="s">
        <v>1103</v>
      </c>
      <c r="B128" s="6" t="s">
        <v>303</v>
      </c>
      <c r="C128" s="6" t="s">
        <v>233</v>
      </c>
      <c r="D128" s="3">
        <v>6180</v>
      </c>
      <c r="E128" t="str">
        <f>VLOOKUP(A128,HOP!A:L,12,0)</f>
        <v>6180.00</v>
      </c>
      <c r="F128" t="str">
        <f>VLOOKUP(A128,HOP!A:C,3,0)</f>
        <v>3469461</v>
      </c>
      <c r="G128">
        <f t="shared" si="6"/>
        <v>0</v>
      </c>
      <c r="H128" t="str">
        <f t="shared" si="7"/>
        <v>，3469461</v>
      </c>
      <c r="I128" t="str">
        <f>VLOOKUP(A128,HOP!A:U,21,0)</f>
        <v>直连</v>
      </c>
    </row>
    <row r="129" ht="14.25" hidden="1" customHeight="1" spans="1:9">
      <c r="A129" s="5" t="s">
        <v>1112</v>
      </c>
      <c r="B129" s="6" t="s">
        <v>1117</v>
      </c>
      <c r="C129" s="6" t="s">
        <v>838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6"/>
        <v>#N/A</v>
      </c>
      <c r="H129" t="e">
        <f t="shared" si="7"/>
        <v>#N/A</v>
      </c>
      <c r="I129" t="e">
        <f>VLOOKUP(A129,HOP!A:U,21,0)</f>
        <v>#N/A</v>
      </c>
    </row>
    <row r="130" ht="14.25" hidden="1" customHeight="1" spans="1:9">
      <c r="A130" s="5" t="s">
        <v>1121</v>
      </c>
      <c r="B130" s="6" t="s">
        <v>761</v>
      </c>
      <c r="C130" s="6" t="s">
        <v>538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6"/>
        <v>#N/A</v>
      </c>
      <c r="H130" t="e">
        <f t="shared" si="7"/>
        <v>#N/A</v>
      </c>
      <c r="I130" t="e">
        <f>VLOOKUP(A130,HOP!A:U,21,0)</f>
        <v>#N/A</v>
      </c>
    </row>
    <row r="131" ht="14.25" hidden="1" customHeight="1" spans="1:9">
      <c r="A131" s="5" t="s">
        <v>1129</v>
      </c>
      <c r="B131" s="6" t="s">
        <v>528</v>
      </c>
      <c r="C131" s="6" t="s">
        <v>838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62" si="8">D131-E131</f>
        <v>#N/A</v>
      </c>
      <c r="H131" t="e">
        <f t="shared" ref="H131:H162" si="9">$H$1&amp;F131</f>
        <v>#N/A</v>
      </c>
      <c r="I131" t="e">
        <f>VLOOKUP(A131,HOP!A:U,21,0)</f>
        <v>#N/A</v>
      </c>
    </row>
    <row r="132" ht="14.25" hidden="1" customHeight="1" spans="1:9">
      <c r="A132" s="5" t="s">
        <v>1137</v>
      </c>
      <c r="B132" s="6" t="s">
        <v>1142</v>
      </c>
      <c r="C132" s="6" t="s">
        <v>1143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8"/>
        <v>#N/A</v>
      </c>
      <c r="H132" t="e">
        <f t="shared" si="9"/>
        <v>#N/A</v>
      </c>
      <c r="I132" t="e">
        <f>VLOOKUP(A132,HOP!A:U,21,0)</f>
        <v>#N/A</v>
      </c>
    </row>
    <row r="133" ht="14.25" hidden="1" customHeight="1" spans="1:9">
      <c r="A133" s="5" t="s">
        <v>1147</v>
      </c>
      <c r="B133" s="6" t="s">
        <v>233</v>
      </c>
      <c r="C133" s="6" t="s">
        <v>714</v>
      </c>
      <c r="D133" s="3">
        <v>1303</v>
      </c>
      <c r="E133" t="str">
        <f>VLOOKUP(A133,HOP!A:L,12,0)</f>
        <v>1303.00</v>
      </c>
      <c r="F133" t="str">
        <f>VLOOKUP(A133,HOP!A:C,3,0)</f>
        <v>3383243</v>
      </c>
      <c r="G133">
        <f t="shared" si="8"/>
        <v>0</v>
      </c>
      <c r="H133" t="str">
        <f t="shared" si="9"/>
        <v>，3383243</v>
      </c>
      <c r="I133" t="str">
        <f>VLOOKUP(A133,HOP!A:U,21,0)</f>
        <v>直连</v>
      </c>
    </row>
    <row r="134" ht="14.25" hidden="1" customHeight="1" spans="1:9">
      <c r="A134" s="5" t="s">
        <v>1154</v>
      </c>
      <c r="B134" s="6" t="s">
        <v>232</v>
      </c>
      <c r="C134" s="6" t="s">
        <v>714</v>
      </c>
      <c r="D134" s="3">
        <v>3543</v>
      </c>
      <c r="E134" t="str">
        <f>VLOOKUP(A134,HOP!A:L,12,0)</f>
        <v>3543.00</v>
      </c>
      <c r="F134" t="str">
        <f>VLOOKUP(A134,HOP!A:C,3,0)</f>
        <v>3348619</v>
      </c>
      <c r="G134">
        <f t="shared" si="8"/>
        <v>0</v>
      </c>
      <c r="H134" t="str">
        <f t="shared" si="9"/>
        <v>，3348619</v>
      </c>
      <c r="I134" t="str">
        <f>VLOOKUP(A134,HOP!A:U,21,0)</f>
        <v>直连</v>
      </c>
    </row>
    <row r="135" ht="14.25" customHeight="1" spans="1:10">
      <c r="A135" s="47" t="s">
        <v>1161</v>
      </c>
      <c r="B135" s="6" t="s">
        <v>232</v>
      </c>
      <c r="C135" s="6" t="s">
        <v>714</v>
      </c>
      <c r="D135" s="3">
        <v>3225</v>
      </c>
      <c r="E135">
        <v>2891</v>
      </c>
      <c r="F135" t="str">
        <f>VLOOKUP(A135,HOP!A:C,3,0)</f>
        <v>3443278</v>
      </c>
      <c r="G135">
        <f t="shared" si="8"/>
        <v>334</v>
      </c>
      <c r="H135" t="str">
        <f t="shared" si="9"/>
        <v>，3443278</v>
      </c>
      <c r="I135" t="str">
        <f>VLOOKUP(A135,HOP!A:U,21,0)</f>
        <v>直采</v>
      </c>
      <c r="J135" t="s">
        <v>1552</v>
      </c>
    </row>
    <row r="136" ht="14.25" hidden="1" customHeight="1" spans="1:9">
      <c r="A136" s="5" t="s">
        <v>1167</v>
      </c>
      <c r="B136" s="6" t="s">
        <v>232</v>
      </c>
      <c r="C136" s="6" t="s">
        <v>714</v>
      </c>
      <c r="D136" s="3">
        <v>1075</v>
      </c>
      <c r="E136" t="str">
        <f>VLOOKUP(A136,HOP!A:L,12,0)</f>
        <v>1075.00</v>
      </c>
      <c r="F136" t="str">
        <f>VLOOKUP(A136,HOP!A:C,3,0)</f>
        <v>3445164</v>
      </c>
      <c r="G136">
        <f t="shared" si="8"/>
        <v>0</v>
      </c>
      <c r="H136" t="str">
        <f t="shared" si="9"/>
        <v>，3445164</v>
      </c>
      <c r="I136" t="str">
        <f>VLOOKUP(A136,HOP!A:U,21,0)</f>
        <v>直采</v>
      </c>
    </row>
    <row r="137" ht="14.25" hidden="1" customHeight="1" spans="1:9">
      <c r="A137" s="5" t="s">
        <v>1172</v>
      </c>
      <c r="B137" s="6" t="s">
        <v>233</v>
      </c>
      <c r="C137" s="6" t="s">
        <v>714</v>
      </c>
      <c r="D137" s="3">
        <v>318</v>
      </c>
      <c r="E137" t="str">
        <f>VLOOKUP(A137,HOP!A:L,12,0)</f>
        <v>318.00</v>
      </c>
      <c r="F137" t="str">
        <f>VLOOKUP(A137,HOP!A:C,3,0)</f>
        <v>3430656</v>
      </c>
      <c r="G137">
        <f t="shared" si="8"/>
        <v>0</v>
      </c>
      <c r="H137" t="str">
        <f t="shared" si="9"/>
        <v>，3430656</v>
      </c>
      <c r="I137" t="str">
        <f>VLOOKUP(A137,HOP!A:U,21,0)</f>
        <v>直连</v>
      </c>
    </row>
    <row r="138" ht="14.25" hidden="1" customHeight="1" spans="1:9">
      <c r="A138" s="5" t="s">
        <v>1177</v>
      </c>
      <c r="B138" s="6" t="s">
        <v>240</v>
      </c>
      <c r="C138" s="6" t="s">
        <v>714</v>
      </c>
      <c r="D138" s="3">
        <v>1440</v>
      </c>
      <c r="E138" t="str">
        <f>VLOOKUP(A138,HOP!A:L,12,0)</f>
        <v>1440.00</v>
      </c>
      <c r="F138" t="str">
        <f>VLOOKUP(A138,HOP!A:C,3,0)</f>
        <v>3439282</v>
      </c>
      <c r="G138">
        <f t="shared" si="8"/>
        <v>0</v>
      </c>
      <c r="H138" t="str">
        <f t="shared" si="9"/>
        <v>，3439282</v>
      </c>
      <c r="I138" t="str">
        <f>VLOOKUP(A138,HOP!A:U,21,0)</f>
        <v>直连</v>
      </c>
    </row>
    <row r="139" ht="14.25" hidden="1" customHeight="1" spans="1:9">
      <c r="A139" s="5" t="s">
        <v>1186</v>
      </c>
      <c r="B139" s="6" t="s">
        <v>233</v>
      </c>
      <c r="C139" s="6" t="s">
        <v>714</v>
      </c>
      <c r="D139" s="3">
        <v>524</v>
      </c>
      <c r="E139" t="str">
        <f>VLOOKUP(A139,HOP!A:L,12,0)</f>
        <v>524.00</v>
      </c>
      <c r="F139" t="str">
        <f>VLOOKUP(A139,HOP!A:C,3,0)</f>
        <v>3439566</v>
      </c>
      <c r="G139">
        <f t="shared" si="8"/>
        <v>0</v>
      </c>
      <c r="H139" t="str">
        <f t="shared" si="9"/>
        <v>，3439566</v>
      </c>
      <c r="I139" t="str">
        <f>VLOOKUP(A139,HOP!A:U,21,0)</f>
        <v>直连</v>
      </c>
    </row>
    <row r="140" ht="14.25" hidden="1" customHeight="1" spans="1:9">
      <c r="A140" s="5" t="s">
        <v>1195</v>
      </c>
      <c r="B140" s="6" t="s">
        <v>233</v>
      </c>
      <c r="C140" s="6" t="s">
        <v>714</v>
      </c>
      <c r="D140" s="3">
        <v>424</v>
      </c>
      <c r="E140" t="str">
        <f>VLOOKUP(A140,HOP!A:L,12,0)</f>
        <v>424.00</v>
      </c>
      <c r="F140" t="str">
        <f>VLOOKUP(A140,HOP!A:C,3,0)</f>
        <v>3478584</v>
      </c>
      <c r="G140">
        <f t="shared" si="8"/>
        <v>0</v>
      </c>
      <c r="H140" t="str">
        <f t="shared" si="9"/>
        <v>，3478584</v>
      </c>
      <c r="I140" t="str">
        <f>VLOOKUP(A140,HOP!A:U,21,0)</f>
        <v>直连</v>
      </c>
    </row>
    <row r="141" ht="14.25" hidden="1" customHeight="1" spans="1:9">
      <c r="A141" s="5" t="s">
        <v>1203</v>
      </c>
      <c r="B141" s="6" t="s">
        <v>240</v>
      </c>
      <c r="C141" s="6" t="s">
        <v>714</v>
      </c>
      <c r="D141" s="3">
        <v>1946</v>
      </c>
      <c r="E141" t="str">
        <f>VLOOKUP(A141,HOP!A:L,12,0)</f>
        <v>1946.00</v>
      </c>
      <c r="F141" t="str">
        <f>VLOOKUP(A141,HOP!A:C,3,0)</f>
        <v>3419447</v>
      </c>
      <c r="G141">
        <f t="shared" si="8"/>
        <v>0</v>
      </c>
      <c r="H141" t="str">
        <f t="shared" si="9"/>
        <v>，3419447</v>
      </c>
      <c r="I141" t="str">
        <f>VLOOKUP(A141,HOP!A:U,21,0)</f>
        <v>直连</v>
      </c>
    </row>
    <row r="142" ht="14.25" hidden="1" customHeight="1" spans="1:9">
      <c r="A142" s="5" t="s">
        <v>1209</v>
      </c>
      <c r="B142" s="6" t="s">
        <v>233</v>
      </c>
      <c r="C142" s="6" t="s">
        <v>714</v>
      </c>
      <c r="D142" s="3">
        <v>1621</v>
      </c>
      <c r="E142" t="str">
        <f>VLOOKUP(A142,HOP!A:L,12,0)</f>
        <v>1621.00</v>
      </c>
      <c r="F142" t="str">
        <f>VLOOKUP(A142,HOP!A:C,3,0)</f>
        <v>3343237</v>
      </c>
      <c r="G142">
        <f t="shared" si="8"/>
        <v>0</v>
      </c>
      <c r="H142" t="str">
        <f t="shared" si="9"/>
        <v>，3343237</v>
      </c>
      <c r="I142" t="str">
        <f>VLOOKUP(A142,HOP!A:U,21,0)</f>
        <v>直采</v>
      </c>
    </row>
    <row r="143" ht="14.25" hidden="1" customHeight="1" spans="1:9">
      <c r="A143" s="5" t="s">
        <v>1212</v>
      </c>
      <c r="B143" s="6" t="s">
        <v>233</v>
      </c>
      <c r="C143" s="6" t="s">
        <v>714</v>
      </c>
      <c r="D143" s="3">
        <v>2131</v>
      </c>
      <c r="E143" t="str">
        <f>VLOOKUP(A143,HOP!A:L,12,0)</f>
        <v>2131.00</v>
      </c>
      <c r="F143" t="str">
        <f>VLOOKUP(A143,HOP!A:C,3,0)</f>
        <v>3412655</v>
      </c>
      <c r="G143">
        <f t="shared" si="8"/>
        <v>0</v>
      </c>
      <c r="H143" t="str">
        <f t="shared" si="9"/>
        <v>，3412655</v>
      </c>
      <c r="I143" t="str">
        <f>VLOOKUP(A143,HOP!A:U,21,0)</f>
        <v>直采</v>
      </c>
    </row>
    <row r="144" ht="14.25" hidden="1" customHeight="1" spans="1:9">
      <c r="A144" s="5" t="s">
        <v>1217</v>
      </c>
      <c r="B144" s="6" t="s">
        <v>233</v>
      </c>
      <c r="C144" s="6" t="s">
        <v>714</v>
      </c>
      <c r="D144" s="3">
        <v>706</v>
      </c>
      <c r="E144" t="str">
        <f>VLOOKUP(A144,HOP!A:L,12,0)</f>
        <v>706.00</v>
      </c>
      <c r="F144" t="str">
        <f>VLOOKUP(A144,HOP!A:C,3,0)</f>
        <v>3434837</v>
      </c>
      <c r="G144">
        <f t="shared" si="8"/>
        <v>0</v>
      </c>
      <c r="H144" t="str">
        <f t="shared" si="9"/>
        <v>，3434837</v>
      </c>
      <c r="I144" t="str">
        <f>VLOOKUP(A144,HOP!A:U,21,0)</f>
        <v>直采</v>
      </c>
    </row>
    <row r="145" ht="14.25" hidden="1" customHeight="1" spans="1:9">
      <c r="A145" s="5" t="s">
        <v>1224</v>
      </c>
      <c r="B145" s="6" t="s">
        <v>1228</v>
      </c>
      <c r="C145" s="6" t="s">
        <v>1229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8"/>
        <v>#N/A</v>
      </c>
      <c r="H145" t="e">
        <f t="shared" si="9"/>
        <v>#N/A</v>
      </c>
      <c r="I145" t="e">
        <f>VLOOKUP(A145,HOP!A:U,21,0)</f>
        <v>#N/A</v>
      </c>
    </row>
    <row r="146" ht="14.25" hidden="1" customHeight="1" spans="1:9">
      <c r="A146" s="5" t="s">
        <v>1233</v>
      </c>
      <c r="B146" s="6" t="s">
        <v>240</v>
      </c>
      <c r="C146" s="6" t="s">
        <v>714</v>
      </c>
      <c r="D146" s="3">
        <v>1002</v>
      </c>
      <c r="E146" t="str">
        <f>VLOOKUP(A146,HOP!A:L,12,0)</f>
        <v>1002.00</v>
      </c>
      <c r="F146" t="str">
        <f>VLOOKUP(A146,HOP!A:C,3,0)</f>
        <v>3472583</v>
      </c>
      <c r="G146">
        <f t="shared" si="8"/>
        <v>0</v>
      </c>
      <c r="H146" t="str">
        <f t="shared" si="9"/>
        <v>，3472583</v>
      </c>
      <c r="I146" t="str">
        <f>VLOOKUP(A146,HOP!A:U,21,0)</f>
        <v>直采</v>
      </c>
    </row>
    <row r="147" ht="14.25" hidden="1" customHeight="1" spans="1:9">
      <c r="A147" s="5" t="s">
        <v>1240</v>
      </c>
      <c r="B147" s="6" t="s">
        <v>233</v>
      </c>
      <c r="C147" s="6" t="s">
        <v>714</v>
      </c>
      <c r="D147" s="3">
        <v>1631</v>
      </c>
      <c r="E147" t="str">
        <f>VLOOKUP(A147,HOP!A:L,12,0)</f>
        <v>1631.00</v>
      </c>
      <c r="F147" t="str">
        <f>VLOOKUP(A147,HOP!A:C,3,0)</f>
        <v>3339549</v>
      </c>
      <c r="G147">
        <f t="shared" si="8"/>
        <v>0</v>
      </c>
      <c r="H147" t="str">
        <f t="shared" si="9"/>
        <v>，3339549</v>
      </c>
      <c r="I147" t="str">
        <f>VLOOKUP(A147,HOP!A:U,21,0)</f>
        <v>直采</v>
      </c>
    </row>
    <row r="148" ht="14.25" hidden="1" customHeight="1" spans="1:9">
      <c r="A148" s="5" t="s">
        <v>1243</v>
      </c>
      <c r="B148" s="6" t="s">
        <v>233</v>
      </c>
      <c r="C148" s="6" t="s">
        <v>714</v>
      </c>
      <c r="D148" s="3">
        <v>1631</v>
      </c>
      <c r="E148" t="str">
        <f>VLOOKUP(A148,HOP!A:L,12,0)</f>
        <v>1631.00</v>
      </c>
      <c r="F148" t="str">
        <f>VLOOKUP(A148,HOP!A:C,3,0)</f>
        <v>3337373</v>
      </c>
      <c r="G148">
        <f t="shared" si="8"/>
        <v>0</v>
      </c>
      <c r="H148" t="str">
        <f t="shared" si="9"/>
        <v>，3337373</v>
      </c>
      <c r="I148" t="str">
        <f>VLOOKUP(A148,HOP!A:U,21,0)</f>
        <v>直采</v>
      </c>
    </row>
    <row r="149" ht="14.25" hidden="1" customHeight="1" spans="1:9">
      <c r="A149" s="5" t="s">
        <v>1246</v>
      </c>
      <c r="B149" s="6" t="s">
        <v>233</v>
      </c>
      <c r="C149" s="6" t="s">
        <v>714</v>
      </c>
      <c r="D149" s="3">
        <v>2041</v>
      </c>
      <c r="E149" t="str">
        <f>VLOOKUP(A149,HOP!A:L,12,0)</f>
        <v>2041.00</v>
      </c>
      <c r="F149" t="str">
        <f>VLOOKUP(A149,HOP!A:C,3,0)</f>
        <v>3468303</v>
      </c>
      <c r="G149">
        <f t="shared" si="8"/>
        <v>0</v>
      </c>
      <c r="H149" t="str">
        <f t="shared" si="9"/>
        <v>，3468303</v>
      </c>
      <c r="I149" t="str">
        <f>VLOOKUP(A149,HOP!A:U,21,0)</f>
        <v>直采</v>
      </c>
    </row>
    <row r="150" ht="14.25" hidden="1" customHeight="1" spans="1:9">
      <c r="A150" s="5" t="s">
        <v>1251</v>
      </c>
      <c r="B150" s="6" t="s">
        <v>233</v>
      </c>
      <c r="C150" s="6" t="s">
        <v>714</v>
      </c>
      <c r="D150" s="3">
        <v>277</v>
      </c>
      <c r="E150" t="str">
        <f>VLOOKUP(A150,HOP!A:L,12,0)</f>
        <v>277.00</v>
      </c>
      <c r="F150" t="str">
        <f>VLOOKUP(A150,HOP!A:C,3,0)</f>
        <v>3468186</v>
      </c>
      <c r="G150">
        <f t="shared" si="8"/>
        <v>0</v>
      </c>
      <c r="H150" t="str">
        <f t="shared" si="9"/>
        <v>，3468186</v>
      </c>
      <c r="I150" t="str">
        <f>VLOOKUP(A150,HOP!A:U,21,0)</f>
        <v>直采</v>
      </c>
    </row>
    <row r="151" ht="14.25" hidden="1" customHeight="1" spans="1:9">
      <c r="A151" s="5" t="s">
        <v>1260</v>
      </c>
      <c r="B151" s="6" t="s">
        <v>240</v>
      </c>
      <c r="C151" s="6" t="s">
        <v>714</v>
      </c>
      <c r="D151" s="3">
        <v>712</v>
      </c>
      <c r="E151" t="str">
        <f>VLOOKUP(A151,HOP!A:L,12,0)</f>
        <v>712.00</v>
      </c>
      <c r="F151" t="str">
        <f>VLOOKUP(A151,HOP!A:C,3,0)</f>
        <v>3461361</v>
      </c>
      <c r="G151">
        <f t="shared" si="8"/>
        <v>0</v>
      </c>
      <c r="H151" t="str">
        <f t="shared" si="9"/>
        <v>，3461361</v>
      </c>
      <c r="I151" t="str">
        <f>VLOOKUP(A151,HOP!A:U,21,0)</f>
        <v>直采</v>
      </c>
    </row>
    <row r="152" ht="14.25" hidden="1" customHeight="1" spans="1:9">
      <c r="A152" s="5" t="s">
        <v>1266</v>
      </c>
      <c r="B152" s="6" t="s">
        <v>1271</v>
      </c>
      <c r="C152" s="6" t="s">
        <v>1272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8"/>
        <v>#N/A</v>
      </c>
      <c r="H152" t="e">
        <f t="shared" si="9"/>
        <v>#N/A</v>
      </c>
      <c r="I152" t="e">
        <f>VLOOKUP(A152,HOP!A:U,21,0)</f>
        <v>#N/A</v>
      </c>
    </row>
    <row r="153" ht="14.25" hidden="1" customHeight="1" spans="1:9">
      <c r="A153" s="5" t="s">
        <v>1275</v>
      </c>
      <c r="B153" s="6" t="s">
        <v>233</v>
      </c>
      <c r="C153" s="6" t="s">
        <v>714</v>
      </c>
      <c r="D153" s="3">
        <v>725</v>
      </c>
      <c r="E153" t="str">
        <f>VLOOKUP(A153,HOP!A:L,12,0)</f>
        <v>725.00</v>
      </c>
      <c r="F153" t="str">
        <f>VLOOKUP(A153,HOP!A:C,3,0)</f>
        <v>3408147</v>
      </c>
      <c r="G153">
        <f t="shared" si="8"/>
        <v>0</v>
      </c>
      <c r="H153" t="str">
        <f t="shared" si="9"/>
        <v>，3408147</v>
      </c>
      <c r="I153" t="str">
        <f>VLOOKUP(A153,HOP!A:U,21,0)</f>
        <v>直连</v>
      </c>
    </row>
    <row r="154" ht="14.25" hidden="1" customHeight="1" spans="1:9">
      <c r="A154" s="5" t="s">
        <v>1283</v>
      </c>
      <c r="B154" s="6" t="s">
        <v>233</v>
      </c>
      <c r="C154" s="6" t="s">
        <v>714</v>
      </c>
      <c r="D154" s="3">
        <v>1529</v>
      </c>
      <c r="E154" t="str">
        <f>VLOOKUP(A154,HOP!A:L,12,0)</f>
        <v>1529.00</v>
      </c>
      <c r="F154" t="str">
        <f>VLOOKUP(A154,HOP!A:C,3,0)</f>
        <v>3483147</v>
      </c>
      <c r="G154">
        <f t="shared" si="8"/>
        <v>0</v>
      </c>
      <c r="H154" t="str">
        <f t="shared" si="9"/>
        <v>，3483147</v>
      </c>
      <c r="I154" t="str">
        <f>VLOOKUP(A154,HOP!A:U,21,0)</f>
        <v>直连</v>
      </c>
    </row>
    <row r="155" ht="14.25" hidden="1" customHeight="1" spans="1:9">
      <c r="A155" s="5" t="s">
        <v>1289</v>
      </c>
      <c r="B155" s="6" t="s">
        <v>233</v>
      </c>
      <c r="C155" s="6" t="s">
        <v>714</v>
      </c>
      <c r="D155" s="3">
        <v>1529</v>
      </c>
      <c r="E155" t="str">
        <f>VLOOKUP(A155,HOP!A:L,12,0)</f>
        <v>1529.00</v>
      </c>
      <c r="F155" t="str">
        <f>VLOOKUP(A155,HOP!A:C,3,0)</f>
        <v>3483451</v>
      </c>
      <c r="G155">
        <f t="shared" si="8"/>
        <v>0</v>
      </c>
      <c r="H155" t="str">
        <f t="shared" si="9"/>
        <v>，3483451</v>
      </c>
      <c r="I155" t="str">
        <f>VLOOKUP(A155,HOP!A:U,21,0)</f>
        <v>直连</v>
      </c>
    </row>
    <row r="156" ht="14.25" hidden="1" customHeight="1" spans="1:9">
      <c r="A156" s="5" t="s">
        <v>1292</v>
      </c>
      <c r="B156" s="6" t="s">
        <v>1295</v>
      </c>
      <c r="C156" s="6" t="s">
        <v>769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8"/>
        <v>#N/A</v>
      </c>
      <c r="H156" t="e">
        <f t="shared" si="9"/>
        <v>#N/A</v>
      </c>
      <c r="I156" t="e">
        <f>VLOOKUP(A156,HOP!A:U,21,0)</f>
        <v>#N/A</v>
      </c>
    </row>
    <row r="157" ht="14.25" hidden="1" customHeight="1" spans="1:9">
      <c r="A157" s="5" t="s">
        <v>1298</v>
      </c>
      <c r="B157" s="6" t="s">
        <v>233</v>
      </c>
      <c r="C157" s="6" t="s">
        <v>714</v>
      </c>
      <c r="D157" s="3">
        <v>997</v>
      </c>
      <c r="E157" t="str">
        <f>VLOOKUP(A157,HOP!A:L,12,0)</f>
        <v>997.00</v>
      </c>
      <c r="F157" t="str">
        <f>VLOOKUP(A157,HOP!A:C,3,0)</f>
        <v>3476289</v>
      </c>
      <c r="G157">
        <f t="shared" si="8"/>
        <v>0</v>
      </c>
      <c r="H157" t="str">
        <f t="shared" si="9"/>
        <v>，3476289</v>
      </c>
      <c r="I157" t="str">
        <f>VLOOKUP(A157,HOP!A:U,21,0)</f>
        <v>直连</v>
      </c>
    </row>
    <row r="158" ht="14.25" hidden="1" customHeight="1" spans="1:9">
      <c r="A158" s="5" t="s">
        <v>1306</v>
      </c>
      <c r="B158" s="6" t="s">
        <v>240</v>
      </c>
      <c r="C158" s="6" t="s">
        <v>714</v>
      </c>
      <c r="D158" s="3">
        <v>1482</v>
      </c>
      <c r="E158" t="str">
        <f>VLOOKUP(A158,HOP!A:L,12,0)</f>
        <v>1482.00</v>
      </c>
      <c r="F158" t="str">
        <f>VLOOKUP(A158,HOP!A:C,3,0)</f>
        <v>3465031</v>
      </c>
      <c r="G158">
        <f t="shared" si="8"/>
        <v>0</v>
      </c>
      <c r="H158" t="str">
        <f t="shared" si="9"/>
        <v>，3465031</v>
      </c>
      <c r="I158" t="str">
        <f>VLOOKUP(A158,HOP!A:U,21,0)</f>
        <v>直连</v>
      </c>
    </row>
    <row r="159" ht="14.25" hidden="1" customHeight="1" spans="1:9">
      <c r="A159" s="5" t="s">
        <v>1311</v>
      </c>
      <c r="B159" s="6" t="s">
        <v>268</v>
      </c>
      <c r="C159" s="6" t="s">
        <v>1143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8"/>
        <v>#N/A</v>
      </c>
      <c r="H159" t="e">
        <f t="shared" si="9"/>
        <v>#N/A</v>
      </c>
      <c r="I159" t="e">
        <f>VLOOKUP(A159,HOP!A:U,21,0)</f>
        <v>#N/A</v>
      </c>
    </row>
    <row r="160" ht="14.25" hidden="1" customHeight="1" spans="1:9">
      <c r="A160" s="5" t="s">
        <v>1317</v>
      </c>
      <c r="B160" s="6" t="s">
        <v>714</v>
      </c>
      <c r="C160" s="6" t="s">
        <v>1320</v>
      </c>
      <c r="D160" s="3">
        <v>1957</v>
      </c>
      <c r="E160" t="str">
        <f>VLOOKUP(A160,HOP!A:L,12,0)</f>
        <v>1957.00</v>
      </c>
      <c r="F160" t="str">
        <f>VLOOKUP(A160,HOP!A:C,3,0)</f>
        <v>3369083</v>
      </c>
      <c r="G160">
        <f t="shared" si="8"/>
        <v>0</v>
      </c>
      <c r="H160" t="str">
        <f t="shared" si="9"/>
        <v>，3369083</v>
      </c>
      <c r="I160" t="str">
        <f>VLOOKUP(A160,HOP!A:U,21,0)</f>
        <v>直连</v>
      </c>
    </row>
    <row r="161" ht="14.25" hidden="1" customHeight="1" spans="1:9">
      <c r="A161" s="5" t="s">
        <v>1325</v>
      </c>
      <c r="B161" s="6" t="s">
        <v>233</v>
      </c>
      <c r="C161" s="6" t="s">
        <v>1320</v>
      </c>
      <c r="D161" s="3">
        <v>1182</v>
      </c>
      <c r="E161" t="str">
        <f>VLOOKUP(A161,HOP!A:L,12,0)</f>
        <v>1182.00</v>
      </c>
      <c r="F161" t="str">
        <f>VLOOKUP(A161,HOP!A:C,3,0)</f>
        <v>3352466</v>
      </c>
      <c r="G161">
        <f t="shared" si="8"/>
        <v>0</v>
      </c>
      <c r="H161" t="str">
        <f t="shared" si="9"/>
        <v>，3352466</v>
      </c>
      <c r="I161" t="str">
        <f>VLOOKUP(A161,HOP!A:U,21,0)</f>
        <v>直连</v>
      </c>
    </row>
    <row r="162" ht="14.25" hidden="1" customHeight="1" spans="1:9">
      <c r="A162" s="5" t="s">
        <v>1332</v>
      </c>
      <c r="B162" s="6" t="s">
        <v>714</v>
      </c>
      <c r="C162" s="6" t="s">
        <v>1320</v>
      </c>
      <c r="D162" s="3">
        <v>938</v>
      </c>
      <c r="E162" t="str">
        <f>VLOOKUP(A162,HOP!A:L,12,0)</f>
        <v>938.00</v>
      </c>
      <c r="F162" t="str">
        <f>VLOOKUP(A162,HOP!A:C,3,0)</f>
        <v>3380901</v>
      </c>
      <c r="G162">
        <f t="shared" si="8"/>
        <v>0</v>
      </c>
      <c r="H162" t="str">
        <f t="shared" si="9"/>
        <v>，3380901</v>
      </c>
      <c r="I162" t="str">
        <f>VLOOKUP(A162,HOP!A:U,21,0)</f>
        <v>直连</v>
      </c>
    </row>
    <row r="163" ht="14.25" hidden="1" customHeight="1" spans="1:9">
      <c r="A163" s="5" t="s">
        <v>1340</v>
      </c>
      <c r="B163" s="6" t="s">
        <v>714</v>
      </c>
      <c r="C163" s="6" t="s">
        <v>1320</v>
      </c>
      <c r="D163" s="3">
        <v>1306</v>
      </c>
      <c r="E163" t="str">
        <f>VLOOKUP(A163,HOP!A:L,12,0)</f>
        <v>1306.00</v>
      </c>
      <c r="F163" t="str">
        <f>VLOOKUP(A163,HOP!A:C,3,0)</f>
        <v>3415172</v>
      </c>
      <c r="G163">
        <f t="shared" ref="G163:G190" si="10">D163-E163</f>
        <v>0</v>
      </c>
      <c r="H163" t="str">
        <f t="shared" ref="H163:H190" si="11">$H$1&amp;F163</f>
        <v>，3415172</v>
      </c>
      <c r="I163" t="str">
        <f>VLOOKUP(A163,HOP!A:U,21,0)</f>
        <v>直连</v>
      </c>
    </row>
    <row r="164" ht="14.25" hidden="1" customHeight="1" spans="1:9">
      <c r="A164" s="5" t="s">
        <v>1346</v>
      </c>
      <c r="B164" s="6" t="s">
        <v>714</v>
      </c>
      <c r="C164" s="6" t="s">
        <v>1320</v>
      </c>
      <c r="D164" s="3">
        <v>702</v>
      </c>
      <c r="E164" t="str">
        <f>VLOOKUP(A164,HOP!A:L,12,0)</f>
        <v>702.00</v>
      </c>
      <c r="F164" t="str">
        <f>VLOOKUP(A164,HOP!A:C,3,0)</f>
        <v>3400542</v>
      </c>
      <c r="G164">
        <f t="shared" si="10"/>
        <v>0</v>
      </c>
      <c r="H164" t="str">
        <f t="shared" si="11"/>
        <v>，3400542</v>
      </c>
      <c r="I164" t="str">
        <f>VLOOKUP(A164,HOP!A:U,21,0)</f>
        <v>直连</v>
      </c>
    </row>
    <row r="165" ht="14.25" customHeight="1" spans="1:9">
      <c r="A165" s="5" t="s">
        <v>1354</v>
      </c>
      <c r="B165" s="6" t="s">
        <v>240</v>
      </c>
      <c r="C165" s="6" t="s">
        <v>1320</v>
      </c>
      <c r="D165" s="3">
        <v>5582</v>
      </c>
      <c r="E165" t="str">
        <f>VLOOKUP(A165,HOP!A:L,12,0)</f>
        <v>5582.01</v>
      </c>
      <c r="F165" t="str">
        <f>VLOOKUP(A165,HOP!A:C,3,0)</f>
        <v>3412608</v>
      </c>
      <c r="G165">
        <f t="shared" si="10"/>
        <v>-0.0100000000002183</v>
      </c>
      <c r="H165" t="str">
        <f t="shared" si="11"/>
        <v>，3412608</v>
      </c>
      <c r="I165" t="str">
        <f>VLOOKUP(A165,HOP!A:U,21,0)</f>
        <v>直连</v>
      </c>
    </row>
    <row r="166" ht="14.25" hidden="1" customHeight="1" spans="1:9">
      <c r="A166" s="5" t="s">
        <v>1363</v>
      </c>
      <c r="B166" s="6" t="s">
        <v>233</v>
      </c>
      <c r="C166" s="6" t="s">
        <v>1320</v>
      </c>
      <c r="D166" s="3">
        <v>1374</v>
      </c>
      <c r="E166" t="str">
        <f>VLOOKUP(A166,HOP!A:L,12,0)</f>
        <v>1374.00</v>
      </c>
      <c r="F166" t="str">
        <f>VLOOKUP(A166,HOP!A:C,3,0)</f>
        <v>3441882</v>
      </c>
      <c r="G166">
        <f t="shared" si="10"/>
        <v>0</v>
      </c>
      <c r="H166" t="str">
        <f t="shared" si="11"/>
        <v>，3441882</v>
      </c>
      <c r="I166" t="str">
        <f>VLOOKUP(A166,HOP!A:U,21,0)</f>
        <v>直连</v>
      </c>
    </row>
    <row r="167" ht="14.25" hidden="1" customHeight="1" spans="1:9">
      <c r="A167" s="5" t="s">
        <v>1372</v>
      </c>
      <c r="B167" s="6" t="s">
        <v>714</v>
      </c>
      <c r="C167" s="6" t="s">
        <v>1320</v>
      </c>
      <c r="D167" s="3">
        <v>1065</v>
      </c>
      <c r="E167" t="str">
        <f>VLOOKUP(A167,HOP!A:L,12,0)</f>
        <v>1065.00</v>
      </c>
      <c r="F167" t="str">
        <f>VLOOKUP(A167,HOP!A:C,3,0)</f>
        <v>3481500</v>
      </c>
      <c r="G167">
        <f t="shared" si="10"/>
        <v>0</v>
      </c>
      <c r="H167" t="str">
        <f t="shared" si="11"/>
        <v>，3481500</v>
      </c>
      <c r="I167" t="str">
        <f>VLOOKUP(A167,HOP!A:U,21,0)</f>
        <v>直连</v>
      </c>
    </row>
    <row r="168" ht="14.25" hidden="1" customHeight="1" spans="1:9">
      <c r="A168" s="5" t="s">
        <v>1379</v>
      </c>
      <c r="B168" s="6" t="s">
        <v>295</v>
      </c>
      <c r="C168" s="6" t="s">
        <v>144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10"/>
        <v>#N/A</v>
      </c>
      <c r="H168" t="e">
        <f t="shared" si="11"/>
        <v>#N/A</v>
      </c>
      <c r="I168" t="e">
        <f>VLOOKUP(A168,HOP!A:U,21,0)</f>
        <v>#N/A</v>
      </c>
    </row>
    <row r="169" ht="14.25" hidden="1" customHeight="1" spans="1:9">
      <c r="A169" s="5" t="s">
        <v>1387</v>
      </c>
      <c r="B169" s="6" t="s">
        <v>714</v>
      </c>
      <c r="C169" s="6" t="s">
        <v>1320</v>
      </c>
      <c r="D169" s="3">
        <v>1731</v>
      </c>
      <c r="E169" t="str">
        <f>VLOOKUP(A169,HOP!A:L,12,0)</f>
        <v>1731.00</v>
      </c>
      <c r="F169" t="str">
        <f>VLOOKUP(A169,HOP!A:C,3,0)</f>
        <v>3336291</v>
      </c>
      <c r="G169">
        <f t="shared" si="10"/>
        <v>0</v>
      </c>
      <c r="H169" t="str">
        <f t="shared" si="11"/>
        <v>，3336291</v>
      </c>
      <c r="I169" t="str">
        <f>VLOOKUP(A169,HOP!A:U,21,0)</f>
        <v>直采</v>
      </c>
    </row>
    <row r="170" ht="14.25" hidden="1" customHeight="1" spans="1:9">
      <c r="A170" s="5" t="s">
        <v>1392</v>
      </c>
      <c r="B170" s="6" t="s">
        <v>233</v>
      </c>
      <c r="C170" s="6" t="s">
        <v>1320</v>
      </c>
      <c r="D170" s="3">
        <v>1354</v>
      </c>
      <c r="E170" t="str">
        <f>VLOOKUP(A170,HOP!A:L,12,0)</f>
        <v>1354.00</v>
      </c>
      <c r="F170" t="str">
        <f>VLOOKUP(A170,HOP!A:C,3,0)</f>
        <v>3355900</v>
      </c>
      <c r="G170">
        <f t="shared" si="10"/>
        <v>0</v>
      </c>
      <c r="H170" t="str">
        <f t="shared" si="11"/>
        <v>，3355900</v>
      </c>
      <c r="I170" t="str">
        <f>VLOOKUP(A170,HOP!A:U,21,0)</f>
        <v>直采</v>
      </c>
    </row>
    <row r="171" ht="14.25" hidden="1" customHeight="1" spans="1:9">
      <c r="A171" s="5" t="s">
        <v>1401</v>
      </c>
      <c r="B171" s="6" t="s">
        <v>233</v>
      </c>
      <c r="C171" s="6" t="s">
        <v>1320</v>
      </c>
      <c r="D171" s="3">
        <v>1898</v>
      </c>
      <c r="E171" t="str">
        <f>VLOOKUP(A171,HOP!A:L,12,0)</f>
        <v>1898.00</v>
      </c>
      <c r="F171" t="str">
        <f>VLOOKUP(A171,HOP!A:C,3,0)</f>
        <v>3344887</v>
      </c>
      <c r="G171">
        <f t="shared" si="10"/>
        <v>0</v>
      </c>
      <c r="H171" t="str">
        <f t="shared" si="11"/>
        <v>，3344887</v>
      </c>
      <c r="I171" t="str">
        <f>VLOOKUP(A171,HOP!A:U,21,0)</f>
        <v>直采</v>
      </c>
    </row>
    <row r="172" ht="14.25" hidden="1" customHeight="1" spans="1:9">
      <c r="A172" s="5" t="s">
        <v>1408</v>
      </c>
      <c r="B172" s="6" t="s">
        <v>233</v>
      </c>
      <c r="C172" s="6" t="s">
        <v>1320</v>
      </c>
      <c r="D172" s="3">
        <v>978</v>
      </c>
      <c r="E172" t="str">
        <f>VLOOKUP(A172,HOP!A:L,12,0)</f>
        <v>978.00</v>
      </c>
      <c r="F172" t="str">
        <f>VLOOKUP(A172,HOP!A:C,3,0)</f>
        <v>3298595</v>
      </c>
      <c r="G172">
        <f t="shared" si="10"/>
        <v>0</v>
      </c>
      <c r="H172" t="str">
        <f t="shared" si="11"/>
        <v>，3298595</v>
      </c>
      <c r="I172" t="str">
        <f>VLOOKUP(A172,HOP!A:U,21,0)</f>
        <v>直采</v>
      </c>
    </row>
    <row r="173" ht="14.25" hidden="1" customHeight="1" spans="1:9">
      <c r="A173" s="5" t="s">
        <v>1413</v>
      </c>
      <c r="B173" s="6" t="s">
        <v>233</v>
      </c>
      <c r="C173" s="6" t="s">
        <v>1320</v>
      </c>
      <c r="D173" s="3">
        <v>978</v>
      </c>
      <c r="E173" t="str">
        <f>VLOOKUP(A173,HOP!A:L,12,0)</f>
        <v>978.00</v>
      </c>
      <c r="F173" t="str">
        <f>VLOOKUP(A173,HOP!A:C,3,0)</f>
        <v>3244821</v>
      </c>
      <c r="G173">
        <f t="shared" si="10"/>
        <v>0</v>
      </c>
      <c r="H173" t="str">
        <f t="shared" si="11"/>
        <v>，3244821</v>
      </c>
      <c r="I173" t="str">
        <f>VLOOKUP(A173,HOP!A:U,21,0)</f>
        <v>直采</v>
      </c>
    </row>
    <row r="174" ht="14.25" hidden="1" customHeight="1" spans="1:9">
      <c r="A174" s="5" t="s">
        <v>1417</v>
      </c>
      <c r="B174" s="6" t="s">
        <v>714</v>
      </c>
      <c r="C174" s="6" t="s">
        <v>1320</v>
      </c>
      <c r="D174" s="3">
        <v>404</v>
      </c>
      <c r="E174" t="str">
        <f>VLOOKUP(A174,HOP!A:L,12,0)</f>
        <v>404.00</v>
      </c>
      <c r="F174" t="str">
        <f>VLOOKUP(A174,HOP!A:C,3,0)</f>
        <v>3341988</v>
      </c>
      <c r="G174">
        <f t="shared" si="10"/>
        <v>0</v>
      </c>
      <c r="H174" t="str">
        <f t="shared" si="11"/>
        <v>，3341988</v>
      </c>
      <c r="I174" t="str">
        <f>VLOOKUP(A174,HOP!A:U,21,0)</f>
        <v>直采</v>
      </c>
    </row>
    <row r="175" ht="14.25" hidden="1" customHeight="1" spans="1:9">
      <c r="A175" s="5" t="s">
        <v>1425</v>
      </c>
      <c r="B175" s="6" t="s">
        <v>233</v>
      </c>
      <c r="C175" s="6" t="s">
        <v>1320</v>
      </c>
      <c r="D175" s="3">
        <v>808</v>
      </c>
      <c r="E175" t="str">
        <f>VLOOKUP(A175,HOP!A:L,12,0)</f>
        <v>808.00</v>
      </c>
      <c r="F175" t="str">
        <f>VLOOKUP(A175,HOP!A:C,3,0)</f>
        <v>3342694</v>
      </c>
      <c r="G175">
        <f t="shared" si="10"/>
        <v>0</v>
      </c>
      <c r="H175" t="str">
        <f t="shared" si="11"/>
        <v>，3342694</v>
      </c>
      <c r="I175" t="str">
        <f>VLOOKUP(A175,HOP!A:U,21,0)</f>
        <v>直采</v>
      </c>
    </row>
    <row r="176" ht="14.25" hidden="1" customHeight="1" spans="1:9">
      <c r="A176" s="5" t="s">
        <v>1430</v>
      </c>
      <c r="B176" s="6" t="s">
        <v>233</v>
      </c>
      <c r="C176" s="6" t="s">
        <v>1320</v>
      </c>
      <c r="D176" s="3">
        <v>812</v>
      </c>
      <c r="E176" t="str">
        <f>VLOOKUP(A176,HOP!A:L,12,0)</f>
        <v>812.00</v>
      </c>
      <c r="F176" t="str">
        <f>VLOOKUP(A176,HOP!A:C,3,0)</f>
        <v>3399689</v>
      </c>
      <c r="G176">
        <f t="shared" si="10"/>
        <v>0</v>
      </c>
      <c r="H176" t="str">
        <f t="shared" si="11"/>
        <v>，3399689</v>
      </c>
      <c r="I176" t="str">
        <f>VLOOKUP(A176,HOP!A:U,21,0)</f>
        <v>直采</v>
      </c>
    </row>
    <row r="177" ht="14.25" hidden="1" customHeight="1" spans="1:9">
      <c r="A177" s="5" t="s">
        <v>1435</v>
      </c>
      <c r="B177" s="6" t="s">
        <v>233</v>
      </c>
      <c r="C177" s="6" t="s">
        <v>1320</v>
      </c>
      <c r="D177" s="3">
        <v>756</v>
      </c>
      <c r="E177" t="str">
        <f>VLOOKUP(A177,HOP!A:L,12,0)</f>
        <v>756.00</v>
      </c>
      <c r="F177" t="str">
        <f>VLOOKUP(A177,HOP!A:C,3,0)</f>
        <v>3416726</v>
      </c>
      <c r="G177">
        <f t="shared" si="10"/>
        <v>0</v>
      </c>
      <c r="H177" t="str">
        <f t="shared" si="11"/>
        <v>，3416726</v>
      </c>
      <c r="I177" t="str">
        <f>VLOOKUP(A177,HOP!A:U,21,0)</f>
        <v>直连</v>
      </c>
    </row>
    <row r="178" ht="14.25" hidden="1" customHeight="1" spans="1:9">
      <c r="A178" s="5" t="s">
        <v>1443</v>
      </c>
      <c r="B178" s="6" t="s">
        <v>232</v>
      </c>
      <c r="C178" s="6" t="s">
        <v>1320</v>
      </c>
      <c r="D178" s="3">
        <v>2632</v>
      </c>
      <c r="E178" t="str">
        <f>VLOOKUP(A178,HOP!A:L,12,0)</f>
        <v>2632.00</v>
      </c>
      <c r="F178" t="str">
        <f>VLOOKUP(A178,HOP!A:C,3,0)</f>
        <v>3472539</v>
      </c>
      <c r="G178">
        <f t="shared" si="10"/>
        <v>0</v>
      </c>
      <c r="H178" t="str">
        <f t="shared" si="11"/>
        <v>，3472539</v>
      </c>
      <c r="I178" t="str">
        <f>VLOOKUP(A178,HOP!A:U,21,0)</f>
        <v>直采</v>
      </c>
    </row>
    <row r="179" ht="14.25" hidden="1" customHeight="1" spans="1:9">
      <c r="A179" s="5" t="s">
        <v>1449</v>
      </c>
      <c r="B179" s="6" t="s">
        <v>714</v>
      </c>
      <c r="C179" s="6" t="s">
        <v>1320</v>
      </c>
      <c r="D179" s="3">
        <v>201</v>
      </c>
      <c r="E179" t="str">
        <f>VLOOKUP(A179,HOP!A:L,12,0)</f>
        <v>201.00</v>
      </c>
      <c r="F179" t="str">
        <f>VLOOKUP(A179,HOP!A:C,3,0)</f>
        <v>3487179</v>
      </c>
      <c r="G179">
        <f t="shared" si="10"/>
        <v>0</v>
      </c>
      <c r="H179" t="str">
        <f t="shared" si="11"/>
        <v>，3487179</v>
      </c>
      <c r="I179" t="str">
        <f>VLOOKUP(A179,HOP!A:U,21,0)</f>
        <v>直连</v>
      </c>
    </row>
    <row r="180" ht="14.25" hidden="1" customHeight="1" spans="1:9">
      <c r="A180" s="5" t="s">
        <v>1454</v>
      </c>
      <c r="B180" s="6" t="s">
        <v>769</v>
      </c>
      <c r="C180" s="6" t="s">
        <v>729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10"/>
        <v>#N/A</v>
      </c>
      <c r="H180" t="e">
        <f t="shared" si="11"/>
        <v>#N/A</v>
      </c>
      <c r="I180" t="e">
        <f>VLOOKUP(A180,HOP!A:U,21,0)</f>
        <v>#N/A</v>
      </c>
    </row>
    <row r="181" ht="14.25" hidden="1" customHeight="1" spans="1:9">
      <c r="A181" s="5" t="s">
        <v>1462</v>
      </c>
      <c r="B181" s="6" t="s">
        <v>714</v>
      </c>
      <c r="C181" s="6" t="s">
        <v>1320</v>
      </c>
      <c r="D181" s="3">
        <v>1214</v>
      </c>
      <c r="E181" t="str">
        <f>VLOOKUP(A181,HOP!A:L,12,0)</f>
        <v>1214.00</v>
      </c>
      <c r="F181" t="str">
        <f>VLOOKUP(A181,HOP!A:C,3,0)</f>
        <v>3244845</v>
      </c>
      <c r="G181">
        <f t="shared" si="10"/>
        <v>0</v>
      </c>
      <c r="H181" t="str">
        <f t="shared" si="11"/>
        <v>，3244845</v>
      </c>
      <c r="I181" t="str">
        <f>VLOOKUP(A181,HOP!A:U,21,0)</f>
        <v>直连</v>
      </c>
    </row>
    <row r="182" ht="14.25" hidden="1" customHeight="1" spans="1:9">
      <c r="A182" s="5" t="s">
        <v>1469</v>
      </c>
      <c r="B182" s="6" t="s">
        <v>233</v>
      </c>
      <c r="C182" s="6" t="s">
        <v>1320</v>
      </c>
      <c r="D182" s="3">
        <v>1415</v>
      </c>
      <c r="E182" t="str">
        <f>VLOOKUP(A182,HOP!A:L,12,0)</f>
        <v>1415.00</v>
      </c>
      <c r="F182" t="str">
        <f>VLOOKUP(A182,HOP!A:C,3,0)</f>
        <v>3362673</v>
      </c>
      <c r="G182">
        <f t="shared" si="10"/>
        <v>0</v>
      </c>
      <c r="H182" t="str">
        <f t="shared" si="11"/>
        <v>，3362673</v>
      </c>
      <c r="I182" t="str">
        <f>VLOOKUP(A182,HOP!A:U,21,0)</f>
        <v>直连</v>
      </c>
    </row>
    <row r="183" ht="14.25" hidden="1" customHeight="1" spans="1:9">
      <c r="A183" s="5" t="s">
        <v>1476</v>
      </c>
      <c r="B183" s="6" t="s">
        <v>233</v>
      </c>
      <c r="C183" s="6" t="s">
        <v>1320</v>
      </c>
      <c r="D183" s="3">
        <v>1898</v>
      </c>
      <c r="E183" t="str">
        <f>VLOOKUP(A183,HOP!A:L,12,0)</f>
        <v>1898.00</v>
      </c>
      <c r="F183" t="str">
        <f>VLOOKUP(A183,HOP!A:C,3,0)</f>
        <v>3466141</v>
      </c>
      <c r="G183">
        <f t="shared" si="10"/>
        <v>0</v>
      </c>
      <c r="H183" t="str">
        <f t="shared" si="11"/>
        <v>，3466141</v>
      </c>
      <c r="I183" t="str">
        <f>VLOOKUP(A183,HOP!A:U,21,0)</f>
        <v>直采</v>
      </c>
    </row>
    <row r="184" ht="14.25" customHeight="1" spans="1:9">
      <c r="A184" s="5" t="s">
        <v>1479</v>
      </c>
      <c r="B184" s="6" t="s">
        <v>240</v>
      </c>
      <c r="C184" s="6" t="s">
        <v>1320</v>
      </c>
      <c r="D184" s="3">
        <v>2197</v>
      </c>
      <c r="E184" t="str">
        <f>VLOOKUP(A184,HOP!A:L,12,0)</f>
        <v>2196.99</v>
      </c>
      <c r="F184" t="str">
        <f>VLOOKUP(A184,HOP!A:C,3,0)</f>
        <v>3419485</v>
      </c>
      <c r="G184">
        <f t="shared" si="10"/>
        <v>0.0100000000002183</v>
      </c>
      <c r="H184" t="str">
        <f t="shared" si="11"/>
        <v>，3419485</v>
      </c>
      <c r="I184" t="str">
        <f>VLOOKUP(A184,HOP!A:U,21,0)</f>
        <v>直连</v>
      </c>
    </row>
    <row r="185" ht="14.25" hidden="1" customHeight="1" spans="1:9">
      <c r="A185" s="5" t="s">
        <v>1485</v>
      </c>
      <c r="B185" s="6" t="s">
        <v>714</v>
      </c>
      <c r="C185" s="6" t="s">
        <v>1320</v>
      </c>
      <c r="D185" s="3">
        <v>765</v>
      </c>
      <c r="E185" t="str">
        <f>VLOOKUP(A185,HOP!A:L,12,0)</f>
        <v>765.00</v>
      </c>
      <c r="F185" t="str">
        <f>VLOOKUP(A185,HOP!A:C,3,0)</f>
        <v>3423118</v>
      </c>
      <c r="G185">
        <f t="shared" si="10"/>
        <v>0</v>
      </c>
      <c r="H185" t="str">
        <f t="shared" si="11"/>
        <v>，3423118</v>
      </c>
      <c r="I185" t="str">
        <f>VLOOKUP(A185,HOP!A:U,21,0)</f>
        <v>直采</v>
      </c>
    </row>
    <row r="186" ht="14.25" hidden="1" customHeight="1" spans="1:9">
      <c r="A186" s="5" t="s">
        <v>1491</v>
      </c>
      <c r="B186" s="6" t="s">
        <v>1496</v>
      </c>
      <c r="C186" s="6" t="s">
        <v>1497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10"/>
        <v>#N/A</v>
      </c>
      <c r="H186" t="e">
        <f t="shared" si="11"/>
        <v>#N/A</v>
      </c>
      <c r="I186" t="e">
        <f>VLOOKUP(A186,HOP!A:U,21,0)</f>
        <v>#N/A</v>
      </c>
    </row>
    <row r="187" ht="14.25" hidden="1" customHeight="1" spans="1:9">
      <c r="A187" s="5" t="s">
        <v>1501</v>
      </c>
      <c r="B187" s="6" t="s">
        <v>714</v>
      </c>
      <c r="C187" s="6" t="s">
        <v>1320</v>
      </c>
      <c r="D187" s="3">
        <v>1518</v>
      </c>
      <c r="E187" t="str">
        <f>VLOOKUP(A187,HOP!A:L,12,0)</f>
        <v>1518.00</v>
      </c>
      <c r="F187" t="str">
        <f>VLOOKUP(A187,HOP!A:C,3,0)</f>
        <v>3487142</v>
      </c>
      <c r="G187">
        <f t="shared" si="10"/>
        <v>0</v>
      </c>
      <c r="H187" t="str">
        <f t="shared" si="11"/>
        <v>，3487142</v>
      </c>
      <c r="I187" t="str">
        <f>VLOOKUP(A187,HOP!A:U,21,0)</f>
        <v>直连</v>
      </c>
    </row>
    <row r="188" ht="14.25" hidden="1" customHeight="1" spans="1:9">
      <c r="A188" s="5" t="s">
        <v>1508</v>
      </c>
      <c r="B188" s="6" t="s">
        <v>730</v>
      </c>
      <c r="C188" s="6" t="s">
        <v>1514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10"/>
        <v>#N/A</v>
      </c>
      <c r="H188" t="e">
        <f t="shared" si="11"/>
        <v>#N/A</v>
      </c>
      <c r="I188" t="e">
        <f>VLOOKUP(A188,HOP!A:U,21,0)</f>
        <v>#N/A</v>
      </c>
    </row>
    <row r="189" spans="1:10">
      <c r="A189" s="6" t="s">
        <v>1529</v>
      </c>
      <c r="D189" s="11">
        <v>293</v>
      </c>
      <c r="E189" t="e">
        <f>VLOOKUP(A189,HOP!A:L,12,0)</f>
        <v>#N/A</v>
      </c>
      <c r="F189">
        <v>3199488</v>
      </c>
      <c r="G189" t="e">
        <f t="shared" si="10"/>
        <v>#N/A</v>
      </c>
      <c r="H189" t="str">
        <f t="shared" si="11"/>
        <v>，3199488</v>
      </c>
      <c r="I189" t="e">
        <f>VLOOKUP(A189,HOP!A:U,21,0)</f>
        <v>#N/A</v>
      </c>
      <c r="J189" s="10" t="s">
        <v>1553</v>
      </c>
    </row>
    <row r="190" spans="1:10">
      <c r="A190" s="48" t="s">
        <v>1544</v>
      </c>
      <c r="D190" s="11">
        <v>-494</v>
      </c>
      <c r="E190" t="e">
        <f>VLOOKUP(A190,HOP!A:L,12,0)</f>
        <v>#N/A</v>
      </c>
      <c r="F190">
        <v>3470844</v>
      </c>
      <c r="G190" t="e">
        <f t="shared" si="10"/>
        <v>#N/A</v>
      </c>
      <c r="H190" t="str">
        <f t="shared" si="11"/>
        <v>，3470844</v>
      </c>
      <c r="I190" t="e">
        <f>VLOOKUP(A190,HOP!A:U,21,0)</f>
        <v>#N/A</v>
      </c>
      <c r="J190" s="10" t="s">
        <v>1554</v>
      </c>
    </row>
    <row r="192" spans="4:4">
      <c r="D192" s="3">
        <f>SUM(D2:D191)</f>
        <v>210304</v>
      </c>
    </row>
    <row r="194" ht="14.25" spans="4:4">
      <c r="D194" s="12" t="s">
        <v>24</v>
      </c>
    </row>
    <row r="197" spans="1:3">
      <c r="A197" t="s">
        <v>1555</v>
      </c>
      <c r="C197">
        <v>93880</v>
      </c>
    </row>
    <row r="198" spans="1:3">
      <c r="A198" t="s">
        <v>1556</v>
      </c>
      <c r="C198">
        <v>116090</v>
      </c>
    </row>
    <row r="199" spans="1:3">
      <c r="A199" t="s">
        <v>1557</v>
      </c>
      <c r="C199">
        <v>334</v>
      </c>
    </row>
    <row r="200" spans="1:3">
      <c r="A200" s="10" t="s">
        <v>1558</v>
      </c>
      <c r="C200">
        <f>SUBTOTAL(9,C197:C199)</f>
        <v>210304</v>
      </c>
    </row>
    <row r="206" spans="2:2">
      <c r="B206" s="10" t="s">
        <v>1559</v>
      </c>
    </row>
  </sheetData>
  <autoFilter ref="A1:I190">
    <filterColumn colId="3">
      <filters>
        <filter val="-494.00"/>
        <filter val="1,002.00"/>
        <filter val="1,013.00"/>
        <filter val="1,037.00"/>
        <filter val="1,038.00"/>
        <filter val="1,064.00"/>
        <filter val="1,065.00"/>
        <filter val="1,071.00"/>
        <filter val="1,075.00"/>
        <filter val="1,092.00"/>
        <filter val="1,112.00"/>
        <filter val="1,142.00"/>
        <filter val="1,153.00"/>
        <filter val="1,181.00"/>
        <filter val="1,182.00"/>
        <filter val="1,214.00"/>
        <filter val="1,220.00"/>
        <filter val="1,226.00"/>
        <filter val="1,228.00"/>
        <filter val="1,294.00"/>
        <filter val="1,303.00"/>
        <filter val="1,306.00"/>
        <filter val="1,331.00"/>
        <filter val="1,332.00"/>
        <filter val="1,336.00"/>
        <filter val="1,351.00"/>
        <filter val="1,354.00"/>
        <filter val="1,368.00"/>
        <filter val="1,374.00"/>
        <filter val="1,415.00"/>
        <filter val="1,434.00"/>
        <filter val="1,440.00"/>
        <filter val="1,482.00"/>
        <filter val="1,518.00"/>
        <filter val="1,522.00"/>
        <filter val="1,529.00"/>
        <filter val="1,603.00"/>
        <filter val="1,621.00"/>
        <filter val="1,624.00"/>
        <filter val="1,631.00"/>
        <filter val="1,731.00"/>
        <filter val="1,742.00"/>
        <filter val="1,782.00"/>
        <filter val="1,797.00"/>
        <filter val="1,810.00"/>
        <filter val="1,830.00"/>
        <filter val="1,842.00"/>
        <filter val="1,898.00"/>
        <filter val="1,902.00"/>
        <filter val="1,946.00"/>
        <filter val="1,957.00"/>
        <filter val="91.00"/>
        <filter val="169.00"/>
        <filter val="199.00"/>
        <filter val="201.00"/>
        <filter val="209.00"/>
        <filter val="232.00"/>
        <filter val="276.00"/>
        <filter val="277.00"/>
        <filter val="293.00"/>
        <filter val="295.00"/>
        <filter val="318.00"/>
        <filter val="320.00"/>
        <filter val="334.00"/>
        <filter val="338.00"/>
        <filter val="372.00"/>
        <filter val="380.00"/>
        <filter val="404.00"/>
        <filter val="422.00"/>
        <filter val="423.00"/>
        <filter val="424.00"/>
        <filter val="488.00"/>
        <filter val="489.00"/>
        <filter val="491.00"/>
        <filter val="492.00"/>
        <filter val="518.00"/>
        <filter val="524.00"/>
        <filter val="529.00"/>
        <filter val="569.00"/>
        <filter val="578.00"/>
        <filter val="588.00"/>
        <filter val="636.00"/>
        <filter val="667.00"/>
        <filter val="702.00"/>
        <filter val="706.00"/>
        <filter val="712.00"/>
        <filter val="725.00"/>
        <filter val="755.00"/>
        <filter val="756.00"/>
        <filter val="764.00"/>
        <filter val="765.00"/>
        <filter val="786.00"/>
        <filter val="808.00"/>
        <filter val="812.00"/>
        <filter val="834.00"/>
        <filter val="878.00"/>
        <filter val="938.00"/>
        <filter val="955.00"/>
        <filter val="963.00"/>
        <filter val="978.00"/>
        <filter val="994.00"/>
        <filter val="997.00"/>
        <filter val="5,336.00"/>
        <filter val="5,582.00"/>
        <filter val="4,012.00"/>
        <filter val="4,425.00"/>
        <filter val="3,060.00"/>
        <filter val="3,071.00"/>
        <filter val="3,112.00"/>
        <filter val="3,149.00"/>
        <filter val="3,225.00"/>
        <filter val="3,270.00"/>
        <filter val="3,543.00"/>
        <filter val="3,735.00"/>
        <filter val="3,802.00"/>
        <filter val="3,966.00"/>
        <filter val="2,007.00"/>
        <filter val="2,041.00"/>
        <filter val="2,123.00"/>
        <filter val="2,126.00"/>
        <filter val="2,131.00"/>
        <filter val="2,197.00"/>
        <filter val="2,236.00"/>
        <filter val="2,385.00"/>
        <filter val="2,499.00"/>
        <filter val="2,525.00"/>
        <filter val="2,542.00"/>
        <filter val="2,610.00"/>
        <filter val="2,628.00"/>
        <filter val="2,632.00"/>
        <filter val="7,860.00"/>
        <filter val="6,180.00"/>
      </filters>
    </filterColumn>
    <filterColumn colId="6">
      <filters>
        <filter val="-2280"/>
        <filter val="#N/A"/>
        <filter val="0.01"/>
        <filter val="-0.01"/>
        <filter val="33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3"/>
  </cols>
  <sheetData>
    <row r="1" s="13" customFormat="1" spans="1:22">
      <c r="A1" s="14" t="s">
        <v>1560</v>
      </c>
      <c r="B1" s="14" t="s">
        <v>1561</v>
      </c>
      <c r="C1" s="14" t="s">
        <v>1562</v>
      </c>
      <c r="D1" s="14" t="s">
        <v>49</v>
      </c>
      <c r="E1" s="14" t="s">
        <v>52</v>
      </c>
      <c r="F1" s="14" t="s">
        <v>56</v>
      </c>
      <c r="G1" s="14" t="s">
        <v>57</v>
      </c>
      <c r="H1" s="14" t="s">
        <v>1563</v>
      </c>
      <c r="I1" s="14" t="s">
        <v>1564</v>
      </c>
      <c r="J1" s="14" t="s">
        <v>1565</v>
      </c>
      <c r="K1" s="14" t="s">
        <v>1566</v>
      </c>
      <c r="L1" s="14" t="s">
        <v>1567</v>
      </c>
      <c r="M1" s="14" t="s">
        <v>1568</v>
      </c>
      <c r="N1" s="14" t="s">
        <v>1569</v>
      </c>
      <c r="O1" s="14" t="s">
        <v>1570</v>
      </c>
      <c r="P1" s="14" t="s">
        <v>1571</v>
      </c>
      <c r="Q1" s="14" t="s">
        <v>1572</v>
      </c>
      <c r="R1" s="14" t="s">
        <v>1573</v>
      </c>
      <c r="S1" s="14" t="s">
        <v>1574</v>
      </c>
      <c r="T1" s="14" t="s">
        <v>1575</v>
      </c>
      <c r="U1" s="14" t="s">
        <v>1576</v>
      </c>
      <c r="V1" s="14" t="s">
        <v>1577</v>
      </c>
    </row>
    <row r="2" s="13" customFormat="1" spans="1:22">
      <c r="A2" s="13" t="s">
        <v>634</v>
      </c>
      <c r="B2" s="13" t="s">
        <v>639</v>
      </c>
      <c r="C2" s="13" t="s">
        <v>635</v>
      </c>
      <c r="D2" s="13" t="s">
        <v>1578</v>
      </c>
      <c r="E2" s="13" t="s">
        <v>1579</v>
      </c>
      <c r="F2" s="13" t="s">
        <v>303</v>
      </c>
      <c r="G2" s="13" t="s">
        <v>232</v>
      </c>
      <c r="H2" s="13" t="s">
        <v>1580</v>
      </c>
      <c r="I2" s="13" t="s">
        <v>1581</v>
      </c>
      <c r="J2" s="13" t="s">
        <v>1582</v>
      </c>
      <c r="K2" s="13" t="s">
        <v>1581</v>
      </c>
      <c r="L2" s="13" t="s">
        <v>1581</v>
      </c>
      <c r="M2" s="13" t="s">
        <v>1583</v>
      </c>
      <c r="N2" s="13" t="s">
        <v>1583</v>
      </c>
      <c r="O2" s="13" t="s">
        <v>1584</v>
      </c>
      <c r="P2" s="13" t="s">
        <v>1585</v>
      </c>
      <c r="Q2" s="13" t="s">
        <v>1586</v>
      </c>
      <c r="R2" s="13" t="s">
        <v>1587</v>
      </c>
      <c r="S2" s="13" t="s">
        <v>75</v>
      </c>
      <c r="T2" s="13" t="s">
        <v>1588</v>
      </c>
      <c r="U2" s="13" t="s">
        <v>1589</v>
      </c>
      <c r="V2" s="13" t="s">
        <v>1590</v>
      </c>
    </row>
    <row r="3" s="13" customFormat="1" spans="1:22">
      <c r="A3" s="13" t="s">
        <v>1413</v>
      </c>
      <c r="B3" s="13" t="s">
        <v>1416</v>
      </c>
      <c r="C3" s="13" t="s">
        <v>1414</v>
      </c>
      <c r="D3" s="13" t="s">
        <v>420</v>
      </c>
      <c r="E3" s="13" t="s">
        <v>1591</v>
      </c>
      <c r="F3" s="13" t="s">
        <v>233</v>
      </c>
      <c r="G3" s="13" t="s">
        <v>1320</v>
      </c>
      <c r="H3" s="13" t="s">
        <v>1580</v>
      </c>
      <c r="I3" s="13" t="s">
        <v>1592</v>
      </c>
      <c r="J3" s="13" t="s">
        <v>1582</v>
      </c>
      <c r="K3" s="13" t="s">
        <v>1592</v>
      </c>
      <c r="L3" s="13" t="s">
        <v>1592</v>
      </c>
      <c r="M3" s="13" t="s">
        <v>1583</v>
      </c>
      <c r="N3" s="13" t="s">
        <v>1583</v>
      </c>
      <c r="O3" s="13" t="s">
        <v>1584</v>
      </c>
      <c r="P3" s="13" t="s">
        <v>1585</v>
      </c>
      <c r="Q3" s="13" t="s">
        <v>1586</v>
      </c>
      <c r="R3" s="13" t="s">
        <v>1593</v>
      </c>
      <c r="S3" s="13" t="s">
        <v>75</v>
      </c>
      <c r="T3" s="13" t="s">
        <v>1588</v>
      </c>
      <c r="U3" s="13" t="s">
        <v>1589</v>
      </c>
      <c r="V3" s="13" t="s">
        <v>1590</v>
      </c>
    </row>
    <row r="4" s="13" customFormat="1" spans="1:22">
      <c r="A4" s="13" t="s">
        <v>1462</v>
      </c>
      <c r="B4" s="13" t="s">
        <v>1416</v>
      </c>
      <c r="C4" s="13" t="s">
        <v>1463</v>
      </c>
      <c r="D4" s="13" t="s">
        <v>1465</v>
      </c>
      <c r="E4" s="13" t="s">
        <v>1594</v>
      </c>
      <c r="F4" s="13" t="s">
        <v>714</v>
      </c>
      <c r="G4" s="13" t="s">
        <v>1320</v>
      </c>
      <c r="H4" s="13" t="s">
        <v>1580</v>
      </c>
      <c r="I4" s="13" t="s">
        <v>1595</v>
      </c>
      <c r="J4" s="13" t="s">
        <v>1582</v>
      </c>
      <c r="K4" s="13" t="s">
        <v>1595</v>
      </c>
      <c r="L4" s="13" t="s">
        <v>1595</v>
      </c>
      <c r="M4" s="13" t="s">
        <v>1583</v>
      </c>
      <c r="N4" s="13" t="s">
        <v>1583</v>
      </c>
      <c r="O4" s="13" t="s">
        <v>1584</v>
      </c>
      <c r="P4" s="13" t="s">
        <v>1585</v>
      </c>
      <c r="Q4" s="13" t="s">
        <v>1586</v>
      </c>
      <c r="R4" s="13" t="s">
        <v>1596</v>
      </c>
      <c r="S4" s="13" t="s">
        <v>75</v>
      </c>
      <c r="T4" s="13" t="s">
        <v>1588</v>
      </c>
      <c r="U4" s="13" t="s">
        <v>1597</v>
      </c>
      <c r="V4" s="13" t="s">
        <v>1598</v>
      </c>
    </row>
    <row r="5" s="13" customFormat="1" spans="1:22">
      <c r="A5" s="13" t="s">
        <v>117</v>
      </c>
      <c r="B5" s="13" t="s">
        <v>122</v>
      </c>
      <c r="C5" s="13" t="s">
        <v>118</v>
      </c>
      <c r="D5" s="13" t="s">
        <v>150</v>
      </c>
      <c r="E5" s="13" t="s">
        <v>1599</v>
      </c>
      <c r="F5" s="13" t="s">
        <v>123</v>
      </c>
      <c r="G5" s="13" t="s">
        <v>83</v>
      </c>
      <c r="H5" s="13" t="s">
        <v>1580</v>
      </c>
      <c r="I5" s="13" t="s">
        <v>1600</v>
      </c>
      <c r="J5" s="13" t="s">
        <v>1582</v>
      </c>
      <c r="K5" s="13" t="s">
        <v>1600</v>
      </c>
      <c r="L5" s="13" t="s">
        <v>1600</v>
      </c>
      <c r="M5" s="13" t="s">
        <v>1583</v>
      </c>
      <c r="N5" s="13" t="s">
        <v>1583</v>
      </c>
      <c r="O5" s="13" t="s">
        <v>1584</v>
      </c>
      <c r="P5" s="13" t="s">
        <v>1585</v>
      </c>
      <c r="Q5" s="13" t="s">
        <v>1586</v>
      </c>
      <c r="R5" s="13" t="s">
        <v>1601</v>
      </c>
      <c r="S5" s="13" t="s">
        <v>75</v>
      </c>
      <c r="T5" s="13" t="s">
        <v>1588</v>
      </c>
      <c r="U5" s="13" t="s">
        <v>1589</v>
      </c>
      <c r="V5" s="13" t="s">
        <v>1590</v>
      </c>
    </row>
    <row r="6" s="13" customFormat="1" spans="1:22">
      <c r="A6" s="13" t="s">
        <v>417</v>
      </c>
      <c r="B6" s="13" t="s">
        <v>422</v>
      </c>
      <c r="C6" s="13" t="s">
        <v>418</v>
      </c>
      <c r="D6" s="13" t="s">
        <v>420</v>
      </c>
      <c r="E6" s="13" t="s">
        <v>1602</v>
      </c>
      <c r="F6" s="13" t="s">
        <v>83</v>
      </c>
      <c r="G6" s="13" t="s">
        <v>303</v>
      </c>
      <c r="H6" s="13" t="s">
        <v>1580</v>
      </c>
      <c r="I6" s="13" t="s">
        <v>1603</v>
      </c>
      <c r="J6" s="13" t="s">
        <v>1582</v>
      </c>
      <c r="K6" s="13" t="s">
        <v>1603</v>
      </c>
      <c r="L6" s="13" t="s">
        <v>1603</v>
      </c>
      <c r="M6" s="13" t="s">
        <v>1583</v>
      </c>
      <c r="N6" s="13" t="s">
        <v>1583</v>
      </c>
      <c r="O6" s="13" t="s">
        <v>1584</v>
      </c>
      <c r="P6" s="13" t="s">
        <v>1585</v>
      </c>
      <c r="Q6" s="13" t="s">
        <v>1586</v>
      </c>
      <c r="R6" s="13" t="s">
        <v>1604</v>
      </c>
      <c r="S6" s="13" t="s">
        <v>75</v>
      </c>
      <c r="T6" s="13" t="s">
        <v>1588</v>
      </c>
      <c r="U6" s="13" t="s">
        <v>1589</v>
      </c>
      <c r="V6" s="13" t="s">
        <v>1590</v>
      </c>
    </row>
    <row r="7" s="13" customFormat="1" spans="1:22">
      <c r="A7" s="13" t="s">
        <v>1408</v>
      </c>
      <c r="B7" s="13" t="s">
        <v>1411</v>
      </c>
      <c r="C7" s="13" t="s">
        <v>1409</v>
      </c>
      <c r="D7" s="13" t="s">
        <v>420</v>
      </c>
      <c r="E7" s="13" t="s">
        <v>1605</v>
      </c>
      <c r="F7" s="13" t="s">
        <v>233</v>
      </c>
      <c r="G7" s="13" t="s">
        <v>1320</v>
      </c>
      <c r="H7" s="13" t="s">
        <v>1580</v>
      </c>
      <c r="I7" s="13" t="s">
        <v>1592</v>
      </c>
      <c r="J7" s="13" t="s">
        <v>1582</v>
      </c>
      <c r="K7" s="13" t="s">
        <v>1592</v>
      </c>
      <c r="L7" s="13" t="s">
        <v>1592</v>
      </c>
      <c r="M7" s="13" t="s">
        <v>1583</v>
      </c>
      <c r="N7" s="13" t="s">
        <v>1583</v>
      </c>
      <c r="O7" s="13" t="s">
        <v>1584</v>
      </c>
      <c r="P7" s="13" t="s">
        <v>1585</v>
      </c>
      <c r="Q7" s="13" t="s">
        <v>1586</v>
      </c>
      <c r="R7" s="13" t="s">
        <v>1606</v>
      </c>
      <c r="S7" s="13" t="s">
        <v>75</v>
      </c>
      <c r="T7" s="13" t="s">
        <v>1588</v>
      </c>
      <c r="U7" s="13" t="s">
        <v>1589</v>
      </c>
      <c r="V7" s="13" t="s">
        <v>1590</v>
      </c>
    </row>
    <row r="8" s="13" customFormat="1" spans="1:22">
      <c r="A8" s="13" t="s">
        <v>514</v>
      </c>
      <c r="B8" s="13" t="s">
        <v>519</v>
      </c>
      <c r="C8" s="13" t="s">
        <v>515</v>
      </c>
      <c r="D8" s="13" t="s">
        <v>517</v>
      </c>
      <c r="E8" s="13" t="s">
        <v>1607</v>
      </c>
      <c r="F8" s="13" t="s">
        <v>105</v>
      </c>
      <c r="G8" s="13" t="s">
        <v>303</v>
      </c>
      <c r="H8" s="13" t="s">
        <v>1580</v>
      </c>
      <c r="I8" s="13" t="s">
        <v>1608</v>
      </c>
      <c r="J8" s="13" t="s">
        <v>1582</v>
      </c>
      <c r="K8" s="13" t="s">
        <v>1608</v>
      </c>
      <c r="L8" s="13" t="s">
        <v>1608</v>
      </c>
      <c r="M8" s="13" t="s">
        <v>1583</v>
      </c>
      <c r="N8" s="13" t="s">
        <v>1583</v>
      </c>
      <c r="O8" s="13" t="s">
        <v>1584</v>
      </c>
      <c r="P8" s="13" t="s">
        <v>1585</v>
      </c>
      <c r="Q8" s="13" t="s">
        <v>1586</v>
      </c>
      <c r="R8" s="13" t="s">
        <v>1609</v>
      </c>
      <c r="S8" s="13" t="s">
        <v>75</v>
      </c>
      <c r="T8" s="13" t="s">
        <v>1588</v>
      </c>
      <c r="U8" s="13" t="s">
        <v>1597</v>
      </c>
      <c r="V8" s="13" t="s">
        <v>1610</v>
      </c>
    </row>
    <row r="9" s="13" customFormat="1" spans="1:22">
      <c r="A9" s="13" t="s">
        <v>967</v>
      </c>
      <c r="B9" s="13" t="s">
        <v>972</v>
      </c>
      <c r="C9" s="13" t="s">
        <v>968</v>
      </c>
      <c r="D9" s="13" t="s">
        <v>970</v>
      </c>
      <c r="E9" s="13" t="s">
        <v>1611</v>
      </c>
      <c r="F9" s="13" t="s">
        <v>232</v>
      </c>
      <c r="G9" s="13" t="s">
        <v>233</v>
      </c>
      <c r="H9" s="13" t="s">
        <v>1580</v>
      </c>
      <c r="I9" s="13" t="s">
        <v>1612</v>
      </c>
      <c r="J9" s="13" t="s">
        <v>1582</v>
      </c>
      <c r="K9" s="13" t="s">
        <v>1612</v>
      </c>
      <c r="L9" s="13" t="s">
        <v>1612</v>
      </c>
      <c r="M9" s="13" t="s">
        <v>1583</v>
      </c>
      <c r="N9" s="13" t="s">
        <v>1583</v>
      </c>
      <c r="O9" s="13" t="s">
        <v>1584</v>
      </c>
      <c r="P9" s="13" t="s">
        <v>1585</v>
      </c>
      <c r="Q9" s="13" t="s">
        <v>1586</v>
      </c>
      <c r="R9" s="13" t="s">
        <v>1613</v>
      </c>
      <c r="S9" s="13" t="s">
        <v>75</v>
      </c>
      <c r="T9" s="13" t="s">
        <v>1588</v>
      </c>
      <c r="U9" s="13" t="s">
        <v>1589</v>
      </c>
      <c r="V9" s="13" t="s">
        <v>1598</v>
      </c>
    </row>
    <row r="10" s="13" customFormat="1" spans="1:22">
      <c r="A10" s="13" t="s">
        <v>1387</v>
      </c>
      <c r="B10" s="13" t="s">
        <v>821</v>
      </c>
      <c r="C10" s="13" t="s">
        <v>1388</v>
      </c>
      <c r="D10" s="13" t="s">
        <v>188</v>
      </c>
      <c r="E10" s="13" t="s">
        <v>1614</v>
      </c>
      <c r="F10" s="13" t="s">
        <v>714</v>
      </c>
      <c r="G10" s="13" t="s">
        <v>1320</v>
      </c>
      <c r="H10" s="13" t="s">
        <v>1580</v>
      </c>
      <c r="I10" s="13" t="s">
        <v>1615</v>
      </c>
      <c r="J10" s="13" t="s">
        <v>1582</v>
      </c>
      <c r="K10" s="13" t="s">
        <v>1615</v>
      </c>
      <c r="L10" s="13" t="s">
        <v>1615</v>
      </c>
      <c r="M10" s="13" t="s">
        <v>1583</v>
      </c>
      <c r="N10" s="13" t="s">
        <v>1583</v>
      </c>
      <c r="O10" s="13" t="s">
        <v>1584</v>
      </c>
      <c r="P10" s="13" t="s">
        <v>1585</v>
      </c>
      <c r="Q10" s="13" t="s">
        <v>1586</v>
      </c>
      <c r="R10" s="13" t="s">
        <v>1616</v>
      </c>
      <c r="S10" s="13" t="s">
        <v>75</v>
      </c>
      <c r="T10" s="13" t="s">
        <v>1588</v>
      </c>
      <c r="U10" s="13" t="s">
        <v>1589</v>
      </c>
      <c r="V10" s="13" t="s">
        <v>1598</v>
      </c>
    </row>
    <row r="11" s="13" customFormat="1" spans="1:22">
      <c r="A11" s="13" t="s">
        <v>1243</v>
      </c>
      <c r="B11" s="13" t="s">
        <v>821</v>
      </c>
      <c r="C11" s="13" t="s">
        <v>1244</v>
      </c>
      <c r="D11" s="13" t="s">
        <v>188</v>
      </c>
      <c r="E11" s="13" t="s">
        <v>1617</v>
      </c>
      <c r="F11" s="13" t="s">
        <v>233</v>
      </c>
      <c r="G11" s="13" t="s">
        <v>714</v>
      </c>
      <c r="H11" s="13" t="s">
        <v>1580</v>
      </c>
      <c r="I11" s="13" t="s">
        <v>1618</v>
      </c>
      <c r="J11" s="13" t="s">
        <v>1582</v>
      </c>
      <c r="K11" s="13" t="s">
        <v>1618</v>
      </c>
      <c r="L11" s="13" t="s">
        <v>1618</v>
      </c>
      <c r="M11" s="13" t="s">
        <v>1583</v>
      </c>
      <c r="N11" s="13" t="s">
        <v>1583</v>
      </c>
      <c r="O11" s="13" t="s">
        <v>1584</v>
      </c>
      <c r="P11" s="13" t="s">
        <v>1585</v>
      </c>
      <c r="Q11" s="13" t="s">
        <v>1586</v>
      </c>
      <c r="R11" s="13" t="s">
        <v>1619</v>
      </c>
      <c r="S11" s="13" t="s">
        <v>75</v>
      </c>
      <c r="T11" s="13" t="s">
        <v>1588</v>
      </c>
      <c r="U11" s="13" t="s">
        <v>1589</v>
      </c>
      <c r="V11" s="13" t="s">
        <v>1598</v>
      </c>
    </row>
    <row r="12" s="13" customFormat="1" spans="1:22">
      <c r="A12" s="13" t="s">
        <v>816</v>
      </c>
      <c r="B12" s="13" t="s">
        <v>821</v>
      </c>
      <c r="C12" s="13" t="s">
        <v>817</v>
      </c>
      <c r="D12" s="13" t="s">
        <v>819</v>
      </c>
      <c r="E12" s="13" t="s">
        <v>1620</v>
      </c>
      <c r="F12" s="13" t="s">
        <v>82</v>
      </c>
      <c r="G12" s="13" t="s">
        <v>240</v>
      </c>
      <c r="H12" s="13" t="s">
        <v>1580</v>
      </c>
      <c r="I12" s="13" t="s">
        <v>1621</v>
      </c>
      <c r="J12" s="13" t="s">
        <v>1582</v>
      </c>
      <c r="K12" s="13" t="s">
        <v>1621</v>
      </c>
      <c r="L12" s="13" t="s">
        <v>1621</v>
      </c>
      <c r="M12" s="13" t="s">
        <v>1583</v>
      </c>
      <c r="N12" s="13" t="s">
        <v>1583</v>
      </c>
      <c r="O12" s="13" t="s">
        <v>1584</v>
      </c>
      <c r="P12" s="13" t="s">
        <v>1585</v>
      </c>
      <c r="Q12" s="13" t="s">
        <v>1586</v>
      </c>
      <c r="R12" s="13" t="s">
        <v>1622</v>
      </c>
      <c r="S12" s="13" t="s">
        <v>75</v>
      </c>
      <c r="T12" s="13" t="s">
        <v>1588</v>
      </c>
      <c r="U12" s="13" t="s">
        <v>1589</v>
      </c>
      <c r="V12" s="13" t="s">
        <v>1623</v>
      </c>
    </row>
    <row r="13" s="13" customFormat="1" spans="1:22">
      <c r="A13" s="13" t="s">
        <v>1240</v>
      </c>
      <c r="B13" s="13" t="s">
        <v>821</v>
      </c>
      <c r="C13" s="13" t="s">
        <v>1241</v>
      </c>
      <c r="D13" s="13" t="s">
        <v>188</v>
      </c>
      <c r="E13" s="13" t="s">
        <v>1624</v>
      </c>
      <c r="F13" s="13" t="s">
        <v>233</v>
      </c>
      <c r="G13" s="13" t="s">
        <v>714</v>
      </c>
      <c r="H13" s="13" t="s">
        <v>1580</v>
      </c>
      <c r="I13" s="13" t="s">
        <v>1618</v>
      </c>
      <c r="J13" s="13" t="s">
        <v>1582</v>
      </c>
      <c r="K13" s="13" t="s">
        <v>1618</v>
      </c>
      <c r="L13" s="13" t="s">
        <v>1618</v>
      </c>
      <c r="M13" s="13" t="s">
        <v>1583</v>
      </c>
      <c r="N13" s="13" t="s">
        <v>1583</v>
      </c>
      <c r="O13" s="13" t="s">
        <v>1584</v>
      </c>
      <c r="P13" s="13" t="s">
        <v>1585</v>
      </c>
      <c r="Q13" s="13" t="s">
        <v>1586</v>
      </c>
      <c r="R13" s="13" t="s">
        <v>1625</v>
      </c>
      <c r="S13" s="13" t="s">
        <v>75</v>
      </c>
      <c r="T13" s="13" t="s">
        <v>1588</v>
      </c>
      <c r="U13" s="13" t="s">
        <v>1589</v>
      </c>
      <c r="V13" s="13" t="s">
        <v>1598</v>
      </c>
    </row>
    <row r="14" s="13" customFormat="1" spans="1:22">
      <c r="A14" s="13" t="s">
        <v>1417</v>
      </c>
      <c r="B14" s="13" t="s">
        <v>207</v>
      </c>
      <c r="C14" s="13" t="s">
        <v>1418</v>
      </c>
      <c r="D14" s="13" t="s">
        <v>1420</v>
      </c>
      <c r="E14" s="13" t="s">
        <v>1626</v>
      </c>
      <c r="F14" s="13" t="s">
        <v>714</v>
      </c>
      <c r="G14" s="13" t="s">
        <v>1320</v>
      </c>
      <c r="H14" s="13" t="s">
        <v>1580</v>
      </c>
      <c r="I14" s="13" t="s">
        <v>1627</v>
      </c>
      <c r="J14" s="13" t="s">
        <v>1582</v>
      </c>
      <c r="K14" s="13" t="s">
        <v>1627</v>
      </c>
      <c r="L14" s="13" t="s">
        <v>1627</v>
      </c>
      <c r="M14" s="13" t="s">
        <v>1583</v>
      </c>
      <c r="N14" s="13" t="s">
        <v>1583</v>
      </c>
      <c r="O14" s="13" t="s">
        <v>1584</v>
      </c>
      <c r="P14" s="13" t="s">
        <v>1585</v>
      </c>
      <c r="Q14" s="13" t="s">
        <v>1586</v>
      </c>
      <c r="R14" s="13" t="s">
        <v>1628</v>
      </c>
      <c r="S14" s="13" t="s">
        <v>75</v>
      </c>
      <c r="T14" s="13" t="s">
        <v>1588</v>
      </c>
      <c r="U14" s="13" t="s">
        <v>1589</v>
      </c>
      <c r="V14" s="13" t="s">
        <v>1590</v>
      </c>
    </row>
    <row r="15" s="13" customFormat="1" spans="1:22">
      <c r="A15" s="13" t="s">
        <v>1629</v>
      </c>
      <c r="B15" s="13" t="s">
        <v>207</v>
      </c>
      <c r="C15" s="13" t="s">
        <v>1630</v>
      </c>
      <c r="D15" s="13" t="s">
        <v>150</v>
      </c>
      <c r="E15" s="13" t="s">
        <v>1631</v>
      </c>
      <c r="F15" s="13" t="s">
        <v>82</v>
      </c>
      <c r="G15" s="13" t="s">
        <v>83</v>
      </c>
      <c r="H15" s="13" t="s">
        <v>1580</v>
      </c>
      <c r="I15" s="13" t="s">
        <v>1584</v>
      </c>
      <c r="J15" s="13" t="s">
        <v>1582</v>
      </c>
      <c r="K15" s="13" t="s">
        <v>1584</v>
      </c>
      <c r="L15" s="13" t="s">
        <v>1584</v>
      </c>
      <c r="M15" s="13" t="s">
        <v>1583</v>
      </c>
      <c r="N15" s="13" t="s">
        <v>1583</v>
      </c>
      <c r="O15" s="13" t="s">
        <v>1584</v>
      </c>
      <c r="P15" s="13" t="s">
        <v>1585</v>
      </c>
      <c r="Q15" s="13" t="s">
        <v>1586</v>
      </c>
      <c r="R15" s="13" t="s">
        <v>1632</v>
      </c>
      <c r="S15" s="13" t="s">
        <v>75</v>
      </c>
      <c r="T15" s="13" t="s">
        <v>1588</v>
      </c>
      <c r="U15" s="13" t="s">
        <v>1589</v>
      </c>
      <c r="V15" s="13" t="s">
        <v>1590</v>
      </c>
    </row>
    <row r="16" s="13" customFormat="1" spans="1:22">
      <c r="A16" s="13" t="s">
        <v>1425</v>
      </c>
      <c r="B16" s="13" t="s">
        <v>207</v>
      </c>
      <c r="C16" s="13" t="s">
        <v>1426</v>
      </c>
      <c r="D16" s="13" t="s">
        <v>1420</v>
      </c>
      <c r="E16" s="13" t="s">
        <v>1633</v>
      </c>
      <c r="F16" s="13" t="s">
        <v>233</v>
      </c>
      <c r="G16" s="13" t="s">
        <v>1320</v>
      </c>
      <c r="H16" s="13" t="s">
        <v>1580</v>
      </c>
      <c r="I16" s="13" t="s">
        <v>1634</v>
      </c>
      <c r="J16" s="13" t="s">
        <v>1582</v>
      </c>
      <c r="K16" s="13" t="s">
        <v>1634</v>
      </c>
      <c r="L16" s="13" t="s">
        <v>1634</v>
      </c>
      <c r="M16" s="13" t="s">
        <v>1583</v>
      </c>
      <c r="N16" s="13" t="s">
        <v>1583</v>
      </c>
      <c r="O16" s="13" t="s">
        <v>1584</v>
      </c>
      <c r="P16" s="13" t="s">
        <v>1585</v>
      </c>
      <c r="Q16" s="13" t="s">
        <v>1586</v>
      </c>
      <c r="R16" s="13" t="s">
        <v>1635</v>
      </c>
      <c r="S16" s="13" t="s">
        <v>75</v>
      </c>
      <c r="T16" s="13" t="s">
        <v>1588</v>
      </c>
      <c r="U16" s="13" t="s">
        <v>1589</v>
      </c>
      <c r="V16" s="13" t="s">
        <v>1590</v>
      </c>
    </row>
    <row r="17" s="13" customFormat="1" spans="1:22">
      <c r="A17" s="13" t="s">
        <v>204</v>
      </c>
      <c r="B17" s="13" t="s">
        <v>207</v>
      </c>
      <c r="C17" s="13" t="s">
        <v>205</v>
      </c>
      <c r="D17" s="13" t="s">
        <v>188</v>
      </c>
      <c r="E17" s="13" t="s">
        <v>1636</v>
      </c>
      <c r="F17" s="13" t="s">
        <v>82</v>
      </c>
      <c r="G17" s="13" t="s">
        <v>83</v>
      </c>
      <c r="H17" s="13" t="s">
        <v>1580</v>
      </c>
      <c r="I17" s="13" t="s">
        <v>1637</v>
      </c>
      <c r="J17" s="13" t="s">
        <v>1582</v>
      </c>
      <c r="K17" s="13" t="s">
        <v>1637</v>
      </c>
      <c r="L17" s="13" t="s">
        <v>1637</v>
      </c>
      <c r="M17" s="13" t="s">
        <v>1583</v>
      </c>
      <c r="N17" s="13" t="s">
        <v>1583</v>
      </c>
      <c r="O17" s="13" t="s">
        <v>1584</v>
      </c>
      <c r="P17" s="13" t="s">
        <v>1585</v>
      </c>
      <c r="Q17" s="13" t="s">
        <v>1586</v>
      </c>
      <c r="R17" s="13" t="s">
        <v>1638</v>
      </c>
      <c r="S17" s="13" t="s">
        <v>75</v>
      </c>
      <c r="T17" s="13" t="s">
        <v>1588</v>
      </c>
      <c r="U17" s="13" t="s">
        <v>1589</v>
      </c>
      <c r="V17" s="13" t="s">
        <v>1598</v>
      </c>
    </row>
    <row r="18" s="13" customFormat="1" spans="1:22">
      <c r="A18" s="13" t="s">
        <v>1209</v>
      </c>
      <c r="B18" s="13" t="s">
        <v>207</v>
      </c>
      <c r="C18" s="13" t="s">
        <v>1210</v>
      </c>
      <c r="D18" s="13" t="s">
        <v>188</v>
      </c>
      <c r="E18" s="13" t="s">
        <v>1639</v>
      </c>
      <c r="F18" s="13" t="s">
        <v>233</v>
      </c>
      <c r="G18" s="13" t="s">
        <v>714</v>
      </c>
      <c r="H18" s="13" t="s">
        <v>1580</v>
      </c>
      <c r="I18" s="13" t="s">
        <v>1637</v>
      </c>
      <c r="J18" s="13" t="s">
        <v>1582</v>
      </c>
      <c r="K18" s="13" t="s">
        <v>1637</v>
      </c>
      <c r="L18" s="13" t="s">
        <v>1637</v>
      </c>
      <c r="M18" s="13" t="s">
        <v>1583</v>
      </c>
      <c r="N18" s="13" t="s">
        <v>1583</v>
      </c>
      <c r="O18" s="13" t="s">
        <v>1584</v>
      </c>
      <c r="P18" s="13" t="s">
        <v>1585</v>
      </c>
      <c r="Q18" s="13" t="s">
        <v>1586</v>
      </c>
      <c r="R18" s="13" t="s">
        <v>1640</v>
      </c>
      <c r="S18" s="13" t="s">
        <v>75</v>
      </c>
      <c r="T18" s="13" t="s">
        <v>1588</v>
      </c>
      <c r="U18" s="13" t="s">
        <v>1589</v>
      </c>
      <c r="V18" s="13" t="s">
        <v>1598</v>
      </c>
    </row>
    <row r="19" s="13" customFormat="1" spans="1:22">
      <c r="A19" s="13" t="s">
        <v>1401</v>
      </c>
      <c r="B19" s="13" t="s">
        <v>1404</v>
      </c>
      <c r="C19" s="13" t="s">
        <v>1402</v>
      </c>
      <c r="D19" s="13" t="s">
        <v>374</v>
      </c>
      <c r="E19" s="13" t="s">
        <v>1641</v>
      </c>
      <c r="F19" s="13" t="s">
        <v>233</v>
      </c>
      <c r="G19" s="13" t="s">
        <v>1320</v>
      </c>
      <c r="H19" s="13" t="s">
        <v>1580</v>
      </c>
      <c r="I19" s="13" t="s">
        <v>1642</v>
      </c>
      <c r="J19" s="13" t="s">
        <v>1582</v>
      </c>
      <c r="K19" s="13" t="s">
        <v>1642</v>
      </c>
      <c r="L19" s="13" t="s">
        <v>1642</v>
      </c>
      <c r="M19" s="13" t="s">
        <v>1583</v>
      </c>
      <c r="N19" s="13" t="s">
        <v>1583</v>
      </c>
      <c r="O19" s="13" t="s">
        <v>1584</v>
      </c>
      <c r="P19" s="13" t="s">
        <v>1585</v>
      </c>
      <c r="Q19" s="13" t="s">
        <v>1586</v>
      </c>
      <c r="R19" s="13" t="s">
        <v>1643</v>
      </c>
      <c r="S19" s="13" t="s">
        <v>75</v>
      </c>
      <c r="T19" s="13" t="s">
        <v>1588</v>
      </c>
      <c r="U19" s="13" t="s">
        <v>1589</v>
      </c>
      <c r="V19" s="13" t="s">
        <v>1598</v>
      </c>
    </row>
    <row r="20" s="13" customFormat="1" spans="1:22">
      <c r="A20" s="13" t="s">
        <v>1154</v>
      </c>
      <c r="B20" s="13" t="s">
        <v>190</v>
      </c>
      <c r="C20" s="13" t="s">
        <v>1155</v>
      </c>
      <c r="D20" s="13" t="s">
        <v>1156</v>
      </c>
      <c r="E20" s="13" t="s">
        <v>1644</v>
      </c>
      <c r="F20" s="13" t="s">
        <v>232</v>
      </c>
      <c r="G20" s="13" t="s">
        <v>714</v>
      </c>
      <c r="H20" s="13" t="s">
        <v>1580</v>
      </c>
      <c r="I20" s="13" t="s">
        <v>1645</v>
      </c>
      <c r="J20" s="13" t="s">
        <v>1582</v>
      </c>
      <c r="K20" s="13" t="s">
        <v>1645</v>
      </c>
      <c r="L20" s="13" t="s">
        <v>1645</v>
      </c>
      <c r="M20" s="13" t="s">
        <v>1583</v>
      </c>
      <c r="N20" s="13" t="s">
        <v>1583</v>
      </c>
      <c r="O20" s="13" t="s">
        <v>1584</v>
      </c>
      <c r="P20" s="13" t="s">
        <v>1585</v>
      </c>
      <c r="Q20" s="13" t="s">
        <v>1586</v>
      </c>
      <c r="R20" s="13" t="s">
        <v>1646</v>
      </c>
      <c r="S20" s="13" t="s">
        <v>75</v>
      </c>
      <c r="T20" s="13" t="s">
        <v>1588</v>
      </c>
      <c r="U20" s="13" t="s">
        <v>1597</v>
      </c>
      <c r="V20" s="13" t="s">
        <v>1647</v>
      </c>
    </row>
    <row r="21" s="13" customFormat="1" spans="1:22">
      <c r="A21" s="13" t="s">
        <v>185</v>
      </c>
      <c r="B21" s="13" t="s">
        <v>190</v>
      </c>
      <c r="C21" s="13" t="s">
        <v>186</v>
      </c>
      <c r="D21" s="13" t="s">
        <v>188</v>
      </c>
      <c r="E21" s="13" t="s">
        <v>1648</v>
      </c>
      <c r="F21" s="13" t="s">
        <v>82</v>
      </c>
      <c r="G21" s="13" t="s">
        <v>83</v>
      </c>
      <c r="H21" s="13" t="s">
        <v>1580</v>
      </c>
      <c r="I21" s="13" t="s">
        <v>1618</v>
      </c>
      <c r="J21" s="13" t="s">
        <v>1582</v>
      </c>
      <c r="K21" s="13" t="s">
        <v>1618</v>
      </c>
      <c r="L21" s="13" t="s">
        <v>1618</v>
      </c>
      <c r="M21" s="13" t="s">
        <v>1583</v>
      </c>
      <c r="N21" s="13" t="s">
        <v>1583</v>
      </c>
      <c r="O21" s="13" t="s">
        <v>1584</v>
      </c>
      <c r="P21" s="13" t="s">
        <v>1585</v>
      </c>
      <c r="Q21" s="13" t="s">
        <v>1586</v>
      </c>
      <c r="R21" s="13" t="s">
        <v>1649</v>
      </c>
      <c r="S21" s="13" t="s">
        <v>75</v>
      </c>
      <c r="T21" s="13" t="s">
        <v>1588</v>
      </c>
      <c r="U21" s="13" t="s">
        <v>1589</v>
      </c>
      <c r="V21" s="13" t="s">
        <v>1598</v>
      </c>
    </row>
    <row r="22" s="13" customFormat="1" spans="1:22">
      <c r="A22" s="13" t="s">
        <v>300</v>
      </c>
      <c r="B22" s="13" t="s">
        <v>190</v>
      </c>
      <c r="C22" s="13" t="s">
        <v>301</v>
      </c>
      <c r="D22" s="13" t="s">
        <v>220</v>
      </c>
      <c r="E22" s="13" t="s">
        <v>1650</v>
      </c>
      <c r="F22" s="13" t="s">
        <v>82</v>
      </c>
      <c r="G22" s="13" t="s">
        <v>303</v>
      </c>
      <c r="H22" s="13" t="s">
        <v>1580</v>
      </c>
      <c r="I22" s="13" t="s">
        <v>1651</v>
      </c>
      <c r="J22" s="13" t="s">
        <v>1582</v>
      </c>
      <c r="K22" s="13" t="s">
        <v>1651</v>
      </c>
      <c r="L22" s="13" t="s">
        <v>1651</v>
      </c>
      <c r="M22" s="13" t="s">
        <v>1583</v>
      </c>
      <c r="N22" s="13" t="s">
        <v>1583</v>
      </c>
      <c r="O22" s="13" t="s">
        <v>1584</v>
      </c>
      <c r="P22" s="13" t="s">
        <v>1585</v>
      </c>
      <c r="Q22" s="13" t="s">
        <v>1586</v>
      </c>
      <c r="R22" s="13" t="s">
        <v>1652</v>
      </c>
      <c r="S22" s="13" t="s">
        <v>75</v>
      </c>
      <c r="T22" s="13" t="s">
        <v>1588</v>
      </c>
      <c r="U22" s="13" t="s">
        <v>1597</v>
      </c>
      <c r="V22" s="13" t="s">
        <v>1647</v>
      </c>
    </row>
    <row r="23" s="13" customFormat="1" spans="1:22">
      <c r="A23" s="13" t="s">
        <v>1325</v>
      </c>
      <c r="B23" s="13" t="s">
        <v>190</v>
      </c>
      <c r="C23" s="13" t="s">
        <v>1326</v>
      </c>
      <c r="D23" s="13" t="s">
        <v>1328</v>
      </c>
      <c r="E23" s="13" t="s">
        <v>1653</v>
      </c>
      <c r="F23" s="13" t="s">
        <v>233</v>
      </c>
      <c r="G23" s="13" t="s">
        <v>1320</v>
      </c>
      <c r="H23" s="13" t="s">
        <v>1580</v>
      </c>
      <c r="I23" s="13" t="s">
        <v>1654</v>
      </c>
      <c r="J23" s="13" t="s">
        <v>1582</v>
      </c>
      <c r="K23" s="13" t="s">
        <v>1654</v>
      </c>
      <c r="L23" s="13" t="s">
        <v>1654</v>
      </c>
      <c r="M23" s="13" t="s">
        <v>1583</v>
      </c>
      <c r="N23" s="13" t="s">
        <v>1583</v>
      </c>
      <c r="O23" s="13" t="s">
        <v>1584</v>
      </c>
      <c r="P23" s="13" t="s">
        <v>1585</v>
      </c>
      <c r="Q23" s="13" t="s">
        <v>1586</v>
      </c>
      <c r="R23" s="13" t="s">
        <v>1655</v>
      </c>
      <c r="S23" s="13" t="s">
        <v>75</v>
      </c>
      <c r="T23" s="13" t="s">
        <v>1588</v>
      </c>
      <c r="U23" s="13" t="s">
        <v>1597</v>
      </c>
      <c r="V23" s="13" t="s">
        <v>1647</v>
      </c>
    </row>
    <row r="24" s="13" customFormat="1" spans="1:22">
      <c r="A24" s="13" t="s">
        <v>1392</v>
      </c>
      <c r="B24" s="13" t="s">
        <v>396</v>
      </c>
      <c r="C24" s="13" t="s">
        <v>1393</v>
      </c>
      <c r="D24" s="13" t="s">
        <v>1395</v>
      </c>
      <c r="E24" s="13" t="s">
        <v>1656</v>
      </c>
      <c r="F24" s="13" t="s">
        <v>233</v>
      </c>
      <c r="G24" s="13" t="s">
        <v>1320</v>
      </c>
      <c r="H24" s="13" t="s">
        <v>1580</v>
      </c>
      <c r="I24" s="13" t="s">
        <v>1657</v>
      </c>
      <c r="J24" s="13" t="s">
        <v>1582</v>
      </c>
      <c r="K24" s="13" t="s">
        <v>1657</v>
      </c>
      <c r="L24" s="13" t="s">
        <v>1657</v>
      </c>
      <c r="M24" s="13" t="s">
        <v>1583</v>
      </c>
      <c r="N24" s="13" t="s">
        <v>1583</v>
      </c>
      <c r="O24" s="13" t="s">
        <v>1584</v>
      </c>
      <c r="P24" s="13" t="s">
        <v>1585</v>
      </c>
      <c r="Q24" s="13" t="s">
        <v>1586</v>
      </c>
      <c r="R24" s="13" t="s">
        <v>1658</v>
      </c>
      <c r="S24" s="13" t="s">
        <v>75</v>
      </c>
      <c r="T24" s="13" t="s">
        <v>1588</v>
      </c>
      <c r="U24" s="13" t="s">
        <v>1589</v>
      </c>
      <c r="V24" s="13" t="s">
        <v>1598</v>
      </c>
    </row>
    <row r="25" s="13" customFormat="1" spans="1:22">
      <c r="A25" s="13" t="s">
        <v>391</v>
      </c>
      <c r="B25" s="13" t="s">
        <v>396</v>
      </c>
      <c r="C25" s="13" t="s">
        <v>392</v>
      </c>
      <c r="D25" s="13" t="s">
        <v>394</v>
      </c>
      <c r="E25" s="13" t="s">
        <v>1659</v>
      </c>
      <c r="F25" s="13" t="s">
        <v>82</v>
      </c>
      <c r="G25" s="13" t="s">
        <v>303</v>
      </c>
      <c r="H25" s="13" t="s">
        <v>1580</v>
      </c>
      <c r="I25" s="13" t="s">
        <v>1660</v>
      </c>
      <c r="J25" s="13" t="s">
        <v>1582</v>
      </c>
      <c r="K25" s="13" t="s">
        <v>1660</v>
      </c>
      <c r="L25" s="13" t="s">
        <v>1660</v>
      </c>
      <c r="M25" s="13" t="s">
        <v>1583</v>
      </c>
      <c r="N25" s="13" t="s">
        <v>1583</v>
      </c>
      <c r="O25" s="13" t="s">
        <v>1584</v>
      </c>
      <c r="P25" s="13" t="s">
        <v>1585</v>
      </c>
      <c r="Q25" s="13" t="s">
        <v>1586</v>
      </c>
      <c r="R25" s="13" t="s">
        <v>1661</v>
      </c>
      <c r="S25" s="13" t="s">
        <v>75</v>
      </c>
      <c r="T25" s="13" t="s">
        <v>1588</v>
      </c>
      <c r="U25" s="13" t="s">
        <v>1597</v>
      </c>
      <c r="V25" s="13" t="s">
        <v>1598</v>
      </c>
    </row>
    <row r="26" s="13" customFormat="1" spans="1:22">
      <c r="A26" s="13" t="s">
        <v>919</v>
      </c>
      <c r="B26" s="13" t="s">
        <v>396</v>
      </c>
      <c r="C26" s="13" t="s">
        <v>920</v>
      </c>
      <c r="D26" s="13" t="s">
        <v>922</v>
      </c>
      <c r="E26" s="13" t="s">
        <v>1662</v>
      </c>
      <c r="F26" s="13" t="s">
        <v>83</v>
      </c>
      <c r="G26" s="13" t="s">
        <v>233</v>
      </c>
      <c r="H26" s="13" t="s">
        <v>1580</v>
      </c>
      <c r="I26" s="13" t="s">
        <v>1663</v>
      </c>
      <c r="J26" s="13" t="s">
        <v>1582</v>
      </c>
      <c r="K26" s="13" t="s">
        <v>1663</v>
      </c>
      <c r="L26" s="13" t="s">
        <v>1663</v>
      </c>
      <c r="M26" s="13" t="s">
        <v>1583</v>
      </c>
      <c r="N26" s="13" t="s">
        <v>1583</v>
      </c>
      <c r="O26" s="13" t="s">
        <v>1584</v>
      </c>
      <c r="P26" s="13" t="s">
        <v>1585</v>
      </c>
      <c r="Q26" s="13" t="s">
        <v>1586</v>
      </c>
      <c r="R26" s="13" t="s">
        <v>1664</v>
      </c>
      <c r="S26" s="13" t="s">
        <v>75</v>
      </c>
      <c r="T26" s="13" t="s">
        <v>1588</v>
      </c>
      <c r="U26" s="13" t="s">
        <v>1597</v>
      </c>
      <c r="V26" s="13" t="s">
        <v>1647</v>
      </c>
    </row>
    <row r="27" s="13" customFormat="1" spans="1:22">
      <c r="A27" s="13" t="s">
        <v>939</v>
      </c>
      <c r="B27" s="13" t="s">
        <v>376</v>
      </c>
      <c r="C27" s="13" t="s">
        <v>940</v>
      </c>
      <c r="D27" s="13" t="s">
        <v>736</v>
      </c>
      <c r="E27" s="13" t="s">
        <v>1665</v>
      </c>
      <c r="F27" s="13" t="s">
        <v>232</v>
      </c>
      <c r="G27" s="13" t="s">
        <v>233</v>
      </c>
      <c r="H27" s="13" t="s">
        <v>1580</v>
      </c>
      <c r="I27" s="13" t="s">
        <v>1666</v>
      </c>
      <c r="J27" s="13" t="s">
        <v>1582</v>
      </c>
      <c r="K27" s="13" t="s">
        <v>1666</v>
      </c>
      <c r="L27" s="13" t="s">
        <v>1666</v>
      </c>
      <c r="M27" s="13" t="s">
        <v>1583</v>
      </c>
      <c r="N27" s="13" t="s">
        <v>1583</v>
      </c>
      <c r="O27" s="13" t="s">
        <v>1584</v>
      </c>
      <c r="P27" s="13" t="s">
        <v>1585</v>
      </c>
      <c r="Q27" s="13" t="s">
        <v>1586</v>
      </c>
      <c r="R27" s="13" t="s">
        <v>1667</v>
      </c>
      <c r="S27" s="13" t="s">
        <v>75</v>
      </c>
      <c r="T27" s="13" t="s">
        <v>1588</v>
      </c>
      <c r="U27" s="13" t="s">
        <v>1597</v>
      </c>
      <c r="V27" s="13" t="s">
        <v>1668</v>
      </c>
    </row>
    <row r="28" s="13" customFormat="1" spans="1:22">
      <c r="A28" s="13" t="s">
        <v>371</v>
      </c>
      <c r="B28" s="13" t="s">
        <v>376</v>
      </c>
      <c r="C28" s="13" t="s">
        <v>372</v>
      </c>
      <c r="D28" s="13" t="s">
        <v>374</v>
      </c>
      <c r="E28" s="13" t="s">
        <v>1669</v>
      </c>
      <c r="F28" s="13" t="s">
        <v>123</v>
      </c>
      <c r="G28" s="13" t="s">
        <v>303</v>
      </c>
      <c r="H28" s="13" t="s">
        <v>1580</v>
      </c>
      <c r="I28" s="13" t="s">
        <v>1670</v>
      </c>
      <c r="J28" s="13" t="s">
        <v>1582</v>
      </c>
      <c r="K28" s="13" t="s">
        <v>1670</v>
      </c>
      <c r="L28" s="13" t="s">
        <v>1670</v>
      </c>
      <c r="M28" s="13" t="s">
        <v>1583</v>
      </c>
      <c r="N28" s="13" t="s">
        <v>1583</v>
      </c>
      <c r="O28" s="13" t="s">
        <v>1584</v>
      </c>
      <c r="P28" s="13" t="s">
        <v>1585</v>
      </c>
      <c r="Q28" s="13" t="s">
        <v>1586</v>
      </c>
      <c r="R28" s="13" t="s">
        <v>1671</v>
      </c>
      <c r="S28" s="13" t="s">
        <v>75</v>
      </c>
      <c r="T28" s="13" t="s">
        <v>1588</v>
      </c>
      <c r="U28" s="13" t="s">
        <v>1589</v>
      </c>
      <c r="V28" s="13" t="s">
        <v>1598</v>
      </c>
    </row>
    <row r="29" s="13" customFormat="1" spans="1:22">
      <c r="A29" s="13" t="s">
        <v>1469</v>
      </c>
      <c r="B29" s="13" t="s">
        <v>376</v>
      </c>
      <c r="C29" s="13" t="s">
        <v>1470</v>
      </c>
      <c r="D29" s="13" t="s">
        <v>987</v>
      </c>
      <c r="E29" s="13" t="s">
        <v>1672</v>
      </c>
      <c r="F29" s="13" t="s">
        <v>233</v>
      </c>
      <c r="G29" s="13" t="s">
        <v>1320</v>
      </c>
      <c r="H29" s="13" t="s">
        <v>1580</v>
      </c>
      <c r="I29" s="13" t="s">
        <v>1673</v>
      </c>
      <c r="J29" s="13" t="s">
        <v>1582</v>
      </c>
      <c r="K29" s="13" t="s">
        <v>1673</v>
      </c>
      <c r="L29" s="13" t="s">
        <v>1673</v>
      </c>
      <c r="M29" s="13" t="s">
        <v>1583</v>
      </c>
      <c r="N29" s="13" t="s">
        <v>1583</v>
      </c>
      <c r="O29" s="13" t="s">
        <v>1584</v>
      </c>
      <c r="P29" s="13" t="s">
        <v>1585</v>
      </c>
      <c r="Q29" s="13" t="s">
        <v>1586</v>
      </c>
      <c r="R29" s="13" t="s">
        <v>1674</v>
      </c>
      <c r="S29" s="13" t="s">
        <v>75</v>
      </c>
      <c r="T29" s="13" t="s">
        <v>1588</v>
      </c>
      <c r="U29" s="13" t="s">
        <v>1597</v>
      </c>
      <c r="V29" s="13" t="s">
        <v>1598</v>
      </c>
    </row>
    <row r="30" s="13" customFormat="1" spans="1:22">
      <c r="A30" s="13" t="s">
        <v>568</v>
      </c>
      <c r="B30" s="13" t="s">
        <v>573</v>
      </c>
      <c r="C30" s="13" t="s">
        <v>569</v>
      </c>
      <c r="D30" s="13" t="s">
        <v>571</v>
      </c>
      <c r="E30" s="13" t="s">
        <v>1675</v>
      </c>
      <c r="F30" s="13" t="s">
        <v>303</v>
      </c>
      <c r="G30" s="13" t="s">
        <v>232</v>
      </c>
      <c r="H30" s="13" t="s">
        <v>1580</v>
      </c>
      <c r="I30" s="13" t="s">
        <v>1676</v>
      </c>
      <c r="J30" s="13" t="s">
        <v>1582</v>
      </c>
      <c r="K30" s="13" t="s">
        <v>1676</v>
      </c>
      <c r="L30" s="13" t="s">
        <v>1676</v>
      </c>
      <c r="M30" s="13" t="s">
        <v>1583</v>
      </c>
      <c r="N30" s="13" t="s">
        <v>1583</v>
      </c>
      <c r="O30" s="13" t="s">
        <v>1584</v>
      </c>
      <c r="P30" s="13" t="s">
        <v>1585</v>
      </c>
      <c r="Q30" s="13" t="s">
        <v>1586</v>
      </c>
      <c r="R30" s="13" t="s">
        <v>1677</v>
      </c>
      <c r="S30" s="13" t="s">
        <v>75</v>
      </c>
      <c r="T30" s="13" t="s">
        <v>1588</v>
      </c>
      <c r="U30" s="13" t="s">
        <v>1597</v>
      </c>
      <c r="V30" s="13" t="s">
        <v>1647</v>
      </c>
    </row>
    <row r="31" s="13" customFormat="1" spans="1:22">
      <c r="A31" s="13" t="s">
        <v>1317</v>
      </c>
      <c r="B31" s="13" t="s">
        <v>94</v>
      </c>
      <c r="C31" s="13" t="s">
        <v>1318</v>
      </c>
      <c r="D31" s="13" t="s">
        <v>1678</v>
      </c>
      <c r="E31" s="13" t="s">
        <v>1679</v>
      </c>
      <c r="F31" s="13" t="s">
        <v>714</v>
      </c>
      <c r="G31" s="13" t="s">
        <v>1320</v>
      </c>
      <c r="H31" s="13" t="s">
        <v>1580</v>
      </c>
      <c r="I31" s="13" t="s">
        <v>1680</v>
      </c>
      <c r="J31" s="13" t="s">
        <v>1582</v>
      </c>
      <c r="K31" s="13" t="s">
        <v>1680</v>
      </c>
      <c r="L31" s="13" t="s">
        <v>1680</v>
      </c>
      <c r="M31" s="13" t="s">
        <v>1583</v>
      </c>
      <c r="N31" s="13" t="s">
        <v>1583</v>
      </c>
      <c r="O31" s="13" t="s">
        <v>1584</v>
      </c>
      <c r="P31" s="13" t="s">
        <v>1585</v>
      </c>
      <c r="Q31" s="13" t="s">
        <v>1586</v>
      </c>
      <c r="R31" s="13" t="s">
        <v>1681</v>
      </c>
      <c r="S31" s="13" t="s">
        <v>75</v>
      </c>
      <c r="T31" s="13" t="s">
        <v>1588</v>
      </c>
      <c r="U31" s="13" t="s">
        <v>1597</v>
      </c>
      <c r="V31" s="13" t="s">
        <v>1647</v>
      </c>
    </row>
    <row r="32" s="13" customFormat="1" spans="1:22">
      <c r="A32" s="13" t="s">
        <v>1682</v>
      </c>
      <c r="B32" s="13" t="s">
        <v>94</v>
      </c>
      <c r="C32" s="13" t="s">
        <v>1683</v>
      </c>
      <c r="D32" s="13" t="s">
        <v>102</v>
      </c>
      <c r="E32" s="13" t="s">
        <v>1684</v>
      </c>
      <c r="F32" s="13" t="s">
        <v>105</v>
      </c>
      <c r="G32" s="13" t="s">
        <v>83</v>
      </c>
      <c r="H32" s="13" t="s">
        <v>1580</v>
      </c>
      <c r="I32" s="13" t="s">
        <v>1685</v>
      </c>
      <c r="J32" s="13" t="s">
        <v>1582</v>
      </c>
      <c r="K32" s="13" t="s">
        <v>1685</v>
      </c>
      <c r="L32" s="13" t="s">
        <v>1584</v>
      </c>
      <c r="M32" s="13" t="s">
        <v>1686</v>
      </c>
      <c r="N32" s="13" t="s">
        <v>1686</v>
      </c>
      <c r="O32" s="13" t="s">
        <v>1584</v>
      </c>
      <c r="P32" s="13" t="s">
        <v>1585</v>
      </c>
      <c r="Q32" s="13" t="s">
        <v>1586</v>
      </c>
      <c r="R32" s="13" t="s">
        <v>1687</v>
      </c>
      <c r="S32" s="13" t="s">
        <v>75</v>
      </c>
      <c r="T32" s="13" t="s">
        <v>1588</v>
      </c>
      <c r="U32" s="13" t="s">
        <v>1597</v>
      </c>
      <c r="V32" s="13" t="s">
        <v>1598</v>
      </c>
    </row>
    <row r="33" s="13" customFormat="1" spans="1:22">
      <c r="A33" s="13" t="s">
        <v>89</v>
      </c>
      <c r="B33" s="13" t="s">
        <v>94</v>
      </c>
      <c r="C33" s="13" t="s">
        <v>90</v>
      </c>
      <c r="D33" s="13" t="s">
        <v>1678</v>
      </c>
      <c r="E33" s="13" t="s">
        <v>1688</v>
      </c>
      <c r="F33" s="13" t="s">
        <v>82</v>
      </c>
      <c r="G33" s="13" t="s">
        <v>83</v>
      </c>
      <c r="H33" s="13" t="s">
        <v>1580</v>
      </c>
      <c r="I33" s="13" t="s">
        <v>1689</v>
      </c>
      <c r="J33" s="13" t="s">
        <v>1582</v>
      </c>
      <c r="K33" s="13" t="s">
        <v>1689</v>
      </c>
      <c r="L33" s="13" t="s">
        <v>1689</v>
      </c>
      <c r="M33" s="13" t="s">
        <v>1583</v>
      </c>
      <c r="N33" s="13" t="s">
        <v>1583</v>
      </c>
      <c r="O33" s="13" t="s">
        <v>1584</v>
      </c>
      <c r="P33" s="13" t="s">
        <v>1585</v>
      </c>
      <c r="Q33" s="13" t="s">
        <v>1586</v>
      </c>
      <c r="R33" s="13" t="s">
        <v>1690</v>
      </c>
      <c r="S33" s="13" t="s">
        <v>75</v>
      </c>
      <c r="T33" s="13" t="s">
        <v>1588</v>
      </c>
      <c r="U33" s="13" t="s">
        <v>1597</v>
      </c>
      <c r="V33" s="13" t="s">
        <v>1647</v>
      </c>
    </row>
    <row r="34" s="13" customFormat="1" spans="1:22">
      <c r="A34" s="13" t="s">
        <v>798</v>
      </c>
      <c r="B34" s="13" t="s">
        <v>94</v>
      </c>
      <c r="C34" s="13" t="s">
        <v>799</v>
      </c>
      <c r="D34" s="13" t="s">
        <v>801</v>
      </c>
      <c r="E34" s="13" t="s">
        <v>1691</v>
      </c>
      <c r="F34" s="13" t="s">
        <v>83</v>
      </c>
      <c r="G34" s="13" t="s">
        <v>240</v>
      </c>
      <c r="H34" s="13" t="s">
        <v>1580</v>
      </c>
      <c r="I34" s="13" t="s">
        <v>1692</v>
      </c>
      <c r="J34" s="13" t="s">
        <v>1582</v>
      </c>
      <c r="K34" s="13" t="s">
        <v>1692</v>
      </c>
      <c r="L34" s="13" t="s">
        <v>1692</v>
      </c>
      <c r="M34" s="13" t="s">
        <v>1583</v>
      </c>
      <c r="N34" s="13" t="s">
        <v>1583</v>
      </c>
      <c r="O34" s="13" t="s">
        <v>1584</v>
      </c>
      <c r="P34" s="13" t="s">
        <v>1585</v>
      </c>
      <c r="Q34" s="13" t="s">
        <v>1586</v>
      </c>
      <c r="R34" s="13" t="s">
        <v>1693</v>
      </c>
      <c r="S34" s="13" t="s">
        <v>75</v>
      </c>
      <c r="T34" s="13" t="s">
        <v>1588</v>
      </c>
      <c r="U34" s="13" t="s">
        <v>1597</v>
      </c>
      <c r="V34" s="13" t="s">
        <v>1647</v>
      </c>
    </row>
    <row r="35" s="13" customFormat="1" spans="1:22">
      <c r="A35" s="13" t="s">
        <v>110</v>
      </c>
      <c r="B35" s="13" t="s">
        <v>104</v>
      </c>
      <c r="C35" s="13" t="s">
        <v>111</v>
      </c>
      <c r="D35" s="13" t="s">
        <v>102</v>
      </c>
      <c r="E35" s="13" t="s">
        <v>1694</v>
      </c>
      <c r="F35" s="13" t="s">
        <v>105</v>
      </c>
      <c r="G35" s="13" t="s">
        <v>83</v>
      </c>
      <c r="H35" s="13" t="s">
        <v>1580</v>
      </c>
      <c r="I35" s="13" t="s">
        <v>1695</v>
      </c>
      <c r="J35" s="13" t="s">
        <v>1582</v>
      </c>
      <c r="K35" s="13" t="s">
        <v>1695</v>
      </c>
      <c r="L35" s="13" t="s">
        <v>1695</v>
      </c>
      <c r="M35" s="13" t="s">
        <v>1583</v>
      </c>
      <c r="N35" s="13" t="s">
        <v>1583</v>
      </c>
      <c r="O35" s="13" t="s">
        <v>1584</v>
      </c>
      <c r="P35" s="13" t="s">
        <v>1585</v>
      </c>
      <c r="Q35" s="13" t="s">
        <v>1586</v>
      </c>
      <c r="R35" s="13" t="s">
        <v>1696</v>
      </c>
      <c r="S35" s="13" t="s">
        <v>75</v>
      </c>
      <c r="T35" s="13" t="s">
        <v>1588</v>
      </c>
      <c r="U35" s="13" t="s">
        <v>1597</v>
      </c>
      <c r="V35" s="13" t="s">
        <v>1598</v>
      </c>
    </row>
    <row r="36" s="13" customFormat="1" spans="1:22">
      <c r="A36" s="13" t="s">
        <v>401</v>
      </c>
      <c r="B36" s="13" t="s">
        <v>104</v>
      </c>
      <c r="C36" s="13" t="s">
        <v>402</v>
      </c>
      <c r="D36" s="13" t="s">
        <v>374</v>
      </c>
      <c r="E36" s="13" t="s">
        <v>1697</v>
      </c>
      <c r="F36" s="13" t="s">
        <v>82</v>
      </c>
      <c r="G36" s="13" t="s">
        <v>303</v>
      </c>
      <c r="H36" s="13" t="s">
        <v>1580</v>
      </c>
      <c r="I36" s="13" t="s">
        <v>1698</v>
      </c>
      <c r="J36" s="13" t="s">
        <v>1582</v>
      </c>
      <c r="K36" s="13" t="s">
        <v>1698</v>
      </c>
      <c r="L36" s="13" t="s">
        <v>1698</v>
      </c>
      <c r="M36" s="13" t="s">
        <v>1583</v>
      </c>
      <c r="N36" s="13" t="s">
        <v>1583</v>
      </c>
      <c r="O36" s="13" t="s">
        <v>1584</v>
      </c>
      <c r="P36" s="13" t="s">
        <v>1585</v>
      </c>
      <c r="Q36" s="13" t="s">
        <v>1586</v>
      </c>
      <c r="R36" s="13" t="s">
        <v>1699</v>
      </c>
      <c r="S36" s="13" t="s">
        <v>75</v>
      </c>
      <c r="T36" s="13" t="s">
        <v>1588</v>
      </c>
      <c r="U36" s="13" t="s">
        <v>1597</v>
      </c>
      <c r="V36" s="13" t="s">
        <v>1598</v>
      </c>
    </row>
    <row r="37" s="13" customFormat="1" spans="1:22">
      <c r="A37" s="13" t="s">
        <v>280</v>
      </c>
      <c r="B37" s="13" t="s">
        <v>104</v>
      </c>
      <c r="C37" s="13" t="s">
        <v>281</v>
      </c>
      <c r="D37" s="13" t="s">
        <v>283</v>
      </c>
      <c r="E37" s="13" t="s">
        <v>1700</v>
      </c>
      <c r="F37" s="13" t="s">
        <v>285</v>
      </c>
      <c r="G37" s="13" t="s">
        <v>83</v>
      </c>
      <c r="H37" s="13" t="s">
        <v>1580</v>
      </c>
      <c r="I37" s="13" t="s">
        <v>1701</v>
      </c>
      <c r="J37" s="13" t="s">
        <v>1582</v>
      </c>
      <c r="K37" s="13" t="s">
        <v>1701</v>
      </c>
      <c r="L37" s="13" t="s">
        <v>1701</v>
      </c>
      <c r="M37" s="13" t="s">
        <v>1583</v>
      </c>
      <c r="N37" s="13" t="s">
        <v>1583</v>
      </c>
      <c r="O37" s="13" t="s">
        <v>1584</v>
      </c>
      <c r="P37" s="13" t="s">
        <v>1585</v>
      </c>
      <c r="Q37" s="13" t="s">
        <v>1586</v>
      </c>
      <c r="R37" s="13" t="s">
        <v>1702</v>
      </c>
      <c r="S37" s="13" t="s">
        <v>75</v>
      </c>
      <c r="T37" s="13" t="s">
        <v>1588</v>
      </c>
      <c r="U37" s="13" t="s">
        <v>1597</v>
      </c>
      <c r="V37" s="13" t="s">
        <v>1703</v>
      </c>
    </row>
    <row r="38" s="13" customFormat="1" spans="1:22">
      <c r="A38" s="13" t="s">
        <v>1058</v>
      </c>
      <c r="B38" s="13" t="s">
        <v>386</v>
      </c>
      <c r="C38" s="13" t="s">
        <v>1059</v>
      </c>
      <c r="D38" s="13" t="s">
        <v>1061</v>
      </c>
      <c r="E38" s="13" t="s">
        <v>1704</v>
      </c>
      <c r="F38" s="13" t="s">
        <v>232</v>
      </c>
      <c r="G38" s="13" t="s">
        <v>233</v>
      </c>
      <c r="H38" s="13" t="s">
        <v>1580</v>
      </c>
      <c r="I38" s="13" t="s">
        <v>1705</v>
      </c>
      <c r="J38" s="13" t="s">
        <v>1582</v>
      </c>
      <c r="K38" s="13" t="s">
        <v>1705</v>
      </c>
      <c r="L38" s="13" t="s">
        <v>1705</v>
      </c>
      <c r="M38" s="13" t="s">
        <v>1583</v>
      </c>
      <c r="N38" s="13" t="s">
        <v>1583</v>
      </c>
      <c r="O38" s="13" t="s">
        <v>1584</v>
      </c>
      <c r="P38" s="13" t="s">
        <v>1585</v>
      </c>
      <c r="Q38" s="13" t="s">
        <v>1586</v>
      </c>
      <c r="R38" s="13" t="s">
        <v>1706</v>
      </c>
      <c r="S38" s="13" t="s">
        <v>75</v>
      </c>
      <c r="T38" s="13" t="s">
        <v>1588</v>
      </c>
      <c r="U38" s="13" t="s">
        <v>1597</v>
      </c>
      <c r="V38" s="13" t="s">
        <v>1598</v>
      </c>
    </row>
    <row r="39" s="13" customFormat="1" spans="1:22">
      <c r="A39" s="13" t="s">
        <v>1019</v>
      </c>
      <c r="B39" s="13" t="s">
        <v>386</v>
      </c>
      <c r="C39" s="13" t="s">
        <v>1020</v>
      </c>
      <c r="D39" s="13" t="s">
        <v>1707</v>
      </c>
      <c r="E39" s="13" t="s">
        <v>1708</v>
      </c>
      <c r="F39" s="13" t="s">
        <v>232</v>
      </c>
      <c r="G39" s="13" t="s">
        <v>233</v>
      </c>
      <c r="H39" s="13" t="s">
        <v>1580</v>
      </c>
      <c r="I39" s="13" t="s">
        <v>1709</v>
      </c>
      <c r="J39" s="13" t="s">
        <v>1582</v>
      </c>
      <c r="K39" s="13" t="s">
        <v>1709</v>
      </c>
      <c r="L39" s="13" t="s">
        <v>1709</v>
      </c>
      <c r="M39" s="13" t="s">
        <v>1583</v>
      </c>
      <c r="N39" s="13" t="s">
        <v>1583</v>
      </c>
      <c r="O39" s="13" t="s">
        <v>1584</v>
      </c>
      <c r="P39" s="13" t="s">
        <v>1585</v>
      </c>
      <c r="Q39" s="13" t="s">
        <v>1586</v>
      </c>
      <c r="R39" s="13" t="s">
        <v>1710</v>
      </c>
      <c r="S39" s="13" t="s">
        <v>75</v>
      </c>
      <c r="T39" s="13" t="s">
        <v>1588</v>
      </c>
      <c r="U39" s="13" t="s">
        <v>1597</v>
      </c>
      <c r="V39" s="13" t="s">
        <v>1590</v>
      </c>
    </row>
    <row r="40" s="13" customFormat="1" spans="1:22">
      <c r="A40" s="13" t="s">
        <v>381</v>
      </c>
      <c r="B40" s="13" t="s">
        <v>386</v>
      </c>
      <c r="C40" s="13" t="s">
        <v>382</v>
      </c>
      <c r="D40" s="13" t="s">
        <v>384</v>
      </c>
      <c r="E40" s="13" t="s">
        <v>1711</v>
      </c>
      <c r="F40" s="13" t="s">
        <v>83</v>
      </c>
      <c r="G40" s="13" t="s">
        <v>303</v>
      </c>
      <c r="H40" s="13" t="s">
        <v>1580</v>
      </c>
      <c r="I40" s="13" t="s">
        <v>1712</v>
      </c>
      <c r="J40" s="13" t="s">
        <v>1582</v>
      </c>
      <c r="K40" s="13" t="s">
        <v>1712</v>
      </c>
      <c r="L40" s="13" t="s">
        <v>1712</v>
      </c>
      <c r="M40" s="13" t="s">
        <v>1583</v>
      </c>
      <c r="N40" s="13" t="s">
        <v>1583</v>
      </c>
      <c r="O40" s="13" t="s">
        <v>1584</v>
      </c>
      <c r="P40" s="13" t="s">
        <v>1585</v>
      </c>
      <c r="Q40" s="13" t="s">
        <v>1586</v>
      </c>
      <c r="R40" s="13" t="s">
        <v>1713</v>
      </c>
      <c r="S40" s="13" t="s">
        <v>75</v>
      </c>
      <c r="T40" s="13" t="s">
        <v>1588</v>
      </c>
      <c r="U40" s="13" t="s">
        <v>1597</v>
      </c>
      <c r="V40" s="13" t="s">
        <v>1598</v>
      </c>
    </row>
    <row r="41" s="13" customFormat="1" spans="1:22">
      <c r="A41" s="13" t="s">
        <v>1332</v>
      </c>
      <c r="B41" s="13" t="s">
        <v>386</v>
      </c>
      <c r="C41" s="13" t="s">
        <v>1333</v>
      </c>
      <c r="D41" s="13" t="s">
        <v>1335</v>
      </c>
      <c r="E41" s="13" t="s">
        <v>1714</v>
      </c>
      <c r="F41" s="13" t="s">
        <v>714</v>
      </c>
      <c r="G41" s="13" t="s">
        <v>1320</v>
      </c>
      <c r="H41" s="13" t="s">
        <v>1580</v>
      </c>
      <c r="I41" s="13" t="s">
        <v>1715</v>
      </c>
      <c r="J41" s="13" t="s">
        <v>1582</v>
      </c>
      <c r="K41" s="13" t="s">
        <v>1715</v>
      </c>
      <c r="L41" s="13" t="s">
        <v>1715</v>
      </c>
      <c r="M41" s="13" t="s">
        <v>1583</v>
      </c>
      <c r="N41" s="13" t="s">
        <v>1583</v>
      </c>
      <c r="O41" s="13" t="s">
        <v>1584</v>
      </c>
      <c r="P41" s="13" t="s">
        <v>1585</v>
      </c>
      <c r="Q41" s="13" t="s">
        <v>1586</v>
      </c>
      <c r="R41" s="13" t="s">
        <v>1716</v>
      </c>
      <c r="S41" s="13" t="s">
        <v>75</v>
      </c>
      <c r="T41" s="13" t="s">
        <v>1588</v>
      </c>
      <c r="U41" s="13" t="s">
        <v>1597</v>
      </c>
      <c r="V41" s="13" t="s">
        <v>1647</v>
      </c>
    </row>
    <row r="42" s="13" customFormat="1" spans="1:22">
      <c r="A42" s="13" t="s">
        <v>842</v>
      </c>
      <c r="B42" s="13" t="s">
        <v>386</v>
      </c>
      <c r="C42" s="13" t="s">
        <v>843</v>
      </c>
      <c r="D42" s="13" t="s">
        <v>845</v>
      </c>
      <c r="E42" s="13" t="s">
        <v>1717</v>
      </c>
      <c r="F42" s="13" t="s">
        <v>303</v>
      </c>
      <c r="G42" s="13" t="s">
        <v>240</v>
      </c>
      <c r="H42" s="13" t="s">
        <v>1580</v>
      </c>
      <c r="I42" s="13" t="s">
        <v>1718</v>
      </c>
      <c r="J42" s="13" t="s">
        <v>1582</v>
      </c>
      <c r="K42" s="13" t="s">
        <v>1718</v>
      </c>
      <c r="L42" s="13" t="s">
        <v>1718</v>
      </c>
      <c r="M42" s="13" t="s">
        <v>1583</v>
      </c>
      <c r="N42" s="13" t="s">
        <v>1583</v>
      </c>
      <c r="O42" s="13" t="s">
        <v>1584</v>
      </c>
      <c r="P42" s="13" t="s">
        <v>1585</v>
      </c>
      <c r="Q42" s="13" t="s">
        <v>1586</v>
      </c>
      <c r="R42" s="13" t="s">
        <v>1719</v>
      </c>
      <c r="S42" s="13" t="s">
        <v>75</v>
      </c>
      <c r="T42" s="13" t="s">
        <v>1588</v>
      </c>
      <c r="U42" s="13" t="s">
        <v>1597</v>
      </c>
      <c r="V42" s="13" t="s">
        <v>1590</v>
      </c>
    </row>
    <row r="43" s="13" customFormat="1" spans="1:22">
      <c r="A43" s="13" t="s">
        <v>599</v>
      </c>
      <c r="B43" s="13" t="s">
        <v>386</v>
      </c>
      <c r="C43" s="13" t="s">
        <v>600</v>
      </c>
      <c r="D43" s="13" t="s">
        <v>198</v>
      </c>
      <c r="E43" s="13" t="s">
        <v>1720</v>
      </c>
      <c r="F43" s="13" t="s">
        <v>303</v>
      </c>
      <c r="G43" s="13" t="s">
        <v>232</v>
      </c>
      <c r="H43" s="13" t="s">
        <v>1580</v>
      </c>
      <c r="I43" s="13" t="s">
        <v>1721</v>
      </c>
      <c r="J43" s="13" t="s">
        <v>1582</v>
      </c>
      <c r="K43" s="13" t="s">
        <v>1721</v>
      </c>
      <c r="L43" s="13" t="s">
        <v>1721</v>
      </c>
      <c r="M43" s="13" t="s">
        <v>1583</v>
      </c>
      <c r="N43" s="13" t="s">
        <v>1583</v>
      </c>
      <c r="O43" s="13" t="s">
        <v>1584</v>
      </c>
      <c r="P43" s="13" t="s">
        <v>1585</v>
      </c>
      <c r="Q43" s="13" t="s">
        <v>1586</v>
      </c>
      <c r="R43" s="13" t="s">
        <v>1722</v>
      </c>
      <c r="S43" s="13" t="s">
        <v>75</v>
      </c>
      <c r="T43" s="13" t="s">
        <v>1588</v>
      </c>
      <c r="U43" s="13" t="s">
        <v>1597</v>
      </c>
      <c r="V43" s="13" t="s">
        <v>1598</v>
      </c>
    </row>
    <row r="44" s="13" customFormat="1" spans="1:22">
      <c r="A44" s="13" t="s">
        <v>1147</v>
      </c>
      <c r="B44" s="13" t="s">
        <v>386</v>
      </c>
      <c r="C44" s="13" t="s">
        <v>1148</v>
      </c>
      <c r="D44" s="13" t="s">
        <v>1156</v>
      </c>
      <c r="E44" s="13" t="s">
        <v>1723</v>
      </c>
      <c r="F44" s="13" t="s">
        <v>233</v>
      </c>
      <c r="G44" s="13" t="s">
        <v>714</v>
      </c>
      <c r="H44" s="13" t="s">
        <v>1580</v>
      </c>
      <c r="I44" s="13" t="s">
        <v>1724</v>
      </c>
      <c r="J44" s="13" t="s">
        <v>1582</v>
      </c>
      <c r="K44" s="13" t="s">
        <v>1724</v>
      </c>
      <c r="L44" s="13" t="s">
        <v>1724</v>
      </c>
      <c r="M44" s="13" t="s">
        <v>1583</v>
      </c>
      <c r="N44" s="13" t="s">
        <v>1583</v>
      </c>
      <c r="O44" s="13" t="s">
        <v>1584</v>
      </c>
      <c r="P44" s="13" t="s">
        <v>1585</v>
      </c>
      <c r="Q44" s="13" t="s">
        <v>1586</v>
      </c>
      <c r="R44" s="13" t="s">
        <v>1725</v>
      </c>
      <c r="S44" s="13" t="s">
        <v>75</v>
      </c>
      <c r="T44" s="13" t="s">
        <v>1588</v>
      </c>
      <c r="U44" s="13" t="s">
        <v>1597</v>
      </c>
      <c r="V44" s="13" t="s">
        <v>1647</v>
      </c>
    </row>
    <row r="45" s="13" customFormat="1" spans="1:22">
      <c r="A45" s="13" t="s">
        <v>365</v>
      </c>
      <c r="B45" s="13" t="s">
        <v>246</v>
      </c>
      <c r="C45" s="13" t="s">
        <v>366</v>
      </c>
      <c r="D45" s="13" t="s">
        <v>198</v>
      </c>
      <c r="E45" s="13" t="s">
        <v>1726</v>
      </c>
      <c r="F45" s="13" t="s">
        <v>285</v>
      </c>
      <c r="G45" s="13" t="s">
        <v>303</v>
      </c>
      <c r="H45" s="13" t="s">
        <v>1580</v>
      </c>
      <c r="I45" s="13" t="s">
        <v>1727</v>
      </c>
      <c r="J45" s="13" t="s">
        <v>1582</v>
      </c>
      <c r="K45" s="13" t="s">
        <v>1727</v>
      </c>
      <c r="L45" s="13" t="s">
        <v>1727</v>
      </c>
      <c r="M45" s="13" t="s">
        <v>1583</v>
      </c>
      <c r="N45" s="13" t="s">
        <v>1583</v>
      </c>
      <c r="O45" s="13" t="s">
        <v>1584</v>
      </c>
      <c r="P45" s="13" t="s">
        <v>1585</v>
      </c>
      <c r="Q45" s="13" t="s">
        <v>1586</v>
      </c>
      <c r="R45" s="13" t="s">
        <v>1728</v>
      </c>
      <c r="S45" s="13" t="s">
        <v>75</v>
      </c>
      <c r="T45" s="13" t="s">
        <v>1588</v>
      </c>
      <c r="U45" s="13" t="s">
        <v>1597</v>
      </c>
      <c r="V45" s="13" t="s">
        <v>1598</v>
      </c>
    </row>
    <row r="46" s="13" customFormat="1" spans="1:22">
      <c r="A46" s="13" t="s">
        <v>613</v>
      </c>
      <c r="B46" s="13" t="s">
        <v>246</v>
      </c>
      <c r="C46" s="13" t="s">
        <v>614</v>
      </c>
      <c r="D46" s="13" t="s">
        <v>198</v>
      </c>
      <c r="E46" s="13" t="s">
        <v>1729</v>
      </c>
      <c r="F46" s="13" t="s">
        <v>82</v>
      </c>
      <c r="G46" s="13" t="s">
        <v>232</v>
      </c>
      <c r="H46" s="13" t="s">
        <v>1580</v>
      </c>
      <c r="I46" s="13" t="s">
        <v>1730</v>
      </c>
      <c r="J46" s="13" t="s">
        <v>1582</v>
      </c>
      <c r="K46" s="13" t="s">
        <v>1730</v>
      </c>
      <c r="L46" s="13" t="s">
        <v>1730</v>
      </c>
      <c r="M46" s="13" t="s">
        <v>1583</v>
      </c>
      <c r="N46" s="13" t="s">
        <v>1583</v>
      </c>
      <c r="O46" s="13" t="s">
        <v>1584</v>
      </c>
      <c r="P46" s="13" t="s">
        <v>1585</v>
      </c>
      <c r="Q46" s="13" t="s">
        <v>1586</v>
      </c>
      <c r="R46" s="13" t="s">
        <v>1731</v>
      </c>
      <c r="S46" s="13" t="s">
        <v>75</v>
      </c>
      <c r="T46" s="13" t="s">
        <v>1588</v>
      </c>
      <c r="U46" s="13" t="s">
        <v>1597</v>
      </c>
      <c r="V46" s="13" t="s">
        <v>1598</v>
      </c>
    </row>
    <row r="47" s="13" customFormat="1" spans="1:22">
      <c r="A47" s="13" t="s">
        <v>977</v>
      </c>
      <c r="B47" s="13" t="s">
        <v>721</v>
      </c>
      <c r="C47" s="13" t="s">
        <v>978</v>
      </c>
      <c r="D47" s="13" t="s">
        <v>198</v>
      </c>
      <c r="E47" s="13" t="s">
        <v>1732</v>
      </c>
      <c r="F47" s="13" t="s">
        <v>303</v>
      </c>
      <c r="G47" s="13" t="s">
        <v>233</v>
      </c>
      <c r="H47" s="13" t="s">
        <v>1580</v>
      </c>
      <c r="I47" s="13" t="s">
        <v>1733</v>
      </c>
      <c r="J47" s="13" t="s">
        <v>1582</v>
      </c>
      <c r="K47" s="13" t="s">
        <v>1733</v>
      </c>
      <c r="L47" s="13" t="s">
        <v>1733</v>
      </c>
      <c r="M47" s="13" t="s">
        <v>1583</v>
      </c>
      <c r="N47" s="13" t="s">
        <v>1583</v>
      </c>
      <c r="O47" s="13" t="s">
        <v>1584</v>
      </c>
      <c r="P47" s="13" t="s">
        <v>1585</v>
      </c>
      <c r="Q47" s="13" t="s">
        <v>1586</v>
      </c>
      <c r="R47" s="13" t="s">
        <v>1734</v>
      </c>
      <c r="S47" s="13" t="s">
        <v>75</v>
      </c>
      <c r="T47" s="13" t="s">
        <v>1588</v>
      </c>
      <c r="U47" s="13" t="s">
        <v>1597</v>
      </c>
      <c r="V47" s="13" t="s">
        <v>1598</v>
      </c>
    </row>
    <row r="48" s="13" customFormat="1" spans="1:22">
      <c r="A48" s="13" t="s">
        <v>825</v>
      </c>
      <c r="B48" s="13" t="s">
        <v>830</v>
      </c>
      <c r="C48" s="13" t="s">
        <v>826</v>
      </c>
      <c r="D48" s="13" t="s">
        <v>1735</v>
      </c>
      <c r="E48" s="13" t="s">
        <v>1736</v>
      </c>
      <c r="F48" s="13" t="s">
        <v>303</v>
      </c>
      <c r="G48" s="13" t="s">
        <v>240</v>
      </c>
      <c r="H48" s="13" t="s">
        <v>1580</v>
      </c>
      <c r="I48" s="13" t="s">
        <v>1737</v>
      </c>
      <c r="J48" s="13" t="s">
        <v>1582</v>
      </c>
      <c r="K48" s="13" t="s">
        <v>1737</v>
      </c>
      <c r="L48" s="13" t="s">
        <v>1737</v>
      </c>
      <c r="M48" s="13" t="s">
        <v>1583</v>
      </c>
      <c r="N48" s="13" t="s">
        <v>1583</v>
      </c>
      <c r="O48" s="13" t="s">
        <v>1584</v>
      </c>
      <c r="P48" s="13" t="s">
        <v>1585</v>
      </c>
      <c r="Q48" s="13" t="s">
        <v>1586</v>
      </c>
      <c r="R48" s="13" t="s">
        <v>1738</v>
      </c>
      <c r="S48" s="13" t="s">
        <v>75</v>
      </c>
      <c r="T48" s="13" t="s">
        <v>1588</v>
      </c>
      <c r="U48" s="13" t="s">
        <v>1589</v>
      </c>
      <c r="V48" s="13" t="s">
        <v>1739</v>
      </c>
    </row>
    <row r="49" s="13" customFormat="1" spans="1:22">
      <c r="A49" s="13" t="s">
        <v>984</v>
      </c>
      <c r="B49" s="13" t="s">
        <v>830</v>
      </c>
      <c r="C49" s="13" t="s">
        <v>985</v>
      </c>
      <c r="D49" s="13" t="s">
        <v>987</v>
      </c>
      <c r="E49" s="13" t="s">
        <v>1740</v>
      </c>
      <c r="F49" s="13" t="s">
        <v>232</v>
      </c>
      <c r="G49" s="13" t="s">
        <v>233</v>
      </c>
      <c r="H49" s="13" t="s">
        <v>1580</v>
      </c>
      <c r="I49" s="13" t="s">
        <v>1741</v>
      </c>
      <c r="J49" s="13" t="s">
        <v>1582</v>
      </c>
      <c r="K49" s="13" t="s">
        <v>1741</v>
      </c>
      <c r="L49" s="13" t="s">
        <v>1741</v>
      </c>
      <c r="M49" s="13" t="s">
        <v>1583</v>
      </c>
      <c r="N49" s="13" t="s">
        <v>1583</v>
      </c>
      <c r="O49" s="13" t="s">
        <v>1584</v>
      </c>
      <c r="P49" s="13" t="s">
        <v>1585</v>
      </c>
      <c r="Q49" s="13" t="s">
        <v>1586</v>
      </c>
      <c r="R49" s="13" t="s">
        <v>1742</v>
      </c>
      <c r="S49" s="13" t="s">
        <v>75</v>
      </c>
      <c r="T49" s="13" t="s">
        <v>1588</v>
      </c>
      <c r="U49" s="13" t="s">
        <v>1597</v>
      </c>
      <c r="V49" s="13" t="s">
        <v>1598</v>
      </c>
    </row>
    <row r="50" s="13" customFormat="1" spans="1:22">
      <c r="A50" s="13" t="s">
        <v>470</v>
      </c>
      <c r="B50" s="13" t="s">
        <v>473</v>
      </c>
      <c r="C50" s="13" t="s">
        <v>471</v>
      </c>
      <c r="D50" s="13" t="s">
        <v>188</v>
      </c>
      <c r="E50" s="13" t="s">
        <v>1743</v>
      </c>
      <c r="F50" s="13" t="s">
        <v>82</v>
      </c>
      <c r="G50" s="13" t="s">
        <v>303</v>
      </c>
      <c r="H50" s="13" t="s">
        <v>1580</v>
      </c>
      <c r="I50" s="13" t="s">
        <v>1744</v>
      </c>
      <c r="J50" s="13" t="s">
        <v>1582</v>
      </c>
      <c r="K50" s="13" t="s">
        <v>1744</v>
      </c>
      <c r="L50" s="13" t="s">
        <v>1744</v>
      </c>
      <c r="M50" s="13" t="s">
        <v>1583</v>
      </c>
      <c r="N50" s="13" t="s">
        <v>1583</v>
      </c>
      <c r="O50" s="13" t="s">
        <v>1584</v>
      </c>
      <c r="P50" s="13" t="s">
        <v>1585</v>
      </c>
      <c r="Q50" s="13" t="s">
        <v>1586</v>
      </c>
      <c r="R50" s="13" t="s">
        <v>1745</v>
      </c>
      <c r="S50" s="13" t="s">
        <v>75</v>
      </c>
      <c r="T50" s="13" t="s">
        <v>1588</v>
      </c>
      <c r="U50" s="13" t="s">
        <v>1589</v>
      </c>
      <c r="V50" s="13" t="s">
        <v>1598</v>
      </c>
    </row>
    <row r="51" s="13" customFormat="1" spans="1:22">
      <c r="A51" s="13" t="s">
        <v>590</v>
      </c>
      <c r="B51" s="13" t="s">
        <v>473</v>
      </c>
      <c r="C51" s="13" t="s">
        <v>591</v>
      </c>
      <c r="D51" s="13" t="s">
        <v>593</v>
      </c>
      <c r="E51" s="13" t="s">
        <v>1746</v>
      </c>
      <c r="F51" s="13" t="s">
        <v>83</v>
      </c>
      <c r="G51" s="13" t="s">
        <v>232</v>
      </c>
      <c r="H51" s="13" t="s">
        <v>1580</v>
      </c>
      <c r="I51" s="13" t="s">
        <v>1747</v>
      </c>
      <c r="J51" s="13" t="s">
        <v>1582</v>
      </c>
      <c r="K51" s="13" t="s">
        <v>1747</v>
      </c>
      <c r="L51" s="13" t="s">
        <v>1747</v>
      </c>
      <c r="M51" s="13" t="s">
        <v>1583</v>
      </c>
      <c r="N51" s="13" t="s">
        <v>1583</v>
      </c>
      <c r="O51" s="13" t="s">
        <v>1584</v>
      </c>
      <c r="P51" s="13" t="s">
        <v>1585</v>
      </c>
      <c r="Q51" s="13" t="s">
        <v>1586</v>
      </c>
      <c r="R51" s="13" t="s">
        <v>1748</v>
      </c>
      <c r="S51" s="13" t="s">
        <v>75</v>
      </c>
      <c r="T51" s="13" t="s">
        <v>1588</v>
      </c>
      <c r="U51" s="13" t="s">
        <v>1597</v>
      </c>
      <c r="V51" s="13" t="s">
        <v>1749</v>
      </c>
    </row>
    <row r="52" s="13" customFormat="1" spans="1:22">
      <c r="A52" s="13" t="s">
        <v>1430</v>
      </c>
      <c r="B52" s="13" t="s">
        <v>473</v>
      </c>
      <c r="C52" s="13" t="s">
        <v>1431</v>
      </c>
      <c r="D52" s="13" t="s">
        <v>1420</v>
      </c>
      <c r="E52" s="13" t="s">
        <v>1750</v>
      </c>
      <c r="F52" s="13" t="s">
        <v>233</v>
      </c>
      <c r="G52" s="13" t="s">
        <v>1320</v>
      </c>
      <c r="H52" s="13" t="s">
        <v>1580</v>
      </c>
      <c r="I52" s="13" t="s">
        <v>1751</v>
      </c>
      <c r="J52" s="13" t="s">
        <v>1582</v>
      </c>
      <c r="K52" s="13" t="s">
        <v>1751</v>
      </c>
      <c r="L52" s="13" t="s">
        <v>1751</v>
      </c>
      <c r="M52" s="13" t="s">
        <v>1583</v>
      </c>
      <c r="N52" s="13" t="s">
        <v>1583</v>
      </c>
      <c r="O52" s="13" t="s">
        <v>1584</v>
      </c>
      <c r="P52" s="13" t="s">
        <v>1585</v>
      </c>
      <c r="Q52" s="13" t="s">
        <v>1586</v>
      </c>
      <c r="R52" s="13" t="s">
        <v>1752</v>
      </c>
      <c r="S52" s="13" t="s">
        <v>75</v>
      </c>
      <c r="T52" s="13" t="s">
        <v>1588</v>
      </c>
      <c r="U52" s="13" t="s">
        <v>1589</v>
      </c>
      <c r="V52" s="13" t="s">
        <v>1590</v>
      </c>
    </row>
    <row r="53" s="13" customFormat="1" spans="1:22">
      <c r="A53" s="13" t="s">
        <v>1346</v>
      </c>
      <c r="B53" s="13" t="s">
        <v>473</v>
      </c>
      <c r="C53" s="13" t="s">
        <v>1347</v>
      </c>
      <c r="D53" s="13" t="s">
        <v>1753</v>
      </c>
      <c r="E53" s="13" t="s">
        <v>1754</v>
      </c>
      <c r="F53" s="13" t="s">
        <v>714</v>
      </c>
      <c r="G53" s="13" t="s">
        <v>1320</v>
      </c>
      <c r="H53" s="13" t="s">
        <v>1580</v>
      </c>
      <c r="I53" s="13" t="s">
        <v>1755</v>
      </c>
      <c r="J53" s="13" t="s">
        <v>1582</v>
      </c>
      <c r="K53" s="13" t="s">
        <v>1755</v>
      </c>
      <c r="L53" s="13" t="s">
        <v>1755</v>
      </c>
      <c r="M53" s="13" t="s">
        <v>1583</v>
      </c>
      <c r="N53" s="13" t="s">
        <v>1583</v>
      </c>
      <c r="O53" s="13" t="s">
        <v>1584</v>
      </c>
      <c r="P53" s="13" t="s">
        <v>1585</v>
      </c>
      <c r="Q53" s="13" t="s">
        <v>1586</v>
      </c>
      <c r="R53" s="13" t="s">
        <v>1756</v>
      </c>
      <c r="S53" s="13" t="s">
        <v>75</v>
      </c>
      <c r="T53" s="13" t="s">
        <v>1588</v>
      </c>
      <c r="U53" s="13" t="s">
        <v>1597</v>
      </c>
      <c r="V53" s="13" t="s">
        <v>1647</v>
      </c>
    </row>
    <row r="54" s="13" customFormat="1" spans="1:22">
      <c r="A54" s="13" t="s">
        <v>1010</v>
      </c>
      <c r="B54" s="13" t="s">
        <v>950</v>
      </c>
      <c r="C54" s="13" t="s">
        <v>1011</v>
      </c>
      <c r="D54" s="13" t="s">
        <v>188</v>
      </c>
      <c r="E54" s="13" t="s">
        <v>1757</v>
      </c>
      <c r="F54" s="13" t="s">
        <v>240</v>
      </c>
      <c r="G54" s="13" t="s">
        <v>233</v>
      </c>
      <c r="H54" s="13" t="s">
        <v>1580</v>
      </c>
      <c r="I54" s="13" t="s">
        <v>1758</v>
      </c>
      <c r="J54" s="13" t="s">
        <v>1582</v>
      </c>
      <c r="K54" s="13" t="s">
        <v>1758</v>
      </c>
      <c r="L54" s="13" t="s">
        <v>1758</v>
      </c>
      <c r="M54" s="13" t="s">
        <v>1583</v>
      </c>
      <c r="N54" s="13" t="s">
        <v>1583</v>
      </c>
      <c r="O54" s="13" t="s">
        <v>1584</v>
      </c>
      <c r="P54" s="13" t="s">
        <v>1585</v>
      </c>
      <c r="Q54" s="13" t="s">
        <v>1586</v>
      </c>
      <c r="R54" s="13" t="s">
        <v>1759</v>
      </c>
      <c r="S54" s="13" t="s">
        <v>75</v>
      </c>
      <c r="T54" s="13" t="s">
        <v>1588</v>
      </c>
      <c r="U54" s="13" t="s">
        <v>1589</v>
      </c>
      <c r="V54" s="13" t="s">
        <v>1598</v>
      </c>
    </row>
    <row r="55" s="13" customFormat="1" spans="1:22">
      <c r="A55" s="13" t="s">
        <v>945</v>
      </c>
      <c r="B55" s="13" t="s">
        <v>950</v>
      </c>
      <c r="C55" s="13" t="s">
        <v>946</v>
      </c>
      <c r="D55" s="13" t="s">
        <v>1760</v>
      </c>
      <c r="E55" s="13" t="s">
        <v>1761</v>
      </c>
      <c r="F55" s="13" t="s">
        <v>240</v>
      </c>
      <c r="G55" s="13" t="s">
        <v>233</v>
      </c>
      <c r="H55" s="13" t="s">
        <v>1580</v>
      </c>
      <c r="I55" s="13" t="s">
        <v>1762</v>
      </c>
      <c r="J55" s="13" t="s">
        <v>1582</v>
      </c>
      <c r="K55" s="13" t="s">
        <v>1762</v>
      </c>
      <c r="L55" s="13" t="s">
        <v>1762</v>
      </c>
      <c r="M55" s="13" t="s">
        <v>1583</v>
      </c>
      <c r="N55" s="13" t="s">
        <v>1583</v>
      </c>
      <c r="O55" s="13" t="s">
        <v>1584</v>
      </c>
      <c r="P55" s="13" t="s">
        <v>1585</v>
      </c>
      <c r="Q55" s="13" t="s">
        <v>1586</v>
      </c>
      <c r="R55" s="13" t="s">
        <v>1763</v>
      </c>
      <c r="S55" s="13" t="s">
        <v>75</v>
      </c>
      <c r="T55" s="13" t="s">
        <v>1588</v>
      </c>
      <c r="U55" s="13" t="s">
        <v>1597</v>
      </c>
      <c r="V55" s="13" t="s">
        <v>1647</v>
      </c>
    </row>
    <row r="56" s="13" customFormat="1" spans="1:22">
      <c r="A56" s="13" t="s">
        <v>314</v>
      </c>
      <c r="B56" s="13" t="s">
        <v>319</v>
      </c>
      <c r="C56" s="13" t="s">
        <v>315</v>
      </c>
      <c r="D56" s="13" t="s">
        <v>317</v>
      </c>
      <c r="E56" s="13" t="s">
        <v>1764</v>
      </c>
      <c r="F56" s="13" t="s">
        <v>82</v>
      </c>
      <c r="G56" s="13" t="s">
        <v>303</v>
      </c>
      <c r="H56" s="13" t="s">
        <v>1580</v>
      </c>
      <c r="I56" s="13" t="s">
        <v>1765</v>
      </c>
      <c r="J56" s="13" t="s">
        <v>1582</v>
      </c>
      <c r="K56" s="13" t="s">
        <v>1765</v>
      </c>
      <c r="L56" s="13" t="s">
        <v>1765</v>
      </c>
      <c r="M56" s="13" t="s">
        <v>1583</v>
      </c>
      <c r="N56" s="13" t="s">
        <v>1583</v>
      </c>
      <c r="O56" s="13" t="s">
        <v>1584</v>
      </c>
      <c r="P56" s="13" t="s">
        <v>1585</v>
      </c>
      <c r="Q56" s="13" t="s">
        <v>1586</v>
      </c>
      <c r="R56" s="13" t="s">
        <v>1766</v>
      </c>
      <c r="S56" s="13" t="s">
        <v>75</v>
      </c>
      <c r="T56" s="13" t="s">
        <v>1588</v>
      </c>
      <c r="U56" s="13" t="s">
        <v>1597</v>
      </c>
      <c r="V56" s="13" t="s">
        <v>1647</v>
      </c>
    </row>
    <row r="57" s="13" customFormat="1" spans="1:22">
      <c r="A57" s="13" t="s">
        <v>1027</v>
      </c>
      <c r="B57" s="13" t="s">
        <v>319</v>
      </c>
      <c r="C57" s="13" t="s">
        <v>1028</v>
      </c>
      <c r="D57" s="13" t="s">
        <v>150</v>
      </c>
      <c r="E57" s="13" t="s">
        <v>1767</v>
      </c>
      <c r="F57" s="13" t="s">
        <v>83</v>
      </c>
      <c r="G57" s="13" t="s">
        <v>233</v>
      </c>
      <c r="H57" s="13" t="s">
        <v>1580</v>
      </c>
      <c r="I57" s="13" t="s">
        <v>1768</v>
      </c>
      <c r="J57" s="13" t="s">
        <v>1582</v>
      </c>
      <c r="K57" s="13" t="s">
        <v>1768</v>
      </c>
      <c r="L57" s="13" t="s">
        <v>1768</v>
      </c>
      <c r="M57" s="13" t="s">
        <v>1583</v>
      </c>
      <c r="N57" s="13" t="s">
        <v>1583</v>
      </c>
      <c r="O57" s="13" t="s">
        <v>1584</v>
      </c>
      <c r="P57" s="13" t="s">
        <v>1585</v>
      </c>
      <c r="Q57" s="13" t="s">
        <v>1586</v>
      </c>
      <c r="R57" s="13" t="s">
        <v>1769</v>
      </c>
      <c r="S57" s="13" t="s">
        <v>75</v>
      </c>
      <c r="T57" s="13" t="s">
        <v>1588</v>
      </c>
      <c r="U57" s="13" t="s">
        <v>1589</v>
      </c>
      <c r="V57" s="13" t="s">
        <v>1590</v>
      </c>
    </row>
    <row r="58" s="13" customFormat="1" spans="1:22">
      <c r="A58" s="13" t="s">
        <v>1275</v>
      </c>
      <c r="B58" s="13" t="s">
        <v>319</v>
      </c>
      <c r="C58" s="13" t="s">
        <v>1276</v>
      </c>
      <c r="D58" s="13" t="s">
        <v>1278</v>
      </c>
      <c r="E58" s="13" t="s">
        <v>1770</v>
      </c>
      <c r="F58" s="13" t="s">
        <v>233</v>
      </c>
      <c r="G58" s="13" t="s">
        <v>714</v>
      </c>
      <c r="H58" s="13" t="s">
        <v>1580</v>
      </c>
      <c r="I58" s="13" t="s">
        <v>1771</v>
      </c>
      <c r="J58" s="13" t="s">
        <v>1582</v>
      </c>
      <c r="K58" s="13" t="s">
        <v>1771</v>
      </c>
      <c r="L58" s="13" t="s">
        <v>1771</v>
      </c>
      <c r="M58" s="13" t="s">
        <v>1583</v>
      </c>
      <c r="N58" s="13" t="s">
        <v>1583</v>
      </c>
      <c r="O58" s="13" t="s">
        <v>1584</v>
      </c>
      <c r="P58" s="13" t="s">
        <v>1585</v>
      </c>
      <c r="Q58" s="13" t="s">
        <v>1586</v>
      </c>
      <c r="R58" s="13" t="s">
        <v>1772</v>
      </c>
      <c r="S58" s="13" t="s">
        <v>75</v>
      </c>
      <c r="T58" s="13" t="s">
        <v>1588</v>
      </c>
      <c r="U58" s="13" t="s">
        <v>1597</v>
      </c>
      <c r="V58" s="13" t="s">
        <v>1598</v>
      </c>
    </row>
    <row r="59" s="13" customFormat="1" spans="1:22">
      <c r="A59" s="13" t="s">
        <v>604</v>
      </c>
      <c r="B59" s="13" t="s">
        <v>609</v>
      </c>
      <c r="C59" s="13" t="s">
        <v>605</v>
      </c>
      <c r="D59" s="13" t="s">
        <v>607</v>
      </c>
      <c r="E59" s="13" t="s">
        <v>1773</v>
      </c>
      <c r="F59" s="13" t="s">
        <v>303</v>
      </c>
      <c r="G59" s="13" t="s">
        <v>232</v>
      </c>
      <c r="H59" s="13" t="s">
        <v>1580</v>
      </c>
      <c r="I59" s="13" t="s">
        <v>1774</v>
      </c>
      <c r="J59" s="13" t="s">
        <v>1582</v>
      </c>
      <c r="K59" s="13" t="s">
        <v>1774</v>
      </c>
      <c r="L59" s="13" t="s">
        <v>1774</v>
      </c>
      <c r="M59" s="13" t="s">
        <v>1583</v>
      </c>
      <c r="N59" s="13" t="s">
        <v>1583</v>
      </c>
      <c r="O59" s="13" t="s">
        <v>1584</v>
      </c>
      <c r="P59" s="13" t="s">
        <v>1585</v>
      </c>
      <c r="Q59" s="13" t="s">
        <v>1586</v>
      </c>
      <c r="R59" s="13" t="s">
        <v>1775</v>
      </c>
      <c r="S59" s="13" t="s">
        <v>75</v>
      </c>
      <c r="T59" s="13" t="s">
        <v>1588</v>
      </c>
      <c r="U59" s="13" t="s">
        <v>1597</v>
      </c>
      <c r="V59" s="13" t="s">
        <v>1598</v>
      </c>
    </row>
    <row r="60" s="13" customFormat="1" spans="1:22">
      <c r="A60" s="13" t="s">
        <v>1354</v>
      </c>
      <c r="B60" s="13" t="s">
        <v>609</v>
      </c>
      <c r="C60" s="13" t="s">
        <v>1355</v>
      </c>
      <c r="D60" s="13" t="s">
        <v>1776</v>
      </c>
      <c r="E60" s="13" t="s">
        <v>1777</v>
      </c>
      <c r="F60" s="13" t="s">
        <v>240</v>
      </c>
      <c r="G60" s="13" t="s">
        <v>1320</v>
      </c>
      <c r="H60" s="13" t="s">
        <v>1580</v>
      </c>
      <c r="I60" s="13" t="s">
        <v>1778</v>
      </c>
      <c r="J60" s="13" t="s">
        <v>1582</v>
      </c>
      <c r="K60" s="13" t="s">
        <v>1778</v>
      </c>
      <c r="L60" s="13" t="s">
        <v>1778</v>
      </c>
      <c r="M60" s="13" t="s">
        <v>1583</v>
      </c>
      <c r="N60" s="13" t="s">
        <v>1583</v>
      </c>
      <c r="O60" s="13" t="s">
        <v>1584</v>
      </c>
      <c r="P60" s="13" t="s">
        <v>1585</v>
      </c>
      <c r="Q60" s="13" t="s">
        <v>1586</v>
      </c>
      <c r="R60" s="13" t="s">
        <v>1779</v>
      </c>
      <c r="S60" s="13" t="s">
        <v>75</v>
      </c>
      <c r="T60" s="13" t="s">
        <v>1588</v>
      </c>
      <c r="U60" s="13" t="s">
        <v>1597</v>
      </c>
      <c r="V60" s="13" t="s">
        <v>1647</v>
      </c>
    </row>
    <row r="61" s="13" customFormat="1" spans="1:22">
      <c r="A61" s="13" t="s">
        <v>1212</v>
      </c>
      <c r="B61" s="13" t="s">
        <v>609</v>
      </c>
      <c r="C61" s="13" t="s">
        <v>1213</v>
      </c>
      <c r="D61" s="13" t="s">
        <v>188</v>
      </c>
      <c r="E61" s="13" t="s">
        <v>1780</v>
      </c>
      <c r="F61" s="13" t="s">
        <v>232</v>
      </c>
      <c r="G61" s="13" t="s">
        <v>240</v>
      </c>
      <c r="H61" s="13" t="s">
        <v>1580</v>
      </c>
      <c r="I61" s="13" t="s">
        <v>1781</v>
      </c>
      <c r="J61" s="13" t="s">
        <v>1582</v>
      </c>
      <c r="K61" s="13" t="s">
        <v>1781</v>
      </c>
      <c r="L61" s="13" t="s">
        <v>1781</v>
      </c>
      <c r="M61" s="13" t="s">
        <v>1583</v>
      </c>
      <c r="N61" s="13" t="s">
        <v>1583</v>
      </c>
      <c r="O61" s="13" t="s">
        <v>1584</v>
      </c>
      <c r="P61" s="13" t="s">
        <v>1585</v>
      </c>
      <c r="Q61" s="13" t="s">
        <v>1586</v>
      </c>
      <c r="R61" s="13" t="s">
        <v>1782</v>
      </c>
      <c r="S61" s="13" t="s">
        <v>75</v>
      </c>
      <c r="T61" s="13" t="s">
        <v>1588</v>
      </c>
      <c r="U61" s="13" t="s">
        <v>1589</v>
      </c>
      <c r="V61" s="13" t="s">
        <v>1598</v>
      </c>
    </row>
    <row r="62" s="13" customFormat="1" spans="1:22">
      <c r="A62" s="13" t="s">
        <v>128</v>
      </c>
      <c r="B62" s="13" t="s">
        <v>133</v>
      </c>
      <c r="C62" s="13" t="s">
        <v>129</v>
      </c>
      <c r="D62" s="13" t="s">
        <v>1783</v>
      </c>
      <c r="E62" s="13" t="s">
        <v>1784</v>
      </c>
      <c r="F62" s="13" t="s">
        <v>123</v>
      </c>
      <c r="G62" s="13" t="s">
        <v>83</v>
      </c>
      <c r="H62" s="13" t="s">
        <v>1580</v>
      </c>
      <c r="I62" s="13" t="s">
        <v>1785</v>
      </c>
      <c r="J62" s="13" t="s">
        <v>1582</v>
      </c>
      <c r="K62" s="13" t="s">
        <v>1785</v>
      </c>
      <c r="L62" s="13" t="s">
        <v>1785</v>
      </c>
      <c r="M62" s="13" t="s">
        <v>1583</v>
      </c>
      <c r="N62" s="13" t="s">
        <v>1583</v>
      </c>
      <c r="O62" s="13" t="s">
        <v>1584</v>
      </c>
      <c r="P62" s="13" t="s">
        <v>1585</v>
      </c>
      <c r="Q62" s="13" t="s">
        <v>1586</v>
      </c>
      <c r="R62" s="13" t="s">
        <v>1786</v>
      </c>
      <c r="S62" s="13" t="s">
        <v>75</v>
      </c>
      <c r="T62" s="13" t="s">
        <v>1588</v>
      </c>
      <c r="U62" s="13" t="s">
        <v>1589</v>
      </c>
      <c r="V62" s="13" t="s">
        <v>1590</v>
      </c>
    </row>
    <row r="63" s="13" customFormat="1" spans="1:22">
      <c r="A63" s="13" t="s">
        <v>1340</v>
      </c>
      <c r="B63" s="13" t="s">
        <v>133</v>
      </c>
      <c r="C63" s="13" t="s">
        <v>1341</v>
      </c>
      <c r="D63" s="13" t="s">
        <v>1787</v>
      </c>
      <c r="E63" s="13" t="s">
        <v>1788</v>
      </c>
      <c r="F63" s="13" t="s">
        <v>714</v>
      </c>
      <c r="G63" s="13" t="s">
        <v>1320</v>
      </c>
      <c r="H63" s="13" t="s">
        <v>1580</v>
      </c>
      <c r="I63" s="13" t="s">
        <v>1789</v>
      </c>
      <c r="J63" s="13" t="s">
        <v>1582</v>
      </c>
      <c r="K63" s="13" t="s">
        <v>1789</v>
      </c>
      <c r="L63" s="13" t="s">
        <v>1789</v>
      </c>
      <c r="M63" s="13" t="s">
        <v>1583</v>
      </c>
      <c r="N63" s="13" t="s">
        <v>1583</v>
      </c>
      <c r="O63" s="13" t="s">
        <v>1584</v>
      </c>
      <c r="P63" s="13" t="s">
        <v>1585</v>
      </c>
      <c r="Q63" s="13" t="s">
        <v>1586</v>
      </c>
      <c r="R63" s="13" t="s">
        <v>1790</v>
      </c>
      <c r="S63" s="13" t="s">
        <v>75</v>
      </c>
      <c r="T63" s="13" t="s">
        <v>1588</v>
      </c>
      <c r="U63" s="13" t="s">
        <v>1597</v>
      </c>
      <c r="V63" s="13" t="s">
        <v>1647</v>
      </c>
    </row>
    <row r="64" s="13" customFormat="1" spans="1:22">
      <c r="A64" s="13" t="s">
        <v>993</v>
      </c>
      <c r="B64" s="13" t="s">
        <v>133</v>
      </c>
      <c r="C64" s="13" t="s">
        <v>994</v>
      </c>
      <c r="D64" s="13" t="s">
        <v>996</v>
      </c>
      <c r="E64" s="13" t="s">
        <v>1791</v>
      </c>
      <c r="F64" s="13" t="s">
        <v>83</v>
      </c>
      <c r="G64" s="13" t="s">
        <v>233</v>
      </c>
      <c r="H64" s="13" t="s">
        <v>1580</v>
      </c>
      <c r="I64" s="13" t="s">
        <v>1792</v>
      </c>
      <c r="J64" s="13" t="s">
        <v>1582</v>
      </c>
      <c r="K64" s="13" t="s">
        <v>1792</v>
      </c>
      <c r="L64" s="13" t="s">
        <v>1792</v>
      </c>
      <c r="M64" s="13" t="s">
        <v>1583</v>
      </c>
      <c r="N64" s="13" t="s">
        <v>1583</v>
      </c>
      <c r="O64" s="13" t="s">
        <v>1584</v>
      </c>
      <c r="P64" s="13" t="s">
        <v>1585</v>
      </c>
      <c r="Q64" s="13" t="s">
        <v>1586</v>
      </c>
      <c r="R64" s="13" t="s">
        <v>1793</v>
      </c>
      <c r="S64" s="13" t="s">
        <v>75</v>
      </c>
      <c r="T64" s="13" t="s">
        <v>1588</v>
      </c>
      <c r="U64" s="13" t="s">
        <v>1597</v>
      </c>
      <c r="V64" s="13" t="s">
        <v>1598</v>
      </c>
    </row>
    <row r="65" s="13" customFormat="1" spans="1:22">
      <c r="A65" s="13" t="s">
        <v>1435</v>
      </c>
      <c r="B65" s="13" t="s">
        <v>133</v>
      </c>
      <c r="C65" s="13" t="s">
        <v>1436</v>
      </c>
      <c r="D65" s="13" t="s">
        <v>1438</v>
      </c>
      <c r="E65" s="13" t="s">
        <v>1794</v>
      </c>
      <c r="F65" s="13" t="s">
        <v>233</v>
      </c>
      <c r="G65" s="13" t="s">
        <v>1320</v>
      </c>
      <c r="H65" s="13" t="s">
        <v>1580</v>
      </c>
      <c r="I65" s="13" t="s">
        <v>1795</v>
      </c>
      <c r="J65" s="13" t="s">
        <v>1582</v>
      </c>
      <c r="K65" s="13" t="s">
        <v>1795</v>
      </c>
      <c r="L65" s="13" t="s">
        <v>1795</v>
      </c>
      <c r="M65" s="13" t="s">
        <v>1583</v>
      </c>
      <c r="N65" s="13" t="s">
        <v>1583</v>
      </c>
      <c r="O65" s="13" t="s">
        <v>1584</v>
      </c>
      <c r="P65" s="13" t="s">
        <v>1585</v>
      </c>
      <c r="Q65" s="13" t="s">
        <v>1586</v>
      </c>
      <c r="R65" s="13" t="s">
        <v>1796</v>
      </c>
      <c r="S65" s="13" t="s">
        <v>75</v>
      </c>
      <c r="T65" s="13" t="s">
        <v>1588</v>
      </c>
      <c r="U65" s="13" t="s">
        <v>1597</v>
      </c>
      <c r="V65" s="13" t="s">
        <v>1590</v>
      </c>
    </row>
    <row r="66" s="13" customFormat="1" spans="1:22">
      <c r="A66" s="13" t="s">
        <v>72</v>
      </c>
      <c r="B66" s="13" t="s">
        <v>81</v>
      </c>
      <c r="C66" s="13" t="s">
        <v>73</v>
      </c>
      <c r="D66" s="13" t="s">
        <v>78</v>
      </c>
      <c r="E66" s="13" t="s">
        <v>1797</v>
      </c>
      <c r="F66" s="13" t="s">
        <v>82</v>
      </c>
      <c r="G66" s="13" t="s">
        <v>83</v>
      </c>
      <c r="H66" s="13" t="s">
        <v>1580</v>
      </c>
      <c r="I66" s="13" t="s">
        <v>1798</v>
      </c>
      <c r="J66" s="13" t="s">
        <v>1582</v>
      </c>
      <c r="K66" s="13" t="s">
        <v>1798</v>
      </c>
      <c r="L66" s="13" t="s">
        <v>1798</v>
      </c>
      <c r="M66" s="13" t="s">
        <v>1583</v>
      </c>
      <c r="N66" s="13" t="s">
        <v>1583</v>
      </c>
      <c r="O66" s="13" t="s">
        <v>1584</v>
      </c>
      <c r="P66" s="13" t="s">
        <v>1585</v>
      </c>
      <c r="Q66" s="13" t="s">
        <v>1586</v>
      </c>
      <c r="R66" s="13" t="s">
        <v>1799</v>
      </c>
      <c r="S66" s="13" t="s">
        <v>75</v>
      </c>
      <c r="T66" s="13" t="s">
        <v>1588</v>
      </c>
      <c r="U66" s="13" t="s">
        <v>1597</v>
      </c>
      <c r="V66" s="13" t="s">
        <v>1647</v>
      </c>
    </row>
    <row r="67" s="13" customFormat="1" spans="1:22">
      <c r="A67" s="13" t="s">
        <v>408</v>
      </c>
      <c r="B67" s="13" t="s">
        <v>81</v>
      </c>
      <c r="C67" s="13" t="s">
        <v>409</v>
      </c>
      <c r="D67" s="13" t="s">
        <v>411</v>
      </c>
      <c r="E67" s="13" t="s">
        <v>1800</v>
      </c>
      <c r="F67" s="13" t="s">
        <v>83</v>
      </c>
      <c r="G67" s="13" t="s">
        <v>303</v>
      </c>
      <c r="H67" s="13" t="s">
        <v>1580</v>
      </c>
      <c r="I67" s="13" t="s">
        <v>1801</v>
      </c>
      <c r="J67" s="13" t="s">
        <v>1582</v>
      </c>
      <c r="K67" s="13" t="s">
        <v>1801</v>
      </c>
      <c r="L67" s="13" t="s">
        <v>1801</v>
      </c>
      <c r="M67" s="13" t="s">
        <v>1583</v>
      </c>
      <c r="N67" s="13" t="s">
        <v>1583</v>
      </c>
      <c r="O67" s="13" t="s">
        <v>1584</v>
      </c>
      <c r="P67" s="13" t="s">
        <v>1585</v>
      </c>
      <c r="Q67" s="13" t="s">
        <v>1586</v>
      </c>
      <c r="R67" s="13" t="s">
        <v>1802</v>
      </c>
      <c r="S67" s="13" t="s">
        <v>75</v>
      </c>
      <c r="T67" s="13" t="s">
        <v>1588</v>
      </c>
      <c r="U67" s="13" t="s">
        <v>1597</v>
      </c>
      <c r="V67" s="13" t="s">
        <v>1598</v>
      </c>
    </row>
    <row r="68" s="13" customFormat="1" spans="1:22">
      <c r="A68" s="13" t="s">
        <v>577</v>
      </c>
      <c r="B68" s="13" t="s">
        <v>81</v>
      </c>
      <c r="C68" s="13" t="s">
        <v>578</v>
      </c>
      <c r="D68" s="13" t="s">
        <v>580</v>
      </c>
      <c r="E68" s="13" t="s">
        <v>1803</v>
      </c>
      <c r="F68" s="13" t="s">
        <v>82</v>
      </c>
      <c r="G68" s="13" t="s">
        <v>232</v>
      </c>
      <c r="H68" s="13" t="s">
        <v>1580</v>
      </c>
      <c r="I68" s="13" t="s">
        <v>1804</v>
      </c>
      <c r="J68" s="13" t="s">
        <v>1582</v>
      </c>
      <c r="K68" s="13" t="s">
        <v>1804</v>
      </c>
      <c r="L68" s="13" t="s">
        <v>1804</v>
      </c>
      <c r="M68" s="13" t="s">
        <v>1583</v>
      </c>
      <c r="N68" s="13" t="s">
        <v>1583</v>
      </c>
      <c r="O68" s="13" t="s">
        <v>1584</v>
      </c>
      <c r="P68" s="13" t="s">
        <v>1585</v>
      </c>
      <c r="Q68" s="13" t="s">
        <v>1586</v>
      </c>
      <c r="R68" s="13" t="s">
        <v>1805</v>
      </c>
      <c r="S68" s="13" t="s">
        <v>75</v>
      </c>
      <c r="T68" s="13" t="s">
        <v>1588</v>
      </c>
      <c r="U68" s="13" t="s">
        <v>1597</v>
      </c>
      <c r="V68" s="13" t="s">
        <v>1668</v>
      </c>
    </row>
    <row r="69" s="13" customFormat="1" spans="1:22">
      <c r="A69" s="13" t="s">
        <v>1203</v>
      </c>
      <c r="B69" s="13" t="s">
        <v>81</v>
      </c>
      <c r="C69" s="13" t="s">
        <v>1204</v>
      </c>
      <c r="D69" s="13" t="s">
        <v>1806</v>
      </c>
      <c r="E69" s="13" t="s">
        <v>1807</v>
      </c>
      <c r="F69" s="13" t="s">
        <v>240</v>
      </c>
      <c r="G69" s="13" t="s">
        <v>714</v>
      </c>
      <c r="H69" s="13" t="s">
        <v>1580</v>
      </c>
      <c r="I69" s="13" t="s">
        <v>1808</v>
      </c>
      <c r="J69" s="13" t="s">
        <v>1582</v>
      </c>
      <c r="K69" s="13" t="s">
        <v>1808</v>
      </c>
      <c r="L69" s="13" t="s">
        <v>1808</v>
      </c>
      <c r="M69" s="13" t="s">
        <v>1583</v>
      </c>
      <c r="N69" s="13" t="s">
        <v>1583</v>
      </c>
      <c r="O69" s="13" t="s">
        <v>1584</v>
      </c>
      <c r="P69" s="13" t="s">
        <v>1585</v>
      </c>
      <c r="Q69" s="13" t="s">
        <v>1586</v>
      </c>
      <c r="R69" s="13" t="s">
        <v>1809</v>
      </c>
      <c r="S69" s="13" t="s">
        <v>75</v>
      </c>
      <c r="T69" s="13" t="s">
        <v>1588</v>
      </c>
      <c r="U69" s="13" t="s">
        <v>1597</v>
      </c>
      <c r="V69" s="13" t="s">
        <v>1647</v>
      </c>
    </row>
    <row r="70" s="13" customFormat="1" spans="1:22">
      <c r="A70" s="13" t="s">
        <v>1479</v>
      </c>
      <c r="B70" s="13" t="s">
        <v>81</v>
      </c>
      <c r="C70" s="13" t="s">
        <v>1480</v>
      </c>
      <c r="D70" s="13" t="s">
        <v>727</v>
      </c>
      <c r="E70" s="13" t="s">
        <v>1810</v>
      </c>
      <c r="F70" s="13" t="s">
        <v>240</v>
      </c>
      <c r="G70" s="13" t="s">
        <v>1320</v>
      </c>
      <c r="H70" s="13" t="s">
        <v>1580</v>
      </c>
      <c r="I70" s="13" t="s">
        <v>1811</v>
      </c>
      <c r="J70" s="13" t="s">
        <v>1582</v>
      </c>
      <c r="K70" s="13" t="s">
        <v>1811</v>
      </c>
      <c r="L70" s="13" t="s">
        <v>1811</v>
      </c>
      <c r="M70" s="13" t="s">
        <v>1583</v>
      </c>
      <c r="N70" s="13" t="s">
        <v>1583</v>
      </c>
      <c r="O70" s="13" t="s">
        <v>1584</v>
      </c>
      <c r="P70" s="13" t="s">
        <v>1585</v>
      </c>
      <c r="Q70" s="13" t="s">
        <v>1586</v>
      </c>
      <c r="R70" s="13" t="s">
        <v>1812</v>
      </c>
      <c r="S70" s="13" t="s">
        <v>75</v>
      </c>
      <c r="T70" s="13" t="s">
        <v>1588</v>
      </c>
      <c r="U70" s="13" t="s">
        <v>1597</v>
      </c>
      <c r="V70" s="13" t="s">
        <v>1598</v>
      </c>
    </row>
    <row r="71" s="13" customFormat="1" spans="1:22">
      <c r="A71" s="13" t="s">
        <v>307</v>
      </c>
      <c r="B71" s="13" t="s">
        <v>81</v>
      </c>
      <c r="C71" s="13" t="s">
        <v>308</v>
      </c>
      <c r="D71" s="13" t="s">
        <v>1813</v>
      </c>
      <c r="E71" s="13" t="s">
        <v>1814</v>
      </c>
      <c r="F71" s="13" t="s">
        <v>83</v>
      </c>
      <c r="G71" s="13" t="s">
        <v>303</v>
      </c>
      <c r="H71" s="13" t="s">
        <v>1580</v>
      </c>
      <c r="I71" s="13" t="s">
        <v>1762</v>
      </c>
      <c r="J71" s="13" t="s">
        <v>1582</v>
      </c>
      <c r="K71" s="13" t="s">
        <v>1762</v>
      </c>
      <c r="L71" s="13" t="s">
        <v>1762</v>
      </c>
      <c r="M71" s="13" t="s">
        <v>1583</v>
      </c>
      <c r="N71" s="13" t="s">
        <v>1583</v>
      </c>
      <c r="O71" s="13" t="s">
        <v>1584</v>
      </c>
      <c r="P71" s="13" t="s">
        <v>1585</v>
      </c>
      <c r="Q71" s="13" t="s">
        <v>1586</v>
      </c>
      <c r="R71" s="13" t="s">
        <v>1815</v>
      </c>
      <c r="S71" s="13" t="s">
        <v>75</v>
      </c>
      <c r="T71" s="13" t="s">
        <v>1588</v>
      </c>
      <c r="U71" s="13" t="s">
        <v>1589</v>
      </c>
      <c r="V71" s="13" t="s">
        <v>1668</v>
      </c>
    </row>
    <row r="72" s="13" customFormat="1" spans="1:22">
      <c r="A72" s="13" t="s">
        <v>1485</v>
      </c>
      <c r="B72" s="13" t="s">
        <v>328</v>
      </c>
      <c r="C72" s="13" t="s">
        <v>1486</v>
      </c>
      <c r="D72" s="13" t="s">
        <v>970</v>
      </c>
      <c r="E72" s="13" t="s">
        <v>1816</v>
      </c>
      <c r="F72" s="13" t="s">
        <v>714</v>
      </c>
      <c r="G72" s="13" t="s">
        <v>1320</v>
      </c>
      <c r="H72" s="13" t="s">
        <v>1580</v>
      </c>
      <c r="I72" s="13" t="s">
        <v>1817</v>
      </c>
      <c r="J72" s="13" t="s">
        <v>1582</v>
      </c>
      <c r="K72" s="13" t="s">
        <v>1817</v>
      </c>
      <c r="L72" s="13" t="s">
        <v>1817</v>
      </c>
      <c r="M72" s="13" t="s">
        <v>1583</v>
      </c>
      <c r="N72" s="13" t="s">
        <v>1583</v>
      </c>
      <c r="O72" s="13" t="s">
        <v>1584</v>
      </c>
      <c r="P72" s="13" t="s">
        <v>1585</v>
      </c>
      <c r="Q72" s="13" t="s">
        <v>1586</v>
      </c>
      <c r="R72" s="13" t="s">
        <v>1818</v>
      </c>
      <c r="S72" s="13" t="s">
        <v>75</v>
      </c>
      <c r="T72" s="13" t="s">
        <v>1588</v>
      </c>
      <c r="U72" s="13" t="s">
        <v>1589</v>
      </c>
      <c r="V72" s="13" t="s">
        <v>1598</v>
      </c>
    </row>
    <row r="73" s="13" customFormat="1" spans="1:22">
      <c r="A73" s="13" t="s">
        <v>323</v>
      </c>
      <c r="B73" s="13" t="s">
        <v>328</v>
      </c>
      <c r="C73" s="13" t="s">
        <v>324</v>
      </c>
      <c r="D73" s="13" t="s">
        <v>1819</v>
      </c>
      <c r="E73" s="13" t="s">
        <v>1820</v>
      </c>
      <c r="F73" s="13" t="s">
        <v>83</v>
      </c>
      <c r="G73" s="13" t="s">
        <v>303</v>
      </c>
      <c r="H73" s="13" t="s">
        <v>1580</v>
      </c>
      <c r="I73" s="13" t="s">
        <v>1821</v>
      </c>
      <c r="J73" s="13" t="s">
        <v>1582</v>
      </c>
      <c r="K73" s="13" t="s">
        <v>1821</v>
      </c>
      <c r="L73" s="13" t="s">
        <v>1821</v>
      </c>
      <c r="M73" s="13" t="s">
        <v>1583</v>
      </c>
      <c r="N73" s="13" t="s">
        <v>1583</v>
      </c>
      <c r="O73" s="13" t="s">
        <v>1584</v>
      </c>
      <c r="P73" s="13" t="s">
        <v>1585</v>
      </c>
      <c r="Q73" s="13" t="s">
        <v>1586</v>
      </c>
      <c r="R73" s="13" t="s">
        <v>1822</v>
      </c>
      <c r="S73" s="13" t="s">
        <v>75</v>
      </c>
      <c r="T73" s="13" t="s">
        <v>1588</v>
      </c>
      <c r="U73" s="13" t="s">
        <v>1597</v>
      </c>
      <c r="V73" s="13" t="s">
        <v>1647</v>
      </c>
    </row>
    <row r="74" s="13" customFormat="1" spans="1:22">
      <c r="A74" s="13" t="s">
        <v>807</v>
      </c>
      <c r="B74" s="13" t="s">
        <v>630</v>
      </c>
      <c r="C74" s="13" t="s">
        <v>808</v>
      </c>
      <c r="D74" s="13" t="s">
        <v>810</v>
      </c>
      <c r="E74" s="13" t="s">
        <v>1823</v>
      </c>
      <c r="F74" s="13" t="s">
        <v>232</v>
      </c>
      <c r="G74" s="13" t="s">
        <v>240</v>
      </c>
      <c r="H74" s="13" t="s">
        <v>1580</v>
      </c>
      <c r="I74" s="13" t="s">
        <v>1824</v>
      </c>
      <c r="J74" s="13" t="s">
        <v>1582</v>
      </c>
      <c r="K74" s="13" t="s">
        <v>1824</v>
      </c>
      <c r="L74" s="13" t="s">
        <v>1824</v>
      </c>
      <c r="M74" s="13" t="s">
        <v>1583</v>
      </c>
      <c r="N74" s="13" t="s">
        <v>1583</v>
      </c>
      <c r="O74" s="13" t="s">
        <v>1584</v>
      </c>
      <c r="P74" s="13" t="s">
        <v>1585</v>
      </c>
      <c r="Q74" s="13" t="s">
        <v>1586</v>
      </c>
      <c r="R74" s="13" t="s">
        <v>1825</v>
      </c>
      <c r="S74" s="13" t="s">
        <v>75</v>
      </c>
      <c r="T74" s="13" t="s">
        <v>1588</v>
      </c>
      <c r="U74" s="13" t="s">
        <v>1597</v>
      </c>
      <c r="V74" s="13" t="s">
        <v>1647</v>
      </c>
    </row>
    <row r="75" s="13" customFormat="1" spans="1:22">
      <c r="A75" s="13" t="s">
        <v>627</v>
      </c>
      <c r="B75" s="13" t="s">
        <v>630</v>
      </c>
      <c r="C75" s="13" t="s">
        <v>628</v>
      </c>
      <c r="D75" s="13" t="s">
        <v>188</v>
      </c>
      <c r="E75" s="13" t="s">
        <v>1826</v>
      </c>
      <c r="F75" s="13" t="s">
        <v>303</v>
      </c>
      <c r="G75" s="13" t="s">
        <v>232</v>
      </c>
      <c r="H75" s="13" t="s">
        <v>1580</v>
      </c>
      <c r="I75" s="13" t="s">
        <v>1758</v>
      </c>
      <c r="J75" s="13" t="s">
        <v>1582</v>
      </c>
      <c r="K75" s="13" t="s">
        <v>1758</v>
      </c>
      <c r="L75" s="13" t="s">
        <v>1758</v>
      </c>
      <c r="M75" s="13" t="s">
        <v>1583</v>
      </c>
      <c r="N75" s="13" t="s">
        <v>1583</v>
      </c>
      <c r="O75" s="13" t="s">
        <v>1584</v>
      </c>
      <c r="P75" s="13" t="s">
        <v>1585</v>
      </c>
      <c r="Q75" s="13" t="s">
        <v>1586</v>
      </c>
      <c r="R75" s="13" t="s">
        <v>1827</v>
      </c>
      <c r="S75" s="13" t="s">
        <v>75</v>
      </c>
      <c r="T75" s="13" t="s">
        <v>1588</v>
      </c>
      <c r="U75" s="13" t="s">
        <v>1589</v>
      </c>
      <c r="V75" s="13" t="s">
        <v>1598</v>
      </c>
    </row>
    <row r="76" s="13" customFormat="1" spans="1:22">
      <c r="A76" s="13" t="s">
        <v>1013</v>
      </c>
      <c r="B76" s="13" t="s">
        <v>630</v>
      </c>
      <c r="C76" s="13" t="s">
        <v>1014</v>
      </c>
      <c r="D76" s="13" t="s">
        <v>188</v>
      </c>
      <c r="E76" s="13" t="s">
        <v>1828</v>
      </c>
      <c r="F76" s="13" t="s">
        <v>240</v>
      </c>
      <c r="G76" s="13" t="s">
        <v>233</v>
      </c>
      <c r="H76" s="13" t="s">
        <v>1580</v>
      </c>
      <c r="I76" s="13" t="s">
        <v>1829</v>
      </c>
      <c r="J76" s="13" t="s">
        <v>1582</v>
      </c>
      <c r="K76" s="13" t="s">
        <v>1829</v>
      </c>
      <c r="L76" s="13" t="s">
        <v>1829</v>
      </c>
      <c r="M76" s="13" t="s">
        <v>1583</v>
      </c>
      <c r="N76" s="13" t="s">
        <v>1583</v>
      </c>
      <c r="O76" s="13" t="s">
        <v>1584</v>
      </c>
      <c r="P76" s="13" t="s">
        <v>1585</v>
      </c>
      <c r="Q76" s="13" t="s">
        <v>1586</v>
      </c>
      <c r="R76" s="13" t="s">
        <v>1830</v>
      </c>
      <c r="S76" s="13" t="s">
        <v>75</v>
      </c>
      <c r="T76" s="13" t="s">
        <v>1588</v>
      </c>
      <c r="U76" s="13" t="s">
        <v>1589</v>
      </c>
      <c r="V76" s="13" t="s">
        <v>1598</v>
      </c>
    </row>
    <row r="77" s="13" customFormat="1" spans="1:22">
      <c r="A77" s="13" t="s">
        <v>1172</v>
      </c>
      <c r="B77" s="13" t="s">
        <v>152</v>
      </c>
      <c r="C77" s="13" t="s">
        <v>1173</v>
      </c>
      <c r="D77" s="13" t="s">
        <v>1831</v>
      </c>
      <c r="E77" s="13" t="s">
        <v>1832</v>
      </c>
      <c r="F77" s="13" t="s">
        <v>233</v>
      </c>
      <c r="G77" s="13" t="s">
        <v>714</v>
      </c>
      <c r="H77" s="13" t="s">
        <v>1580</v>
      </c>
      <c r="I77" s="13" t="s">
        <v>1833</v>
      </c>
      <c r="J77" s="13" t="s">
        <v>1582</v>
      </c>
      <c r="K77" s="13" t="s">
        <v>1833</v>
      </c>
      <c r="L77" s="13" t="s">
        <v>1833</v>
      </c>
      <c r="M77" s="13" t="s">
        <v>1583</v>
      </c>
      <c r="N77" s="13" t="s">
        <v>1583</v>
      </c>
      <c r="O77" s="13" t="s">
        <v>1584</v>
      </c>
      <c r="P77" s="13" t="s">
        <v>1585</v>
      </c>
      <c r="Q77" s="13" t="s">
        <v>1586</v>
      </c>
      <c r="R77" s="13" t="s">
        <v>1834</v>
      </c>
      <c r="S77" s="13" t="s">
        <v>75</v>
      </c>
      <c r="T77" s="13" t="s">
        <v>1588</v>
      </c>
      <c r="U77" s="13" t="s">
        <v>1597</v>
      </c>
      <c r="V77" s="13" t="s">
        <v>1647</v>
      </c>
    </row>
    <row r="78" s="13" customFormat="1" spans="1:22">
      <c r="A78" s="13" t="s">
        <v>461</v>
      </c>
      <c r="B78" s="13" t="s">
        <v>152</v>
      </c>
      <c r="C78" s="13" t="s">
        <v>462</v>
      </c>
      <c r="D78" s="13" t="s">
        <v>464</v>
      </c>
      <c r="E78" s="13" t="s">
        <v>1835</v>
      </c>
      <c r="F78" s="13" t="s">
        <v>123</v>
      </c>
      <c r="G78" s="13" t="s">
        <v>303</v>
      </c>
      <c r="H78" s="13" t="s">
        <v>1580</v>
      </c>
      <c r="I78" s="13" t="s">
        <v>1836</v>
      </c>
      <c r="J78" s="13" t="s">
        <v>1582</v>
      </c>
      <c r="K78" s="13" t="s">
        <v>1836</v>
      </c>
      <c r="L78" s="13" t="s">
        <v>1836</v>
      </c>
      <c r="M78" s="13" t="s">
        <v>1583</v>
      </c>
      <c r="N78" s="13" t="s">
        <v>1583</v>
      </c>
      <c r="O78" s="13" t="s">
        <v>1584</v>
      </c>
      <c r="P78" s="13" t="s">
        <v>1585</v>
      </c>
      <c r="Q78" s="13" t="s">
        <v>1586</v>
      </c>
      <c r="R78" s="13" t="s">
        <v>1837</v>
      </c>
      <c r="S78" s="13" t="s">
        <v>75</v>
      </c>
      <c r="T78" s="13" t="s">
        <v>1588</v>
      </c>
      <c r="U78" s="13" t="s">
        <v>1589</v>
      </c>
      <c r="V78" s="13" t="s">
        <v>1598</v>
      </c>
    </row>
    <row r="79" s="13" customFormat="1" spans="1:22">
      <c r="A79" s="13" t="s">
        <v>148</v>
      </c>
      <c r="B79" s="13" t="s">
        <v>152</v>
      </c>
      <c r="C79" s="13" t="s">
        <v>149</v>
      </c>
      <c r="D79" s="13" t="s">
        <v>150</v>
      </c>
      <c r="E79" s="13" t="s">
        <v>1631</v>
      </c>
      <c r="F79" s="13" t="s">
        <v>123</v>
      </c>
      <c r="G79" s="13" t="s">
        <v>83</v>
      </c>
      <c r="H79" s="13" t="s">
        <v>1580</v>
      </c>
      <c r="I79" s="13" t="s">
        <v>1838</v>
      </c>
      <c r="J79" s="13" t="s">
        <v>1582</v>
      </c>
      <c r="K79" s="13" t="s">
        <v>1838</v>
      </c>
      <c r="L79" s="13" t="s">
        <v>1838</v>
      </c>
      <c r="M79" s="13" t="s">
        <v>1583</v>
      </c>
      <c r="N79" s="13" t="s">
        <v>1583</v>
      </c>
      <c r="O79" s="13" t="s">
        <v>1584</v>
      </c>
      <c r="P79" s="13" t="s">
        <v>1585</v>
      </c>
      <c r="Q79" s="13" t="s">
        <v>1586</v>
      </c>
      <c r="R79" s="13" t="s">
        <v>1839</v>
      </c>
      <c r="S79" s="13" t="s">
        <v>75</v>
      </c>
      <c r="T79" s="13" t="s">
        <v>1588</v>
      </c>
      <c r="U79" s="13" t="s">
        <v>1589</v>
      </c>
      <c r="V79" s="13" t="s">
        <v>1590</v>
      </c>
    </row>
    <row r="80" s="13" customFormat="1" spans="1:22">
      <c r="A80" s="13" t="s">
        <v>700</v>
      </c>
      <c r="B80" s="13" t="s">
        <v>200</v>
      </c>
      <c r="C80" s="13" t="s">
        <v>701</v>
      </c>
      <c r="D80" s="13" t="s">
        <v>703</v>
      </c>
      <c r="E80" s="13" t="s">
        <v>1840</v>
      </c>
      <c r="F80" s="13" t="s">
        <v>303</v>
      </c>
      <c r="G80" s="13" t="s">
        <v>232</v>
      </c>
      <c r="H80" s="13" t="s">
        <v>1580</v>
      </c>
      <c r="I80" s="13" t="s">
        <v>1841</v>
      </c>
      <c r="J80" s="13" t="s">
        <v>1582</v>
      </c>
      <c r="K80" s="13" t="s">
        <v>1841</v>
      </c>
      <c r="L80" s="13" t="s">
        <v>1841</v>
      </c>
      <c r="M80" s="13" t="s">
        <v>1583</v>
      </c>
      <c r="N80" s="13" t="s">
        <v>1583</v>
      </c>
      <c r="O80" s="13" t="s">
        <v>1584</v>
      </c>
      <c r="P80" s="13" t="s">
        <v>1585</v>
      </c>
      <c r="Q80" s="13" t="s">
        <v>1586</v>
      </c>
      <c r="R80" s="13" t="s">
        <v>1842</v>
      </c>
      <c r="S80" s="13" t="s">
        <v>75</v>
      </c>
      <c r="T80" s="13" t="s">
        <v>1588</v>
      </c>
      <c r="U80" s="13" t="s">
        <v>1597</v>
      </c>
      <c r="V80" s="13" t="s">
        <v>1598</v>
      </c>
    </row>
    <row r="81" s="13" customFormat="1" spans="1:22">
      <c r="A81" s="13" t="s">
        <v>1217</v>
      </c>
      <c r="B81" s="13" t="s">
        <v>200</v>
      </c>
      <c r="C81" s="13" t="s">
        <v>1218</v>
      </c>
      <c r="D81" s="13" t="s">
        <v>1843</v>
      </c>
      <c r="E81" s="13" t="s">
        <v>1844</v>
      </c>
      <c r="F81" s="13" t="s">
        <v>233</v>
      </c>
      <c r="G81" s="13" t="s">
        <v>714</v>
      </c>
      <c r="H81" s="13" t="s">
        <v>1580</v>
      </c>
      <c r="I81" s="13" t="s">
        <v>1845</v>
      </c>
      <c r="J81" s="13" t="s">
        <v>1582</v>
      </c>
      <c r="K81" s="13" t="s">
        <v>1845</v>
      </c>
      <c r="L81" s="13" t="s">
        <v>1845</v>
      </c>
      <c r="M81" s="13" t="s">
        <v>1583</v>
      </c>
      <c r="N81" s="13" t="s">
        <v>1583</v>
      </c>
      <c r="O81" s="13" t="s">
        <v>1584</v>
      </c>
      <c r="P81" s="13" t="s">
        <v>1585</v>
      </c>
      <c r="Q81" s="13" t="s">
        <v>1586</v>
      </c>
      <c r="R81" s="13" t="s">
        <v>1846</v>
      </c>
      <c r="S81" s="13" t="s">
        <v>75</v>
      </c>
      <c r="T81" s="13" t="s">
        <v>1588</v>
      </c>
      <c r="U81" s="13" t="s">
        <v>1589</v>
      </c>
      <c r="V81" s="13" t="s">
        <v>1590</v>
      </c>
    </row>
    <row r="82" s="13" customFormat="1" spans="1:22">
      <c r="A82" s="13" t="s">
        <v>195</v>
      </c>
      <c r="B82" s="13" t="s">
        <v>200</v>
      </c>
      <c r="C82" s="13" t="s">
        <v>196</v>
      </c>
      <c r="D82" s="13" t="s">
        <v>198</v>
      </c>
      <c r="E82" s="13" t="s">
        <v>1847</v>
      </c>
      <c r="F82" s="13" t="s">
        <v>82</v>
      </c>
      <c r="G82" s="13" t="s">
        <v>83</v>
      </c>
      <c r="H82" s="13" t="s">
        <v>1580</v>
      </c>
      <c r="I82" s="13" t="s">
        <v>1848</v>
      </c>
      <c r="J82" s="13" t="s">
        <v>1582</v>
      </c>
      <c r="K82" s="13" t="s">
        <v>1848</v>
      </c>
      <c r="L82" s="13" t="s">
        <v>1848</v>
      </c>
      <c r="M82" s="13" t="s">
        <v>1583</v>
      </c>
      <c r="N82" s="13" t="s">
        <v>1583</v>
      </c>
      <c r="O82" s="13" t="s">
        <v>1584</v>
      </c>
      <c r="P82" s="13" t="s">
        <v>1585</v>
      </c>
      <c r="Q82" s="13" t="s">
        <v>1586</v>
      </c>
      <c r="R82" s="13" t="s">
        <v>1849</v>
      </c>
      <c r="S82" s="13" t="s">
        <v>75</v>
      </c>
      <c r="T82" s="13" t="s">
        <v>1588</v>
      </c>
      <c r="U82" s="13" t="s">
        <v>1597</v>
      </c>
      <c r="V82" s="13" t="s">
        <v>1598</v>
      </c>
    </row>
    <row r="83" s="13" customFormat="1" spans="1:22">
      <c r="A83" s="13" t="s">
        <v>668</v>
      </c>
      <c r="B83" s="13" t="s">
        <v>200</v>
      </c>
      <c r="C83" s="13" t="s">
        <v>669</v>
      </c>
      <c r="D83" s="13" t="s">
        <v>671</v>
      </c>
      <c r="E83" s="13" t="s">
        <v>1850</v>
      </c>
      <c r="F83" s="13" t="s">
        <v>82</v>
      </c>
      <c r="G83" s="13" t="s">
        <v>232</v>
      </c>
      <c r="H83" s="13" t="s">
        <v>1580</v>
      </c>
      <c r="I83" s="13" t="s">
        <v>1851</v>
      </c>
      <c r="J83" s="13" t="s">
        <v>1582</v>
      </c>
      <c r="K83" s="13" t="s">
        <v>1851</v>
      </c>
      <c r="L83" s="13" t="s">
        <v>1851</v>
      </c>
      <c r="M83" s="13" t="s">
        <v>1583</v>
      </c>
      <c r="N83" s="13" t="s">
        <v>1583</v>
      </c>
      <c r="O83" s="13" t="s">
        <v>1584</v>
      </c>
      <c r="P83" s="13" t="s">
        <v>1585</v>
      </c>
      <c r="Q83" s="13" t="s">
        <v>1586</v>
      </c>
      <c r="R83" s="13" t="s">
        <v>1852</v>
      </c>
      <c r="S83" s="13" t="s">
        <v>75</v>
      </c>
      <c r="T83" s="13" t="s">
        <v>1588</v>
      </c>
      <c r="U83" s="13" t="s">
        <v>1589</v>
      </c>
      <c r="V83" s="13" t="s">
        <v>1590</v>
      </c>
    </row>
    <row r="84" s="13" customFormat="1" spans="1:22">
      <c r="A84" s="13" t="s">
        <v>1177</v>
      </c>
      <c r="B84" s="13" t="s">
        <v>179</v>
      </c>
      <c r="C84" s="13" t="s">
        <v>1178</v>
      </c>
      <c r="D84" s="13" t="s">
        <v>1180</v>
      </c>
      <c r="E84" s="13" t="s">
        <v>1853</v>
      </c>
      <c r="F84" s="13" t="s">
        <v>240</v>
      </c>
      <c r="G84" s="13" t="s">
        <v>714</v>
      </c>
      <c r="H84" s="13" t="s">
        <v>1580</v>
      </c>
      <c r="I84" s="13" t="s">
        <v>1854</v>
      </c>
      <c r="J84" s="13" t="s">
        <v>1582</v>
      </c>
      <c r="K84" s="13" t="s">
        <v>1854</v>
      </c>
      <c r="L84" s="13" t="s">
        <v>1854</v>
      </c>
      <c r="M84" s="13" t="s">
        <v>1583</v>
      </c>
      <c r="N84" s="13" t="s">
        <v>1583</v>
      </c>
      <c r="O84" s="13" t="s">
        <v>1584</v>
      </c>
      <c r="P84" s="13" t="s">
        <v>1585</v>
      </c>
      <c r="Q84" s="13" t="s">
        <v>1586</v>
      </c>
      <c r="R84" s="13" t="s">
        <v>1855</v>
      </c>
      <c r="S84" s="13" t="s">
        <v>75</v>
      </c>
      <c r="T84" s="13" t="s">
        <v>1588</v>
      </c>
      <c r="U84" s="13" t="s">
        <v>1597</v>
      </c>
      <c r="V84" s="13" t="s">
        <v>1647</v>
      </c>
    </row>
    <row r="85" s="13" customFormat="1" spans="1:22">
      <c r="A85" s="13" t="s">
        <v>1186</v>
      </c>
      <c r="B85" s="13" t="s">
        <v>179</v>
      </c>
      <c r="C85" s="13" t="s">
        <v>1187</v>
      </c>
      <c r="D85" s="13" t="s">
        <v>1189</v>
      </c>
      <c r="E85" s="13" t="s">
        <v>1856</v>
      </c>
      <c r="F85" s="13" t="s">
        <v>233</v>
      </c>
      <c r="G85" s="13" t="s">
        <v>714</v>
      </c>
      <c r="H85" s="13" t="s">
        <v>1580</v>
      </c>
      <c r="I85" s="13" t="s">
        <v>1857</v>
      </c>
      <c r="J85" s="13" t="s">
        <v>1582</v>
      </c>
      <c r="K85" s="13" t="s">
        <v>1857</v>
      </c>
      <c r="L85" s="13" t="s">
        <v>1857</v>
      </c>
      <c r="M85" s="13" t="s">
        <v>1583</v>
      </c>
      <c r="N85" s="13" t="s">
        <v>1583</v>
      </c>
      <c r="O85" s="13" t="s">
        <v>1584</v>
      </c>
      <c r="P85" s="13" t="s">
        <v>1585</v>
      </c>
      <c r="Q85" s="13" t="s">
        <v>1586</v>
      </c>
      <c r="R85" s="13" t="s">
        <v>1858</v>
      </c>
      <c r="S85" s="13" t="s">
        <v>75</v>
      </c>
      <c r="T85" s="13" t="s">
        <v>1588</v>
      </c>
      <c r="U85" s="13" t="s">
        <v>1597</v>
      </c>
      <c r="V85" s="13" t="s">
        <v>1647</v>
      </c>
    </row>
    <row r="86" s="13" customFormat="1" spans="1:22">
      <c r="A86" s="13" t="s">
        <v>1859</v>
      </c>
      <c r="B86" s="13" t="s">
        <v>257</v>
      </c>
      <c r="C86" s="13" t="s">
        <v>1860</v>
      </c>
      <c r="D86" s="13" t="s">
        <v>593</v>
      </c>
      <c r="E86" s="13" t="s">
        <v>1861</v>
      </c>
      <c r="F86" s="13" t="s">
        <v>714</v>
      </c>
      <c r="G86" s="13" t="s">
        <v>1320</v>
      </c>
      <c r="H86" s="13" t="s">
        <v>1580</v>
      </c>
      <c r="I86" s="13" t="s">
        <v>1862</v>
      </c>
      <c r="J86" s="13" t="s">
        <v>1582</v>
      </c>
      <c r="K86" s="13" t="s">
        <v>1862</v>
      </c>
      <c r="L86" s="13" t="s">
        <v>1584</v>
      </c>
      <c r="M86" s="13" t="s">
        <v>1863</v>
      </c>
      <c r="N86" s="13" t="s">
        <v>1863</v>
      </c>
      <c r="O86" s="13" t="s">
        <v>1584</v>
      </c>
      <c r="P86" s="13" t="s">
        <v>1585</v>
      </c>
      <c r="Q86" s="13" t="s">
        <v>1586</v>
      </c>
      <c r="R86" s="13" t="s">
        <v>1864</v>
      </c>
      <c r="S86" s="13" t="s">
        <v>75</v>
      </c>
      <c r="T86" s="13" t="s">
        <v>1588</v>
      </c>
      <c r="U86" s="13" t="s">
        <v>1597</v>
      </c>
      <c r="V86" s="13" t="s">
        <v>1749</v>
      </c>
    </row>
    <row r="87" s="13" customFormat="1" spans="1:22">
      <c r="A87" s="13" t="s">
        <v>1363</v>
      </c>
      <c r="B87" s="13" t="s">
        <v>257</v>
      </c>
      <c r="C87" s="13" t="s">
        <v>1364</v>
      </c>
      <c r="D87" s="13" t="s">
        <v>1366</v>
      </c>
      <c r="E87" s="13" t="s">
        <v>1865</v>
      </c>
      <c r="F87" s="13" t="s">
        <v>233</v>
      </c>
      <c r="G87" s="13" t="s">
        <v>1320</v>
      </c>
      <c r="H87" s="13" t="s">
        <v>1580</v>
      </c>
      <c r="I87" s="13" t="s">
        <v>1866</v>
      </c>
      <c r="J87" s="13" t="s">
        <v>1582</v>
      </c>
      <c r="K87" s="13" t="s">
        <v>1866</v>
      </c>
      <c r="L87" s="13" t="s">
        <v>1866</v>
      </c>
      <c r="M87" s="13" t="s">
        <v>1583</v>
      </c>
      <c r="N87" s="13" t="s">
        <v>1583</v>
      </c>
      <c r="O87" s="13" t="s">
        <v>1584</v>
      </c>
      <c r="P87" s="13" t="s">
        <v>1585</v>
      </c>
      <c r="Q87" s="13" t="s">
        <v>1586</v>
      </c>
      <c r="R87" s="13" t="s">
        <v>1867</v>
      </c>
      <c r="S87" s="13" t="s">
        <v>75</v>
      </c>
      <c r="T87" s="13" t="s">
        <v>1588</v>
      </c>
      <c r="U87" s="13" t="s">
        <v>1597</v>
      </c>
      <c r="V87" s="13" t="s">
        <v>1647</v>
      </c>
    </row>
    <row r="88" s="13" customFormat="1" spans="1:22">
      <c r="A88" s="13" t="s">
        <v>953</v>
      </c>
      <c r="B88" s="13" t="s">
        <v>257</v>
      </c>
      <c r="C88" s="13" t="s">
        <v>954</v>
      </c>
      <c r="D88" s="13" t="s">
        <v>1831</v>
      </c>
      <c r="E88" s="13" t="s">
        <v>1868</v>
      </c>
      <c r="F88" s="13" t="s">
        <v>232</v>
      </c>
      <c r="G88" s="13" t="s">
        <v>233</v>
      </c>
      <c r="H88" s="13" t="s">
        <v>1580</v>
      </c>
      <c r="I88" s="13" t="s">
        <v>1869</v>
      </c>
      <c r="J88" s="13" t="s">
        <v>1582</v>
      </c>
      <c r="K88" s="13" t="s">
        <v>1869</v>
      </c>
      <c r="L88" s="13" t="s">
        <v>1869</v>
      </c>
      <c r="M88" s="13" t="s">
        <v>1583</v>
      </c>
      <c r="N88" s="13" t="s">
        <v>1583</v>
      </c>
      <c r="O88" s="13" t="s">
        <v>1584</v>
      </c>
      <c r="P88" s="13" t="s">
        <v>1585</v>
      </c>
      <c r="Q88" s="13" t="s">
        <v>1586</v>
      </c>
      <c r="R88" s="13" t="s">
        <v>1870</v>
      </c>
      <c r="S88" s="13" t="s">
        <v>75</v>
      </c>
      <c r="T88" s="13" t="s">
        <v>1588</v>
      </c>
      <c r="U88" s="13" t="s">
        <v>1597</v>
      </c>
      <c r="V88" s="13" t="s">
        <v>1647</v>
      </c>
    </row>
    <row r="89" s="13" customFormat="1" spans="1:22">
      <c r="A89" s="13" t="s">
        <v>332</v>
      </c>
      <c r="B89" s="13" t="s">
        <v>257</v>
      </c>
      <c r="C89" s="13" t="s">
        <v>333</v>
      </c>
      <c r="D89" s="13" t="s">
        <v>335</v>
      </c>
      <c r="E89" s="13" t="s">
        <v>1871</v>
      </c>
      <c r="F89" s="13" t="s">
        <v>83</v>
      </c>
      <c r="G89" s="13" t="s">
        <v>303</v>
      </c>
      <c r="H89" s="13" t="s">
        <v>1580</v>
      </c>
      <c r="I89" s="13" t="s">
        <v>1872</v>
      </c>
      <c r="J89" s="13" t="s">
        <v>1582</v>
      </c>
      <c r="K89" s="13" t="s">
        <v>1872</v>
      </c>
      <c r="L89" s="13" t="s">
        <v>1872</v>
      </c>
      <c r="M89" s="13" t="s">
        <v>1583</v>
      </c>
      <c r="N89" s="13" t="s">
        <v>1583</v>
      </c>
      <c r="O89" s="13" t="s">
        <v>1584</v>
      </c>
      <c r="P89" s="13" t="s">
        <v>1585</v>
      </c>
      <c r="Q89" s="13" t="s">
        <v>1586</v>
      </c>
      <c r="R89" s="13" t="s">
        <v>1873</v>
      </c>
      <c r="S89" s="13" t="s">
        <v>75</v>
      </c>
      <c r="T89" s="13" t="s">
        <v>1588</v>
      </c>
      <c r="U89" s="13" t="s">
        <v>1597</v>
      </c>
      <c r="V89" s="13" t="s">
        <v>1668</v>
      </c>
    </row>
    <row r="90" s="13" customFormat="1" spans="1:22">
      <c r="A90" s="13" t="s">
        <v>1161</v>
      </c>
      <c r="B90" s="13" t="s">
        <v>257</v>
      </c>
      <c r="C90" s="13" t="s">
        <v>1162</v>
      </c>
      <c r="D90" s="13" t="s">
        <v>1813</v>
      </c>
      <c r="E90" s="13" t="s">
        <v>1874</v>
      </c>
      <c r="F90" s="13" t="s">
        <v>232</v>
      </c>
      <c r="G90" s="13" t="s">
        <v>714</v>
      </c>
      <c r="H90" s="13" t="s">
        <v>1580</v>
      </c>
      <c r="I90" s="13" t="s">
        <v>1875</v>
      </c>
      <c r="J90" s="13" t="s">
        <v>1582</v>
      </c>
      <c r="K90" s="13" t="s">
        <v>1875</v>
      </c>
      <c r="L90" s="13" t="s">
        <v>1876</v>
      </c>
      <c r="M90" s="13" t="s">
        <v>1877</v>
      </c>
      <c r="N90" s="13" t="s">
        <v>1877</v>
      </c>
      <c r="O90" s="13" t="s">
        <v>1584</v>
      </c>
      <c r="P90" s="13" t="s">
        <v>1585</v>
      </c>
      <c r="Q90" s="13" t="s">
        <v>1586</v>
      </c>
      <c r="R90" s="13" t="s">
        <v>1878</v>
      </c>
      <c r="S90" s="13" t="s">
        <v>75</v>
      </c>
      <c r="T90" s="13" t="s">
        <v>1588</v>
      </c>
      <c r="U90" s="13" t="s">
        <v>1589</v>
      </c>
      <c r="V90" s="13" t="s">
        <v>1668</v>
      </c>
    </row>
    <row r="91" s="13" customFormat="1" spans="1:22">
      <c r="A91" s="13" t="s">
        <v>1002</v>
      </c>
      <c r="B91" s="13" t="s">
        <v>257</v>
      </c>
      <c r="C91" s="13" t="s">
        <v>1003</v>
      </c>
      <c r="D91" s="13" t="s">
        <v>1005</v>
      </c>
      <c r="E91" s="13" t="s">
        <v>1879</v>
      </c>
      <c r="F91" s="13" t="s">
        <v>240</v>
      </c>
      <c r="G91" s="13" t="s">
        <v>233</v>
      </c>
      <c r="H91" s="13" t="s">
        <v>1580</v>
      </c>
      <c r="I91" s="13" t="s">
        <v>1880</v>
      </c>
      <c r="J91" s="13" t="s">
        <v>1582</v>
      </c>
      <c r="K91" s="13" t="s">
        <v>1880</v>
      </c>
      <c r="L91" s="13" t="s">
        <v>1880</v>
      </c>
      <c r="M91" s="13" t="s">
        <v>1583</v>
      </c>
      <c r="N91" s="13" t="s">
        <v>1583</v>
      </c>
      <c r="O91" s="13" t="s">
        <v>1584</v>
      </c>
      <c r="P91" s="13" t="s">
        <v>1585</v>
      </c>
      <c r="Q91" s="13" t="s">
        <v>1586</v>
      </c>
      <c r="R91" s="13" t="s">
        <v>1881</v>
      </c>
      <c r="S91" s="13" t="s">
        <v>75</v>
      </c>
      <c r="T91" s="13" t="s">
        <v>1588</v>
      </c>
      <c r="U91" s="13" t="s">
        <v>1597</v>
      </c>
      <c r="V91" s="13" t="s">
        <v>1598</v>
      </c>
    </row>
    <row r="92" s="13" customFormat="1" spans="1:22">
      <c r="A92" s="13" t="s">
        <v>1167</v>
      </c>
      <c r="B92" s="13" t="s">
        <v>257</v>
      </c>
      <c r="C92" s="13" t="s">
        <v>1168</v>
      </c>
      <c r="D92" s="13" t="s">
        <v>1813</v>
      </c>
      <c r="E92" s="13" t="s">
        <v>1882</v>
      </c>
      <c r="F92" s="13" t="s">
        <v>232</v>
      </c>
      <c r="G92" s="13" t="s">
        <v>714</v>
      </c>
      <c r="H92" s="13" t="s">
        <v>1580</v>
      </c>
      <c r="I92" s="13" t="s">
        <v>1883</v>
      </c>
      <c r="J92" s="13" t="s">
        <v>1582</v>
      </c>
      <c r="K92" s="13" t="s">
        <v>1883</v>
      </c>
      <c r="L92" s="13" t="s">
        <v>1883</v>
      </c>
      <c r="M92" s="13" t="s">
        <v>1583</v>
      </c>
      <c r="N92" s="13" t="s">
        <v>1583</v>
      </c>
      <c r="O92" s="13" t="s">
        <v>1584</v>
      </c>
      <c r="P92" s="13" t="s">
        <v>1585</v>
      </c>
      <c r="Q92" s="13" t="s">
        <v>1586</v>
      </c>
      <c r="R92" s="13" t="s">
        <v>1884</v>
      </c>
      <c r="S92" s="13" t="s">
        <v>75</v>
      </c>
      <c r="T92" s="13" t="s">
        <v>1588</v>
      </c>
      <c r="U92" s="13" t="s">
        <v>1589</v>
      </c>
      <c r="V92" s="13" t="s">
        <v>1668</v>
      </c>
    </row>
    <row r="93" s="13" customFormat="1" spans="1:22">
      <c r="A93" s="13" t="s">
        <v>926</v>
      </c>
      <c r="B93" s="13" t="s">
        <v>285</v>
      </c>
      <c r="C93" s="13" t="s">
        <v>927</v>
      </c>
      <c r="D93" s="13" t="s">
        <v>1813</v>
      </c>
      <c r="E93" s="13" t="s">
        <v>1885</v>
      </c>
      <c r="F93" s="13" t="s">
        <v>82</v>
      </c>
      <c r="G93" s="13" t="s">
        <v>233</v>
      </c>
      <c r="H93" s="13" t="s">
        <v>1580</v>
      </c>
      <c r="I93" s="13" t="s">
        <v>1886</v>
      </c>
      <c r="J93" s="13" t="s">
        <v>1582</v>
      </c>
      <c r="K93" s="13" t="s">
        <v>1886</v>
      </c>
      <c r="L93" s="13" t="s">
        <v>1886</v>
      </c>
      <c r="M93" s="13" t="s">
        <v>1583</v>
      </c>
      <c r="N93" s="13" t="s">
        <v>1583</v>
      </c>
      <c r="O93" s="13" t="s">
        <v>1584</v>
      </c>
      <c r="P93" s="13" t="s">
        <v>1585</v>
      </c>
      <c r="Q93" s="13" t="s">
        <v>1586</v>
      </c>
      <c r="R93" s="13" t="s">
        <v>1887</v>
      </c>
      <c r="S93" s="13" t="s">
        <v>75</v>
      </c>
      <c r="T93" s="13" t="s">
        <v>1588</v>
      </c>
      <c r="U93" s="13" t="s">
        <v>1589</v>
      </c>
      <c r="V93" s="13" t="s">
        <v>1668</v>
      </c>
    </row>
    <row r="94" s="13" customFormat="1" spans="1:22">
      <c r="A94" s="13" t="s">
        <v>443</v>
      </c>
      <c r="B94" s="13" t="s">
        <v>285</v>
      </c>
      <c r="C94" s="13" t="s">
        <v>444</v>
      </c>
      <c r="D94" s="13" t="s">
        <v>446</v>
      </c>
      <c r="E94" s="13" t="s">
        <v>1888</v>
      </c>
      <c r="F94" s="13" t="s">
        <v>123</v>
      </c>
      <c r="G94" s="13" t="s">
        <v>303</v>
      </c>
      <c r="H94" s="13" t="s">
        <v>1580</v>
      </c>
      <c r="I94" s="13" t="s">
        <v>1889</v>
      </c>
      <c r="J94" s="13" t="s">
        <v>1582</v>
      </c>
      <c r="K94" s="13" t="s">
        <v>1889</v>
      </c>
      <c r="L94" s="13" t="s">
        <v>1889</v>
      </c>
      <c r="M94" s="13" t="s">
        <v>1583</v>
      </c>
      <c r="N94" s="13" t="s">
        <v>1583</v>
      </c>
      <c r="O94" s="13" t="s">
        <v>1584</v>
      </c>
      <c r="P94" s="13" t="s">
        <v>1585</v>
      </c>
      <c r="Q94" s="13" t="s">
        <v>1586</v>
      </c>
      <c r="R94" s="13" t="s">
        <v>1890</v>
      </c>
      <c r="S94" s="13" t="s">
        <v>75</v>
      </c>
      <c r="T94" s="13" t="s">
        <v>1588</v>
      </c>
      <c r="U94" s="13" t="s">
        <v>1589</v>
      </c>
      <c r="V94" s="13" t="s">
        <v>1590</v>
      </c>
    </row>
    <row r="95" s="13" customFormat="1" spans="1:22">
      <c r="A95" s="13" t="s">
        <v>644</v>
      </c>
      <c r="B95" s="13" t="s">
        <v>285</v>
      </c>
      <c r="C95" s="13" t="s">
        <v>645</v>
      </c>
      <c r="D95" s="13" t="s">
        <v>1891</v>
      </c>
      <c r="E95" s="13" t="s">
        <v>1892</v>
      </c>
      <c r="F95" s="13" t="s">
        <v>105</v>
      </c>
      <c r="G95" s="13" t="s">
        <v>232</v>
      </c>
      <c r="H95" s="13" t="s">
        <v>1580</v>
      </c>
      <c r="I95" s="13" t="s">
        <v>1893</v>
      </c>
      <c r="J95" s="13" t="s">
        <v>1582</v>
      </c>
      <c r="K95" s="13" t="s">
        <v>1893</v>
      </c>
      <c r="L95" s="13" t="s">
        <v>1893</v>
      </c>
      <c r="M95" s="13" t="s">
        <v>1583</v>
      </c>
      <c r="N95" s="13" t="s">
        <v>1583</v>
      </c>
      <c r="O95" s="13" t="s">
        <v>1584</v>
      </c>
      <c r="P95" s="13" t="s">
        <v>1585</v>
      </c>
      <c r="Q95" s="13" t="s">
        <v>1586</v>
      </c>
      <c r="R95" s="13" t="s">
        <v>1894</v>
      </c>
      <c r="S95" s="13" t="s">
        <v>75</v>
      </c>
      <c r="T95" s="13" t="s">
        <v>1588</v>
      </c>
      <c r="U95" s="13" t="s">
        <v>1589</v>
      </c>
      <c r="V95" s="13" t="s">
        <v>1590</v>
      </c>
    </row>
    <row r="96" s="13" customFormat="1" spans="1:22">
      <c r="A96" s="13" t="s">
        <v>618</v>
      </c>
      <c r="B96" s="13" t="s">
        <v>105</v>
      </c>
      <c r="C96" s="13" t="s">
        <v>619</v>
      </c>
      <c r="D96" s="13" t="s">
        <v>621</v>
      </c>
      <c r="E96" s="13" t="s">
        <v>1895</v>
      </c>
      <c r="F96" s="13" t="s">
        <v>82</v>
      </c>
      <c r="G96" s="13" t="s">
        <v>232</v>
      </c>
      <c r="H96" s="13" t="s">
        <v>1580</v>
      </c>
      <c r="I96" s="13" t="s">
        <v>1896</v>
      </c>
      <c r="J96" s="13" t="s">
        <v>1582</v>
      </c>
      <c r="K96" s="13" t="s">
        <v>1896</v>
      </c>
      <c r="L96" s="13" t="s">
        <v>1896</v>
      </c>
      <c r="M96" s="13" t="s">
        <v>1583</v>
      </c>
      <c r="N96" s="13" t="s">
        <v>1583</v>
      </c>
      <c r="O96" s="13" t="s">
        <v>1584</v>
      </c>
      <c r="P96" s="13" t="s">
        <v>1585</v>
      </c>
      <c r="Q96" s="13" t="s">
        <v>1586</v>
      </c>
      <c r="R96" s="13" t="s">
        <v>1897</v>
      </c>
      <c r="S96" s="13" t="s">
        <v>75</v>
      </c>
      <c r="T96" s="13" t="s">
        <v>1588</v>
      </c>
      <c r="U96" s="13" t="s">
        <v>1589</v>
      </c>
      <c r="V96" s="13" t="s">
        <v>1749</v>
      </c>
    </row>
    <row r="97" s="13" customFormat="1" spans="1:22">
      <c r="A97" s="13" t="s">
        <v>850</v>
      </c>
      <c r="B97" s="13" t="s">
        <v>105</v>
      </c>
      <c r="C97" s="13" t="s">
        <v>851</v>
      </c>
      <c r="D97" s="13" t="s">
        <v>1898</v>
      </c>
      <c r="E97" s="13" t="s">
        <v>1899</v>
      </c>
      <c r="F97" s="13" t="s">
        <v>232</v>
      </c>
      <c r="G97" s="13" t="s">
        <v>240</v>
      </c>
      <c r="H97" s="13" t="s">
        <v>1580</v>
      </c>
      <c r="I97" s="13" t="s">
        <v>1900</v>
      </c>
      <c r="J97" s="13" t="s">
        <v>1582</v>
      </c>
      <c r="K97" s="13" t="s">
        <v>1900</v>
      </c>
      <c r="L97" s="13" t="s">
        <v>1900</v>
      </c>
      <c r="M97" s="13" t="s">
        <v>1583</v>
      </c>
      <c r="N97" s="13" t="s">
        <v>1583</v>
      </c>
      <c r="O97" s="13" t="s">
        <v>1584</v>
      </c>
      <c r="P97" s="13" t="s">
        <v>1585</v>
      </c>
      <c r="Q97" s="13" t="s">
        <v>1586</v>
      </c>
      <c r="R97" s="13" t="s">
        <v>1901</v>
      </c>
      <c r="S97" s="13" t="s">
        <v>75</v>
      </c>
      <c r="T97" s="13" t="s">
        <v>1588</v>
      </c>
      <c r="U97" s="13" t="s">
        <v>1589</v>
      </c>
      <c r="V97" s="13" t="s">
        <v>1590</v>
      </c>
    </row>
    <row r="98" s="13" customFormat="1" spans="1:22">
      <c r="A98" s="13" t="s">
        <v>359</v>
      </c>
      <c r="B98" s="13" t="s">
        <v>105</v>
      </c>
      <c r="C98" s="13" t="s">
        <v>360</v>
      </c>
      <c r="D98" s="13" t="s">
        <v>317</v>
      </c>
      <c r="E98" s="13" t="s">
        <v>1902</v>
      </c>
      <c r="F98" s="13" t="s">
        <v>83</v>
      </c>
      <c r="G98" s="13" t="s">
        <v>303</v>
      </c>
      <c r="H98" s="13" t="s">
        <v>1580</v>
      </c>
      <c r="I98" s="13" t="s">
        <v>1903</v>
      </c>
      <c r="J98" s="13" t="s">
        <v>1582</v>
      </c>
      <c r="K98" s="13" t="s">
        <v>1903</v>
      </c>
      <c r="L98" s="13" t="s">
        <v>1903</v>
      </c>
      <c r="M98" s="13" t="s">
        <v>1583</v>
      </c>
      <c r="N98" s="13" t="s">
        <v>1583</v>
      </c>
      <c r="O98" s="13" t="s">
        <v>1584</v>
      </c>
      <c r="P98" s="13" t="s">
        <v>1585</v>
      </c>
      <c r="Q98" s="13" t="s">
        <v>1586</v>
      </c>
      <c r="R98" s="13" t="s">
        <v>1904</v>
      </c>
      <c r="S98" s="13" t="s">
        <v>75</v>
      </c>
      <c r="T98" s="13" t="s">
        <v>1588</v>
      </c>
      <c r="U98" s="13" t="s">
        <v>1597</v>
      </c>
      <c r="V98" s="13" t="s">
        <v>1647</v>
      </c>
    </row>
    <row r="99" s="13" customFormat="1" spans="1:22">
      <c r="A99" s="13" t="s">
        <v>435</v>
      </c>
      <c r="B99" s="13" t="s">
        <v>105</v>
      </c>
      <c r="C99" s="13" t="s">
        <v>436</v>
      </c>
      <c r="D99" s="13" t="s">
        <v>1905</v>
      </c>
      <c r="E99" s="13" t="s">
        <v>1906</v>
      </c>
      <c r="F99" s="13" t="s">
        <v>123</v>
      </c>
      <c r="G99" s="13" t="s">
        <v>303</v>
      </c>
      <c r="H99" s="13" t="s">
        <v>1580</v>
      </c>
      <c r="I99" s="13" t="s">
        <v>1907</v>
      </c>
      <c r="J99" s="13" t="s">
        <v>1582</v>
      </c>
      <c r="K99" s="13" t="s">
        <v>1907</v>
      </c>
      <c r="L99" s="13" t="s">
        <v>1907</v>
      </c>
      <c r="M99" s="13" t="s">
        <v>1583</v>
      </c>
      <c r="N99" s="13" t="s">
        <v>1583</v>
      </c>
      <c r="O99" s="13" t="s">
        <v>1584</v>
      </c>
      <c r="P99" s="13" t="s">
        <v>1585</v>
      </c>
      <c r="Q99" s="13" t="s">
        <v>1586</v>
      </c>
      <c r="R99" s="13" t="s">
        <v>1908</v>
      </c>
      <c r="S99" s="13" t="s">
        <v>75</v>
      </c>
      <c r="T99" s="13" t="s">
        <v>1588</v>
      </c>
      <c r="U99" s="13" t="s">
        <v>1589</v>
      </c>
      <c r="V99" s="13" t="s">
        <v>1590</v>
      </c>
    </row>
    <row r="100" s="13" customFormat="1" spans="1:22">
      <c r="A100" s="13" t="s">
        <v>931</v>
      </c>
      <c r="B100" s="13" t="s">
        <v>105</v>
      </c>
      <c r="C100" s="13" t="s">
        <v>932</v>
      </c>
      <c r="D100" s="13" t="s">
        <v>1909</v>
      </c>
      <c r="E100" s="13" t="s">
        <v>1910</v>
      </c>
      <c r="F100" s="13" t="s">
        <v>240</v>
      </c>
      <c r="G100" s="13" t="s">
        <v>233</v>
      </c>
      <c r="H100" s="13" t="s">
        <v>1580</v>
      </c>
      <c r="I100" s="13" t="s">
        <v>1911</v>
      </c>
      <c r="J100" s="13" t="s">
        <v>1582</v>
      </c>
      <c r="K100" s="13" t="s">
        <v>1911</v>
      </c>
      <c r="L100" s="13" t="s">
        <v>1911</v>
      </c>
      <c r="M100" s="13" t="s">
        <v>1583</v>
      </c>
      <c r="N100" s="13" t="s">
        <v>1583</v>
      </c>
      <c r="O100" s="13" t="s">
        <v>1584</v>
      </c>
      <c r="P100" s="13" t="s">
        <v>1585</v>
      </c>
      <c r="Q100" s="13" t="s">
        <v>1586</v>
      </c>
      <c r="R100" s="13" t="s">
        <v>1912</v>
      </c>
      <c r="S100" s="13" t="s">
        <v>75</v>
      </c>
      <c r="T100" s="13" t="s">
        <v>1588</v>
      </c>
      <c r="U100" s="13" t="s">
        <v>1597</v>
      </c>
      <c r="V100" s="13" t="s">
        <v>1647</v>
      </c>
    </row>
    <row r="101" s="13" customFormat="1" spans="1:22">
      <c r="A101" s="13" t="s">
        <v>156</v>
      </c>
      <c r="B101" s="13" t="s">
        <v>105</v>
      </c>
      <c r="C101" s="13" t="s">
        <v>157</v>
      </c>
      <c r="D101" s="13" t="s">
        <v>1913</v>
      </c>
      <c r="E101" s="13" t="s">
        <v>1914</v>
      </c>
      <c r="F101" s="13" t="s">
        <v>123</v>
      </c>
      <c r="G101" s="13" t="s">
        <v>83</v>
      </c>
      <c r="H101" s="13" t="s">
        <v>1580</v>
      </c>
      <c r="I101" s="13" t="s">
        <v>1915</v>
      </c>
      <c r="J101" s="13" t="s">
        <v>1582</v>
      </c>
      <c r="K101" s="13" t="s">
        <v>1915</v>
      </c>
      <c r="L101" s="13" t="s">
        <v>1915</v>
      </c>
      <c r="M101" s="13" t="s">
        <v>1583</v>
      </c>
      <c r="N101" s="13" t="s">
        <v>1583</v>
      </c>
      <c r="O101" s="13" t="s">
        <v>1584</v>
      </c>
      <c r="P101" s="13" t="s">
        <v>1585</v>
      </c>
      <c r="Q101" s="13" t="s">
        <v>1586</v>
      </c>
      <c r="R101" s="13" t="s">
        <v>1916</v>
      </c>
      <c r="S101" s="13" t="s">
        <v>75</v>
      </c>
      <c r="T101" s="13" t="s">
        <v>1588</v>
      </c>
      <c r="U101" s="13" t="s">
        <v>1589</v>
      </c>
      <c r="V101" s="13" t="s">
        <v>1590</v>
      </c>
    </row>
    <row r="102" s="13" customFormat="1" spans="1:22">
      <c r="A102" s="13" t="s">
        <v>653</v>
      </c>
      <c r="B102" s="13" t="s">
        <v>123</v>
      </c>
      <c r="C102" s="13" t="s">
        <v>654</v>
      </c>
      <c r="D102" s="13" t="s">
        <v>446</v>
      </c>
      <c r="E102" s="13" t="s">
        <v>1917</v>
      </c>
      <c r="F102" s="13" t="s">
        <v>83</v>
      </c>
      <c r="G102" s="13" t="s">
        <v>232</v>
      </c>
      <c r="H102" s="13" t="s">
        <v>1580</v>
      </c>
      <c r="I102" s="13" t="s">
        <v>1918</v>
      </c>
      <c r="J102" s="13" t="s">
        <v>1582</v>
      </c>
      <c r="K102" s="13" t="s">
        <v>1918</v>
      </c>
      <c r="L102" s="13" t="s">
        <v>1918</v>
      </c>
      <c r="M102" s="13" t="s">
        <v>1583</v>
      </c>
      <c r="N102" s="13" t="s">
        <v>1583</v>
      </c>
      <c r="O102" s="13" t="s">
        <v>1584</v>
      </c>
      <c r="P102" s="13" t="s">
        <v>1585</v>
      </c>
      <c r="Q102" s="13" t="s">
        <v>1586</v>
      </c>
      <c r="R102" s="13" t="s">
        <v>1919</v>
      </c>
      <c r="S102" s="13" t="s">
        <v>75</v>
      </c>
      <c r="T102" s="13" t="s">
        <v>1588</v>
      </c>
      <c r="U102" s="13" t="s">
        <v>1589</v>
      </c>
      <c r="V102" s="13" t="s">
        <v>1590</v>
      </c>
    </row>
    <row r="103" s="13" customFormat="1" spans="1:22">
      <c r="A103" s="13" t="s">
        <v>891</v>
      </c>
      <c r="B103" s="13" t="s">
        <v>123</v>
      </c>
      <c r="C103" s="13" t="s">
        <v>892</v>
      </c>
      <c r="D103" s="13" t="s">
        <v>894</v>
      </c>
      <c r="E103" s="13" t="s">
        <v>1920</v>
      </c>
      <c r="F103" s="13" t="s">
        <v>303</v>
      </c>
      <c r="G103" s="13" t="s">
        <v>240</v>
      </c>
      <c r="H103" s="13" t="s">
        <v>1580</v>
      </c>
      <c r="I103" s="13" t="s">
        <v>1921</v>
      </c>
      <c r="J103" s="13" t="s">
        <v>1582</v>
      </c>
      <c r="K103" s="13" t="s">
        <v>1921</v>
      </c>
      <c r="L103" s="13" t="s">
        <v>1921</v>
      </c>
      <c r="M103" s="13" t="s">
        <v>1583</v>
      </c>
      <c r="N103" s="13" t="s">
        <v>1583</v>
      </c>
      <c r="O103" s="13" t="s">
        <v>1584</v>
      </c>
      <c r="P103" s="13" t="s">
        <v>1585</v>
      </c>
      <c r="Q103" s="13" t="s">
        <v>1586</v>
      </c>
      <c r="R103" s="13" t="s">
        <v>1922</v>
      </c>
      <c r="S103" s="13" t="s">
        <v>75</v>
      </c>
      <c r="T103" s="13" t="s">
        <v>1588</v>
      </c>
      <c r="U103" s="13" t="s">
        <v>1589</v>
      </c>
      <c r="V103" s="13" t="s">
        <v>1598</v>
      </c>
    </row>
    <row r="104" s="13" customFormat="1" spans="1:22">
      <c r="A104" s="13" t="s">
        <v>350</v>
      </c>
      <c r="B104" s="13" t="s">
        <v>123</v>
      </c>
      <c r="C104" s="13" t="s">
        <v>351</v>
      </c>
      <c r="D104" s="13" t="s">
        <v>1923</v>
      </c>
      <c r="E104" s="13" t="s">
        <v>1924</v>
      </c>
      <c r="F104" s="13" t="s">
        <v>82</v>
      </c>
      <c r="G104" s="13" t="s">
        <v>303</v>
      </c>
      <c r="H104" s="13" t="s">
        <v>1580</v>
      </c>
      <c r="I104" s="13" t="s">
        <v>1925</v>
      </c>
      <c r="J104" s="13" t="s">
        <v>1582</v>
      </c>
      <c r="K104" s="13" t="s">
        <v>1925</v>
      </c>
      <c r="L104" s="13" t="s">
        <v>1925</v>
      </c>
      <c r="M104" s="13" t="s">
        <v>1583</v>
      </c>
      <c r="N104" s="13" t="s">
        <v>1583</v>
      </c>
      <c r="O104" s="13" t="s">
        <v>1584</v>
      </c>
      <c r="P104" s="13" t="s">
        <v>1585</v>
      </c>
      <c r="Q104" s="13" t="s">
        <v>1586</v>
      </c>
      <c r="R104" s="13" t="s">
        <v>1926</v>
      </c>
      <c r="S104" s="13" t="s">
        <v>75</v>
      </c>
      <c r="T104" s="13" t="s">
        <v>1588</v>
      </c>
      <c r="U104" s="13" t="s">
        <v>1597</v>
      </c>
      <c r="V104" s="13" t="s">
        <v>1647</v>
      </c>
    </row>
    <row r="105" s="13" customFormat="1" spans="1:22">
      <c r="A105" s="13" t="s">
        <v>211</v>
      </c>
      <c r="B105" s="13" t="s">
        <v>123</v>
      </c>
      <c r="C105" s="13" t="s">
        <v>212</v>
      </c>
      <c r="D105" s="13" t="s">
        <v>198</v>
      </c>
      <c r="E105" s="13" t="s">
        <v>1927</v>
      </c>
      <c r="F105" s="13" t="s">
        <v>82</v>
      </c>
      <c r="G105" s="13" t="s">
        <v>83</v>
      </c>
      <c r="H105" s="13" t="s">
        <v>1580</v>
      </c>
      <c r="I105" s="13" t="s">
        <v>1928</v>
      </c>
      <c r="J105" s="13" t="s">
        <v>1582</v>
      </c>
      <c r="K105" s="13" t="s">
        <v>1928</v>
      </c>
      <c r="L105" s="13" t="s">
        <v>1928</v>
      </c>
      <c r="M105" s="13" t="s">
        <v>1583</v>
      </c>
      <c r="N105" s="13" t="s">
        <v>1583</v>
      </c>
      <c r="O105" s="13" t="s">
        <v>1584</v>
      </c>
      <c r="P105" s="13" t="s">
        <v>1585</v>
      </c>
      <c r="Q105" s="13" t="s">
        <v>1586</v>
      </c>
      <c r="R105" s="13" t="s">
        <v>1929</v>
      </c>
      <c r="S105" s="13" t="s">
        <v>75</v>
      </c>
      <c r="T105" s="13" t="s">
        <v>1588</v>
      </c>
      <c r="U105" s="13" t="s">
        <v>1597</v>
      </c>
      <c r="V105" s="13" t="s">
        <v>1598</v>
      </c>
    </row>
    <row r="106" s="13" customFormat="1" spans="1:22">
      <c r="A106" s="13" t="s">
        <v>660</v>
      </c>
      <c r="B106" s="13" t="s">
        <v>123</v>
      </c>
      <c r="C106" s="13" t="s">
        <v>661</v>
      </c>
      <c r="D106" s="13" t="s">
        <v>663</v>
      </c>
      <c r="E106" s="13" t="s">
        <v>1930</v>
      </c>
      <c r="F106" s="13" t="s">
        <v>83</v>
      </c>
      <c r="G106" s="13" t="s">
        <v>232</v>
      </c>
      <c r="H106" s="13" t="s">
        <v>1580</v>
      </c>
      <c r="I106" s="13" t="s">
        <v>1931</v>
      </c>
      <c r="J106" s="13" t="s">
        <v>1582</v>
      </c>
      <c r="K106" s="13" t="s">
        <v>1931</v>
      </c>
      <c r="L106" s="13" t="s">
        <v>1931</v>
      </c>
      <c r="M106" s="13" t="s">
        <v>1583</v>
      </c>
      <c r="N106" s="13" t="s">
        <v>1583</v>
      </c>
      <c r="O106" s="13" t="s">
        <v>1584</v>
      </c>
      <c r="P106" s="13" t="s">
        <v>1585</v>
      </c>
      <c r="Q106" s="13" t="s">
        <v>1586</v>
      </c>
      <c r="R106" s="13" t="s">
        <v>1932</v>
      </c>
      <c r="S106" s="13" t="s">
        <v>75</v>
      </c>
      <c r="T106" s="13" t="s">
        <v>1588</v>
      </c>
      <c r="U106" s="13" t="s">
        <v>1589</v>
      </c>
      <c r="V106" s="13" t="s">
        <v>1590</v>
      </c>
    </row>
    <row r="107" s="13" customFormat="1" spans="1:22">
      <c r="A107" s="13" t="s">
        <v>477</v>
      </c>
      <c r="B107" s="13" t="s">
        <v>123</v>
      </c>
      <c r="C107" s="13" t="s">
        <v>478</v>
      </c>
      <c r="D107" s="13" t="s">
        <v>480</v>
      </c>
      <c r="E107" s="13" t="s">
        <v>1933</v>
      </c>
      <c r="F107" s="13" t="s">
        <v>83</v>
      </c>
      <c r="G107" s="13" t="s">
        <v>303</v>
      </c>
      <c r="H107" s="13" t="s">
        <v>1580</v>
      </c>
      <c r="I107" s="13" t="s">
        <v>1934</v>
      </c>
      <c r="J107" s="13" t="s">
        <v>1582</v>
      </c>
      <c r="K107" s="13" t="s">
        <v>1934</v>
      </c>
      <c r="L107" s="13" t="s">
        <v>1934</v>
      </c>
      <c r="M107" s="13" t="s">
        <v>1583</v>
      </c>
      <c r="N107" s="13" t="s">
        <v>1583</v>
      </c>
      <c r="O107" s="13" t="s">
        <v>1584</v>
      </c>
      <c r="P107" s="13" t="s">
        <v>1585</v>
      </c>
      <c r="Q107" s="13" t="s">
        <v>1586</v>
      </c>
      <c r="R107" s="13" t="s">
        <v>1935</v>
      </c>
      <c r="S107" s="13" t="s">
        <v>75</v>
      </c>
      <c r="T107" s="13" t="s">
        <v>1588</v>
      </c>
      <c r="U107" s="13" t="s">
        <v>1597</v>
      </c>
      <c r="V107" s="13" t="s">
        <v>1598</v>
      </c>
    </row>
    <row r="108" s="13" customFormat="1" spans="1:22">
      <c r="A108" s="13" t="s">
        <v>859</v>
      </c>
      <c r="B108" s="13" t="s">
        <v>82</v>
      </c>
      <c r="C108" s="13" t="s">
        <v>860</v>
      </c>
      <c r="D108" s="13" t="s">
        <v>1936</v>
      </c>
      <c r="E108" s="13" t="s">
        <v>1937</v>
      </c>
      <c r="F108" s="13" t="s">
        <v>232</v>
      </c>
      <c r="G108" s="13" t="s">
        <v>240</v>
      </c>
      <c r="H108" s="13" t="s">
        <v>1580</v>
      </c>
      <c r="I108" s="13" t="s">
        <v>1938</v>
      </c>
      <c r="J108" s="13" t="s">
        <v>1582</v>
      </c>
      <c r="K108" s="13" t="s">
        <v>1938</v>
      </c>
      <c r="L108" s="13" t="s">
        <v>1938</v>
      </c>
      <c r="M108" s="13" t="s">
        <v>1583</v>
      </c>
      <c r="N108" s="13" t="s">
        <v>1583</v>
      </c>
      <c r="O108" s="13" t="s">
        <v>1584</v>
      </c>
      <c r="P108" s="13" t="s">
        <v>1585</v>
      </c>
      <c r="Q108" s="13" t="s">
        <v>1586</v>
      </c>
      <c r="R108" s="13" t="s">
        <v>1939</v>
      </c>
      <c r="S108" s="13" t="s">
        <v>75</v>
      </c>
      <c r="T108" s="13" t="s">
        <v>1588</v>
      </c>
      <c r="U108" s="13" t="s">
        <v>1589</v>
      </c>
      <c r="V108" s="13" t="s">
        <v>1590</v>
      </c>
    </row>
    <row r="109" s="13" customFormat="1" spans="1:22">
      <c r="A109" s="13" t="s">
        <v>165</v>
      </c>
      <c r="B109" s="13" t="s">
        <v>82</v>
      </c>
      <c r="C109" s="13" t="s">
        <v>166</v>
      </c>
      <c r="D109" s="13" t="s">
        <v>168</v>
      </c>
      <c r="E109" s="13" t="s">
        <v>1940</v>
      </c>
      <c r="F109" s="13" t="s">
        <v>82</v>
      </c>
      <c r="G109" s="13" t="s">
        <v>83</v>
      </c>
      <c r="H109" s="13" t="s">
        <v>1580</v>
      </c>
      <c r="I109" s="13" t="s">
        <v>1941</v>
      </c>
      <c r="J109" s="13" t="s">
        <v>1582</v>
      </c>
      <c r="K109" s="13" t="s">
        <v>1941</v>
      </c>
      <c r="L109" s="13" t="s">
        <v>1941</v>
      </c>
      <c r="M109" s="13" t="s">
        <v>1583</v>
      </c>
      <c r="N109" s="13" t="s">
        <v>1583</v>
      </c>
      <c r="O109" s="13" t="s">
        <v>1584</v>
      </c>
      <c r="P109" s="13" t="s">
        <v>1585</v>
      </c>
      <c r="Q109" s="13" t="s">
        <v>1586</v>
      </c>
      <c r="R109" s="13" t="s">
        <v>1942</v>
      </c>
      <c r="S109" s="13" t="s">
        <v>75</v>
      </c>
      <c r="T109" s="13" t="s">
        <v>1588</v>
      </c>
      <c r="U109" s="13" t="s">
        <v>1589</v>
      </c>
      <c r="V109" s="13" t="s">
        <v>1590</v>
      </c>
    </row>
    <row r="110" s="13" customFormat="1" spans="1:22">
      <c r="A110" s="13" t="s">
        <v>1260</v>
      </c>
      <c r="B110" s="13" t="s">
        <v>82</v>
      </c>
      <c r="C110" s="13" t="s">
        <v>1261</v>
      </c>
      <c r="D110" s="13" t="s">
        <v>621</v>
      </c>
      <c r="E110" s="13" t="s">
        <v>1943</v>
      </c>
      <c r="F110" s="13" t="s">
        <v>240</v>
      </c>
      <c r="G110" s="13" t="s">
        <v>714</v>
      </c>
      <c r="H110" s="13" t="s">
        <v>1580</v>
      </c>
      <c r="I110" s="13" t="s">
        <v>1944</v>
      </c>
      <c r="J110" s="13" t="s">
        <v>1582</v>
      </c>
      <c r="K110" s="13" t="s">
        <v>1944</v>
      </c>
      <c r="L110" s="13" t="s">
        <v>1944</v>
      </c>
      <c r="M110" s="13" t="s">
        <v>1583</v>
      </c>
      <c r="N110" s="13" t="s">
        <v>1583</v>
      </c>
      <c r="O110" s="13" t="s">
        <v>1584</v>
      </c>
      <c r="P110" s="13" t="s">
        <v>1585</v>
      </c>
      <c r="Q110" s="13" t="s">
        <v>1586</v>
      </c>
      <c r="R110" s="13" t="s">
        <v>1945</v>
      </c>
      <c r="S110" s="13" t="s">
        <v>75</v>
      </c>
      <c r="T110" s="13" t="s">
        <v>1588</v>
      </c>
      <c r="U110" s="13" t="s">
        <v>1589</v>
      </c>
      <c r="V110" s="13" t="s">
        <v>1749</v>
      </c>
    </row>
    <row r="111" s="13" customFormat="1" spans="1:22">
      <c r="A111" s="13" t="s">
        <v>341</v>
      </c>
      <c r="B111" s="13" t="s">
        <v>82</v>
      </c>
      <c r="C111" s="13" t="s">
        <v>342</v>
      </c>
      <c r="D111" s="13" t="s">
        <v>344</v>
      </c>
      <c r="E111" s="13" t="s">
        <v>1946</v>
      </c>
      <c r="F111" s="13" t="s">
        <v>83</v>
      </c>
      <c r="G111" s="13" t="s">
        <v>303</v>
      </c>
      <c r="H111" s="13" t="s">
        <v>1580</v>
      </c>
      <c r="I111" s="13" t="s">
        <v>1947</v>
      </c>
      <c r="J111" s="13" t="s">
        <v>1582</v>
      </c>
      <c r="K111" s="13" t="s">
        <v>1947</v>
      </c>
      <c r="L111" s="13" t="s">
        <v>1947</v>
      </c>
      <c r="M111" s="13" t="s">
        <v>1583</v>
      </c>
      <c r="N111" s="13" t="s">
        <v>1583</v>
      </c>
      <c r="O111" s="13" t="s">
        <v>1584</v>
      </c>
      <c r="P111" s="13" t="s">
        <v>1585</v>
      </c>
      <c r="Q111" s="13" t="s">
        <v>1586</v>
      </c>
      <c r="R111" s="13" t="s">
        <v>1948</v>
      </c>
      <c r="S111" s="13" t="s">
        <v>75</v>
      </c>
      <c r="T111" s="13" t="s">
        <v>1588</v>
      </c>
      <c r="U111" s="13" t="s">
        <v>1597</v>
      </c>
      <c r="V111" s="13" t="s">
        <v>1647</v>
      </c>
    </row>
    <row r="112" s="13" customFormat="1" spans="1:22">
      <c r="A112" s="13" t="s">
        <v>585</v>
      </c>
      <c r="B112" s="13" t="s">
        <v>83</v>
      </c>
      <c r="C112" s="13" t="s">
        <v>586</v>
      </c>
      <c r="D112" s="13" t="s">
        <v>1813</v>
      </c>
      <c r="E112" s="13" t="s">
        <v>1949</v>
      </c>
      <c r="F112" s="13" t="s">
        <v>303</v>
      </c>
      <c r="G112" s="13" t="s">
        <v>232</v>
      </c>
      <c r="H112" s="13" t="s">
        <v>1580</v>
      </c>
      <c r="I112" s="13" t="s">
        <v>1950</v>
      </c>
      <c r="J112" s="13" t="s">
        <v>1582</v>
      </c>
      <c r="K112" s="13" t="s">
        <v>1950</v>
      </c>
      <c r="L112" s="13" t="s">
        <v>1950</v>
      </c>
      <c r="M112" s="13" t="s">
        <v>1583</v>
      </c>
      <c r="N112" s="13" t="s">
        <v>1583</v>
      </c>
      <c r="O112" s="13" t="s">
        <v>1584</v>
      </c>
      <c r="P112" s="13" t="s">
        <v>1585</v>
      </c>
      <c r="Q112" s="13" t="s">
        <v>1586</v>
      </c>
      <c r="R112" s="13" t="s">
        <v>1951</v>
      </c>
      <c r="S112" s="13" t="s">
        <v>75</v>
      </c>
      <c r="T112" s="13" t="s">
        <v>1588</v>
      </c>
      <c r="U112" s="13" t="s">
        <v>1589</v>
      </c>
      <c r="V112" s="13" t="s">
        <v>1668</v>
      </c>
    </row>
    <row r="113" s="13" customFormat="1" spans="1:22">
      <c r="A113" s="13" t="s">
        <v>452</v>
      </c>
      <c r="B113" s="13" t="s">
        <v>83</v>
      </c>
      <c r="C113" s="13" t="s">
        <v>453</v>
      </c>
      <c r="D113" s="13" t="s">
        <v>455</v>
      </c>
      <c r="E113" s="13" t="s">
        <v>1952</v>
      </c>
      <c r="F113" s="13" t="s">
        <v>83</v>
      </c>
      <c r="G113" s="13" t="s">
        <v>303</v>
      </c>
      <c r="H113" s="13" t="s">
        <v>1580</v>
      </c>
      <c r="I113" s="13" t="s">
        <v>1953</v>
      </c>
      <c r="J113" s="13" t="s">
        <v>1582</v>
      </c>
      <c r="K113" s="13" t="s">
        <v>1953</v>
      </c>
      <c r="L113" s="13" t="s">
        <v>1953</v>
      </c>
      <c r="M113" s="13" t="s">
        <v>1583</v>
      </c>
      <c r="N113" s="13" t="s">
        <v>1583</v>
      </c>
      <c r="O113" s="13" t="s">
        <v>1584</v>
      </c>
      <c r="P113" s="13" t="s">
        <v>1585</v>
      </c>
      <c r="Q113" s="13" t="s">
        <v>1586</v>
      </c>
      <c r="R113" s="13" t="s">
        <v>1954</v>
      </c>
      <c r="S113" s="13" t="s">
        <v>75</v>
      </c>
      <c r="T113" s="13" t="s">
        <v>1588</v>
      </c>
      <c r="U113" s="13" t="s">
        <v>1589</v>
      </c>
      <c r="V113" s="13" t="s">
        <v>1955</v>
      </c>
    </row>
    <row r="114" s="13" customFormat="1" spans="1:22">
      <c r="A114" s="13" t="s">
        <v>773</v>
      </c>
      <c r="B114" s="13" t="s">
        <v>83</v>
      </c>
      <c r="C114" s="13" t="s">
        <v>774</v>
      </c>
      <c r="D114" s="13" t="s">
        <v>776</v>
      </c>
      <c r="E114" s="13" t="s">
        <v>1956</v>
      </c>
      <c r="F114" s="13" t="s">
        <v>83</v>
      </c>
      <c r="G114" s="13" t="s">
        <v>232</v>
      </c>
      <c r="H114" s="13" t="s">
        <v>1580</v>
      </c>
      <c r="I114" s="13" t="s">
        <v>1957</v>
      </c>
      <c r="J114" s="13" t="s">
        <v>1582</v>
      </c>
      <c r="K114" s="13" t="s">
        <v>1957</v>
      </c>
      <c r="L114" s="13" t="s">
        <v>1957</v>
      </c>
      <c r="M114" s="13" t="s">
        <v>1583</v>
      </c>
      <c r="N114" s="13" t="s">
        <v>1583</v>
      </c>
      <c r="O114" s="13" t="s">
        <v>1584</v>
      </c>
      <c r="P114" s="13" t="s">
        <v>1585</v>
      </c>
      <c r="Q114" s="13" t="s">
        <v>1586</v>
      </c>
      <c r="R114" s="13" t="s">
        <v>1958</v>
      </c>
      <c r="S114" s="13" t="s">
        <v>75</v>
      </c>
      <c r="T114" s="13" t="s">
        <v>1588</v>
      </c>
      <c r="U114" s="13" t="s">
        <v>1597</v>
      </c>
      <c r="V114" s="13" t="s">
        <v>1703</v>
      </c>
    </row>
    <row r="115" s="13" customFormat="1" spans="1:22">
      <c r="A115" s="13" t="s">
        <v>498</v>
      </c>
      <c r="B115" s="13" t="s">
        <v>83</v>
      </c>
      <c r="C115" s="13" t="s">
        <v>499</v>
      </c>
      <c r="D115" s="13" t="s">
        <v>480</v>
      </c>
      <c r="E115" s="13" t="s">
        <v>1959</v>
      </c>
      <c r="F115" s="13" t="s">
        <v>83</v>
      </c>
      <c r="G115" s="13" t="s">
        <v>303</v>
      </c>
      <c r="H115" s="13" t="s">
        <v>1580</v>
      </c>
      <c r="I115" s="13" t="s">
        <v>1960</v>
      </c>
      <c r="J115" s="13" t="s">
        <v>1582</v>
      </c>
      <c r="K115" s="13" t="s">
        <v>1960</v>
      </c>
      <c r="L115" s="13" t="s">
        <v>1960</v>
      </c>
      <c r="M115" s="13" t="s">
        <v>1583</v>
      </c>
      <c r="N115" s="13" t="s">
        <v>1583</v>
      </c>
      <c r="O115" s="13" t="s">
        <v>1584</v>
      </c>
      <c r="P115" s="13" t="s">
        <v>1585</v>
      </c>
      <c r="Q115" s="13" t="s">
        <v>1586</v>
      </c>
      <c r="R115" s="13" t="s">
        <v>1961</v>
      </c>
      <c r="S115" s="13" t="s">
        <v>75</v>
      </c>
      <c r="T115" s="13" t="s">
        <v>1588</v>
      </c>
      <c r="U115" s="13" t="s">
        <v>1597</v>
      </c>
      <c r="V115" s="13" t="s">
        <v>1598</v>
      </c>
    </row>
    <row r="116" s="13" customFormat="1" spans="1:22">
      <c r="A116" s="13" t="s">
        <v>1306</v>
      </c>
      <c r="B116" s="13" t="s">
        <v>83</v>
      </c>
      <c r="C116" s="13" t="s">
        <v>1307</v>
      </c>
      <c r="D116" s="13" t="s">
        <v>776</v>
      </c>
      <c r="E116" s="13" t="s">
        <v>1962</v>
      </c>
      <c r="F116" s="13" t="s">
        <v>240</v>
      </c>
      <c r="G116" s="13" t="s">
        <v>714</v>
      </c>
      <c r="H116" s="13" t="s">
        <v>1580</v>
      </c>
      <c r="I116" s="13" t="s">
        <v>1963</v>
      </c>
      <c r="J116" s="13" t="s">
        <v>1582</v>
      </c>
      <c r="K116" s="13" t="s">
        <v>1963</v>
      </c>
      <c r="L116" s="13" t="s">
        <v>1963</v>
      </c>
      <c r="M116" s="13" t="s">
        <v>1583</v>
      </c>
      <c r="N116" s="13" t="s">
        <v>1583</v>
      </c>
      <c r="O116" s="13" t="s">
        <v>1584</v>
      </c>
      <c r="P116" s="13" t="s">
        <v>1585</v>
      </c>
      <c r="Q116" s="13" t="s">
        <v>1586</v>
      </c>
      <c r="R116" s="13" t="s">
        <v>1964</v>
      </c>
      <c r="S116" s="13" t="s">
        <v>75</v>
      </c>
      <c r="T116" s="13" t="s">
        <v>1588</v>
      </c>
      <c r="U116" s="13" t="s">
        <v>1597</v>
      </c>
      <c r="V116" s="13" t="s">
        <v>1703</v>
      </c>
    </row>
    <row r="117" s="13" customFormat="1" spans="1:22">
      <c r="A117" s="13" t="s">
        <v>1476</v>
      </c>
      <c r="B117" s="13" t="s">
        <v>83</v>
      </c>
      <c r="C117" s="13" t="s">
        <v>1477</v>
      </c>
      <c r="D117" s="13" t="s">
        <v>374</v>
      </c>
      <c r="E117" s="13" t="s">
        <v>1965</v>
      </c>
      <c r="F117" s="13" t="s">
        <v>233</v>
      </c>
      <c r="G117" s="13" t="s">
        <v>1320</v>
      </c>
      <c r="H117" s="13" t="s">
        <v>1580</v>
      </c>
      <c r="I117" s="13" t="s">
        <v>1642</v>
      </c>
      <c r="J117" s="13" t="s">
        <v>1582</v>
      </c>
      <c r="K117" s="13" t="s">
        <v>1642</v>
      </c>
      <c r="L117" s="13" t="s">
        <v>1642</v>
      </c>
      <c r="M117" s="13" t="s">
        <v>1583</v>
      </c>
      <c r="N117" s="13" t="s">
        <v>1583</v>
      </c>
      <c r="O117" s="13" t="s">
        <v>1584</v>
      </c>
      <c r="P117" s="13" t="s">
        <v>1585</v>
      </c>
      <c r="Q117" s="13" t="s">
        <v>1586</v>
      </c>
      <c r="R117" s="13" t="s">
        <v>1966</v>
      </c>
      <c r="S117" s="13" t="s">
        <v>75</v>
      </c>
      <c r="T117" s="13" t="s">
        <v>1588</v>
      </c>
      <c r="U117" s="13" t="s">
        <v>1589</v>
      </c>
      <c r="V117" s="13" t="s">
        <v>1598</v>
      </c>
    </row>
    <row r="118" s="13" customFormat="1" spans="1:22">
      <c r="A118" s="13" t="s">
        <v>1041</v>
      </c>
      <c r="B118" s="13" t="s">
        <v>83</v>
      </c>
      <c r="C118" s="13" t="s">
        <v>1042</v>
      </c>
      <c r="D118" s="13" t="s">
        <v>1967</v>
      </c>
      <c r="E118" s="13" t="s">
        <v>1968</v>
      </c>
      <c r="F118" s="13" t="s">
        <v>240</v>
      </c>
      <c r="G118" s="13" t="s">
        <v>233</v>
      </c>
      <c r="H118" s="13" t="s">
        <v>1580</v>
      </c>
      <c r="I118" s="13" t="s">
        <v>1969</v>
      </c>
      <c r="J118" s="13" t="s">
        <v>1582</v>
      </c>
      <c r="K118" s="13" t="s">
        <v>1969</v>
      </c>
      <c r="L118" s="13" t="s">
        <v>1969</v>
      </c>
      <c r="M118" s="13" t="s">
        <v>1583</v>
      </c>
      <c r="N118" s="13" t="s">
        <v>1583</v>
      </c>
      <c r="O118" s="13" t="s">
        <v>1584</v>
      </c>
      <c r="P118" s="13" t="s">
        <v>1585</v>
      </c>
      <c r="Q118" s="13" t="s">
        <v>1586</v>
      </c>
      <c r="R118" s="13" t="s">
        <v>1970</v>
      </c>
      <c r="S118" s="13" t="s">
        <v>75</v>
      </c>
      <c r="T118" s="13" t="s">
        <v>1588</v>
      </c>
      <c r="U118" s="13" t="s">
        <v>1589</v>
      </c>
      <c r="V118" s="13" t="s">
        <v>1590</v>
      </c>
    </row>
    <row r="119" s="13" customFormat="1" spans="1:22">
      <c r="A119" s="13" t="s">
        <v>677</v>
      </c>
      <c r="B119" s="13" t="s">
        <v>303</v>
      </c>
      <c r="C119" s="13" t="s">
        <v>678</v>
      </c>
      <c r="D119" s="13" t="s">
        <v>1971</v>
      </c>
      <c r="E119" s="13" t="s">
        <v>1972</v>
      </c>
      <c r="F119" s="13" t="s">
        <v>303</v>
      </c>
      <c r="G119" s="13" t="s">
        <v>232</v>
      </c>
      <c r="H119" s="13" t="s">
        <v>1580</v>
      </c>
      <c r="I119" s="13" t="s">
        <v>1973</v>
      </c>
      <c r="J119" s="13" t="s">
        <v>1582</v>
      </c>
      <c r="K119" s="13" t="s">
        <v>1973</v>
      </c>
      <c r="L119" s="13" t="s">
        <v>1973</v>
      </c>
      <c r="M119" s="13" t="s">
        <v>1583</v>
      </c>
      <c r="N119" s="13" t="s">
        <v>1583</v>
      </c>
      <c r="O119" s="13" t="s">
        <v>1584</v>
      </c>
      <c r="P119" s="13" t="s">
        <v>1585</v>
      </c>
      <c r="Q119" s="13" t="s">
        <v>1586</v>
      </c>
      <c r="R119" s="13" t="s">
        <v>1974</v>
      </c>
      <c r="S119" s="13" t="s">
        <v>75</v>
      </c>
      <c r="T119" s="13" t="s">
        <v>1588</v>
      </c>
      <c r="U119" s="13" t="s">
        <v>1597</v>
      </c>
      <c r="V119" s="13" t="s">
        <v>1955</v>
      </c>
    </row>
    <row r="120" s="13" customFormat="1" spans="1:22">
      <c r="A120" s="13" t="s">
        <v>1251</v>
      </c>
      <c r="B120" s="13" t="s">
        <v>303</v>
      </c>
      <c r="C120" s="13" t="s">
        <v>1252</v>
      </c>
      <c r="D120" s="13" t="s">
        <v>1975</v>
      </c>
      <c r="E120" s="13" t="s">
        <v>1976</v>
      </c>
      <c r="F120" s="13" t="s">
        <v>233</v>
      </c>
      <c r="G120" s="13" t="s">
        <v>714</v>
      </c>
      <c r="H120" s="13" t="s">
        <v>1580</v>
      </c>
      <c r="I120" s="13" t="s">
        <v>1977</v>
      </c>
      <c r="J120" s="13" t="s">
        <v>1582</v>
      </c>
      <c r="K120" s="13" t="s">
        <v>1977</v>
      </c>
      <c r="L120" s="13" t="s">
        <v>1977</v>
      </c>
      <c r="M120" s="13" t="s">
        <v>1583</v>
      </c>
      <c r="N120" s="13" t="s">
        <v>1583</v>
      </c>
      <c r="O120" s="13" t="s">
        <v>1584</v>
      </c>
      <c r="P120" s="13" t="s">
        <v>1585</v>
      </c>
      <c r="Q120" s="13" t="s">
        <v>1586</v>
      </c>
      <c r="R120" s="13" t="s">
        <v>1978</v>
      </c>
      <c r="S120" s="13" t="s">
        <v>75</v>
      </c>
      <c r="T120" s="13" t="s">
        <v>1588</v>
      </c>
      <c r="U120" s="13" t="s">
        <v>1589</v>
      </c>
      <c r="V120" s="13" t="s">
        <v>1749</v>
      </c>
    </row>
    <row r="121" s="13" customFormat="1" spans="1:22">
      <c r="A121" s="13" t="s">
        <v>1246</v>
      </c>
      <c r="B121" s="13" t="s">
        <v>303</v>
      </c>
      <c r="C121" s="13" t="s">
        <v>1247</v>
      </c>
      <c r="D121" s="13" t="s">
        <v>188</v>
      </c>
      <c r="E121" s="13" t="s">
        <v>1979</v>
      </c>
      <c r="F121" s="13" t="s">
        <v>233</v>
      </c>
      <c r="G121" s="13" t="s">
        <v>714</v>
      </c>
      <c r="H121" s="13" t="s">
        <v>1580</v>
      </c>
      <c r="I121" s="13" t="s">
        <v>1980</v>
      </c>
      <c r="J121" s="13" t="s">
        <v>1582</v>
      </c>
      <c r="K121" s="13" t="s">
        <v>1980</v>
      </c>
      <c r="L121" s="13" t="s">
        <v>1980</v>
      </c>
      <c r="M121" s="13" t="s">
        <v>1583</v>
      </c>
      <c r="N121" s="13" t="s">
        <v>1583</v>
      </c>
      <c r="O121" s="13" t="s">
        <v>1584</v>
      </c>
      <c r="P121" s="13" t="s">
        <v>1585</v>
      </c>
      <c r="Q121" s="13" t="s">
        <v>1586</v>
      </c>
      <c r="R121" s="13" t="s">
        <v>1981</v>
      </c>
      <c r="S121" s="13" t="s">
        <v>75</v>
      </c>
      <c r="T121" s="13" t="s">
        <v>1588</v>
      </c>
      <c r="U121" s="13" t="s">
        <v>1589</v>
      </c>
      <c r="V121" s="13" t="s">
        <v>1598</v>
      </c>
    </row>
    <row r="122" s="13" customFormat="1" spans="1:22">
      <c r="A122" s="13" t="s">
        <v>748</v>
      </c>
      <c r="B122" s="13" t="s">
        <v>303</v>
      </c>
      <c r="C122" s="13" t="s">
        <v>749</v>
      </c>
      <c r="D122" s="13" t="s">
        <v>751</v>
      </c>
      <c r="E122" s="13" t="s">
        <v>1982</v>
      </c>
      <c r="F122" s="13" t="s">
        <v>303</v>
      </c>
      <c r="G122" s="13" t="s">
        <v>232</v>
      </c>
      <c r="H122" s="13" t="s">
        <v>1580</v>
      </c>
      <c r="I122" s="13" t="s">
        <v>1983</v>
      </c>
      <c r="J122" s="13" t="s">
        <v>1582</v>
      </c>
      <c r="K122" s="13" t="s">
        <v>1983</v>
      </c>
      <c r="L122" s="13" t="s">
        <v>1983</v>
      </c>
      <c r="M122" s="13" t="s">
        <v>1583</v>
      </c>
      <c r="N122" s="13" t="s">
        <v>1583</v>
      </c>
      <c r="O122" s="13" t="s">
        <v>1584</v>
      </c>
      <c r="P122" s="13" t="s">
        <v>1585</v>
      </c>
      <c r="Q122" s="13" t="s">
        <v>1586</v>
      </c>
      <c r="R122" s="13" t="s">
        <v>1984</v>
      </c>
      <c r="S122" s="13" t="s">
        <v>75</v>
      </c>
      <c r="T122" s="13" t="s">
        <v>1588</v>
      </c>
      <c r="U122" s="13" t="s">
        <v>1597</v>
      </c>
      <c r="V122" s="13" t="s">
        <v>1985</v>
      </c>
    </row>
    <row r="123" s="13" customFormat="1" spans="1:22">
      <c r="A123" s="13" t="s">
        <v>691</v>
      </c>
      <c r="B123" s="13" t="s">
        <v>303</v>
      </c>
      <c r="C123" s="13" t="s">
        <v>692</v>
      </c>
      <c r="D123" s="13" t="s">
        <v>694</v>
      </c>
      <c r="E123" s="13" t="s">
        <v>1986</v>
      </c>
      <c r="F123" s="13" t="s">
        <v>303</v>
      </c>
      <c r="G123" s="13" t="s">
        <v>232</v>
      </c>
      <c r="H123" s="13" t="s">
        <v>1580</v>
      </c>
      <c r="I123" s="13" t="s">
        <v>1987</v>
      </c>
      <c r="J123" s="13" t="s">
        <v>1582</v>
      </c>
      <c r="K123" s="13" t="s">
        <v>1987</v>
      </c>
      <c r="L123" s="13" t="s">
        <v>1987</v>
      </c>
      <c r="M123" s="13" t="s">
        <v>1583</v>
      </c>
      <c r="N123" s="13" t="s">
        <v>1583</v>
      </c>
      <c r="O123" s="13" t="s">
        <v>1584</v>
      </c>
      <c r="P123" s="13" t="s">
        <v>1585</v>
      </c>
      <c r="Q123" s="13" t="s">
        <v>1586</v>
      </c>
      <c r="R123" s="13" t="s">
        <v>1988</v>
      </c>
      <c r="S123" s="13" t="s">
        <v>75</v>
      </c>
      <c r="T123" s="13" t="s">
        <v>1588</v>
      </c>
      <c r="U123" s="13" t="s">
        <v>1597</v>
      </c>
      <c r="V123" s="13" t="s">
        <v>1590</v>
      </c>
    </row>
    <row r="124" s="13" customFormat="1" spans="1:22">
      <c r="A124" s="13" t="s">
        <v>1103</v>
      </c>
      <c r="B124" s="13" t="s">
        <v>303</v>
      </c>
      <c r="C124" s="13" t="s">
        <v>1104</v>
      </c>
      <c r="D124" s="13" t="s">
        <v>1106</v>
      </c>
      <c r="E124" s="13" t="s">
        <v>1989</v>
      </c>
      <c r="F124" s="13" t="s">
        <v>303</v>
      </c>
      <c r="G124" s="13" t="s">
        <v>233</v>
      </c>
      <c r="H124" s="13" t="s">
        <v>1580</v>
      </c>
      <c r="I124" s="13" t="s">
        <v>1990</v>
      </c>
      <c r="J124" s="13" t="s">
        <v>1582</v>
      </c>
      <c r="K124" s="13" t="s">
        <v>1990</v>
      </c>
      <c r="L124" s="13" t="s">
        <v>1990</v>
      </c>
      <c r="M124" s="13" t="s">
        <v>1583</v>
      </c>
      <c r="N124" s="13" t="s">
        <v>1583</v>
      </c>
      <c r="O124" s="13" t="s">
        <v>1584</v>
      </c>
      <c r="P124" s="13" t="s">
        <v>1585</v>
      </c>
      <c r="Q124" s="13" t="s">
        <v>1586</v>
      </c>
      <c r="R124" s="13" t="s">
        <v>1991</v>
      </c>
      <c r="S124" s="13" t="s">
        <v>75</v>
      </c>
      <c r="T124" s="13" t="s">
        <v>1588</v>
      </c>
      <c r="U124" s="13" t="s">
        <v>1597</v>
      </c>
      <c r="V124" s="13" t="s">
        <v>1992</v>
      </c>
    </row>
    <row r="125" s="13" customFormat="1" spans="1:22">
      <c r="A125" s="13" t="s">
        <v>685</v>
      </c>
      <c r="B125" s="13" t="s">
        <v>303</v>
      </c>
      <c r="C125" s="13" t="s">
        <v>686</v>
      </c>
      <c r="D125" s="13" t="s">
        <v>688</v>
      </c>
      <c r="E125" s="13" t="s">
        <v>1993</v>
      </c>
      <c r="F125" s="13" t="s">
        <v>303</v>
      </c>
      <c r="G125" s="13" t="s">
        <v>232</v>
      </c>
      <c r="H125" s="13" t="s">
        <v>1580</v>
      </c>
      <c r="I125" s="13" t="s">
        <v>1994</v>
      </c>
      <c r="J125" s="13" t="s">
        <v>1582</v>
      </c>
      <c r="K125" s="13" t="s">
        <v>1994</v>
      </c>
      <c r="L125" s="13" t="s">
        <v>1994</v>
      </c>
      <c r="M125" s="13" t="s">
        <v>1583</v>
      </c>
      <c r="N125" s="13" t="s">
        <v>1583</v>
      </c>
      <c r="O125" s="13" t="s">
        <v>1584</v>
      </c>
      <c r="P125" s="13" t="s">
        <v>1585</v>
      </c>
      <c r="Q125" s="13" t="s">
        <v>1586</v>
      </c>
      <c r="R125" s="13" t="s">
        <v>1995</v>
      </c>
      <c r="S125" s="13" t="s">
        <v>75</v>
      </c>
      <c r="T125" s="13" t="s">
        <v>1588</v>
      </c>
      <c r="U125" s="13" t="s">
        <v>1597</v>
      </c>
      <c r="V125" s="13" t="s">
        <v>1955</v>
      </c>
    </row>
    <row r="126" s="13" customFormat="1" spans="1:22">
      <c r="A126" s="13" t="s">
        <v>961</v>
      </c>
      <c r="B126" s="13" t="s">
        <v>303</v>
      </c>
      <c r="C126" s="13" t="s">
        <v>962</v>
      </c>
      <c r="D126" s="13" t="s">
        <v>810</v>
      </c>
      <c r="E126" s="13" t="s">
        <v>1996</v>
      </c>
      <c r="F126" s="13" t="s">
        <v>240</v>
      </c>
      <c r="G126" s="13" t="s">
        <v>233</v>
      </c>
      <c r="H126" s="13" t="s">
        <v>1580</v>
      </c>
      <c r="I126" s="13" t="s">
        <v>1997</v>
      </c>
      <c r="J126" s="13" t="s">
        <v>1582</v>
      </c>
      <c r="K126" s="13" t="s">
        <v>1997</v>
      </c>
      <c r="L126" s="13" t="s">
        <v>1997</v>
      </c>
      <c r="M126" s="13" t="s">
        <v>1583</v>
      </c>
      <c r="N126" s="13" t="s">
        <v>1583</v>
      </c>
      <c r="O126" s="13" t="s">
        <v>1584</v>
      </c>
      <c r="P126" s="13" t="s">
        <v>1585</v>
      </c>
      <c r="Q126" s="13" t="s">
        <v>1586</v>
      </c>
      <c r="R126" s="13" t="s">
        <v>1998</v>
      </c>
      <c r="S126" s="13" t="s">
        <v>75</v>
      </c>
      <c r="T126" s="13" t="s">
        <v>1588</v>
      </c>
      <c r="U126" s="13" t="s">
        <v>1597</v>
      </c>
      <c r="V126" s="13" t="s">
        <v>1647</v>
      </c>
    </row>
    <row r="127" s="13" customFormat="1" spans="1:22">
      <c r="A127" s="13" t="s">
        <v>883</v>
      </c>
      <c r="B127" s="13" t="s">
        <v>232</v>
      </c>
      <c r="C127" s="13" t="s">
        <v>884</v>
      </c>
      <c r="D127" s="13" t="s">
        <v>886</v>
      </c>
      <c r="E127" s="13" t="s">
        <v>1999</v>
      </c>
      <c r="F127" s="13" t="s">
        <v>232</v>
      </c>
      <c r="G127" s="13" t="s">
        <v>240</v>
      </c>
      <c r="H127" s="13" t="s">
        <v>1580</v>
      </c>
      <c r="I127" s="13" t="s">
        <v>2000</v>
      </c>
      <c r="J127" s="13" t="s">
        <v>1582</v>
      </c>
      <c r="K127" s="13" t="s">
        <v>2000</v>
      </c>
      <c r="L127" s="13" t="s">
        <v>2000</v>
      </c>
      <c r="M127" s="13" t="s">
        <v>1583</v>
      </c>
      <c r="N127" s="13" t="s">
        <v>1583</v>
      </c>
      <c r="O127" s="13" t="s">
        <v>1584</v>
      </c>
      <c r="P127" s="13" t="s">
        <v>1585</v>
      </c>
      <c r="Q127" s="13" t="s">
        <v>1586</v>
      </c>
      <c r="R127" s="13" t="s">
        <v>2001</v>
      </c>
      <c r="S127" s="13" t="s">
        <v>75</v>
      </c>
      <c r="T127" s="13" t="s">
        <v>1588</v>
      </c>
      <c r="U127" s="13" t="s">
        <v>1597</v>
      </c>
      <c r="V127" s="13" t="s">
        <v>1590</v>
      </c>
    </row>
    <row r="128" s="13" customFormat="1" spans="1:22">
      <c r="A128" s="13" t="s">
        <v>1032</v>
      </c>
      <c r="B128" s="13" t="s">
        <v>232</v>
      </c>
      <c r="C128" s="13" t="s">
        <v>1033</v>
      </c>
      <c r="D128" s="13" t="s">
        <v>1035</v>
      </c>
      <c r="E128" s="13" t="s">
        <v>2002</v>
      </c>
      <c r="F128" s="13" t="s">
        <v>240</v>
      </c>
      <c r="G128" s="13" t="s">
        <v>233</v>
      </c>
      <c r="H128" s="13" t="s">
        <v>1580</v>
      </c>
      <c r="I128" s="13" t="s">
        <v>2003</v>
      </c>
      <c r="J128" s="13" t="s">
        <v>1582</v>
      </c>
      <c r="K128" s="13" t="s">
        <v>2003</v>
      </c>
      <c r="L128" s="13" t="s">
        <v>2003</v>
      </c>
      <c r="M128" s="13" t="s">
        <v>1583</v>
      </c>
      <c r="N128" s="13" t="s">
        <v>1583</v>
      </c>
      <c r="O128" s="13" t="s">
        <v>1584</v>
      </c>
      <c r="P128" s="13" t="s">
        <v>1585</v>
      </c>
      <c r="Q128" s="13" t="s">
        <v>1586</v>
      </c>
      <c r="R128" s="13" t="s">
        <v>2004</v>
      </c>
      <c r="S128" s="13" t="s">
        <v>75</v>
      </c>
      <c r="T128" s="13" t="s">
        <v>1588</v>
      </c>
      <c r="U128" s="13" t="s">
        <v>1589</v>
      </c>
      <c r="V128" s="13" t="s">
        <v>1955</v>
      </c>
    </row>
    <row r="129" s="13" customFormat="1" spans="1:22">
      <c r="A129" s="13" t="s">
        <v>1443</v>
      </c>
      <c r="B129" s="13" t="s">
        <v>232</v>
      </c>
      <c r="C129" s="13" t="s">
        <v>1444</v>
      </c>
      <c r="D129" s="13" t="s">
        <v>1913</v>
      </c>
      <c r="E129" s="13" t="s">
        <v>2005</v>
      </c>
      <c r="F129" s="13" t="s">
        <v>232</v>
      </c>
      <c r="G129" s="13" t="s">
        <v>1320</v>
      </c>
      <c r="H129" s="13" t="s">
        <v>1580</v>
      </c>
      <c r="I129" s="13" t="s">
        <v>2006</v>
      </c>
      <c r="J129" s="13" t="s">
        <v>1582</v>
      </c>
      <c r="K129" s="13" t="s">
        <v>2006</v>
      </c>
      <c r="L129" s="13" t="s">
        <v>2006</v>
      </c>
      <c r="M129" s="13" t="s">
        <v>1583</v>
      </c>
      <c r="N129" s="13" t="s">
        <v>1583</v>
      </c>
      <c r="O129" s="13" t="s">
        <v>1584</v>
      </c>
      <c r="P129" s="13" t="s">
        <v>1585</v>
      </c>
      <c r="Q129" s="13" t="s">
        <v>1586</v>
      </c>
      <c r="R129" s="13" t="s">
        <v>2007</v>
      </c>
      <c r="S129" s="13" t="s">
        <v>75</v>
      </c>
      <c r="T129" s="13" t="s">
        <v>1588</v>
      </c>
      <c r="U129" s="13" t="s">
        <v>1589</v>
      </c>
      <c r="V129" s="13" t="s">
        <v>1590</v>
      </c>
    </row>
    <row r="130" s="13" customFormat="1" spans="1:22">
      <c r="A130" s="13" t="s">
        <v>1233</v>
      </c>
      <c r="B130" s="13" t="s">
        <v>232</v>
      </c>
      <c r="C130" s="13" t="s">
        <v>1234</v>
      </c>
      <c r="D130" s="13" t="s">
        <v>1236</v>
      </c>
      <c r="E130" s="13" t="s">
        <v>2008</v>
      </c>
      <c r="F130" s="13" t="s">
        <v>240</v>
      </c>
      <c r="G130" s="13" t="s">
        <v>714</v>
      </c>
      <c r="H130" s="13" t="s">
        <v>1580</v>
      </c>
      <c r="I130" s="13" t="s">
        <v>1660</v>
      </c>
      <c r="J130" s="13" t="s">
        <v>1582</v>
      </c>
      <c r="K130" s="13" t="s">
        <v>1660</v>
      </c>
      <c r="L130" s="13" t="s">
        <v>1660</v>
      </c>
      <c r="M130" s="13" t="s">
        <v>1583</v>
      </c>
      <c r="N130" s="13" t="s">
        <v>1583</v>
      </c>
      <c r="O130" s="13" t="s">
        <v>1584</v>
      </c>
      <c r="P130" s="13" t="s">
        <v>1585</v>
      </c>
      <c r="Q130" s="13" t="s">
        <v>1586</v>
      </c>
      <c r="R130" s="13" t="s">
        <v>2009</v>
      </c>
      <c r="S130" s="13" t="s">
        <v>75</v>
      </c>
      <c r="T130" s="13" t="s">
        <v>1588</v>
      </c>
      <c r="U130" s="13" t="s">
        <v>1589</v>
      </c>
      <c r="V130" s="13" t="s">
        <v>1590</v>
      </c>
    </row>
    <row r="131" s="13" customFormat="1" spans="1:22">
      <c r="A131" s="13" t="s">
        <v>898</v>
      </c>
      <c r="B131" s="13" t="s">
        <v>232</v>
      </c>
      <c r="C131" s="13" t="s">
        <v>899</v>
      </c>
      <c r="D131" s="13" t="s">
        <v>901</v>
      </c>
      <c r="E131" s="13" t="s">
        <v>2010</v>
      </c>
      <c r="F131" s="13" t="s">
        <v>232</v>
      </c>
      <c r="G131" s="13" t="s">
        <v>240</v>
      </c>
      <c r="H131" s="13" t="s">
        <v>1580</v>
      </c>
      <c r="I131" s="13" t="s">
        <v>2011</v>
      </c>
      <c r="J131" s="13" t="s">
        <v>1582</v>
      </c>
      <c r="K131" s="13" t="s">
        <v>2011</v>
      </c>
      <c r="L131" s="13" t="s">
        <v>2011</v>
      </c>
      <c r="M131" s="13" t="s">
        <v>1583</v>
      </c>
      <c r="N131" s="13" t="s">
        <v>1583</v>
      </c>
      <c r="O131" s="13" t="s">
        <v>1584</v>
      </c>
      <c r="P131" s="13" t="s">
        <v>1585</v>
      </c>
      <c r="Q131" s="13" t="s">
        <v>1586</v>
      </c>
      <c r="R131" s="13" t="s">
        <v>2012</v>
      </c>
      <c r="S131" s="13" t="s">
        <v>75</v>
      </c>
      <c r="T131" s="13" t="s">
        <v>1588</v>
      </c>
      <c r="U131" s="13" t="s">
        <v>1597</v>
      </c>
      <c r="V131" s="13" t="s">
        <v>1598</v>
      </c>
    </row>
    <row r="132" s="13" customFormat="1" spans="1:22">
      <c r="A132" s="13" t="s">
        <v>1074</v>
      </c>
      <c r="B132" s="13" t="s">
        <v>232</v>
      </c>
      <c r="C132" s="13" t="s">
        <v>1075</v>
      </c>
      <c r="D132" s="13" t="s">
        <v>198</v>
      </c>
      <c r="E132" s="13" t="s">
        <v>2013</v>
      </c>
      <c r="F132" s="13" t="s">
        <v>240</v>
      </c>
      <c r="G132" s="13" t="s">
        <v>233</v>
      </c>
      <c r="H132" s="13" t="s">
        <v>1580</v>
      </c>
      <c r="I132" s="13" t="s">
        <v>2014</v>
      </c>
      <c r="J132" s="13" t="s">
        <v>1582</v>
      </c>
      <c r="K132" s="13" t="s">
        <v>2014</v>
      </c>
      <c r="L132" s="13" t="s">
        <v>2014</v>
      </c>
      <c r="M132" s="13" t="s">
        <v>1583</v>
      </c>
      <c r="N132" s="13" t="s">
        <v>1583</v>
      </c>
      <c r="O132" s="13" t="s">
        <v>1584</v>
      </c>
      <c r="P132" s="13" t="s">
        <v>1585</v>
      </c>
      <c r="Q132" s="13" t="s">
        <v>1586</v>
      </c>
      <c r="R132" s="13" t="s">
        <v>2015</v>
      </c>
      <c r="S132" s="13" t="s">
        <v>75</v>
      </c>
      <c r="T132" s="13" t="s">
        <v>1588</v>
      </c>
      <c r="U132" s="13" t="s">
        <v>1597</v>
      </c>
      <c r="V132" s="13" t="s">
        <v>1598</v>
      </c>
    </row>
    <row r="133" s="13" customFormat="1" spans="1:22">
      <c r="A133" s="13" t="s">
        <v>1298</v>
      </c>
      <c r="B133" s="13" t="s">
        <v>240</v>
      </c>
      <c r="C133" s="13" t="s">
        <v>1299</v>
      </c>
      <c r="D133" s="13" t="s">
        <v>1301</v>
      </c>
      <c r="E133" s="13" t="s">
        <v>2016</v>
      </c>
      <c r="F133" s="13" t="s">
        <v>233</v>
      </c>
      <c r="G133" s="13" t="s">
        <v>714</v>
      </c>
      <c r="H133" s="13" t="s">
        <v>1580</v>
      </c>
      <c r="I133" s="13" t="s">
        <v>2017</v>
      </c>
      <c r="J133" s="13" t="s">
        <v>1582</v>
      </c>
      <c r="K133" s="13" t="s">
        <v>2017</v>
      </c>
      <c r="L133" s="13" t="s">
        <v>2017</v>
      </c>
      <c r="M133" s="13" t="s">
        <v>1583</v>
      </c>
      <c r="N133" s="13" t="s">
        <v>1583</v>
      </c>
      <c r="O133" s="13" t="s">
        <v>1584</v>
      </c>
      <c r="P133" s="13" t="s">
        <v>1585</v>
      </c>
      <c r="Q133" s="13" t="s">
        <v>1586</v>
      </c>
      <c r="R133" s="13" t="s">
        <v>2018</v>
      </c>
      <c r="S133" s="13" t="s">
        <v>75</v>
      </c>
      <c r="T133" s="13" t="s">
        <v>1588</v>
      </c>
      <c r="U133" s="13" t="s">
        <v>1597</v>
      </c>
      <c r="V133" s="13" t="s">
        <v>2019</v>
      </c>
    </row>
    <row r="134" s="13" customFormat="1" spans="1:22">
      <c r="A134" s="13" t="s">
        <v>1050</v>
      </c>
      <c r="B134" s="13" t="s">
        <v>240</v>
      </c>
      <c r="C134" s="13" t="s">
        <v>1051</v>
      </c>
      <c r="D134" s="13" t="s">
        <v>2020</v>
      </c>
      <c r="E134" s="13" t="s">
        <v>2021</v>
      </c>
      <c r="F134" s="13" t="s">
        <v>240</v>
      </c>
      <c r="G134" s="13" t="s">
        <v>233</v>
      </c>
      <c r="H134" s="13" t="s">
        <v>1580</v>
      </c>
      <c r="I134" s="13" t="s">
        <v>2022</v>
      </c>
      <c r="J134" s="13" t="s">
        <v>1582</v>
      </c>
      <c r="K134" s="13" t="s">
        <v>2022</v>
      </c>
      <c r="L134" s="13" t="s">
        <v>2022</v>
      </c>
      <c r="M134" s="13" t="s">
        <v>1583</v>
      </c>
      <c r="N134" s="13" t="s">
        <v>1583</v>
      </c>
      <c r="O134" s="13" t="s">
        <v>1584</v>
      </c>
      <c r="P134" s="13" t="s">
        <v>1585</v>
      </c>
      <c r="Q134" s="13" t="s">
        <v>1586</v>
      </c>
      <c r="R134" s="13" t="s">
        <v>2023</v>
      </c>
      <c r="S134" s="13" t="s">
        <v>75</v>
      </c>
      <c r="T134" s="13" t="s">
        <v>1588</v>
      </c>
      <c r="U134" s="13" t="s">
        <v>1597</v>
      </c>
      <c r="V134" s="13" t="s">
        <v>1590</v>
      </c>
    </row>
    <row r="135" s="13" customFormat="1" spans="1:22">
      <c r="A135" s="13" t="s">
        <v>1092</v>
      </c>
      <c r="B135" s="13" t="s">
        <v>240</v>
      </c>
      <c r="C135" s="13" t="s">
        <v>1093</v>
      </c>
      <c r="D135" s="13" t="s">
        <v>198</v>
      </c>
      <c r="E135" s="13" t="s">
        <v>2024</v>
      </c>
      <c r="F135" s="13" t="s">
        <v>240</v>
      </c>
      <c r="G135" s="13" t="s">
        <v>233</v>
      </c>
      <c r="H135" s="13" t="s">
        <v>1580</v>
      </c>
      <c r="I135" s="13" t="s">
        <v>2025</v>
      </c>
      <c r="J135" s="13" t="s">
        <v>1582</v>
      </c>
      <c r="K135" s="13" t="s">
        <v>2025</v>
      </c>
      <c r="L135" s="13" t="s">
        <v>2025</v>
      </c>
      <c r="M135" s="13" t="s">
        <v>1583</v>
      </c>
      <c r="N135" s="13" t="s">
        <v>1583</v>
      </c>
      <c r="O135" s="13" t="s">
        <v>1584</v>
      </c>
      <c r="P135" s="13" t="s">
        <v>1585</v>
      </c>
      <c r="Q135" s="13" t="s">
        <v>1586</v>
      </c>
      <c r="R135" s="13" t="s">
        <v>2026</v>
      </c>
      <c r="S135" s="13" t="s">
        <v>75</v>
      </c>
      <c r="T135" s="13" t="s">
        <v>1588</v>
      </c>
      <c r="U135" s="13" t="s">
        <v>1597</v>
      </c>
      <c r="V135" s="13" t="s">
        <v>1598</v>
      </c>
    </row>
    <row r="136" s="13" customFormat="1" spans="1:22">
      <c r="A136" s="13" t="s">
        <v>1097</v>
      </c>
      <c r="B136" s="13" t="s">
        <v>240</v>
      </c>
      <c r="C136" s="13" t="s">
        <v>1098</v>
      </c>
      <c r="D136" s="13" t="s">
        <v>480</v>
      </c>
      <c r="E136" s="13" t="s">
        <v>2027</v>
      </c>
      <c r="F136" s="13" t="s">
        <v>240</v>
      </c>
      <c r="G136" s="13" t="s">
        <v>233</v>
      </c>
      <c r="H136" s="13" t="s">
        <v>1580</v>
      </c>
      <c r="I136" s="13" t="s">
        <v>2028</v>
      </c>
      <c r="J136" s="13" t="s">
        <v>1582</v>
      </c>
      <c r="K136" s="13" t="s">
        <v>2028</v>
      </c>
      <c r="L136" s="13" t="s">
        <v>2028</v>
      </c>
      <c r="M136" s="13" t="s">
        <v>1583</v>
      </c>
      <c r="N136" s="13" t="s">
        <v>1583</v>
      </c>
      <c r="O136" s="13" t="s">
        <v>1584</v>
      </c>
      <c r="P136" s="13" t="s">
        <v>1585</v>
      </c>
      <c r="Q136" s="13" t="s">
        <v>1586</v>
      </c>
      <c r="R136" s="13" t="s">
        <v>2029</v>
      </c>
      <c r="S136" s="13" t="s">
        <v>75</v>
      </c>
      <c r="T136" s="13" t="s">
        <v>1588</v>
      </c>
      <c r="U136" s="13" t="s">
        <v>1597</v>
      </c>
      <c r="V136" s="13" t="s">
        <v>1598</v>
      </c>
    </row>
    <row r="137" s="13" customFormat="1" spans="1:22">
      <c r="A137" s="13" t="s">
        <v>1195</v>
      </c>
      <c r="B137" s="13" t="s">
        <v>240</v>
      </c>
      <c r="C137" s="13" t="s">
        <v>1196</v>
      </c>
      <c r="D137" s="13" t="s">
        <v>2030</v>
      </c>
      <c r="E137" s="13" t="s">
        <v>2031</v>
      </c>
      <c r="F137" s="13" t="s">
        <v>233</v>
      </c>
      <c r="G137" s="13" t="s">
        <v>714</v>
      </c>
      <c r="H137" s="13" t="s">
        <v>1580</v>
      </c>
      <c r="I137" s="13" t="s">
        <v>2032</v>
      </c>
      <c r="J137" s="13" t="s">
        <v>1582</v>
      </c>
      <c r="K137" s="13" t="s">
        <v>2032</v>
      </c>
      <c r="L137" s="13" t="s">
        <v>2032</v>
      </c>
      <c r="M137" s="13" t="s">
        <v>1583</v>
      </c>
      <c r="N137" s="13" t="s">
        <v>1583</v>
      </c>
      <c r="O137" s="13" t="s">
        <v>1584</v>
      </c>
      <c r="P137" s="13" t="s">
        <v>1585</v>
      </c>
      <c r="Q137" s="13" t="s">
        <v>1586</v>
      </c>
      <c r="R137" s="13" t="s">
        <v>2033</v>
      </c>
      <c r="S137" s="13" t="s">
        <v>75</v>
      </c>
      <c r="T137" s="13" t="s">
        <v>1588</v>
      </c>
      <c r="U137" s="13" t="s">
        <v>1597</v>
      </c>
      <c r="V137" s="13" t="s">
        <v>1668</v>
      </c>
    </row>
    <row r="138" s="13" customFormat="1" spans="1:22">
      <c r="A138" s="13" t="s">
        <v>1372</v>
      </c>
      <c r="B138" s="13" t="s">
        <v>233</v>
      </c>
      <c r="C138" s="13" t="s">
        <v>1373</v>
      </c>
      <c r="D138" s="13" t="s">
        <v>1375</v>
      </c>
      <c r="E138" s="13" t="s">
        <v>2034</v>
      </c>
      <c r="F138" s="13" t="s">
        <v>714</v>
      </c>
      <c r="G138" s="13" t="s">
        <v>1320</v>
      </c>
      <c r="H138" s="13" t="s">
        <v>1580</v>
      </c>
      <c r="I138" s="13" t="s">
        <v>2035</v>
      </c>
      <c r="J138" s="13" t="s">
        <v>1582</v>
      </c>
      <c r="K138" s="13" t="s">
        <v>2035</v>
      </c>
      <c r="L138" s="13" t="s">
        <v>2035</v>
      </c>
      <c r="M138" s="13" t="s">
        <v>1583</v>
      </c>
      <c r="N138" s="13" t="s">
        <v>1583</v>
      </c>
      <c r="O138" s="13" t="s">
        <v>1584</v>
      </c>
      <c r="P138" s="13" t="s">
        <v>1585</v>
      </c>
      <c r="Q138" s="13" t="s">
        <v>1586</v>
      </c>
      <c r="R138" s="13" t="s">
        <v>2036</v>
      </c>
      <c r="S138" s="13" t="s">
        <v>75</v>
      </c>
      <c r="T138" s="13" t="s">
        <v>1588</v>
      </c>
      <c r="U138" s="13" t="s">
        <v>1597</v>
      </c>
      <c r="V138" s="13" t="s">
        <v>1647</v>
      </c>
    </row>
    <row r="139" s="13" customFormat="1" spans="1:22">
      <c r="A139" s="13" t="s">
        <v>1283</v>
      </c>
      <c r="B139" s="13" t="s">
        <v>233</v>
      </c>
      <c r="C139" s="13" t="s">
        <v>1284</v>
      </c>
      <c r="D139" s="13" t="s">
        <v>480</v>
      </c>
      <c r="E139" s="13" t="s">
        <v>2037</v>
      </c>
      <c r="F139" s="13" t="s">
        <v>233</v>
      </c>
      <c r="G139" s="13" t="s">
        <v>714</v>
      </c>
      <c r="H139" s="13" t="s">
        <v>1580</v>
      </c>
      <c r="I139" s="13" t="s">
        <v>2038</v>
      </c>
      <c r="J139" s="13" t="s">
        <v>1582</v>
      </c>
      <c r="K139" s="13" t="s">
        <v>2038</v>
      </c>
      <c r="L139" s="13" t="s">
        <v>2038</v>
      </c>
      <c r="M139" s="13" t="s">
        <v>1583</v>
      </c>
      <c r="N139" s="13" t="s">
        <v>1583</v>
      </c>
      <c r="O139" s="13" t="s">
        <v>1584</v>
      </c>
      <c r="P139" s="13" t="s">
        <v>1585</v>
      </c>
      <c r="Q139" s="13" t="s">
        <v>1586</v>
      </c>
      <c r="R139" s="13" t="s">
        <v>2039</v>
      </c>
      <c r="S139" s="13" t="s">
        <v>75</v>
      </c>
      <c r="T139" s="13" t="s">
        <v>1588</v>
      </c>
      <c r="U139" s="13" t="s">
        <v>1597</v>
      </c>
      <c r="V139" s="13" t="s">
        <v>1598</v>
      </c>
    </row>
    <row r="140" s="13" customFormat="1" spans="1:22">
      <c r="A140" s="13" t="s">
        <v>1289</v>
      </c>
      <c r="B140" s="13" t="s">
        <v>233</v>
      </c>
      <c r="C140" s="13" t="s">
        <v>1290</v>
      </c>
      <c r="D140" s="13" t="s">
        <v>480</v>
      </c>
      <c r="E140" s="13" t="s">
        <v>2040</v>
      </c>
      <c r="F140" s="13" t="s">
        <v>233</v>
      </c>
      <c r="G140" s="13" t="s">
        <v>714</v>
      </c>
      <c r="H140" s="13" t="s">
        <v>1580</v>
      </c>
      <c r="I140" s="13" t="s">
        <v>2038</v>
      </c>
      <c r="J140" s="13" t="s">
        <v>1582</v>
      </c>
      <c r="K140" s="13" t="s">
        <v>2038</v>
      </c>
      <c r="L140" s="13" t="s">
        <v>2038</v>
      </c>
      <c r="M140" s="13" t="s">
        <v>1583</v>
      </c>
      <c r="N140" s="13" t="s">
        <v>1583</v>
      </c>
      <c r="O140" s="13" t="s">
        <v>1584</v>
      </c>
      <c r="P140" s="13" t="s">
        <v>1585</v>
      </c>
      <c r="Q140" s="13" t="s">
        <v>1586</v>
      </c>
      <c r="R140" s="13" t="s">
        <v>2041</v>
      </c>
      <c r="S140" s="13" t="s">
        <v>75</v>
      </c>
      <c r="T140" s="13" t="s">
        <v>1588</v>
      </c>
      <c r="U140" s="13" t="s">
        <v>1597</v>
      </c>
      <c r="V140" s="13" t="s">
        <v>1598</v>
      </c>
    </row>
    <row r="141" s="13" customFormat="1" spans="1:22">
      <c r="A141" s="13" t="s">
        <v>1501</v>
      </c>
      <c r="B141" s="13" t="s">
        <v>714</v>
      </c>
      <c r="C141" s="13" t="s">
        <v>1502</v>
      </c>
      <c r="D141" s="13" t="s">
        <v>1504</v>
      </c>
      <c r="E141" s="13" t="s">
        <v>2042</v>
      </c>
      <c r="F141" s="13" t="s">
        <v>714</v>
      </c>
      <c r="G141" s="13" t="s">
        <v>1320</v>
      </c>
      <c r="H141" s="13" t="s">
        <v>1580</v>
      </c>
      <c r="I141" s="13" t="s">
        <v>2043</v>
      </c>
      <c r="J141" s="13" t="s">
        <v>1582</v>
      </c>
      <c r="K141" s="13" t="s">
        <v>2043</v>
      </c>
      <c r="L141" s="13" t="s">
        <v>2043</v>
      </c>
      <c r="M141" s="13" t="s">
        <v>1583</v>
      </c>
      <c r="N141" s="13" t="s">
        <v>1583</v>
      </c>
      <c r="O141" s="13" t="s">
        <v>1584</v>
      </c>
      <c r="P141" s="13" t="s">
        <v>1585</v>
      </c>
      <c r="Q141" s="13" t="s">
        <v>1586</v>
      </c>
      <c r="R141" s="13" t="s">
        <v>2044</v>
      </c>
      <c r="S141" s="13" t="s">
        <v>75</v>
      </c>
      <c r="T141" s="13" t="s">
        <v>1588</v>
      </c>
      <c r="U141" s="13" t="s">
        <v>1597</v>
      </c>
      <c r="V141" s="13" t="s">
        <v>1598</v>
      </c>
    </row>
    <row r="142" s="13" customFormat="1" spans="1:22">
      <c r="A142" s="13" t="s">
        <v>1449</v>
      </c>
      <c r="B142" s="13" t="s">
        <v>714</v>
      </c>
      <c r="C142" s="13" t="s">
        <v>1450</v>
      </c>
      <c r="D142" s="13" t="s">
        <v>694</v>
      </c>
      <c r="E142" s="13" t="s">
        <v>2045</v>
      </c>
      <c r="F142" s="13" t="s">
        <v>714</v>
      </c>
      <c r="G142" s="13" t="s">
        <v>1320</v>
      </c>
      <c r="H142" s="13" t="s">
        <v>1580</v>
      </c>
      <c r="I142" s="13" t="s">
        <v>2046</v>
      </c>
      <c r="J142" s="13" t="s">
        <v>1582</v>
      </c>
      <c r="K142" s="13" t="s">
        <v>2046</v>
      </c>
      <c r="L142" s="13" t="s">
        <v>2046</v>
      </c>
      <c r="M142" s="13" t="s">
        <v>1583</v>
      </c>
      <c r="N142" s="13" t="s">
        <v>1583</v>
      </c>
      <c r="O142" s="13" t="s">
        <v>1584</v>
      </c>
      <c r="P142" s="13" t="s">
        <v>1585</v>
      </c>
      <c r="Q142" s="13" t="s">
        <v>1586</v>
      </c>
      <c r="R142" s="13" t="s">
        <v>2047</v>
      </c>
      <c r="S142" s="13" t="s">
        <v>75</v>
      </c>
      <c r="T142" s="13" t="s">
        <v>1588</v>
      </c>
      <c r="U142" s="13" t="s">
        <v>1597</v>
      </c>
      <c r="V142" s="13" t="s">
        <v>1590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4"/>
  <sheetViews>
    <sheetView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4">
      <c r="A1" s="4" t="s">
        <v>43</v>
      </c>
      <c r="B1" s="4" t="s">
        <v>56</v>
      </c>
      <c r="C1" s="4" t="s">
        <v>57</v>
      </c>
      <c r="D1" s="4" t="s">
        <v>18</v>
      </c>
    </row>
    <row r="2" ht="14.25" hidden="1" customHeight="1" spans="1:7">
      <c r="A2" s="5" t="s">
        <v>72</v>
      </c>
      <c r="B2" s="6" t="s">
        <v>82</v>
      </c>
      <c r="C2" s="6" t="s">
        <v>83</v>
      </c>
      <c r="D2" s="3">
        <v>1810</v>
      </c>
      <c r="E2" t="str">
        <f>VLOOKUP(A2,Sheet2!A:L,12,0)</f>
        <v>1810.00</v>
      </c>
      <c r="F2">
        <f>D2-E2</f>
        <v>0</v>
      </c>
      <c r="G2" t="str">
        <f>VLOOKUP(A2,HOP!A:U,21,0)</f>
        <v>直连</v>
      </c>
    </row>
    <row r="3" ht="14.25" hidden="1" customHeight="1" spans="1:7">
      <c r="A3" s="5" t="s">
        <v>89</v>
      </c>
      <c r="B3" s="6" t="s">
        <v>82</v>
      </c>
      <c r="C3" s="6" t="s">
        <v>83</v>
      </c>
      <c r="D3" s="3">
        <v>1797</v>
      </c>
      <c r="E3" t="str">
        <f>VLOOKUP(A3,Sheet2!A:L,12,0)</f>
        <v>1797.00</v>
      </c>
      <c r="F3">
        <f t="shared" ref="F3:F34" si="0">D3-E3</f>
        <v>0</v>
      </c>
      <c r="G3" t="str">
        <f>VLOOKUP(A3,HOP!A:U,21,0)</f>
        <v>直连</v>
      </c>
    </row>
    <row r="4" ht="14.25" customHeight="1" spans="1:10">
      <c r="A4" s="47" t="s">
        <v>99</v>
      </c>
      <c r="B4" s="6" t="s">
        <v>105</v>
      </c>
      <c r="C4" s="7" t="s">
        <v>83</v>
      </c>
      <c r="D4" s="8">
        <v>3735</v>
      </c>
      <c r="E4" t="e">
        <f>VLOOKUP(A4,Sheet2!A:L,12,0)</f>
        <v>#N/A</v>
      </c>
      <c r="F4" t="e">
        <f t="shared" si="0"/>
        <v>#N/A</v>
      </c>
      <c r="G4" s="9" t="e">
        <f>VLOOKUP(A4,HOP!A:U,21,0)</f>
        <v>#N/A</v>
      </c>
      <c r="H4" s="9" t="s">
        <v>1549</v>
      </c>
      <c r="I4" s="9"/>
      <c r="J4" s="10" t="s">
        <v>1550</v>
      </c>
    </row>
    <row r="5" ht="14.25" hidden="1" customHeight="1" spans="1:8">
      <c r="A5" s="5" t="s">
        <v>110</v>
      </c>
      <c r="B5" s="6" t="s">
        <v>105</v>
      </c>
      <c r="C5" s="6" t="s">
        <v>83</v>
      </c>
      <c r="D5" s="3">
        <v>4425</v>
      </c>
      <c r="E5" t="str">
        <f>VLOOKUP(A5,Sheet2!A:L,12,0)</f>
        <v>4425.00</v>
      </c>
      <c r="F5">
        <f t="shared" si="0"/>
        <v>0</v>
      </c>
      <c r="G5" t="str">
        <f>VLOOKUP(A5,HOP!A:U,21,0)</f>
        <v>直连</v>
      </c>
      <c r="H5" s="10" t="s">
        <v>1551</v>
      </c>
    </row>
    <row r="6" ht="14.25" hidden="1" customHeight="1" spans="1:7">
      <c r="A6" s="5" t="s">
        <v>117</v>
      </c>
      <c r="B6" s="6" t="s">
        <v>123</v>
      </c>
      <c r="C6" s="6" t="s">
        <v>83</v>
      </c>
      <c r="D6" s="3">
        <v>1830</v>
      </c>
      <c r="E6" t="str">
        <f>VLOOKUP(A6,Sheet2!A:L,12,0)</f>
        <v>1830.00</v>
      </c>
      <c r="F6">
        <f t="shared" si="0"/>
        <v>0</v>
      </c>
      <c r="G6" t="str">
        <f>VLOOKUP(A6,HOP!A:U,21,0)</f>
        <v>直采</v>
      </c>
    </row>
    <row r="7" ht="14.25" hidden="1" customHeight="1" spans="1:7">
      <c r="A7" s="5" t="s">
        <v>128</v>
      </c>
      <c r="B7" s="6" t="s">
        <v>123</v>
      </c>
      <c r="C7" s="6" t="s">
        <v>83</v>
      </c>
      <c r="D7" s="3">
        <v>1902</v>
      </c>
      <c r="E7" t="str">
        <f>VLOOKUP(A7,Sheet2!A:L,12,0)</f>
        <v>1902.00</v>
      </c>
      <c r="F7">
        <f t="shared" si="0"/>
        <v>0</v>
      </c>
      <c r="G7" t="str">
        <f>VLOOKUP(A7,HOP!A:U,21,0)</f>
        <v>直采</v>
      </c>
    </row>
    <row r="8" ht="14.25" hidden="1" customHeight="1" spans="1:7">
      <c r="A8" s="5" t="s">
        <v>138</v>
      </c>
      <c r="B8" s="6" t="s">
        <v>143</v>
      </c>
      <c r="C8" s="6" t="s">
        <v>144</v>
      </c>
      <c r="D8" s="3">
        <v>0</v>
      </c>
      <c r="E8" t="e">
        <f>VLOOKUP(A8,Sheet2!A:L,12,0)</f>
        <v>#N/A</v>
      </c>
      <c r="F8" t="e">
        <f t="shared" si="0"/>
        <v>#N/A</v>
      </c>
      <c r="G8" t="e">
        <f>VLOOKUP(A8,HOP!A:U,21,0)</f>
        <v>#N/A</v>
      </c>
    </row>
    <row r="9" ht="14.25" hidden="1" customHeight="1" spans="1:7">
      <c r="A9" s="5" t="s">
        <v>148</v>
      </c>
      <c r="B9" s="6" t="s">
        <v>123</v>
      </c>
      <c r="C9" s="6" t="s">
        <v>83</v>
      </c>
      <c r="D9" s="3">
        <v>2123</v>
      </c>
      <c r="E9" t="str">
        <f>VLOOKUP(A9,Sheet2!A:L,12,0)</f>
        <v>2123.00</v>
      </c>
      <c r="F9">
        <f t="shared" si="0"/>
        <v>0</v>
      </c>
      <c r="G9" t="str">
        <f>VLOOKUP(A9,HOP!A:U,21,0)</f>
        <v>直采</v>
      </c>
    </row>
    <row r="10" ht="14.25" hidden="1" customHeight="1" spans="1:7">
      <c r="A10" s="5" t="s">
        <v>156</v>
      </c>
      <c r="B10" s="6" t="s">
        <v>123</v>
      </c>
      <c r="C10" s="6" t="s">
        <v>83</v>
      </c>
      <c r="D10" s="3">
        <v>578</v>
      </c>
      <c r="E10" t="str">
        <f>VLOOKUP(A10,Sheet2!A:L,12,0)</f>
        <v>578.00</v>
      </c>
      <c r="F10">
        <f t="shared" si="0"/>
        <v>0</v>
      </c>
      <c r="G10" t="str">
        <f>VLOOKUP(A10,HOP!A:U,21,0)</f>
        <v>直采</v>
      </c>
    </row>
    <row r="11" ht="14.25" hidden="1" customHeight="1" spans="1:7">
      <c r="A11" s="5" t="s">
        <v>165</v>
      </c>
      <c r="B11" s="6" t="s">
        <v>82</v>
      </c>
      <c r="C11" s="6" t="s">
        <v>83</v>
      </c>
      <c r="D11" s="3">
        <v>276</v>
      </c>
      <c r="E11" t="str">
        <f>VLOOKUP(A11,Sheet2!A:L,12,0)</f>
        <v>276.00</v>
      </c>
      <c r="F11">
        <f t="shared" si="0"/>
        <v>0</v>
      </c>
      <c r="G11" t="str">
        <f>VLOOKUP(A11,HOP!A:U,21,0)</f>
        <v>直采</v>
      </c>
    </row>
    <row r="12" ht="14.25" hidden="1" customHeight="1" spans="1:7">
      <c r="A12" s="5" t="s">
        <v>174</v>
      </c>
      <c r="B12" s="6" t="s">
        <v>180</v>
      </c>
      <c r="C12" s="6" t="s">
        <v>181</v>
      </c>
      <c r="D12" s="3">
        <v>0</v>
      </c>
      <c r="E12" t="e">
        <f>VLOOKUP(A12,Sheet2!A:L,12,0)</f>
        <v>#N/A</v>
      </c>
      <c r="F12" t="e">
        <f t="shared" si="0"/>
        <v>#N/A</v>
      </c>
      <c r="G12" t="e">
        <f>VLOOKUP(A12,HOP!A:U,21,0)</f>
        <v>#N/A</v>
      </c>
    </row>
    <row r="13" ht="14.25" hidden="1" customHeight="1" spans="1:7">
      <c r="A13" s="5" t="s">
        <v>185</v>
      </c>
      <c r="B13" s="6" t="s">
        <v>82</v>
      </c>
      <c r="C13" s="6" t="s">
        <v>83</v>
      </c>
      <c r="D13" s="3">
        <v>1631</v>
      </c>
      <c r="E13" t="str">
        <f>VLOOKUP(A13,Sheet2!A:L,12,0)</f>
        <v>1631.00</v>
      </c>
      <c r="F13">
        <f t="shared" si="0"/>
        <v>0</v>
      </c>
      <c r="G13" t="str">
        <f>VLOOKUP(A13,HOP!A:U,21,0)</f>
        <v>直采</v>
      </c>
    </row>
    <row r="14" ht="14.25" hidden="1" customHeight="1" spans="1:7">
      <c r="A14" s="5" t="s">
        <v>195</v>
      </c>
      <c r="B14" s="6" t="s">
        <v>82</v>
      </c>
      <c r="C14" s="6" t="s">
        <v>83</v>
      </c>
      <c r="D14" s="3">
        <v>569</v>
      </c>
      <c r="E14" t="str">
        <f>VLOOKUP(A14,Sheet2!A:L,12,0)</f>
        <v>569.00</v>
      </c>
      <c r="F14">
        <f t="shared" si="0"/>
        <v>0</v>
      </c>
      <c r="G14" t="str">
        <f>VLOOKUP(A14,HOP!A:U,21,0)</f>
        <v>直连</v>
      </c>
    </row>
    <row r="15" ht="14.25" hidden="1" customHeight="1" spans="1:7">
      <c r="A15" s="5" t="s">
        <v>204</v>
      </c>
      <c r="B15" s="6" t="s">
        <v>82</v>
      </c>
      <c r="C15" s="6" t="s">
        <v>83</v>
      </c>
      <c r="D15" s="3">
        <v>1621</v>
      </c>
      <c r="E15" t="str">
        <f>VLOOKUP(A15,Sheet2!A:L,12,0)</f>
        <v>1621.00</v>
      </c>
      <c r="F15">
        <f t="shared" si="0"/>
        <v>0</v>
      </c>
      <c r="G15" t="str">
        <f>VLOOKUP(A15,HOP!A:U,21,0)</f>
        <v>直采</v>
      </c>
    </row>
    <row r="16" ht="14.25" hidden="1" customHeight="1" spans="1:7">
      <c r="A16" s="5" t="s">
        <v>211</v>
      </c>
      <c r="B16" s="6" t="s">
        <v>82</v>
      </c>
      <c r="C16" s="6" t="s">
        <v>83</v>
      </c>
      <c r="D16" s="3">
        <v>529</v>
      </c>
      <c r="E16" t="str">
        <f>VLOOKUP(A16,Sheet2!A:L,12,0)</f>
        <v>529.00</v>
      </c>
      <c r="F16">
        <f t="shared" si="0"/>
        <v>0</v>
      </c>
      <c r="G16" t="str">
        <f>VLOOKUP(A16,HOP!A:U,21,0)</f>
        <v>直连</v>
      </c>
    </row>
    <row r="17" ht="14.25" hidden="1" customHeight="1" spans="1:7">
      <c r="A17" s="5" t="s">
        <v>217</v>
      </c>
      <c r="B17" s="6" t="s">
        <v>222</v>
      </c>
      <c r="C17" s="6" t="s">
        <v>223</v>
      </c>
      <c r="D17" s="3">
        <v>0</v>
      </c>
      <c r="E17" t="e">
        <f>VLOOKUP(A17,Sheet2!A:L,12,0)</f>
        <v>#N/A</v>
      </c>
      <c r="F17" t="e">
        <f t="shared" si="0"/>
        <v>#N/A</v>
      </c>
      <c r="G17" t="e">
        <f>VLOOKUP(A17,HOP!A:U,21,0)</f>
        <v>#N/A</v>
      </c>
    </row>
    <row r="18" ht="14.25" hidden="1" customHeight="1" spans="1:7">
      <c r="A18" s="5" t="s">
        <v>227</v>
      </c>
      <c r="B18" s="6" t="s">
        <v>232</v>
      </c>
      <c r="C18" s="6" t="s">
        <v>233</v>
      </c>
      <c r="D18" s="3">
        <v>0</v>
      </c>
      <c r="E18" t="e">
        <f>VLOOKUP(A18,Sheet2!A:L,12,0)</f>
        <v>#N/A</v>
      </c>
      <c r="F18" t="e">
        <f t="shared" si="0"/>
        <v>#N/A</v>
      </c>
      <c r="G18" t="e">
        <f>VLOOKUP(A18,HOP!A:U,21,0)</f>
        <v>#N/A</v>
      </c>
    </row>
    <row r="19" ht="14.25" hidden="1" customHeight="1" spans="1:7">
      <c r="A19" s="5" t="s">
        <v>237</v>
      </c>
      <c r="B19" s="6" t="s">
        <v>240</v>
      </c>
      <c r="C19" s="6" t="s">
        <v>233</v>
      </c>
      <c r="D19" s="3">
        <v>0</v>
      </c>
      <c r="E19" t="e">
        <f>VLOOKUP(A19,Sheet2!A:L,12,0)</f>
        <v>#N/A</v>
      </c>
      <c r="F19" t="e">
        <f t="shared" si="0"/>
        <v>#N/A</v>
      </c>
      <c r="G19" t="e">
        <f>VLOOKUP(A19,HOP!A:U,21,0)</f>
        <v>#N/A</v>
      </c>
    </row>
    <row r="20" ht="14.25" hidden="1" customHeight="1" spans="1:7">
      <c r="A20" s="5" t="s">
        <v>243</v>
      </c>
      <c r="B20" s="6" t="s">
        <v>247</v>
      </c>
      <c r="C20" s="6" t="s">
        <v>248</v>
      </c>
      <c r="D20" s="3">
        <v>0</v>
      </c>
      <c r="E20" t="e">
        <f>VLOOKUP(A20,Sheet2!A:L,12,0)</f>
        <v>#N/A</v>
      </c>
      <c r="F20" t="e">
        <f t="shared" si="0"/>
        <v>#N/A</v>
      </c>
      <c r="G20" t="e">
        <f>VLOOKUP(A20,HOP!A:U,21,0)</f>
        <v>#N/A</v>
      </c>
    </row>
    <row r="21" ht="14.25" hidden="1" customHeight="1" spans="1:7">
      <c r="A21" s="5" t="s">
        <v>252</v>
      </c>
      <c r="B21" s="6" t="s">
        <v>258</v>
      </c>
      <c r="C21" s="6" t="s">
        <v>259</v>
      </c>
      <c r="D21" s="3">
        <v>0</v>
      </c>
      <c r="E21" t="e">
        <f>VLOOKUP(A21,Sheet2!A:L,12,0)</f>
        <v>#N/A</v>
      </c>
      <c r="F21" t="e">
        <f t="shared" si="0"/>
        <v>#N/A</v>
      </c>
      <c r="G21" t="e">
        <f>VLOOKUP(A21,HOP!A:U,21,0)</f>
        <v>#N/A</v>
      </c>
    </row>
    <row r="22" ht="14.25" hidden="1" customHeight="1" spans="1:7">
      <c r="A22" s="5" t="s">
        <v>263</v>
      </c>
      <c r="B22" s="6" t="s">
        <v>268</v>
      </c>
      <c r="C22" s="6" t="s">
        <v>247</v>
      </c>
      <c r="D22" s="3">
        <v>0</v>
      </c>
      <c r="E22" t="e">
        <f>VLOOKUP(A22,Sheet2!A:L,12,0)</f>
        <v>#N/A</v>
      </c>
      <c r="F22" t="e">
        <f t="shared" si="0"/>
        <v>#N/A</v>
      </c>
      <c r="G22" t="e">
        <f>VLOOKUP(A22,HOP!A:U,21,0)</f>
        <v>#N/A</v>
      </c>
    </row>
    <row r="23" ht="14.25" hidden="1" customHeight="1" spans="1:7">
      <c r="A23" s="5" t="s">
        <v>272</v>
      </c>
      <c r="B23" s="6" t="s">
        <v>258</v>
      </c>
      <c r="C23" s="6" t="s">
        <v>268</v>
      </c>
      <c r="D23" s="3">
        <v>0</v>
      </c>
      <c r="E23" t="e">
        <f>VLOOKUP(A23,Sheet2!A:L,12,0)</f>
        <v>#N/A</v>
      </c>
      <c r="F23" t="e">
        <f t="shared" si="0"/>
        <v>#N/A</v>
      </c>
      <c r="G23" t="e">
        <f>VLOOKUP(A23,HOP!A:U,21,0)</f>
        <v>#N/A</v>
      </c>
    </row>
    <row r="24" ht="14.25" hidden="1" customHeight="1" spans="1:7">
      <c r="A24" s="5" t="s">
        <v>280</v>
      </c>
      <c r="B24" s="6" t="s">
        <v>285</v>
      </c>
      <c r="C24" s="6" t="s">
        <v>83</v>
      </c>
      <c r="D24" s="3">
        <v>5336</v>
      </c>
      <c r="E24" t="str">
        <f>VLOOKUP(A24,Sheet2!A:L,12,0)</f>
        <v>5336.00</v>
      </c>
      <c r="F24">
        <f t="shared" si="0"/>
        <v>0</v>
      </c>
      <c r="G24" t="str">
        <f>VLOOKUP(A24,HOP!A:U,21,0)</f>
        <v>直连</v>
      </c>
    </row>
    <row r="25" ht="14.25" hidden="1" customHeight="1" spans="1:7">
      <c r="A25" s="5" t="s">
        <v>290</v>
      </c>
      <c r="B25" s="6" t="s">
        <v>295</v>
      </c>
      <c r="C25" s="6" t="s">
        <v>296</v>
      </c>
      <c r="D25" s="3">
        <v>0</v>
      </c>
      <c r="E25" t="e">
        <f>VLOOKUP(A25,Sheet2!A:L,12,0)</f>
        <v>#N/A</v>
      </c>
      <c r="F25" t="e">
        <f t="shared" si="0"/>
        <v>#N/A</v>
      </c>
      <c r="G25" t="e">
        <f>VLOOKUP(A25,HOP!A:U,21,0)</f>
        <v>#N/A</v>
      </c>
    </row>
    <row r="26" ht="14.25" hidden="1" customHeight="1" spans="1:7">
      <c r="A26" s="5" t="s">
        <v>300</v>
      </c>
      <c r="B26" s="6" t="s">
        <v>82</v>
      </c>
      <c r="C26" s="6" t="s">
        <v>303</v>
      </c>
      <c r="D26" s="3">
        <v>2236</v>
      </c>
      <c r="E26" t="str">
        <f>VLOOKUP(A26,Sheet2!A:L,12,0)</f>
        <v>2236.00</v>
      </c>
      <c r="F26">
        <f t="shared" si="0"/>
        <v>0</v>
      </c>
      <c r="G26" t="str">
        <f>VLOOKUP(A26,HOP!A:U,21,0)</f>
        <v>直连</v>
      </c>
    </row>
    <row r="27" ht="14.25" hidden="1" customHeight="1" spans="1:7">
      <c r="A27" s="5" t="s">
        <v>307</v>
      </c>
      <c r="B27" s="6" t="s">
        <v>83</v>
      </c>
      <c r="C27" s="6" t="s">
        <v>303</v>
      </c>
      <c r="D27" s="3">
        <v>423</v>
      </c>
      <c r="E27" t="str">
        <f>VLOOKUP(A27,Sheet2!A:L,12,0)</f>
        <v>423.00</v>
      </c>
      <c r="F27">
        <f t="shared" si="0"/>
        <v>0</v>
      </c>
      <c r="G27" t="str">
        <f>VLOOKUP(A27,HOP!A:U,21,0)</f>
        <v>直采</v>
      </c>
    </row>
    <row r="28" ht="14.25" hidden="1" customHeight="1" spans="1:7">
      <c r="A28" s="5" t="s">
        <v>314</v>
      </c>
      <c r="B28" s="6" t="s">
        <v>82</v>
      </c>
      <c r="C28" s="6" t="s">
        <v>303</v>
      </c>
      <c r="D28" s="3">
        <v>1742</v>
      </c>
      <c r="E28" t="str">
        <f>VLOOKUP(A28,Sheet2!A:L,12,0)</f>
        <v>1742.00</v>
      </c>
      <c r="F28">
        <f t="shared" si="0"/>
        <v>0</v>
      </c>
      <c r="G28" t="str">
        <f>VLOOKUP(A28,HOP!A:U,21,0)</f>
        <v>直连</v>
      </c>
    </row>
    <row r="29" ht="14.25" hidden="1" customHeight="1" spans="1:7">
      <c r="A29" s="5" t="s">
        <v>323</v>
      </c>
      <c r="B29" s="6" t="s">
        <v>83</v>
      </c>
      <c r="C29" s="6" t="s">
        <v>303</v>
      </c>
      <c r="D29" s="3">
        <v>588</v>
      </c>
      <c r="E29" t="str">
        <f>VLOOKUP(A29,Sheet2!A:L,12,0)</f>
        <v>588.00</v>
      </c>
      <c r="F29">
        <f t="shared" si="0"/>
        <v>0</v>
      </c>
      <c r="G29" t="str">
        <f>VLOOKUP(A29,HOP!A:U,21,0)</f>
        <v>直连</v>
      </c>
    </row>
    <row r="30" ht="14.25" hidden="1" customHeight="1" spans="1:7">
      <c r="A30" s="5" t="s">
        <v>332</v>
      </c>
      <c r="B30" s="6" t="s">
        <v>83</v>
      </c>
      <c r="C30" s="6" t="s">
        <v>303</v>
      </c>
      <c r="D30" s="3">
        <v>320</v>
      </c>
      <c r="E30" t="str">
        <f>VLOOKUP(A30,Sheet2!A:L,12,0)</f>
        <v>320.00</v>
      </c>
      <c r="F30">
        <f t="shared" si="0"/>
        <v>0</v>
      </c>
      <c r="G30" t="str">
        <f>VLOOKUP(A30,HOP!A:U,21,0)</f>
        <v>直连</v>
      </c>
    </row>
    <row r="31" ht="14.25" hidden="1" customHeight="1" spans="1:7">
      <c r="A31" s="5" t="s">
        <v>341</v>
      </c>
      <c r="B31" s="6" t="s">
        <v>83</v>
      </c>
      <c r="C31" s="6" t="s">
        <v>303</v>
      </c>
      <c r="D31" s="3">
        <v>422</v>
      </c>
      <c r="E31" t="str">
        <f>VLOOKUP(A31,Sheet2!A:L,12,0)</f>
        <v>422.00</v>
      </c>
      <c r="F31">
        <f t="shared" si="0"/>
        <v>0</v>
      </c>
      <c r="G31" t="str">
        <f>VLOOKUP(A31,HOP!A:U,21,0)</f>
        <v>直连</v>
      </c>
    </row>
    <row r="32" ht="14.25" hidden="1" customHeight="1" spans="1:7">
      <c r="A32" s="5" t="s">
        <v>350</v>
      </c>
      <c r="B32" s="6" t="s">
        <v>82</v>
      </c>
      <c r="C32" s="6" t="s">
        <v>303</v>
      </c>
      <c r="D32" s="3">
        <v>1220</v>
      </c>
      <c r="E32" t="str">
        <f>VLOOKUP(A32,Sheet2!A:L,12,0)</f>
        <v>1220.00</v>
      </c>
      <c r="F32">
        <f t="shared" si="0"/>
        <v>0</v>
      </c>
      <c r="G32" t="str">
        <f>VLOOKUP(A32,HOP!A:U,21,0)</f>
        <v>直连</v>
      </c>
    </row>
    <row r="33" ht="14.25" hidden="1" customHeight="1" spans="1:7">
      <c r="A33" s="5" t="s">
        <v>359</v>
      </c>
      <c r="B33" s="6" t="s">
        <v>83</v>
      </c>
      <c r="C33" s="6" t="s">
        <v>303</v>
      </c>
      <c r="D33" s="3">
        <v>834</v>
      </c>
      <c r="E33" t="str">
        <f>VLOOKUP(A33,Sheet2!A:L,12,0)</f>
        <v>834.00</v>
      </c>
      <c r="F33">
        <f t="shared" si="0"/>
        <v>0</v>
      </c>
      <c r="G33" t="str">
        <f>VLOOKUP(A33,HOP!A:U,21,0)</f>
        <v>直连</v>
      </c>
    </row>
    <row r="34" ht="14.25" hidden="1" customHeight="1" spans="1:7">
      <c r="A34" s="5" t="s">
        <v>365</v>
      </c>
      <c r="B34" s="6" t="s">
        <v>285</v>
      </c>
      <c r="C34" s="6" t="s">
        <v>303</v>
      </c>
      <c r="D34" s="3">
        <v>3071</v>
      </c>
      <c r="E34" t="str">
        <f>VLOOKUP(A34,Sheet2!A:L,12,0)</f>
        <v>3071.00</v>
      </c>
      <c r="F34">
        <f t="shared" si="0"/>
        <v>0</v>
      </c>
      <c r="G34" t="str">
        <f>VLOOKUP(A34,HOP!A:U,21,0)</f>
        <v>直连</v>
      </c>
    </row>
    <row r="35" ht="14.25" hidden="1" customHeight="1" spans="1:7">
      <c r="A35" s="5" t="s">
        <v>371</v>
      </c>
      <c r="B35" s="6" t="s">
        <v>123</v>
      </c>
      <c r="C35" s="6" t="s">
        <v>303</v>
      </c>
      <c r="D35" s="3">
        <v>2499</v>
      </c>
      <c r="E35" t="str">
        <f>VLOOKUP(A35,Sheet2!A:L,12,0)</f>
        <v>2499.00</v>
      </c>
      <c r="F35">
        <f t="shared" ref="F35:F66" si="1">D35-E35</f>
        <v>0</v>
      </c>
      <c r="G35" t="str">
        <f>VLOOKUP(A35,HOP!A:U,21,0)</f>
        <v>直采</v>
      </c>
    </row>
    <row r="36" ht="14.25" hidden="1" customHeight="1" spans="1:7">
      <c r="A36" s="5" t="s">
        <v>381</v>
      </c>
      <c r="B36" s="6" t="s">
        <v>83</v>
      </c>
      <c r="C36" s="6" t="s">
        <v>303</v>
      </c>
      <c r="D36" s="3">
        <v>295</v>
      </c>
      <c r="E36" t="str">
        <f>VLOOKUP(A36,Sheet2!A:L,12,0)</f>
        <v>295.00</v>
      </c>
      <c r="F36">
        <f t="shared" si="1"/>
        <v>0</v>
      </c>
      <c r="G36" t="str">
        <f>VLOOKUP(A36,HOP!A:U,21,0)</f>
        <v>直连</v>
      </c>
    </row>
    <row r="37" ht="14.25" hidden="1" customHeight="1" spans="1:7">
      <c r="A37" s="5" t="s">
        <v>391</v>
      </c>
      <c r="B37" s="6" t="s">
        <v>82</v>
      </c>
      <c r="C37" s="6" t="s">
        <v>303</v>
      </c>
      <c r="D37" s="3">
        <v>1002</v>
      </c>
      <c r="E37" t="str">
        <f>VLOOKUP(A37,Sheet2!A:L,12,0)</f>
        <v>1002.00</v>
      </c>
      <c r="F37">
        <f t="shared" si="1"/>
        <v>0</v>
      </c>
      <c r="G37" t="str">
        <f>VLOOKUP(A37,HOP!A:U,21,0)</f>
        <v>直连</v>
      </c>
    </row>
    <row r="38" ht="14.25" hidden="1" customHeight="1" spans="1:7">
      <c r="A38" s="5" t="s">
        <v>401</v>
      </c>
      <c r="B38" s="6" t="s">
        <v>82</v>
      </c>
      <c r="C38" s="6" t="s">
        <v>303</v>
      </c>
      <c r="D38" s="3">
        <v>1368</v>
      </c>
      <c r="E38" t="str">
        <f>VLOOKUP(A38,Sheet2!A:L,12,0)</f>
        <v>1368.00</v>
      </c>
      <c r="F38">
        <f t="shared" si="1"/>
        <v>0</v>
      </c>
      <c r="G38" t="str">
        <f>VLOOKUP(A38,HOP!A:U,21,0)</f>
        <v>直连</v>
      </c>
    </row>
    <row r="39" ht="14.25" hidden="1" customHeight="1" spans="1:7">
      <c r="A39" s="5" t="s">
        <v>408</v>
      </c>
      <c r="B39" s="6" t="s">
        <v>83</v>
      </c>
      <c r="C39" s="6" t="s">
        <v>303</v>
      </c>
      <c r="D39" s="3">
        <v>1092</v>
      </c>
      <c r="E39" t="str">
        <f>VLOOKUP(A39,Sheet2!A:L,12,0)</f>
        <v>1092.00</v>
      </c>
      <c r="F39">
        <f t="shared" si="1"/>
        <v>0</v>
      </c>
      <c r="G39" t="str">
        <f>VLOOKUP(A39,HOP!A:U,21,0)</f>
        <v>直连</v>
      </c>
    </row>
    <row r="40" ht="14.25" hidden="1" customHeight="1" spans="1:7">
      <c r="A40" s="5" t="s">
        <v>417</v>
      </c>
      <c r="B40" s="6" t="s">
        <v>83</v>
      </c>
      <c r="C40" s="6" t="s">
        <v>303</v>
      </c>
      <c r="D40" s="3">
        <v>489</v>
      </c>
      <c r="E40" t="str">
        <f>VLOOKUP(A40,Sheet2!A:L,12,0)</f>
        <v>489.00</v>
      </c>
      <c r="F40">
        <f t="shared" si="1"/>
        <v>0</v>
      </c>
      <c r="G40" t="str">
        <f>VLOOKUP(A40,HOP!A:U,21,0)</f>
        <v>直采</v>
      </c>
    </row>
    <row r="41" ht="14.25" hidden="1" customHeight="1" spans="1:7">
      <c r="A41" s="5" t="s">
        <v>426</v>
      </c>
      <c r="B41" s="6" t="s">
        <v>431</v>
      </c>
      <c r="C41" s="6" t="s">
        <v>432</v>
      </c>
      <c r="D41" s="3">
        <v>0</v>
      </c>
      <c r="E41" t="e">
        <f>VLOOKUP(A41,Sheet2!A:L,12,0)</f>
        <v>#N/A</v>
      </c>
      <c r="F41" t="e">
        <f t="shared" si="1"/>
        <v>#N/A</v>
      </c>
      <c r="G41" t="e">
        <f>VLOOKUP(A41,HOP!A:U,21,0)</f>
        <v>#N/A</v>
      </c>
    </row>
    <row r="42" ht="14.25" hidden="1" customHeight="1" spans="1:7">
      <c r="A42" s="5" t="s">
        <v>435</v>
      </c>
      <c r="B42" s="6" t="s">
        <v>123</v>
      </c>
      <c r="C42" s="6" t="s">
        <v>303</v>
      </c>
      <c r="D42" s="3">
        <v>963</v>
      </c>
      <c r="E42" t="str">
        <f>VLOOKUP(A42,Sheet2!A:L,12,0)</f>
        <v>963.00</v>
      </c>
      <c r="F42">
        <f t="shared" si="1"/>
        <v>0</v>
      </c>
      <c r="G42" t="str">
        <f>VLOOKUP(A42,HOP!A:U,21,0)</f>
        <v>直采</v>
      </c>
    </row>
    <row r="43" ht="14.25" hidden="1" customHeight="1" spans="1:7">
      <c r="A43" s="5" t="s">
        <v>443</v>
      </c>
      <c r="B43" s="6" t="s">
        <v>123</v>
      </c>
      <c r="C43" s="6" t="s">
        <v>303</v>
      </c>
      <c r="D43" s="3">
        <v>1842</v>
      </c>
      <c r="E43" t="str">
        <f>VLOOKUP(A43,Sheet2!A:L,12,0)</f>
        <v>1842.00</v>
      </c>
      <c r="F43">
        <f t="shared" si="1"/>
        <v>0</v>
      </c>
      <c r="G43" t="str">
        <f>VLOOKUP(A43,HOP!A:U,21,0)</f>
        <v>直采</v>
      </c>
    </row>
    <row r="44" ht="14.25" hidden="1" customHeight="1" spans="1:7">
      <c r="A44" s="5" t="s">
        <v>452</v>
      </c>
      <c r="B44" s="6" t="s">
        <v>83</v>
      </c>
      <c r="C44" s="6" t="s">
        <v>303</v>
      </c>
      <c r="D44" s="3">
        <v>1153</v>
      </c>
      <c r="E44" t="str">
        <f>VLOOKUP(A44,Sheet2!A:L,12,0)</f>
        <v>1153.00</v>
      </c>
      <c r="F44">
        <f t="shared" si="1"/>
        <v>0</v>
      </c>
      <c r="G44" t="str">
        <f>VLOOKUP(A44,HOP!A:U,21,0)</f>
        <v>直采</v>
      </c>
    </row>
    <row r="45" ht="14.25" hidden="1" customHeight="1" spans="1:7">
      <c r="A45" s="5" t="s">
        <v>461</v>
      </c>
      <c r="B45" s="6" t="s">
        <v>123</v>
      </c>
      <c r="C45" s="6" t="s">
        <v>303</v>
      </c>
      <c r="D45" s="3">
        <v>3270</v>
      </c>
      <c r="E45" t="str">
        <f>VLOOKUP(A45,Sheet2!A:L,12,0)</f>
        <v>3270.00</v>
      </c>
      <c r="F45">
        <f t="shared" si="1"/>
        <v>0</v>
      </c>
      <c r="G45" t="str">
        <f>VLOOKUP(A45,HOP!A:U,21,0)</f>
        <v>直采</v>
      </c>
    </row>
    <row r="46" ht="14.25" hidden="1" customHeight="1" spans="1:7">
      <c r="A46" s="5" t="s">
        <v>470</v>
      </c>
      <c r="B46" s="6" t="s">
        <v>82</v>
      </c>
      <c r="C46" s="6" t="s">
        <v>303</v>
      </c>
      <c r="D46" s="3">
        <v>3112</v>
      </c>
      <c r="E46" t="str">
        <f>VLOOKUP(A46,Sheet2!A:L,12,0)</f>
        <v>3112.00</v>
      </c>
      <c r="F46">
        <f t="shared" si="1"/>
        <v>0</v>
      </c>
      <c r="G46" t="str">
        <f>VLOOKUP(A46,HOP!A:U,21,0)</f>
        <v>直采</v>
      </c>
    </row>
    <row r="47" ht="14.25" hidden="1" customHeight="1" spans="1:7">
      <c r="A47" s="5" t="s">
        <v>477</v>
      </c>
      <c r="B47" s="6" t="s">
        <v>83</v>
      </c>
      <c r="C47" s="6" t="s">
        <v>303</v>
      </c>
      <c r="D47" s="3">
        <v>2126</v>
      </c>
      <c r="E47" t="str">
        <f>VLOOKUP(A47,Sheet2!A:L,12,0)</f>
        <v>2126.00</v>
      </c>
      <c r="F47">
        <f t="shared" si="1"/>
        <v>0</v>
      </c>
      <c r="G47" t="str">
        <f>VLOOKUP(A47,HOP!A:U,21,0)</f>
        <v>直连</v>
      </c>
    </row>
    <row r="48" ht="14.25" hidden="1" customHeight="1" spans="1:7">
      <c r="A48" s="5" t="s">
        <v>486</v>
      </c>
      <c r="B48" s="6" t="s">
        <v>489</v>
      </c>
      <c r="C48" s="6" t="s">
        <v>258</v>
      </c>
      <c r="D48" s="3">
        <v>0</v>
      </c>
      <c r="E48" t="e">
        <f>VLOOKUP(A48,Sheet2!A:L,12,0)</f>
        <v>#N/A</v>
      </c>
      <c r="F48" t="e">
        <f t="shared" si="1"/>
        <v>#N/A</v>
      </c>
      <c r="G48" t="e">
        <f>VLOOKUP(A48,HOP!A:U,21,0)</f>
        <v>#N/A</v>
      </c>
    </row>
    <row r="49" ht="14.25" hidden="1" customHeight="1" spans="1:7">
      <c r="A49" s="5" t="s">
        <v>492</v>
      </c>
      <c r="B49" s="6" t="s">
        <v>495</v>
      </c>
      <c r="C49" s="6" t="s">
        <v>143</v>
      </c>
      <c r="D49" s="3">
        <v>0</v>
      </c>
      <c r="E49" t="e">
        <f>VLOOKUP(A49,Sheet2!A:L,12,0)</f>
        <v>#N/A</v>
      </c>
      <c r="F49" t="e">
        <f t="shared" si="1"/>
        <v>#N/A</v>
      </c>
      <c r="G49" t="e">
        <f>VLOOKUP(A49,HOP!A:U,21,0)</f>
        <v>#N/A</v>
      </c>
    </row>
    <row r="50" ht="14.25" hidden="1" customHeight="1" spans="1:7">
      <c r="A50" s="5" t="s">
        <v>498</v>
      </c>
      <c r="B50" s="6" t="s">
        <v>83</v>
      </c>
      <c r="C50" s="6" t="s">
        <v>303</v>
      </c>
      <c r="D50" s="3">
        <v>1332</v>
      </c>
      <c r="E50" t="str">
        <f>VLOOKUP(A50,Sheet2!A:L,12,0)</f>
        <v>1332.00</v>
      </c>
      <c r="F50">
        <f t="shared" si="1"/>
        <v>0</v>
      </c>
      <c r="G50" t="str">
        <f>VLOOKUP(A50,HOP!A:U,21,0)</f>
        <v>直连</v>
      </c>
    </row>
    <row r="51" ht="14.25" hidden="1" customHeight="1" spans="1:7">
      <c r="A51" s="5" t="s">
        <v>504</v>
      </c>
      <c r="B51" s="6" t="s">
        <v>509</v>
      </c>
      <c r="C51" s="6" t="s">
        <v>510</v>
      </c>
      <c r="D51" s="3">
        <v>0</v>
      </c>
      <c r="E51" t="e">
        <f>VLOOKUP(A51,Sheet2!A:L,12,0)</f>
        <v>#N/A</v>
      </c>
      <c r="F51" t="e">
        <f t="shared" si="1"/>
        <v>#N/A</v>
      </c>
      <c r="G51" t="e">
        <f>VLOOKUP(A51,HOP!A:U,21,0)</f>
        <v>#N/A</v>
      </c>
    </row>
    <row r="52" ht="14.25" hidden="1" customHeight="1" spans="1:7">
      <c r="A52" s="5" t="s">
        <v>514</v>
      </c>
      <c r="B52" s="6" t="s">
        <v>105</v>
      </c>
      <c r="C52" s="6" t="s">
        <v>303</v>
      </c>
      <c r="D52" s="3">
        <v>3149</v>
      </c>
      <c r="E52" t="str">
        <f>VLOOKUP(A52,Sheet2!A:L,12,0)</f>
        <v>3149.00</v>
      </c>
      <c r="F52">
        <f t="shared" si="1"/>
        <v>0</v>
      </c>
      <c r="G52" t="str">
        <f>VLOOKUP(A52,HOP!A:U,21,0)</f>
        <v>直连</v>
      </c>
    </row>
    <row r="53" ht="14.25" hidden="1" customHeight="1" spans="1:7">
      <c r="A53" s="5" t="s">
        <v>523</v>
      </c>
      <c r="B53" s="6" t="s">
        <v>144</v>
      </c>
      <c r="C53" s="6" t="s">
        <v>528</v>
      </c>
      <c r="D53" s="3">
        <v>0</v>
      </c>
      <c r="E53" t="e">
        <f>VLOOKUP(A53,Sheet2!A:L,12,0)</f>
        <v>#N/A</v>
      </c>
      <c r="F53" t="e">
        <f t="shared" si="1"/>
        <v>#N/A</v>
      </c>
      <c r="G53" t="e">
        <f>VLOOKUP(A53,HOP!A:U,21,0)</f>
        <v>#N/A</v>
      </c>
    </row>
    <row r="54" ht="14.25" hidden="1" customHeight="1" spans="1:7">
      <c r="A54" s="5" t="s">
        <v>532</v>
      </c>
      <c r="B54" s="6" t="s">
        <v>537</v>
      </c>
      <c r="C54" s="6" t="s">
        <v>538</v>
      </c>
      <c r="D54" s="3">
        <v>0</v>
      </c>
      <c r="E54" t="e">
        <f>VLOOKUP(A54,Sheet2!A:L,12,0)</f>
        <v>#N/A</v>
      </c>
      <c r="F54" t="e">
        <f t="shared" si="1"/>
        <v>#N/A</v>
      </c>
      <c r="G54" t="e">
        <f>VLOOKUP(A54,HOP!A:U,21,0)</f>
        <v>#N/A</v>
      </c>
    </row>
    <row r="55" ht="14.25" hidden="1" customHeight="1" spans="1:7">
      <c r="A55" s="5" t="s">
        <v>542</v>
      </c>
      <c r="B55" s="6" t="s">
        <v>547</v>
      </c>
      <c r="C55" s="6" t="s">
        <v>247</v>
      </c>
      <c r="D55" s="3">
        <v>0</v>
      </c>
      <c r="E55" t="e">
        <f>VLOOKUP(A55,Sheet2!A:L,12,0)</f>
        <v>#N/A</v>
      </c>
      <c r="F55" t="e">
        <f t="shared" si="1"/>
        <v>#N/A</v>
      </c>
      <c r="G55" t="e">
        <f>VLOOKUP(A55,HOP!A:U,21,0)</f>
        <v>#N/A</v>
      </c>
    </row>
    <row r="56" ht="14.25" hidden="1" customHeight="1" spans="1:7">
      <c r="A56" s="5" t="s">
        <v>551</v>
      </c>
      <c r="B56" s="6" t="s">
        <v>431</v>
      </c>
      <c r="C56" s="6" t="s">
        <v>556</v>
      </c>
      <c r="D56" s="3">
        <v>0</v>
      </c>
      <c r="E56" t="e">
        <f>VLOOKUP(A56,Sheet2!A:L,12,0)</f>
        <v>#N/A</v>
      </c>
      <c r="F56" t="e">
        <f t="shared" si="1"/>
        <v>#N/A</v>
      </c>
      <c r="G56" t="e">
        <f>VLOOKUP(A56,HOP!A:U,21,0)</f>
        <v>#N/A</v>
      </c>
    </row>
    <row r="57" ht="14.25" hidden="1" customHeight="1" spans="1:7">
      <c r="A57" s="5" t="s">
        <v>560</v>
      </c>
      <c r="B57" s="6" t="s">
        <v>296</v>
      </c>
      <c r="C57" s="6" t="s">
        <v>144</v>
      </c>
      <c r="D57" s="3">
        <v>0</v>
      </c>
      <c r="E57" t="e">
        <f>VLOOKUP(A57,Sheet2!A:L,12,0)</f>
        <v>#N/A</v>
      </c>
      <c r="F57" t="e">
        <f t="shared" si="1"/>
        <v>#N/A</v>
      </c>
      <c r="G57" t="e">
        <f>VLOOKUP(A57,HOP!A:U,21,0)</f>
        <v>#N/A</v>
      </c>
    </row>
    <row r="58" ht="14.25" hidden="1" customHeight="1" spans="1:7">
      <c r="A58" s="5" t="s">
        <v>568</v>
      </c>
      <c r="B58" s="6" t="s">
        <v>303</v>
      </c>
      <c r="C58" s="6" t="s">
        <v>232</v>
      </c>
      <c r="D58" s="3">
        <v>1037</v>
      </c>
      <c r="E58" t="str">
        <f>VLOOKUP(A58,Sheet2!A:L,12,0)</f>
        <v>1037.00</v>
      </c>
      <c r="F58">
        <f t="shared" si="1"/>
        <v>0</v>
      </c>
      <c r="G58" t="str">
        <f>VLOOKUP(A58,HOP!A:U,21,0)</f>
        <v>直连</v>
      </c>
    </row>
    <row r="59" ht="14.25" hidden="1" customHeight="1" spans="1:7">
      <c r="A59" s="5" t="s">
        <v>577</v>
      </c>
      <c r="B59" s="6" t="s">
        <v>82</v>
      </c>
      <c r="C59" s="6" t="s">
        <v>232</v>
      </c>
      <c r="D59" s="3">
        <v>636</v>
      </c>
      <c r="E59" t="str">
        <f>VLOOKUP(A59,Sheet2!A:L,12,0)</f>
        <v>636.00</v>
      </c>
      <c r="F59">
        <f t="shared" si="1"/>
        <v>0</v>
      </c>
      <c r="G59" t="str">
        <f>VLOOKUP(A59,HOP!A:U,21,0)</f>
        <v>直连</v>
      </c>
    </row>
    <row r="60" ht="14.25" hidden="1" customHeight="1" spans="1:7">
      <c r="A60" s="5" t="s">
        <v>585</v>
      </c>
      <c r="B60" s="6" t="s">
        <v>303</v>
      </c>
      <c r="C60" s="6" t="s">
        <v>232</v>
      </c>
      <c r="D60" s="3">
        <v>334</v>
      </c>
      <c r="E60" t="str">
        <f>VLOOKUP(A60,Sheet2!A:L,12,0)</f>
        <v>334.00</v>
      </c>
      <c r="F60">
        <f t="shared" si="1"/>
        <v>0</v>
      </c>
      <c r="G60" t="str">
        <f>VLOOKUP(A60,HOP!A:U,21,0)</f>
        <v>直采</v>
      </c>
    </row>
    <row r="61" ht="14.25" hidden="1" customHeight="1" spans="1:7">
      <c r="A61" s="5" t="s">
        <v>590</v>
      </c>
      <c r="B61" s="6" t="s">
        <v>83</v>
      </c>
      <c r="C61" s="6" t="s">
        <v>232</v>
      </c>
      <c r="D61" s="3">
        <v>372</v>
      </c>
      <c r="E61" t="str">
        <f>VLOOKUP(A61,Sheet2!A:L,12,0)</f>
        <v>372.00</v>
      </c>
      <c r="F61">
        <f t="shared" si="1"/>
        <v>0</v>
      </c>
      <c r="G61" t="str">
        <f>VLOOKUP(A61,HOP!A:U,21,0)</f>
        <v>直连</v>
      </c>
    </row>
    <row r="62" ht="14.25" hidden="1" customHeight="1" spans="1:7">
      <c r="A62" s="5" t="s">
        <v>599</v>
      </c>
      <c r="B62" s="6" t="s">
        <v>303</v>
      </c>
      <c r="C62" s="6" t="s">
        <v>232</v>
      </c>
      <c r="D62" s="3">
        <v>488</v>
      </c>
      <c r="E62" t="str">
        <f>VLOOKUP(A62,Sheet2!A:L,12,0)</f>
        <v>488.00</v>
      </c>
      <c r="F62">
        <f t="shared" si="1"/>
        <v>0</v>
      </c>
      <c r="G62" t="str">
        <f>VLOOKUP(A62,HOP!A:U,21,0)</f>
        <v>直连</v>
      </c>
    </row>
    <row r="63" ht="14.25" hidden="1" customHeight="1" spans="1:7">
      <c r="A63" s="5" t="s">
        <v>604</v>
      </c>
      <c r="B63" s="6" t="s">
        <v>303</v>
      </c>
      <c r="C63" s="6" t="s">
        <v>232</v>
      </c>
      <c r="D63" s="3">
        <v>380</v>
      </c>
      <c r="E63" t="str">
        <f>VLOOKUP(A63,Sheet2!A:L,12,0)</f>
        <v>380.00</v>
      </c>
      <c r="F63">
        <f t="shared" si="1"/>
        <v>0</v>
      </c>
      <c r="G63" t="str">
        <f>VLOOKUP(A63,HOP!A:U,21,0)</f>
        <v>直连</v>
      </c>
    </row>
    <row r="64" ht="14.25" hidden="1" customHeight="1" spans="1:7">
      <c r="A64" s="5" t="s">
        <v>613</v>
      </c>
      <c r="B64" s="6" t="s">
        <v>82</v>
      </c>
      <c r="C64" s="6" t="s">
        <v>232</v>
      </c>
      <c r="D64" s="3">
        <v>1522</v>
      </c>
      <c r="E64" t="str">
        <f>VLOOKUP(A64,Sheet2!A:L,12,0)</f>
        <v>1521.99</v>
      </c>
      <c r="F64">
        <f t="shared" si="1"/>
        <v>0.00999999999999091</v>
      </c>
      <c r="G64" t="str">
        <f>VLOOKUP(A64,HOP!A:U,21,0)</f>
        <v>直连</v>
      </c>
    </row>
    <row r="65" ht="14.25" hidden="1" customHeight="1" spans="1:7">
      <c r="A65" s="5" t="s">
        <v>618</v>
      </c>
      <c r="B65" s="6" t="s">
        <v>82</v>
      </c>
      <c r="C65" s="6" t="s">
        <v>232</v>
      </c>
      <c r="D65" s="3">
        <v>1038</v>
      </c>
      <c r="E65" t="str">
        <f>VLOOKUP(A65,Sheet2!A:L,12,0)</f>
        <v>1038.00</v>
      </c>
      <c r="F65">
        <f t="shared" si="1"/>
        <v>0</v>
      </c>
      <c r="G65" t="str">
        <f>VLOOKUP(A65,HOP!A:U,21,0)</f>
        <v>直采</v>
      </c>
    </row>
    <row r="66" ht="14.25" hidden="1" customHeight="1" spans="1:7">
      <c r="A66" s="5" t="s">
        <v>627</v>
      </c>
      <c r="B66" s="6" t="s">
        <v>303</v>
      </c>
      <c r="C66" s="6" t="s">
        <v>232</v>
      </c>
      <c r="D66" s="3">
        <v>1181</v>
      </c>
      <c r="E66" t="str">
        <f>VLOOKUP(A66,Sheet2!A:L,12,0)</f>
        <v>1181.00</v>
      </c>
      <c r="F66">
        <f t="shared" si="1"/>
        <v>0</v>
      </c>
      <c r="G66" t="str">
        <f>VLOOKUP(A66,HOP!A:U,21,0)</f>
        <v>直采</v>
      </c>
    </row>
    <row r="67" ht="14.25" hidden="1" customHeight="1" spans="1:7">
      <c r="A67" s="5" t="s">
        <v>634</v>
      </c>
      <c r="B67" s="6" t="s">
        <v>303</v>
      </c>
      <c r="C67" s="6" t="s">
        <v>232</v>
      </c>
      <c r="D67" s="3">
        <v>1603</v>
      </c>
      <c r="E67" t="str">
        <f>VLOOKUP(A67,Sheet2!A:L,12,0)</f>
        <v>1603.00</v>
      </c>
      <c r="F67">
        <f t="shared" ref="F67:F98" si="2">D67-E67</f>
        <v>0</v>
      </c>
      <c r="G67" t="str">
        <f>VLOOKUP(A67,HOP!A:U,21,0)</f>
        <v>直采</v>
      </c>
    </row>
    <row r="68" ht="14.25" hidden="1" customHeight="1" spans="1:7">
      <c r="A68" s="5" t="s">
        <v>644</v>
      </c>
      <c r="B68" s="6" t="s">
        <v>105</v>
      </c>
      <c r="C68" s="6" t="s">
        <v>232</v>
      </c>
      <c r="D68" s="3">
        <v>2525</v>
      </c>
      <c r="E68" t="str">
        <f>VLOOKUP(A68,Sheet2!A:L,12,0)</f>
        <v>2525.00</v>
      </c>
      <c r="F68">
        <f t="shared" si="2"/>
        <v>0</v>
      </c>
      <c r="G68" t="str">
        <f>VLOOKUP(A68,HOP!A:U,21,0)</f>
        <v>直采</v>
      </c>
    </row>
    <row r="69" ht="14.25" hidden="1" customHeight="1" spans="1:7">
      <c r="A69" s="5" t="s">
        <v>653</v>
      </c>
      <c r="B69" s="6" t="s">
        <v>83</v>
      </c>
      <c r="C69" s="6" t="s">
        <v>232</v>
      </c>
      <c r="D69" s="3">
        <v>1228</v>
      </c>
      <c r="E69" t="str">
        <f>VLOOKUP(A69,Sheet2!A:L,12,0)</f>
        <v>1228.00</v>
      </c>
      <c r="F69">
        <f t="shared" si="2"/>
        <v>0</v>
      </c>
      <c r="G69" t="str">
        <f>VLOOKUP(A69,HOP!A:U,21,0)</f>
        <v>直采</v>
      </c>
    </row>
    <row r="70" ht="14.25" hidden="1" customHeight="1" spans="1:7">
      <c r="A70" s="5" t="s">
        <v>660</v>
      </c>
      <c r="B70" s="6" t="s">
        <v>83</v>
      </c>
      <c r="C70" s="6" t="s">
        <v>232</v>
      </c>
      <c r="D70" s="3">
        <v>1142</v>
      </c>
      <c r="E70" t="str">
        <f>VLOOKUP(A70,Sheet2!A:L,12,0)</f>
        <v>1142.00</v>
      </c>
      <c r="F70">
        <f t="shared" si="2"/>
        <v>0</v>
      </c>
      <c r="G70" t="str">
        <f>VLOOKUP(A70,HOP!A:U,21,0)</f>
        <v>直采</v>
      </c>
    </row>
    <row r="71" ht="14.25" hidden="1" customHeight="1" spans="1:7">
      <c r="A71" s="5" t="s">
        <v>668</v>
      </c>
      <c r="B71" s="6" t="s">
        <v>82</v>
      </c>
      <c r="C71" s="6" t="s">
        <v>232</v>
      </c>
      <c r="D71" s="3">
        <v>7860</v>
      </c>
      <c r="E71" t="str">
        <f>VLOOKUP(A71,Sheet2!A:L,12,0)</f>
        <v>7860.00</v>
      </c>
      <c r="F71">
        <f t="shared" si="2"/>
        <v>0</v>
      </c>
      <c r="G71" t="str">
        <f>VLOOKUP(A71,HOP!A:U,21,0)</f>
        <v>直采</v>
      </c>
    </row>
    <row r="72" ht="14.25" hidden="1" customHeight="1" spans="1:7">
      <c r="A72" s="5" t="s">
        <v>677</v>
      </c>
      <c r="B72" s="6" t="s">
        <v>303</v>
      </c>
      <c r="C72" s="6" t="s">
        <v>232</v>
      </c>
      <c r="D72" s="3">
        <v>232</v>
      </c>
      <c r="E72" t="str">
        <f>VLOOKUP(A72,Sheet2!A:L,12,0)</f>
        <v>232.00</v>
      </c>
      <c r="F72">
        <f t="shared" si="2"/>
        <v>0</v>
      </c>
      <c r="G72" t="str">
        <f>VLOOKUP(A72,HOP!A:U,21,0)</f>
        <v>直连</v>
      </c>
    </row>
    <row r="73" ht="14.25" hidden="1" customHeight="1" spans="1:7">
      <c r="A73" s="5" t="s">
        <v>685</v>
      </c>
      <c r="B73" s="6" t="s">
        <v>303</v>
      </c>
      <c r="C73" s="6" t="s">
        <v>232</v>
      </c>
      <c r="D73" s="3">
        <v>91</v>
      </c>
      <c r="E73" t="str">
        <f>VLOOKUP(A73,Sheet2!A:L,12,0)</f>
        <v>91.00</v>
      </c>
      <c r="F73">
        <f t="shared" si="2"/>
        <v>0</v>
      </c>
      <c r="G73" t="str">
        <f>VLOOKUP(A73,HOP!A:U,21,0)</f>
        <v>直连</v>
      </c>
    </row>
    <row r="74" ht="14.25" hidden="1" customHeight="1" spans="1:7">
      <c r="A74" s="5" t="s">
        <v>691</v>
      </c>
      <c r="B74" s="6" t="s">
        <v>303</v>
      </c>
      <c r="C74" s="6" t="s">
        <v>232</v>
      </c>
      <c r="D74" s="3">
        <v>199</v>
      </c>
      <c r="E74" t="str">
        <f>VLOOKUP(A74,Sheet2!A:L,12,0)</f>
        <v>199.00</v>
      </c>
      <c r="F74">
        <f t="shared" si="2"/>
        <v>0</v>
      </c>
      <c r="G74" t="str">
        <f>VLOOKUP(A74,HOP!A:U,21,0)</f>
        <v>直连</v>
      </c>
    </row>
    <row r="75" ht="14.25" hidden="1" customHeight="1" spans="1:7">
      <c r="A75" s="5" t="s">
        <v>700</v>
      </c>
      <c r="B75" s="6" t="s">
        <v>303</v>
      </c>
      <c r="C75" s="6" t="s">
        <v>232</v>
      </c>
      <c r="D75" s="3">
        <v>1434</v>
      </c>
      <c r="E75" t="str">
        <f>VLOOKUP(A75,Sheet2!A:L,12,0)</f>
        <v>1434.00</v>
      </c>
      <c r="F75">
        <f t="shared" si="2"/>
        <v>0</v>
      </c>
      <c r="G75" t="str">
        <f>VLOOKUP(A75,HOP!A:U,21,0)</f>
        <v>直连</v>
      </c>
    </row>
    <row r="76" ht="14.25" hidden="1" customHeight="1" spans="1:7">
      <c r="A76" s="5" t="s">
        <v>709</v>
      </c>
      <c r="B76" s="6" t="s">
        <v>233</v>
      </c>
      <c r="C76" s="6" t="s">
        <v>714</v>
      </c>
      <c r="D76" s="3">
        <v>0</v>
      </c>
      <c r="E76" t="e">
        <f>VLOOKUP(A76,Sheet2!A:L,12,0)</f>
        <v>#N/A</v>
      </c>
      <c r="F76" t="e">
        <f t="shared" si="2"/>
        <v>#N/A</v>
      </c>
      <c r="G76" t="e">
        <f>VLOOKUP(A76,HOP!A:U,21,0)</f>
        <v>#N/A</v>
      </c>
    </row>
    <row r="77" ht="14.25" hidden="1" customHeight="1" spans="1:7">
      <c r="A77" s="5" t="s">
        <v>718</v>
      </c>
      <c r="B77" s="6" t="s">
        <v>240</v>
      </c>
      <c r="C77" s="6" t="s">
        <v>714</v>
      </c>
      <c r="D77" s="3">
        <v>0</v>
      </c>
      <c r="E77" t="e">
        <f>VLOOKUP(A77,Sheet2!A:L,12,0)</f>
        <v>#N/A</v>
      </c>
      <c r="F77" t="e">
        <f t="shared" si="2"/>
        <v>#N/A</v>
      </c>
      <c r="G77" t="e">
        <f>VLOOKUP(A77,HOP!A:U,21,0)</f>
        <v>#N/A</v>
      </c>
    </row>
    <row r="78" ht="14.25" hidden="1" customHeight="1" spans="1:7">
      <c r="A78" s="5" t="s">
        <v>724</v>
      </c>
      <c r="B78" s="6" t="s">
        <v>729</v>
      </c>
      <c r="C78" s="6" t="s">
        <v>730</v>
      </c>
      <c r="D78" s="3">
        <v>0</v>
      </c>
      <c r="E78" t="e">
        <f>VLOOKUP(A78,Sheet2!A:L,12,0)</f>
        <v>#N/A</v>
      </c>
      <c r="F78" t="e">
        <f t="shared" si="2"/>
        <v>#N/A</v>
      </c>
      <c r="G78" t="e">
        <f>VLOOKUP(A78,HOP!A:U,21,0)</f>
        <v>#N/A</v>
      </c>
    </row>
    <row r="79" ht="14.25" hidden="1" customHeight="1" spans="1:7">
      <c r="A79" s="5" t="s">
        <v>733</v>
      </c>
      <c r="B79" s="6" t="s">
        <v>495</v>
      </c>
      <c r="C79" s="6" t="s">
        <v>295</v>
      </c>
      <c r="D79" s="3">
        <v>0</v>
      </c>
      <c r="E79" t="e">
        <f>VLOOKUP(A79,Sheet2!A:L,12,0)</f>
        <v>#N/A</v>
      </c>
      <c r="F79" t="e">
        <f t="shared" si="2"/>
        <v>#N/A</v>
      </c>
      <c r="G79" t="e">
        <f>VLOOKUP(A79,HOP!A:U,21,0)</f>
        <v>#N/A</v>
      </c>
    </row>
    <row r="80" ht="14.25" hidden="1" customHeight="1" spans="1:7">
      <c r="A80" s="5" t="s">
        <v>740</v>
      </c>
      <c r="B80" s="6" t="s">
        <v>240</v>
      </c>
      <c r="C80" s="6" t="s">
        <v>714</v>
      </c>
      <c r="D80" s="3">
        <v>0</v>
      </c>
      <c r="E80" t="e">
        <f>VLOOKUP(A80,Sheet2!A:L,12,0)</f>
        <v>#N/A</v>
      </c>
      <c r="F80" t="e">
        <f t="shared" si="2"/>
        <v>#N/A</v>
      </c>
      <c r="G80" t="e">
        <f>VLOOKUP(A80,HOP!A:U,21,0)</f>
        <v>#N/A</v>
      </c>
    </row>
    <row r="81" ht="14.25" hidden="1" customHeight="1" spans="1:7">
      <c r="A81" s="5" t="s">
        <v>748</v>
      </c>
      <c r="B81" s="6" t="s">
        <v>303</v>
      </c>
      <c r="C81" s="6" t="s">
        <v>232</v>
      </c>
      <c r="D81" s="3">
        <v>1013</v>
      </c>
      <c r="E81" t="str">
        <f>VLOOKUP(A81,Sheet2!A:L,12,0)</f>
        <v>1013.00</v>
      </c>
      <c r="F81">
        <f t="shared" si="2"/>
        <v>0</v>
      </c>
      <c r="G81" t="str">
        <f>VLOOKUP(A81,HOP!A:U,21,0)</f>
        <v>直连</v>
      </c>
    </row>
    <row r="82" ht="14.25" hidden="1" customHeight="1" spans="1:7">
      <c r="A82" s="5" t="s">
        <v>756</v>
      </c>
      <c r="B82" s="6" t="s">
        <v>761</v>
      </c>
      <c r="C82" s="6" t="s">
        <v>538</v>
      </c>
      <c r="D82" s="3">
        <v>0</v>
      </c>
      <c r="E82" t="e">
        <f>VLOOKUP(A82,Sheet2!A:L,12,0)</f>
        <v>#N/A</v>
      </c>
      <c r="F82" t="e">
        <f t="shared" si="2"/>
        <v>#N/A</v>
      </c>
      <c r="G82" t="e">
        <f>VLOOKUP(A82,HOP!A:U,21,0)</f>
        <v>#N/A</v>
      </c>
    </row>
    <row r="83" ht="14.25" hidden="1" customHeight="1" spans="1:7">
      <c r="A83" s="5" t="s">
        <v>765</v>
      </c>
      <c r="B83" s="6" t="s">
        <v>768</v>
      </c>
      <c r="C83" s="6" t="s">
        <v>769</v>
      </c>
      <c r="D83" s="3">
        <v>0</v>
      </c>
      <c r="E83" t="e">
        <f>VLOOKUP(A83,Sheet2!A:L,12,0)</f>
        <v>#N/A</v>
      </c>
      <c r="F83" t="e">
        <f t="shared" si="2"/>
        <v>#N/A</v>
      </c>
      <c r="G83" t="e">
        <f>VLOOKUP(A83,HOP!A:U,21,0)</f>
        <v>#N/A</v>
      </c>
    </row>
    <row r="84" ht="14.25" hidden="1" customHeight="1" spans="1:7">
      <c r="A84" s="5" t="s">
        <v>773</v>
      </c>
      <c r="B84" s="6" t="s">
        <v>83</v>
      </c>
      <c r="C84" s="6" t="s">
        <v>232</v>
      </c>
      <c r="D84" s="3">
        <v>1294</v>
      </c>
      <c r="E84" t="str">
        <f>VLOOKUP(A84,Sheet2!A:L,12,0)</f>
        <v>1294.00</v>
      </c>
      <c r="F84">
        <f t="shared" si="2"/>
        <v>0</v>
      </c>
      <c r="G84" t="str">
        <f>VLOOKUP(A84,HOP!A:U,21,0)</f>
        <v>直连</v>
      </c>
    </row>
    <row r="85" ht="14.25" hidden="1" customHeight="1" spans="1:7">
      <c r="A85" s="5" t="s">
        <v>782</v>
      </c>
      <c r="B85" s="6" t="s">
        <v>787</v>
      </c>
      <c r="C85" s="6" t="s">
        <v>788</v>
      </c>
      <c r="D85" s="3">
        <v>0</v>
      </c>
      <c r="E85" t="e">
        <f>VLOOKUP(A85,Sheet2!A:L,12,0)</f>
        <v>#N/A</v>
      </c>
      <c r="F85" t="e">
        <f t="shared" si="2"/>
        <v>#N/A</v>
      </c>
      <c r="G85" t="e">
        <f>VLOOKUP(A85,HOP!A:U,21,0)</f>
        <v>#N/A</v>
      </c>
    </row>
    <row r="86" ht="14.25" hidden="1" customHeight="1" spans="1:7">
      <c r="A86" s="5" t="s">
        <v>790</v>
      </c>
      <c r="B86" s="6" t="s">
        <v>537</v>
      </c>
      <c r="C86" s="6" t="s">
        <v>538</v>
      </c>
      <c r="D86" s="3">
        <v>0</v>
      </c>
      <c r="E86" t="e">
        <f>VLOOKUP(A86,Sheet2!A:L,12,0)</f>
        <v>#N/A</v>
      </c>
      <c r="F86" t="e">
        <f t="shared" si="2"/>
        <v>#N/A</v>
      </c>
      <c r="G86" t="e">
        <f>VLOOKUP(A86,HOP!A:U,21,0)</f>
        <v>#N/A</v>
      </c>
    </row>
    <row r="87" ht="14.25" hidden="1" customHeight="1" spans="1:7">
      <c r="A87" s="5" t="s">
        <v>798</v>
      </c>
      <c r="B87" s="6" t="s">
        <v>83</v>
      </c>
      <c r="C87" s="6" t="s">
        <v>240</v>
      </c>
      <c r="D87" s="3">
        <v>2385</v>
      </c>
      <c r="E87" t="str">
        <f>VLOOKUP(A87,Sheet2!A:L,12,0)</f>
        <v>2385.00</v>
      </c>
      <c r="F87">
        <f t="shared" si="2"/>
        <v>0</v>
      </c>
      <c r="G87" t="str">
        <f>VLOOKUP(A87,HOP!A:U,21,0)</f>
        <v>直连</v>
      </c>
    </row>
    <row r="88" ht="14.25" hidden="1" customHeight="1" spans="1:7">
      <c r="A88" s="5" t="s">
        <v>807</v>
      </c>
      <c r="B88" s="6" t="s">
        <v>232</v>
      </c>
      <c r="C88" s="6" t="s">
        <v>240</v>
      </c>
      <c r="D88" s="3">
        <v>764</v>
      </c>
      <c r="E88" t="str">
        <f>VLOOKUP(A88,Sheet2!A:L,12,0)</f>
        <v>764.00</v>
      </c>
      <c r="F88">
        <f t="shared" si="2"/>
        <v>0</v>
      </c>
      <c r="G88" t="str">
        <f>VLOOKUP(A88,HOP!A:U,21,0)</f>
        <v>直连</v>
      </c>
    </row>
    <row r="89" ht="14.25" hidden="1" customHeight="1" spans="1:7">
      <c r="A89" s="5" t="s">
        <v>816</v>
      </c>
      <c r="B89" s="6" t="s">
        <v>82</v>
      </c>
      <c r="C89" s="6" t="s">
        <v>240</v>
      </c>
      <c r="D89" s="3">
        <v>4012</v>
      </c>
      <c r="E89" t="str">
        <f>VLOOKUP(A89,Sheet2!A:L,12,0)</f>
        <v>4012.00</v>
      </c>
      <c r="F89">
        <f t="shared" si="2"/>
        <v>0</v>
      </c>
      <c r="G89" t="str">
        <f>VLOOKUP(A89,HOP!A:U,21,0)</f>
        <v>直采</v>
      </c>
    </row>
    <row r="90" ht="14.25" hidden="1" customHeight="1" spans="1:7">
      <c r="A90" s="5" t="s">
        <v>825</v>
      </c>
      <c r="B90" s="6" t="s">
        <v>303</v>
      </c>
      <c r="C90" s="6" t="s">
        <v>240</v>
      </c>
      <c r="D90" s="3">
        <v>3060</v>
      </c>
      <c r="E90" t="str">
        <f>VLOOKUP(A90,Sheet2!A:L,12,0)</f>
        <v>3060.00</v>
      </c>
      <c r="F90">
        <f t="shared" si="2"/>
        <v>0</v>
      </c>
      <c r="G90" t="str">
        <f>VLOOKUP(A90,HOP!A:U,21,0)</f>
        <v>直采</v>
      </c>
    </row>
    <row r="91" ht="14.25" hidden="1" customHeight="1" spans="1:7">
      <c r="A91" s="5" t="s">
        <v>835</v>
      </c>
      <c r="B91" s="6" t="s">
        <v>761</v>
      </c>
      <c r="C91" s="6" t="s">
        <v>838</v>
      </c>
      <c r="D91" s="3">
        <v>0</v>
      </c>
      <c r="E91" t="e">
        <f>VLOOKUP(A91,Sheet2!A:L,12,0)</f>
        <v>#N/A</v>
      </c>
      <c r="F91" t="e">
        <f t="shared" si="2"/>
        <v>#N/A</v>
      </c>
      <c r="G91" t="e">
        <f>VLOOKUP(A91,HOP!A:U,21,0)</f>
        <v>#N/A</v>
      </c>
    </row>
    <row r="92" ht="14.25" hidden="1" customHeight="1" spans="1:7">
      <c r="A92" s="5" t="s">
        <v>842</v>
      </c>
      <c r="B92" s="6" t="s">
        <v>303</v>
      </c>
      <c r="C92" s="6" t="s">
        <v>240</v>
      </c>
      <c r="D92" s="3">
        <v>786</v>
      </c>
      <c r="E92" t="str">
        <f>VLOOKUP(A92,Sheet2!A:L,12,0)</f>
        <v>786.00</v>
      </c>
      <c r="F92">
        <f t="shared" si="2"/>
        <v>0</v>
      </c>
      <c r="G92" t="str">
        <f>VLOOKUP(A92,HOP!A:U,21,0)</f>
        <v>直连</v>
      </c>
    </row>
    <row r="93" ht="14.25" hidden="1" customHeight="1" spans="1:7">
      <c r="A93" s="5" t="s">
        <v>850</v>
      </c>
      <c r="B93" s="6" t="s">
        <v>232</v>
      </c>
      <c r="C93" s="6" t="s">
        <v>240</v>
      </c>
      <c r="D93" s="3">
        <v>994</v>
      </c>
      <c r="E93" t="str">
        <f>VLOOKUP(A93,Sheet2!A:L,12,0)</f>
        <v>994.00</v>
      </c>
      <c r="F93">
        <f t="shared" si="2"/>
        <v>0</v>
      </c>
      <c r="G93" t="str">
        <f>VLOOKUP(A93,HOP!A:U,21,0)</f>
        <v>直采</v>
      </c>
    </row>
    <row r="94" ht="14.25" hidden="1" customHeight="1" spans="1:7">
      <c r="A94" s="5" t="s">
        <v>859</v>
      </c>
      <c r="B94" s="6" t="s">
        <v>232</v>
      </c>
      <c r="C94" s="6" t="s">
        <v>240</v>
      </c>
      <c r="D94" s="3">
        <v>3802</v>
      </c>
      <c r="E94" t="str">
        <f>VLOOKUP(A94,Sheet2!A:L,12,0)</f>
        <v>3802.00</v>
      </c>
      <c r="F94">
        <f t="shared" si="2"/>
        <v>0</v>
      </c>
      <c r="G94" t="str">
        <f>VLOOKUP(A94,HOP!A:U,21,0)</f>
        <v>直采</v>
      </c>
    </row>
    <row r="95" ht="14.25" hidden="1" customHeight="1" spans="1:7">
      <c r="A95" s="5" t="s">
        <v>868</v>
      </c>
      <c r="B95" s="6" t="s">
        <v>838</v>
      </c>
      <c r="C95" s="6" t="s">
        <v>537</v>
      </c>
      <c r="D95" s="3">
        <v>0</v>
      </c>
      <c r="E95" t="e">
        <f>VLOOKUP(A95,Sheet2!A:L,12,0)</f>
        <v>#N/A</v>
      </c>
      <c r="F95" t="e">
        <f t="shared" si="2"/>
        <v>#N/A</v>
      </c>
      <c r="G95" t="e">
        <f>VLOOKUP(A95,HOP!A:U,21,0)</f>
        <v>#N/A</v>
      </c>
    </row>
    <row r="96" ht="14.25" hidden="1" customHeight="1" spans="1:7">
      <c r="A96" s="5" t="s">
        <v>875</v>
      </c>
      <c r="B96" s="6" t="s">
        <v>880</v>
      </c>
      <c r="C96" s="6" t="s">
        <v>788</v>
      </c>
      <c r="D96" s="3">
        <v>0</v>
      </c>
      <c r="E96" t="e">
        <f>VLOOKUP(A96,Sheet2!A:L,12,0)</f>
        <v>#N/A</v>
      </c>
      <c r="F96" t="e">
        <f t="shared" si="2"/>
        <v>#N/A</v>
      </c>
      <c r="G96" t="e">
        <f>VLOOKUP(A96,HOP!A:U,21,0)</f>
        <v>#N/A</v>
      </c>
    </row>
    <row r="97" ht="14.25" hidden="1" customHeight="1" spans="1:7">
      <c r="A97" s="5" t="s">
        <v>883</v>
      </c>
      <c r="B97" s="6" t="s">
        <v>232</v>
      </c>
      <c r="C97" s="6" t="s">
        <v>240</v>
      </c>
      <c r="D97" s="3">
        <v>209</v>
      </c>
      <c r="E97" t="str">
        <f>VLOOKUP(A97,Sheet2!A:L,12,0)</f>
        <v>209.00</v>
      </c>
      <c r="F97">
        <f t="shared" si="2"/>
        <v>0</v>
      </c>
      <c r="G97" t="str">
        <f>VLOOKUP(A97,HOP!A:U,21,0)</f>
        <v>直连</v>
      </c>
    </row>
    <row r="98" ht="14.25" hidden="1" customHeight="1" spans="1:7">
      <c r="A98" s="5" t="s">
        <v>891</v>
      </c>
      <c r="B98" s="6" t="s">
        <v>303</v>
      </c>
      <c r="C98" s="6" t="s">
        <v>240</v>
      </c>
      <c r="D98" s="3">
        <v>1064</v>
      </c>
      <c r="E98" t="str">
        <f>VLOOKUP(A98,Sheet2!A:L,12,0)</f>
        <v>1064.00</v>
      </c>
      <c r="F98">
        <f t="shared" si="2"/>
        <v>0</v>
      </c>
      <c r="G98" t="str">
        <f>VLOOKUP(A98,HOP!A:U,21,0)</f>
        <v>直采</v>
      </c>
    </row>
    <row r="99" ht="14.25" hidden="1" customHeight="1" spans="1:7">
      <c r="A99" s="5" t="s">
        <v>898</v>
      </c>
      <c r="B99" s="6" t="s">
        <v>232</v>
      </c>
      <c r="C99" s="6" t="s">
        <v>240</v>
      </c>
      <c r="D99" s="3">
        <v>1351</v>
      </c>
      <c r="E99" t="str">
        <f>VLOOKUP(A99,Sheet2!A:L,12,0)</f>
        <v>1351.00</v>
      </c>
      <c r="F99">
        <f t="shared" ref="F99:F130" si="3">D99-E99</f>
        <v>0</v>
      </c>
      <c r="G99" t="str">
        <f>VLOOKUP(A99,HOP!A:U,21,0)</f>
        <v>直连</v>
      </c>
    </row>
    <row r="100" ht="14.25" hidden="1" customHeight="1" spans="1:7">
      <c r="A100" s="5" t="s">
        <v>907</v>
      </c>
      <c r="B100" s="6" t="s">
        <v>537</v>
      </c>
      <c r="C100" s="6" t="s">
        <v>538</v>
      </c>
      <c r="D100" s="3">
        <v>0</v>
      </c>
      <c r="E100" t="e">
        <f>VLOOKUP(A100,Sheet2!A:L,12,0)</f>
        <v>#N/A</v>
      </c>
      <c r="F100" t="e">
        <f t="shared" si="3"/>
        <v>#N/A</v>
      </c>
      <c r="G100" t="e">
        <f>VLOOKUP(A100,HOP!A:U,21,0)</f>
        <v>#N/A</v>
      </c>
    </row>
    <row r="101" ht="14.25" hidden="1" customHeight="1" spans="1:7">
      <c r="A101" s="5" t="s">
        <v>914</v>
      </c>
      <c r="B101" s="6" t="s">
        <v>144</v>
      </c>
      <c r="C101" s="6" t="s">
        <v>761</v>
      </c>
      <c r="D101" s="3">
        <v>0</v>
      </c>
      <c r="E101" t="e">
        <f>VLOOKUP(A101,Sheet2!A:L,12,0)</f>
        <v>#N/A</v>
      </c>
      <c r="F101" t="e">
        <f t="shared" si="3"/>
        <v>#N/A</v>
      </c>
      <c r="G101" t="e">
        <f>VLOOKUP(A101,HOP!A:U,21,0)</f>
        <v>#N/A</v>
      </c>
    </row>
    <row r="102" ht="14.25" hidden="1" customHeight="1" spans="1:7">
      <c r="A102" s="5" t="s">
        <v>919</v>
      </c>
      <c r="B102" s="6" t="s">
        <v>83</v>
      </c>
      <c r="C102" s="6" t="s">
        <v>233</v>
      </c>
      <c r="D102" s="3">
        <v>3966</v>
      </c>
      <c r="E102" t="str">
        <f>VLOOKUP(A102,Sheet2!A:L,12,0)</f>
        <v>3966.00</v>
      </c>
      <c r="F102">
        <f t="shared" si="3"/>
        <v>0</v>
      </c>
      <c r="G102" t="str">
        <f>VLOOKUP(A102,HOP!A:U,21,0)</f>
        <v>直连</v>
      </c>
    </row>
    <row r="103" ht="14.25" hidden="1" customHeight="1" spans="1:7">
      <c r="A103" s="5" t="s">
        <v>926</v>
      </c>
      <c r="B103" s="6" t="s">
        <v>82</v>
      </c>
      <c r="C103" s="6" t="s">
        <v>233</v>
      </c>
      <c r="D103" s="3">
        <v>1782</v>
      </c>
      <c r="E103" t="str">
        <f>VLOOKUP(A103,Sheet2!A:L,12,0)</f>
        <v>1782.00</v>
      </c>
      <c r="F103">
        <f t="shared" si="3"/>
        <v>0</v>
      </c>
      <c r="G103" t="str">
        <f>VLOOKUP(A103,HOP!A:U,21,0)</f>
        <v>直采</v>
      </c>
    </row>
    <row r="104" ht="14.25" hidden="1" customHeight="1" spans="1:7">
      <c r="A104" s="5" t="s">
        <v>931</v>
      </c>
      <c r="B104" s="6" t="s">
        <v>240</v>
      </c>
      <c r="C104" s="6" t="s">
        <v>233</v>
      </c>
      <c r="D104" s="3">
        <v>338</v>
      </c>
      <c r="E104" t="str">
        <f>VLOOKUP(A104,Sheet2!A:L,12,0)</f>
        <v>338.00</v>
      </c>
      <c r="F104">
        <f t="shared" si="3"/>
        <v>0</v>
      </c>
      <c r="G104" t="str">
        <f>VLOOKUP(A104,HOP!A:U,21,0)</f>
        <v>直连</v>
      </c>
    </row>
    <row r="105" ht="14.25" hidden="1" customHeight="1" spans="1:7">
      <c r="A105" s="5" t="s">
        <v>939</v>
      </c>
      <c r="B105" s="6" t="s">
        <v>232</v>
      </c>
      <c r="C105" s="6" t="s">
        <v>233</v>
      </c>
      <c r="D105" s="3">
        <v>755</v>
      </c>
      <c r="E105" t="str">
        <f>VLOOKUP(A105,Sheet2!A:L,12,0)</f>
        <v>755.00</v>
      </c>
      <c r="F105">
        <f t="shared" si="3"/>
        <v>0</v>
      </c>
      <c r="G105" t="str">
        <f>VLOOKUP(A105,HOP!A:U,21,0)</f>
        <v>直连</v>
      </c>
    </row>
    <row r="106" ht="14.25" hidden="1" customHeight="1" spans="1:7">
      <c r="A106" s="5" t="s">
        <v>945</v>
      </c>
      <c r="B106" s="6" t="s">
        <v>240</v>
      </c>
      <c r="C106" s="6" t="s">
        <v>233</v>
      </c>
      <c r="D106" s="3">
        <v>423</v>
      </c>
      <c r="E106" t="str">
        <f>VLOOKUP(A106,Sheet2!A:L,12,0)</f>
        <v>423.00</v>
      </c>
      <c r="F106">
        <f t="shared" si="3"/>
        <v>0</v>
      </c>
      <c r="G106" t="str">
        <f>VLOOKUP(A106,HOP!A:U,21,0)</f>
        <v>直连</v>
      </c>
    </row>
    <row r="107" ht="14.25" hidden="1" customHeight="1" spans="1:7">
      <c r="A107" s="5" t="s">
        <v>953</v>
      </c>
      <c r="B107" s="6" t="s">
        <v>232</v>
      </c>
      <c r="C107" s="6" t="s">
        <v>233</v>
      </c>
      <c r="D107" s="3">
        <v>518</v>
      </c>
      <c r="E107" t="str">
        <f>VLOOKUP(A107,Sheet2!A:L,12,0)</f>
        <v>518.00</v>
      </c>
      <c r="F107">
        <f t="shared" si="3"/>
        <v>0</v>
      </c>
      <c r="G107" t="str">
        <f>VLOOKUP(A107,HOP!A:U,21,0)</f>
        <v>直连</v>
      </c>
    </row>
    <row r="108" ht="14.25" hidden="1" customHeight="1" spans="1:7">
      <c r="A108" s="5" t="s">
        <v>961</v>
      </c>
      <c r="B108" s="6" t="s">
        <v>240</v>
      </c>
      <c r="C108" s="6" t="s">
        <v>233</v>
      </c>
      <c r="D108" s="3">
        <v>955</v>
      </c>
      <c r="E108" t="str">
        <f>VLOOKUP(A108,Sheet2!A:L,12,0)</f>
        <v>955.00</v>
      </c>
      <c r="F108">
        <f t="shared" si="3"/>
        <v>0</v>
      </c>
      <c r="G108" t="str">
        <f>VLOOKUP(A108,HOP!A:U,21,0)</f>
        <v>直连</v>
      </c>
    </row>
    <row r="109" ht="14.25" hidden="1" customHeight="1" spans="1:7">
      <c r="A109" s="5" t="s">
        <v>967</v>
      </c>
      <c r="B109" s="6" t="s">
        <v>232</v>
      </c>
      <c r="C109" s="6" t="s">
        <v>233</v>
      </c>
      <c r="D109" s="3">
        <v>1226</v>
      </c>
      <c r="E109" t="str">
        <f>VLOOKUP(A109,Sheet2!A:L,12,0)</f>
        <v>1226.00</v>
      </c>
      <c r="F109">
        <f t="shared" si="3"/>
        <v>0</v>
      </c>
      <c r="G109" t="str">
        <f>VLOOKUP(A109,HOP!A:U,21,0)</f>
        <v>直采</v>
      </c>
    </row>
    <row r="110" ht="14.25" hidden="1" customHeight="1" spans="1:7">
      <c r="A110" s="5" t="s">
        <v>977</v>
      </c>
      <c r="B110" s="6" t="s">
        <v>303</v>
      </c>
      <c r="C110" s="6" t="s">
        <v>233</v>
      </c>
      <c r="D110" s="3">
        <v>2007</v>
      </c>
      <c r="E110" t="str">
        <f>VLOOKUP(A110,Sheet2!A:L,12,0)</f>
        <v>2007.00</v>
      </c>
      <c r="F110">
        <f t="shared" si="3"/>
        <v>0</v>
      </c>
      <c r="G110" t="str">
        <f>VLOOKUP(A110,HOP!A:U,21,0)</f>
        <v>直连</v>
      </c>
    </row>
    <row r="111" ht="14.25" hidden="1" customHeight="1" spans="1:7">
      <c r="A111" s="5" t="s">
        <v>984</v>
      </c>
      <c r="B111" s="6" t="s">
        <v>232</v>
      </c>
      <c r="C111" s="6" t="s">
        <v>233</v>
      </c>
      <c r="D111" s="3">
        <v>1112</v>
      </c>
      <c r="E111" t="str">
        <f>VLOOKUP(A111,Sheet2!A:L,12,0)</f>
        <v>1112.00</v>
      </c>
      <c r="F111">
        <f t="shared" si="3"/>
        <v>0</v>
      </c>
      <c r="G111" t="str">
        <f>VLOOKUP(A111,HOP!A:U,21,0)</f>
        <v>直连</v>
      </c>
    </row>
    <row r="112" ht="14.25" hidden="1" customHeight="1" spans="1:7">
      <c r="A112" s="5" t="s">
        <v>993</v>
      </c>
      <c r="B112" s="6" t="s">
        <v>83</v>
      </c>
      <c r="C112" s="6" t="s">
        <v>233</v>
      </c>
      <c r="D112" s="3">
        <v>2542</v>
      </c>
      <c r="E112" t="str">
        <f>VLOOKUP(A112,Sheet2!A:L,12,0)</f>
        <v>2542.00</v>
      </c>
      <c r="F112">
        <f t="shared" si="3"/>
        <v>0</v>
      </c>
      <c r="G112" t="str">
        <f>VLOOKUP(A112,HOP!A:U,21,0)</f>
        <v>直连</v>
      </c>
    </row>
    <row r="113" ht="14.25" hidden="1" customHeight="1" spans="1:7">
      <c r="A113" s="5" t="s">
        <v>1002</v>
      </c>
      <c r="B113" s="6" t="s">
        <v>240</v>
      </c>
      <c r="C113" s="6" t="s">
        <v>233</v>
      </c>
      <c r="D113" s="3">
        <v>667</v>
      </c>
      <c r="E113" t="str">
        <f>VLOOKUP(A113,Sheet2!A:L,12,0)</f>
        <v>667.00</v>
      </c>
      <c r="F113">
        <f t="shared" si="3"/>
        <v>0</v>
      </c>
      <c r="G113" t="str">
        <f>VLOOKUP(A113,HOP!A:U,21,0)</f>
        <v>直连</v>
      </c>
    </row>
    <row r="114" ht="14.25" hidden="1" customHeight="1" spans="1:7">
      <c r="A114" s="5" t="s">
        <v>1010</v>
      </c>
      <c r="B114" s="6" t="s">
        <v>240</v>
      </c>
      <c r="C114" s="6" t="s">
        <v>233</v>
      </c>
      <c r="D114" s="3">
        <v>1181</v>
      </c>
      <c r="E114" t="str">
        <f>VLOOKUP(A114,Sheet2!A:L,12,0)</f>
        <v>1181.00</v>
      </c>
      <c r="F114">
        <f t="shared" si="3"/>
        <v>0</v>
      </c>
      <c r="G114" t="str">
        <f>VLOOKUP(A114,HOP!A:U,21,0)</f>
        <v>直采</v>
      </c>
    </row>
    <row r="115" ht="14.25" hidden="1" customHeight="1" spans="1:7">
      <c r="A115" s="5" t="s">
        <v>1013</v>
      </c>
      <c r="B115" s="6" t="s">
        <v>240</v>
      </c>
      <c r="C115" s="6" t="s">
        <v>233</v>
      </c>
      <c r="D115" s="3">
        <v>1331</v>
      </c>
      <c r="E115" t="str">
        <f>VLOOKUP(A115,Sheet2!A:L,12,0)</f>
        <v>1331.00</v>
      </c>
      <c r="F115">
        <f t="shared" si="3"/>
        <v>0</v>
      </c>
      <c r="G115" t="str">
        <f>VLOOKUP(A115,HOP!A:U,21,0)</f>
        <v>直采</v>
      </c>
    </row>
    <row r="116" ht="14.25" hidden="1" customHeight="1" spans="1:7">
      <c r="A116" s="5" t="s">
        <v>1019</v>
      </c>
      <c r="B116" s="6" t="s">
        <v>232</v>
      </c>
      <c r="C116" s="6" t="s">
        <v>233</v>
      </c>
      <c r="D116" s="3">
        <v>2610</v>
      </c>
      <c r="E116" t="str">
        <f>VLOOKUP(A116,Sheet2!A:L,12,0)</f>
        <v>2610.00</v>
      </c>
      <c r="F116">
        <f t="shared" si="3"/>
        <v>0</v>
      </c>
      <c r="G116" t="str">
        <f>VLOOKUP(A116,HOP!A:U,21,0)</f>
        <v>直连</v>
      </c>
    </row>
    <row r="117" ht="14.25" hidden="1" customHeight="1" spans="1:7">
      <c r="A117" s="5" t="s">
        <v>1027</v>
      </c>
      <c r="B117" s="6" t="s">
        <v>83</v>
      </c>
      <c r="C117" s="6" t="s">
        <v>233</v>
      </c>
      <c r="D117" s="3">
        <v>2628</v>
      </c>
      <c r="E117" t="str">
        <f>VLOOKUP(A117,Sheet2!A:L,12,0)</f>
        <v>2628.00</v>
      </c>
      <c r="F117">
        <f t="shared" si="3"/>
        <v>0</v>
      </c>
      <c r="G117" t="str">
        <f>VLOOKUP(A117,HOP!A:U,21,0)</f>
        <v>直采</v>
      </c>
    </row>
    <row r="118" ht="14.25" hidden="1" customHeight="1" spans="1:7">
      <c r="A118" s="5" t="s">
        <v>1032</v>
      </c>
      <c r="B118" s="6" t="s">
        <v>240</v>
      </c>
      <c r="C118" s="6" t="s">
        <v>233</v>
      </c>
      <c r="D118" s="3">
        <v>1071</v>
      </c>
      <c r="E118" t="str">
        <f>VLOOKUP(A118,Sheet2!A:L,12,0)</f>
        <v>1071.00</v>
      </c>
      <c r="F118">
        <f t="shared" si="3"/>
        <v>0</v>
      </c>
      <c r="G118" t="str">
        <f>VLOOKUP(A118,HOP!A:U,21,0)</f>
        <v>直采</v>
      </c>
    </row>
    <row r="119" ht="14.25" hidden="1" customHeight="1" spans="1:7">
      <c r="A119" s="5" t="s">
        <v>1041</v>
      </c>
      <c r="B119" s="6" t="s">
        <v>240</v>
      </c>
      <c r="C119" s="6" t="s">
        <v>233</v>
      </c>
      <c r="D119" s="3">
        <v>1624</v>
      </c>
      <c r="E119" t="str">
        <f>VLOOKUP(A119,Sheet2!A:L,12,0)</f>
        <v>1624.00</v>
      </c>
      <c r="F119">
        <f t="shared" si="3"/>
        <v>0</v>
      </c>
      <c r="G119" t="str">
        <f>VLOOKUP(A119,HOP!A:U,21,0)</f>
        <v>直采</v>
      </c>
    </row>
    <row r="120" ht="14.25" hidden="1" customHeight="1" spans="1:7">
      <c r="A120" s="5" t="s">
        <v>1050</v>
      </c>
      <c r="B120" s="6" t="s">
        <v>240</v>
      </c>
      <c r="C120" s="6" t="s">
        <v>233</v>
      </c>
      <c r="D120" s="3">
        <v>169</v>
      </c>
      <c r="E120" t="str">
        <f>VLOOKUP(A120,Sheet2!A:L,12,0)</f>
        <v>169.00</v>
      </c>
      <c r="F120">
        <f t="shared" si="3"/>
        <v>0</v>
      </c>
      <c r="G120" t="str">
        <f>VLOOKUP(A120,HOP!A:U,21,0)</f>
        <v>直连</v>
      </c>
    </row>
    <row r="121" ht="14.25" hidden="1" customHeight="1" spans="1:7">
      <c r="A121" s="5" t="s">
        <v>1058</v>
      </c>
      <c r="B121" s="6" t="s">
        <v>232</v>
      </c>
      <c r="C121" s="6" t="s">
        <v>233</v>
      </c>
      <c r="D121" s="3">
        <v>878</v>
      </c>
      <c r="E121" t="str">
        <f>VLOOKUP(A121,Sheet2!A:L,12,0)</f>
        <v>878.00</v>
      </c>
      <c r="F121">
        <f t="shared" si="3"/>
        <v>0</v>
      </c>
      <c r="G121" t="str">
        <f>VLOOKUP(A121,HOP!A:U,21,0)</f>
        <v>直连</v>
      </c>
    </row>
    <row r="122" ht="14.25" hidden="1" customHeight="1" spans="1:7">
      <c r="A122" s="5" t="s">
        <v>1066</v>
      </c>
      <c r="B122" s="6" t="s">
        <v>1071</v>
      </c>
      <c r="C122" s="6" t="s">
        <v>143</v>
      </c>
      <c r="D122" s="3">
        <v>0</v>
      </c>
      <c r="E122" t="e">
        <f>VLOOKUP(A122,Sheet2!A:L,12,0)</f>
        <v>#N/A</v>
      </c>
      <c r="F122" t="e">
        <f t="shared" si="3"/>
        <v>#N/A</v>
      </c>
      <c r="G122" t="e">
        <f>VLOOKUP(A122,HOP!A:U,21,0)</f>
        <v>#N/A</v>
      </c>
    </row>
    <row r="123" ht="14.25" hidden="1" customHeight="1" spans="1:7">
      <c r="A123" s="5" t="s">
        <v>1074</v>
      </c>
      <c r="B123" s="6" t="s">
        <v>240</v>
      </c>
      <c r="C123" s="6" t="s">
        <v>233</v>
      </c>
      <c r="D123" s="3">
        <v>492</v>
      </c>
      <c r="E123" t="str">
        <f>VLOOKUP(A123,Sheet2!A:L,12,0)</f>
        <v>492.00</v>
      </c>
      <c r="F123">
        <f t="shared" si="3"/>
        <v>0</v>
      </c>
      <c r="G123" t="str">
        <f>VLOOKUP(A123,HOP!A:U,21,0)</f>
        <v>直连</v>
      </c>
    </row>
    <row r="124" ht="14.25" hidden="1" customHeight="1" spans="1:7">
      <c r="A124" s="5" t="s">
        <v>1079</v>
      </c>
      <c r="B124" s="6" t="s">
        <v>528</v>
      </c>
      <c r="C124" s="6" t="s">
        <v>537</v>
      </c>
      <c r="D124" s="3">
        <v>0</v>
      </c>
      <c r="E124" t="e">
        <f>VLOOKUP(A124,Sheet2!A:L,12,0)</f>
        <v>#N/A</v>
      </c>
      <c r="F124" t="e">
        <f t="shared" si="3"/>
        <v>#N/A</v>
      </c>
      <c r="G124" t="e">
        <f>VLOOKUP(A124,HOP!A:U,21,0)</f>
        <v>#N/A</v>
      </c>
    </row>
    <row r="125" ht="14.25" hidden="1" customHeight="1" spans="1:7">
      <c r="A125" s="5" t="s">
        <v>1087</v>
      </c>
      <c r="B125" s="6" t="s">
        <v>233</v>
      </c>
      <c r="C125" s="6" t="s">
        <v>714</v>
      </c>
      <c r="D125" s="3">
        <v>0</v>
      </c>
      <c r="E125" t="e">
        <f>VLOOKUP(A125,Sheet2!A:L,12,0)</f>
        <v>#N/A</v>
      </c>
      <c r="F125" t="e">
        <f t="shared" si="3"/>
        <v>#N/A</v>
      </c>
      <c r="G125" t="e">
        <f>VLOOKUP(A125,HOP!A:U,21,0)</f>
        <v>#N/A</v>
      </c>
    </row>
    <row r="126" ht="14.25" hidden="1" customHeight="1" spans="1:7">
      <c r="A126" s="5" t="s">
        <v>1092</v>
      </c>
      <c r="B126" s="6" t="s">
        <v>240</v>
      </c>
      <c r="C126" s="6" t="s">
        <v>233</v>
      </c>
      <c r="D126" s="3">
        <v>491</v>
      </c>
      <c r="E126" t="str">
        <f>VLOOKUP(A126,Sheet2!A:L,12,0)</f>
        <v>491.00</v>
      </c>
      <c r="F126">
        <f t="shared" si="3"/>
        <v>0</v>
      </c>
      <c r="G126" t="str">
        <f>VLOOKUP(A126,HOP!A:U,21,0)</f>
        <v>直连</v>
      </c>
    </row>
    <row r="127" ht="14.25" hidden="1" customHeight="1" spans="1:7">
      <c r="A127" s="5" t="s">
        <v>1097</v>
      </c>
      <c r="B127" s="6" t="s">
        <v>240</v>
      </c>
      <c r="C127" s="6" t="s">
        <v>233</v>
      </c>
      <c r="D127" s="3">
        <v>1336</v>
      </c>
      <c r="E127" t="str">
        <f>VLOOKUP(A127,Sheet2!A:L,12,0)</f>
        <v>1336.00</v>
      </c>
      <c r="F127">
        <f t="shared" si="3"/>
        <v>0</v>
      </c>
      <c r="G127" t="str">
        <f>VLOOKUP(A127,HOP!A:U,21,0)</f>
        <v>直连</v>
      </c>
    </row>
    <row r="128" ht="14.25" hidden="1" customHeight="1" spans="1:7">
      <c r="A128" s="5" t="s">
        <v>1103</v>
      </c>
      <c r="B128" s="6" t="s">
        <v>303</v>
      </c>
      <c r="C128" s="6" t="s">
        <v>233</v>
      </c>
      <c r="D128" s="3">
        <v>6180</v>
      </c>
      <c r="E128" t="str">
        <f>VLOOKUP(A128,Sheet2!A:L,12,0)</f>
        <v>6180.00</v>
      </c>
      <c r="F128">
        <f t="shared" si="3"/>
        <v>0</v>
      </c>
      <c r="G128" t="str">
        <f>VLOOKUP(A128,HOP!A:U,21,0)</f>
        <v>直连</v>
      </c>
    </row>
    <row r="129" ht="14.25" hidden="1" customHeight="1" spans="1:7">
      <c r="A129" s="5" t="s">
        <v>1112</v>
      </c>
      <c r="B129" s="6" t="s">
        <v>1117</v>
      </c>
      <c r="C129" s="6" t="s">
        <v>838</v>
      </c>
      <c r="D129" s="3">
        <v>0</v>
      </c>
      <c r="E129" t="e">
        <f>VLOOKUP(A129,Sheet2!A:L,12,0)</f>
        <v>#N/A</v>
      </c>
      <c r="F129" t="e">
        <f t="shared" si="3"/>
        <v>#N/A</v>
      </c>
      <c r="G129" t="e">
        <f>VLOOKUP(A129,HOP!A:U,21,0)</f>
        <v>#N/A</v>
      </c>
    </row>
    <row r="130" ht="14.25" hidden="1" customHeight="1" spans="1:7">
      <c r="A130" s="5" t="s">
        <v>1121</v>
      </c>
      <c r="B130" s="6" t="s">
        <v>761</v>
      </c>
      <c r="C130" s="6" t="s">
        <v>538</v>
      </c>
      <c r="D130" s="3">
        <v>0</v>
      </c>
      <c r="E130" t="e">
        <f>VLOOKUP(A130,Sheet2!A:L,12,0)</f>
        <v>#N/A</v>
      </c>
      <c r="F130" t="e">
        <f t="shared" si="3"/>
        <v>#N/A</v>
      </c>
      <c r="G130" t="e">
        <f>VLOOKUP(A130,HOP!A:U,21,0)</f>
        <v>#N/A</v>
      </c>
    </row>
    <row r="131" ht="14.25" hidden="1" customHeight="1" spans="1:7">
      <c r="A131" s="5" t="s">
        <v>1129</v>
      </c>
      <c r="B131" s="6" t="s">
        <v>528</v>
      </c>
      <c r="C131" s="6" t="s">
        <v>838</v>
      </c>
      <c r="D131" s="3">
        <v>0</v>
      </c>
      <c r="E131" t="e">
        <f>VLOOKUP(A131,Sheet2!A:L,12,0)</f>
        <v>#N/A</v>
      </c>
      <c r="F131" t="e">
        <f t="shared" ref="F131:F162" si="4">D131-E131</f>
        <v>#N/A</v>
      </c>
      <c r="G131" t="e">
        <f>VLOOKUP(A131,HOP!A:U,21,0)</f>
        <v>#N/A</v>
      </c>
    </row>
    <row r="132" ht="14.25" hidden="1" customHeight="1" spans="1:7">
      <c r="A132" s="5" t="s">
        <v>1137</v>
      </c>
      <c r="B132" s="6" t="s">
        <v>1142</v>
      </c>
      <c r="C132" s="6" t="s">
        <v>1143</v>
      </c>
      <c r="D132" s="3">
        <v>0</v>
      </c>
      <c r="E132" t="e">
        <f>VLOOKUP(A132,Sheet2!A:L,12,0)</f>
        <v>#N/A</v>
      </c>
      <c r="F132" t="e">
        <f t="shared" si="4"/>
        <v>#N/A</v>
      </c>
      <c r="G132" t="e">
        <f>VLOOKUP(A132,HOP!A:U,21,0)</f>
        <v>#N/A</v>
      </c>
    </row>
    <row r="133" ht="14.25" hidden="1" customHeight="1" spans="1:7">
      <c r="A133" s="5" t="s">
        <v>1147</v>
      </c>
      <c r="B133" s="6" t="s">
        <v>233</v>
      </c>
      <c r="C133" s="6" t="s">
        <v>714</v>
      </c>
      <c r="D133" s="3">
        <v>1303</v>
      </c>
      <c r="E133" t="str">
        <f>VLOOKUP(A133,Sheet2!A:L,12,0)</f>
        <v>1303.00</v>
      </c>
      <c r="F133">
        <f t="shared" si="4"/>
        <v>0</v>
      </c>
      <c r="G133" t="str">
        <f>VLOOKUP(A133,HOP!A:U,21,0)</f>
        <v>直连</v>
      </c>
    </row>
    <row r="134" ht="14.25" hidden="1" customHeight="1" spans="1:7">
      <c r="A134" s="5" t="s">
        <v>1154</v>
      </c>
      <c r="B134" s="6" t="s">
        <v>232</v>
      </c>
      <c r="C134" s="6" t="s">
        <v>714</v>
      </c>
      <c r="D134" s="3">
        <v>3543</v>
      </c>
      <c r="E134" t="str">
        <f>VLOOKUP(A134,Sheet2!A:L,12,0)</f>
        <v>3543.00</v>
      </c>
      <c r="F134">
        <f t="shared" si="4"/>
        <v>0</v>
      </c>
      <c r="G134" t="str">
        <f>VLOOKUP(A134,HOP!A:U,21,0)</f>
        <v>直连</v>
      </c>
    </row>
    <row r="135" ht="14.25" customHeight="1" spans="1:8">
      <c r="A135" s="47" t="s">
        <v>1161</v>
      </c>
      <c r="B135" s="6" t="s">
        <v>232</v>
      </c>
      <c r="C135" s="6" t="s">
        <v>714</v>
      </c>
      <c r="D135" s="3">
        <v>3225</v>
      </c>
      <c r="E135" t="str">
        <f>VLOOKUP(A135,Sheet2!A:L,12,0)</f>
        <v>2891.00</v>
      </c>
      <c r="F135">
        <f t="shared" si="4"/>
        <v>334</v>
      </c>
      <c r="G135" t="str">
        <f>VLOOKUP(A135,HOP!A:U,21,0)</f>
        <v>直采</v>
      </c>
      <c r="H135" t="s">
        <v>1552</v>
      </c>
    </row>
    <row r="136" ht="14.25" hidden="1" customHeight="1" spans="1:7">
      <c r="A136" s="5" t="s">
        <v>1167</v>
      </c>
      <c r="B136" s="6" t="s">
        <v>232</v>
      </c>
      <c r="C136" s="6" t="s">
        <v>714</v>
      </c>
      <c r="D136" s="3">
        <v>1075</v>
      </c>
      <c r="E136" t="str">
        <f>VLOOKUP(A136,Sheet2!A:L,12,0)</f>
        <v>1075.00</v>
      </c>
      <c r="F136">
        <f t="shared" si="4"/>
        <v>0</v>
      </c>
      <c r="G136" t="str">
        <f>VLOOKUP(A136,HOP!A:U,21,0)</f>
        <v>直采</v>
      </c>
    </row>
    <row r="137" ht="14.25" hidden="1" customHeight="1" spans="1:7">
      <c r="A137" s="5" t="s">
        <v>1172</v>
      </c>
      <c r="B137" s="6" t="s">
        <v>233</v>
      </c>
      <c r="C137" s="6" t="s">
        <v>714</v>
      </c>
      <c r="D137" s="3">
        <v>318</v>
      </c>
      <c r="E137" t="str">
        <f>VLOOKUP(A137,Sheet2!A:L,12,0)</f>
        <v>318.00</v>
      </c>
      <c r="F137">
        <f t="shared" si="4"/>
        <v>0</v>
      </c>
      <c r="G137" t="str">
        <f>VLOOKUP(A137,HOP!A:U,21,0)</f>
        <v>直连</v>
      </c>
    </row>
    <row r="138" ht="14.25" hidden="1" customHeight="1" spans="1:7">
      <c r="A138" s="5" t="s">
        <v>1177</v>
      </c>
      <c r="B138" s="6" t="s">
        <v>240</v>
      </c>
      <c r="C138" s="6" t="s">
        <v>714</v>
      </c>
      <c r="D138" s="3">
        <v>1440</v>
      </c>
      <c r="E138" t="str">
        <f>VLOOKUP(A138,Sheet2!A:L,12,0)</f>
        <v>1440.00</v>
      </c>
      <c r="F138">
        <f t="shared" si="4"/>
        <v>0</v>
      </c>
      <c r="G138" t="str">
        <f>VLOOKUP(A138,HOP!A:U,21,0)</f>
        <v>直连</v>
      </c>
    </row>
    <row r="139" ht="14.25" hidden="1" customHeight="1" spans="1:7">
      <c r="A139" s="5" t="s">
        <v>1186</v>
      </c>
      <c r="B139" s="6" t="s">
        <v>233</v>
      </c>
      <c r="C139" s="6" t="s">
        <v>714</v>
      </c>
      <c r="D139" s="3">
        <v>524</v>
      </c>
      <c r="E139" t="str">
        <f>VLOOKUP(A139,Sheet2!A:L,12,0)</f>
        <v>524.00</v>
      </c>
      <c r="F139">
        <f t="shared" si="4"/>
        <v>0</v>
      </c>
      <c r="G139" t="str">
        <f>VLOOKUP(A139,HOP!A:U,21,0)</f>
        <v>直连</v>
      </c>
    </row>
    <row r="140" ht="14.25" hidden="1" customHeight="1" spans="1:7">
      <c r="A140" s="5" t="s">
        <v>1195</v>
      </c>
      <c r="B140" s="6" t="s">
        <v>233</v>
      </c>
      <c r="C140" s="6" t="s">
        <v>714</v>
      </c>
      <c r="D140" s="3">
        <v>424</v>
      </c>
      <c r="E140" t="str">
        <f>VLOOKUP(A140,Sheet2!A:L,12,0)</f>
        <v>424.00</v>
      </c>
      <c r="F140">
        <f t="shared" si="4"/>
        <v>0</v>
      </c>
      <c r="G140" t="str">
        <f>VLOOKUP(A140,HOP!A:U,21,0)</f>
        <v>直连</v>
      </c>
    </row>
    <row r="141" ht="14.25" hidden="1" customHeight="1" spans="1:7">
      <c r="A141" s="5" t="s">
        <v>1203</v>
      </c>
      <c r="B141" s="6" t="s">
        <v>240</v>
      </c>
      <c r="C141" s="6" t="s">
        <v>714</v>
      </c>
      <c r="D141" s="3">
        <v>1946</v>
      </c>
      <c r="E141" t="str">
        <f>VLOOKUP(A141,Sheet2!A:L,12,0)</f>
        <v>1946.00</v>
      </c>
      <c r="F141">
        <f t="shared" si="4"/>
        <v>0</v>
      </c>
      <c r="G141" t="str">
        <f>VLOOKUP(A141,HOP!A:U,21,0)</f>
        <v>直连</v>
      </c>
    </row>
    <row r="142" ht="14.25" hidden="1" customHeight="1" spans="1:7">
      <c r="A142" s="5" t="s">
        <v>1209</v>
      </c>
      <c r="B142" s="6" t="s">
        <v>233</v>
      </c>
      <c r="C142" s="6" t="s">
        <v>714</v>
      </c>
      <c r="D142" s="3">
        <v>1621</v>
      </c>
      <c r="E142" t="str">
        <f>VLOOKUP(A142,Sheet2!A:L,12,0)</f>
        <v>1621.00</v>
      </c>
      <c r="F142">
        <f t="shared" si="4"/>
        <v>0</v>
      </c>
      <c r="G142" t="str">
        <f>VLOOKUP(A142,HOP!A:U,21,0)</f>
        <v>直采</v>
      </c>
    </row>
    <row r="143" ht="14.25" hidden="1" customHeight="1" spans="1:7">
      <c r="A143" s="5" t="s">
        <v>1212</v>
      </c>
      <c r="B143" s="6" t="s">
        <v>233</v>
      </c>
      <c r="C143" s="6" t="s">
        <v>714</v>
      </c>
      <c r="D143" s="3">
        <v>2131</v>
      </c>
      <c r="E143" t="str">
        <f>VLOOKUP(A143,Sheet2!A:L,12,0)</f>
        <v>2131.00</v>
      </c>
      <c r="F143">
        <f t="shared" si="4"/>
        <v>0</v>
      </c>
      <c r="G143" t="str">
        <f>VLOOKUP(A143,HOP!A:U,21,0)</f>
        <v>直采</v>
      </c>
    </row>
    <row r="144" ht="14.25" hidden="1" customHeight="1" spans="1:7">
      <c r="A144" s="5" t="s">
        <v>1217</v>
      </c>
      <c r="B144" s="6" t="s">
        <v>233</v>
      </c>
      <c r="C144" s="6" t="s">
        <v>714</v>
      </c>
      <c r="D144" s="3">
        <v>706</v>
      </c>
      <c r="E144" t="str">
        <f>VLOOKUP(A144,Sheet2!A:L,12,0)</f>
        <v>706.00</v>
      </c>
      <c r="F144">
        <f t="shared" si="4"/>
        <v>0</v>
      </c>
      <c r="G144" t="str">
        <f>VLOOKUP(A144,HOP!A:U,21,0)</f>
        <v>直采</v>
      </c>
    </row>
    <row r="145" ht="14.25" hidden="1" customHeight="1" spans="1:7">
      <c r="A145" s="5" t="s">
        <v>1224</v>
      </c>
      <c r="B145" s="6" t="s">
        <v>1228</v>
      </c>
      <c r="C145" s="6" t="s">
        <v>1229</v>
      </c>
      <c r="D145" s="3">
        <v>0</v>
      </c>
      <c r="E145" t="e">
        <f>VLOOKUP(A145,Sheet2!A:L,12,0)</f>
        <v>#N/A</v>
      </c>
      <c r="F145" t="e">
        <f t="shared" si="4"/>
        <v>#N/A</v>
      </c>
      <c r="G145" t="e">
        <f>VLOOKUP(A145,HOP!A:U,21,0)</f>
        <v>#N/A</v>
      </c>
    </row>
    <row r="146" ht="14.25" hidden="1" customHeight="1" spans="1:7">
      <c r="A146" s="5" t="s">
        <v>1233</v>
      </c>
      <c r="B146" s="6" t="s">
        <v>240</v>
      </c>
      <c r="C146" s="6" t="s">
        <v>714</v>
      </c>
      <c r="D146" s="3">
        <v>1002</v>
      </c>
      <c r="E146" t="str">
        <f>VLOOKUP(A146,Sheet2!A:L,12,0)</f>
        <v>1002.00</v>
      </c>
      <c r="F146">
        <f t="shared" si="4"/>
        <v>0</v>
      </c>
      <c r="G146" t="str">
        <f>VLOOKUP(A146,HOP!A:U,21,0)</f>
        <v>直采</v>
      </c>
    </row>
    <row r="147" ht="14.25" hidden="1" customHeight="1" spans="1:7">
      <c r="A147" s="5" t="s">
        <v>1240</v>
      </c>
      <c r="B147" s="6" t="s">
        <v>233</v>
      </c>
      <c r="C147" s="6" t="s">
        <v>714</v>
      </c>
      <c r="D147" s="3">
        <v>1631</v>
      </c>
      <c r="E147" t="str">
        <f>VLOOKUP(A147,Sheet2!A:L,12,0)</f>
        <v>1631.00</v>
      </c>
      <c r="F147">
        <f t="shared" si="4"/>
        <v>0</v>
      </c>
      <c r="G147" t="str">
        <f>VLOOKUP(A147,HOP!A:U,21,0)</f>
        <v>直采</v>
      </c>
    </row>
    <row r="148" ht="14.25" hidden="1" customHeight="1" spans="1:7">
      <c r="A148" s="5" t="s">
        <v>1243</v>
      </c>
      <c r="B148" s="6" t="s">
        <v>233</v>
      </c>
      <c r="C148" s="6" t="s">
        <v>714</v>
      </c>
      <c r="D148" s="3">
        <v>1631</v>
      </c>
      <c r="E148" t="str">
        <f>VLOOKUP(A148,Sheet2!A:L,12,0)</f>
        <v>1631.00</v>
      </c>
      <c r="F148">
        <f t="shared" si="4"/>
        <v>0</v>
      </c>
      <c r="G148" t="str">
        <f>VLOOKUP(A148,HOP!A:U,21,0)</f>
        <v>直采</v>
      </c>
    </row>
    <row r="149" ht="14.25" hidden="1" customHeight="1" spans="1:7">
      <c r="A149" s="5" t="s">
        <v>1246</v>
      </c>
      <c r="B149" s="6" t="s">
        <v>233</v>
      </c>
      <c r="C149" s="6" t="s">
        <v>714</v>
      </c>
      <c r="D149" s="3">
        <v>2041</v>
      </c>
      <c r="E149" t="str">
        <f>VLOOKUP(A149,Sheet2!A:L,12,0)</f>
        <v>2041.00</v>
      </c>
      <c r="F149">
        <f t="shared" si="4"/>
        <v>0</v>
      </c>
      <c r="G149" t="str">
        <f>VLOOKUP(A149,HOP!A:U,21,0)</f>
        <v>直采</v>
      </c>
    </row>
    <row r="150" ht="14.25" hidden="1" customHeight="1" spans="1:7">
      <c r="A150" s="5" t="s">
        <v>1251</v>
      </c>
      <c r="B150" s="6" t="s">
        <v>233</v>
      </c>
      <c r="C150" s="6" t="s">
        <v>714</v>
      </c>
      <c r="D150" s="3">
        <v>277</v>
      </c>
      <c r="E150" t="str">
        <f>VLOOKUP(A150,Sheet2!A:L,12,0)</f>
        <v>277.00</v>
      </c>
      <c r="F150">
        <f t="shared" si="4"/>
        <v>0</v>
      </c>
      <c r="G150" t="str">
        <f>VLOOKUP(A150,HOP!A:U,21,0)</f>
        <v>直采</v>
      </c>
    </row>
    <row r="151" ht="14.25" hidden="1" customHeight="1" spans="1:7">
      <c r="A151" s="5" t="s">
        <v>1260</v>
      </c>
      <c r="B151" s="6" t="s">
        <v>240</v>
      </c>
      <c r="C151" s="6" t="s">
        <v>714</v>
      </c>
      <c r="D151" s="3">
        <v>712</v>
      </c>
      <c r="E151" t="str">
        <f>VLOOKUP(A151,Sheet2!A:L,12,0)</f>
        <v>712.00</v>
      </c>
      <c r="F151">
        <f t="shared" si="4"/>
        <v>0</v>
      </c>
      <c r="G151" t="str">
        <f>VLOOKUP(A151,HOP!A:U,21,0)</f>
        <v>直采</v>
      </c>
    </row>
    <row r="152" ht="14.25" hidden="1" customHeight="1" spans="1:7">
      <c r="A152" s="5" t="s">
        <v>1266</v>
      </c>
      <c r="B152" s="6" t="s">
        <v>1271</v>
      </c>
      <c r="C152" s="6" t="s">
        <v>1272</v>
      </c>
      <c r="D152" s="3">
        <v>0</v>
      </c>
      <c r="E152" t="e">
        <f>VLOOKUP(A152,Sheet2!A:L,12,0)</f>
        <v>#N/A</v>
      </c>
      <c r="F152" t="e">
        <f t="shared" si="4"/>
        <v>#N/A</v>
      </c>
      <c r="G152" t="e">
        <f>VLOOKUP(A152,HOP!A:U,21,0)</f>
        <v>#N/A</v>
      </c>
    </row>
    <row r="153" ht="14.25" hidden="1" customHeight="1" spans="1:7">
      <c r="A153" s="5" t="s">
        <v>1275</v>
      </c>
      <c r="B153" s="6" t="s">
        <v>233</v>
      </c>
      <c r="C153" s="6" t="s">
        <v>714</v>
      </c>
      <c r="D153" s="3">
        <v>725</v>
      </c>
      <c r="E153" t="str">
        <f>VLOOKUP(A153,Sheet2!A:L,12,0)</f>
        <v>725.00</v>
      </c>
      <c r="F153">
        <f t="shared" si="4"/>
        <v>0</v>
      </c>
      <c r="G153" t="str">
        <f>VLOOKUP(A153,HOP!A:U,21,0)</f>
        <v>直连</v>
      </c>
    </row>
    <row r="154" ht="14.25" hidden="1" customHeight="1" spans="1:7">
      <c r="A154" s="5" t="s">
        <v>1283</v>
      </c>
      <c r="B154" s="6" t="s">
        <v>233</v>
      </c>
      <c r="C154" s="6" t="s">
        <v>714</v>
      </c>
      <c r="D154" s="3">
        <v>1529</v>
      </c>
      <c r="E154" t="str">
        <f>VLOOKUP(A154,Sheet2!A:L,12,0)</f>
        <v>1529.00</v>
      </c>
      <c r="F154">
        <f t="shared" si="4"/>
        <v>0</v>
      </c>
      <c r="G154" t="str">
        <f>VLOOKUP(A154,HOP!A:U,21,0)</f>
        <v>直连</v>
      </c>
    </row>
    <row r="155" ht="14.25" hidden="1" customHeight="1" spans="1:7">
      <c r="A155" s="5" t="s">
        <v>1289</v>
      </c>
      <c r="B155" s="6" t="s">
        <v>233</v>
      </c>
      <c r="C155" s="6" t="s">
        <v>714</v>
      </c>
      <c r="D155" s="3">
        <v>1529</v>
      </c>
      <c r="E155" t="str">
        <f>VLOOKUP(A155,Sheet2!A:L,12,0)</f>
        <v>1529.00</v>
      </c>
      <c r="F155">
        <f t="shared" si="4"/>
        <v>0</v>
      </c>
      <c r="G155" t="str">
        <f>VLOOKUP(A155,HOP!A:U,21,0)</f>
        <v>直连</v>
      </c>
    </row>
    <row r="156" ht="14.25" hidden="1" customHeight="1" spans="1:7">
      <c r="A156" s="5" t="s">
        <v>1292</v>
      </c>
      <c r="B156" s="6" t="s">
        <v>1295</v>
      </c>
      <c r="C156" s="6" t="s">
        <v>769</v>
      </c>
      <c r="D156" s="3">
        <v>0</v>
      </c>
      <c r="E156" t="e">
        <f>VLOOKUP(A156,Sheet2!A:L,12,0)</f>
        <v>#N/A</v>
      </c>
      <c r="F156" t="e">
        <f t="shared" si="4"/>
        <v>#N/A</v>
      </c>
      <c r="G156" t="e">
        <f>VLOOKUP(A156,HOP!A:U,21,0)</f>
        <v>#N/A</v>
      </c>
    </row>
    <row r="157" ht="14.25" hidden="1" customHeight="1" spans="1:7">
      <c r="A157" s="5" t="s">
        <v>1298</v>
      </c>
      <c r="B157" s="6" t="s">
        <v>233</v>
      </c>
      <c r="C157" s="6" t="s">
        <v>714</v>
      </c>
      <c r="D157" s="3">
        <v>997</v>
      </c>
      <c r="E157" t="str">
        <f>VLOOKUP(A157,Sheet2!A:L,12,0)</f>
        <v>997.00</v>
      </c>
      <c r="F157">
        <f t="shared" si="4"/>
        <v>0</v>
      </c>
      <c r="G157" t="str">
        <f>VLOOKUP(A157,HOP!A:U,21,0)</f>
        <v>直连</v>
      </c>
    </row>
    <row r="158" ht="14.25" hidden="1" customHeight="1" spans="1:7">
      <c r="A158" s="5" t="s">
        <v>1306</v>
      </c>
      <c r="B158" s="6" t="s">
        <v>240</v>
      </c>
      <c r="C158" s="6" t="s">
        <v>714</v>
      </c>
      <c r="D158" s="3">
        <v>1482</v>
      </c>
      <c r="E158" t="str">
        <f>VLOOKUP(A158,Sheet2!A:L,12,0)</f>
        <v>1482.00</v>
      </c>
      <c r="F158">
        <f t="shared" si="4"/>
        <v>0</v>
      </c>
      <c r="G158" t="str">
        <f>VLOOKUP(A158,HOP!A:U,21,0)</f>
        <v>直连</v>
      </c>
    </row>
    <row r="159" ht="14.25" hidden="1" customHeight="1" spans="1:7">
      <c r="A159" s="5" t="s">
        <v>1311</v>
      </c>
      <c r="B159" s="6" t="s">
        <v>268</v>
      </c>
      <c r="C159" s="6" t="s">
        <v>1143</v>
      </c>
      <c r="D159" s="3">
        <v>0</v>
      </c>
      <c r="E159" t="e">
        <f>VLOOKUP(A159,Sheet2!A:L,12,0)</f>
        <v>#N/A</v>
      </c>
      <c r="F159" t="e">
        <f t="shared" si="4"/>
        <v>#N/A</v>
      </c>
      <c r="G159" t="e">
        <f>VLOOKUP(A159,HOP!A:U,21,0)</f>
        <v>#N/A</v>
      </c>
    </row>
    <row r="160" ht="14.25" hidden="1" customHeight="1" spans="1:7">
      <c r="A160" s="5" t="s">
        <v>1317</v>
      </c>
      <c r="B160" s="6" t="s">
        <v>714</v>
      </c>
      <c r="C160" s="6" t="s">
        <v>1320</v>
      </c>
      <c r="D160" s="3">
        <v>1957</v>
      </c>
      <c r="E160" t="str">
        <f>VLOOKUP(A160,Sheet2!A:L,12,0)</f>
        <v>1957.00</v>
      </c>
      <c r="F160">
        <f t="shared" si="4"/>
        <v>0</v>
      </c>
      <c r="G160" t="str">
        <f>VLOOKUP(A160,HOP!A:U,21,0)</f>
        <v>直连</v>
      </c>
    </row>
    <row r="161" ht="14.25" hidden="1" customHeight="1" spans="1:7">
      <c r="A161" s="5" t="s">
        <v>1325</v>
      </c>
      <c r="B161" s="6" t="s">
        <v>233</v>
      </c>
      <c r="C161" s="6" t="s">
        <v>1320</v>
      </c>
      <c r="D161" s="3">
        <v>1182</v>
      </c>
      <c r="E161" t="str">
        <f>VLOOKUP(A161,Sheet2!A:L,12,0)</f>
        <v>1182.00</v>
      </c>
      <c r="F161">
        <f t="shared" si="4"/>
        <v>0</v>
      </c>
      <c r="G161" t="str">
        <f>VLOOKUP(A161,HOP!A:U,21,0)</f>
        <v>直连</v>
      </c>
    </row>
    <row r="162" ht="14.25" hidden="1" customHeight="1" spans="1:7">
      <c r="A162" s="5" t="s">
        <v>1332</v>
      </c>
      <c r="B162" s="6" t="s">
        <v>714</v>
      </c>
      <c r="C162" s="6" t="s">
        <v>1320</v>
      </c>
      <c r="D162" s="3">
        <v>938</v>
      </c>
      <c r="E162" t="str">
        <f>VLOOKUP(A162,Sheet2!A:L,12,0)</f>
        <v>938.00</v>
      </c>
      <c r="F162">
        <f t="shared" si="4"/>
        <v>0</v>
      </c>
      <c r="G162" t="str">
        <f>VLOOKUP(A162,HOP!A:U,21,0)</f>
        <v>直连</v>
      </c>
    </row>
    <row r="163" ht="14.25" hidden="1" customHeight="1" spans="1:7">
      <c r="A163" s="5" t="s">
        <v>1340</v>
      </c>
      <c r="B163" s="6" t="s">
        <v>714</v>
      </c>
      <c r="C163" s="6" t="s">
        <v>1320</v>
      </c>
      <c r="D163" s="3">
        <v>1306</v>
      </c>
      <c r="E163" t="str">
        <f>VLOOKUP(A163,Sheet2!A:L,12,0)</f>
        <v>1306.00</v>
      </c>
      <c r="F163">
        <f t="shared" ref="F163:F190" si="5">D163-E163</f>
        <v>0</v>
      </c>
      <c r="G163" t="str">
        <f>VLOOKUP(A163,HOP!A:U,21,0)</f>
        <v>直连</v>
      </c>
    </row>
    <row r="164" ht="14.25" hidden="1" customHeight="1" spans="1:7">
      <c r="A164" s="5" t="s">
        <v>1346</v>
      </c>
      <c r="B164" s="6" t="s">
        <v>714</v>
      </c>
      <c r="C164" s="6" t="s">
        <v>1320</v>
      </c>
      <c r="D164" s="3">
        <v>702</v>
      </c>
      <c r="E164" t="str">
        <f>VLOOKUP(A164,Sheet2!A:L,12,0)</f>
        <v>702.00</v>
      </c>
      <c r="F164">
        <f t="shared" si="5"/>
        <v>0</v>
      </c>
      <c r="G164" t="str">
        <f>VLOOKUP(A164,HOP!A:U,21,0)</f>
        <v>直连</v>
      </c>
    </row>
    <row r="165" ht="14.25" hidden="1" customHeight="1" spans="1:7">
      <c r="A165" s="5" t="s">
        <v>1354</v>
      </c>
      <c r="B165" s="6" t="s">
        <v>240</v>
      </c>
      <c r="C165" s="6" t="s">
        <v>1320</v>
      </c>
      <c r="D165" s="3">
        <v>5582</v>
      </c>
      <c r="E165" t="str">
        <f>VLOOKUP(A165,Sheet2!A:L,12,0)</f>
        <v>5582.01</v>
      </c>
      <c r="F165">
        <f t="shared" si="5"/>
        <v>-0.0100000000002183</v>
      </c>
      <c r="G165" t="str">
        <f>VLOOKUP(A165,HOP!A:U,21,0)</f>
        <v>直连</v>
      </c>
    </row>
    <row r="166" ht="14.25" hidden="1" customHeight="1" spans="1:7">
      <c r="A166" s="5" t="s">
        <v>1363</v>
      </c>
      <c r="B166" s="6" t="s">
        <v>233</v>
      </c>
      <c r="C166" s="6" t="s">
        <v>1320</v>
      </c>
      <c r="D166" s="3">
        <v>1374</v>
      </c>
      <c r="E166" t="str">
        <f>VLOOKUP(A166,Sheet2!A:L,12,0)</f>
        <v>1374.00</v>
      </c>
      <c r="F166">
        <f t="shared" si="5"/>
        <v>0</v>
      </c>
      <c r="G166" t="str">
        <f>VLOOKUP(A166,HOP!A:U,21,0)</f>
        <v>直连</v>
      </c>
    </row>
    <row r="167" ht="14.25" hidden="1" customHeight="1" spans="1:7">
      <c r="A167" s="5" t="s">
        <v>1372</v>
      </c>
      <c r="B167" s="6" t="s">
        <v>714</v>
      </c>
      <c r="C167" s="6" t="s">
        <v>1320</v>
      </c>
      <c r="D167" s="3">
        <v>1065</v>
      </c>
      <c r="E167" t="str">
        <f>VLOOKUP(A167,Sheet2!A:L,12,0)</f>
        <v>1065.00</v>
      </c>
      <c r="F167">
        <f t="shared" si="5"/>
        <v>0</v>
      </c>
      <c r="G167" t="str">
        <f>VLOOKUP(A167,HOP!A:U,21,0)</f>
        <v>直连</v>
      </c>
    </row>
    <row r="168" ht="14.25" hidden="1" customHeight="1" spans="1:7">
      <c r="A168" s="5" t="s">
        <v>1379</v>
      </c>
      <c r="B168" s="6" t="s">
        <v>295</v>
      </c>
      <c r="C168" s="6" t="s">
        <v>144</v>
      </c>
      <c r="D168" s="3">
        <v>0</v>
      </c>
      <c r="E168" t="e">
        <f>VLOOKUP(A168,Sheet2!A:L,12,0)</f>
        <v>#N/A</v>
      </c>
      <c r="F168" t="e">
        <f t="shared" si="5"/>
        <v>#N/A</v>
      </c>
      <c r="G168" t="e">
        <f>VLOOKUP(A168,HOP!A:U,21,0)</f>
        <v>#N/A</v>
      </c>
    </row>
    <row r="169" ht="14.25" hidden="1" customHeight="1" spans="1:7">
      <c r="A169" s="5" t="s">
        <v>1387</v>
      </c>
      <c r="B169" s="6" t="s">
        <v>714</v>
      </c>
      <c r="C169" s="6" t="s">
        <v>1320</v>
      </c>
      <c r="D169" s="3">
        <v>1731</v>
      </c>
      <c r="E169" t="str">
        <f>VLOOKUP(A169,Sheet2!A:L,12,0)</f>
        <v>1731.00</v>
      </c>
      <c r="F169">
        <f t="shared" si="5"/>
        <v>0</v>
      </c>
      <c r="G169" t="str">
        <f>VLOOKUP(A169,HOP!A:U,21,0)</f>
        <v>直采</v>
      </c>
    </row>
    <row r="170" ht="14.25" hidden="1" customHeight="1" spans="1:7">
      <c r="A170" s="5" t="s">
        <v>1392</v>
      </c>
      <c r="B170" s="6" t="s">
        <v>233</v>
      </c>
      <c r="C170" s="6" t="s">
        <v>1320</v>
      </c>
      <c r="D170" s="3">
        <v>1354</v>
      </c>
      <c r="E170" t="str">
        <f>VLOOKUP(A170,Sheet2!A:L,12,0)</f>
        <v>1354.00</v>
      </c>
      <c r="F170">
        <f t="shared" si="5"/>
        <v>0</v>
      </c>
      <c r="G170" t="str">
        <f>VLOOKUP(A170,HOP!A:U,21,0)</f>
        <v>直采</v>
      </c>
    </row>
    <row r="171" ht="14.25" hidden="1" customHeight="1" spans="1:7">
      <c r="A171" s="5" t="s">
        <v>1401</v>
      </c>
      <c r="B171" s="6" t="s">
        <v>233</v>
      </c>
      <c r="C171" s="6" t="s">
        <v>1320</v>
      </c>
      <c r="D171" s="3">
        <v>1898</v>
      </c>
      <c r="E171" t="str">
        <f>VLOOKUP(A171,Sheet2!A:L,12,0)</f>
        <v>1898.00</v>
      </c>
      <c r="F171">
        <f t="shared" si="5"/>
        <v>0</v>
      </c>
      <c r="G171" t="str">
        <f>VLOOKUP(A171,HOP!A:U,21,0)</f>
        <v>直采</v>
      </c>
    </row>
    <row r="172" ht="14.25" hidden="1" customHeight="1" spans="1:7">
      <c r="A172" s="5" t="s">
        <v>1408</v>
      </c>
      <c r="B172" s="6" t="s">
        <v>233</v>
      </c>
      <c r="C172" s="6" t="s">
        <v>1320</v>
      </c>
      <c r="D172" s="3">
        <v>978</v>
      </c>
      <c r="E172" t="str">
        <f>VLOOKUP(A172,Sheet2!A:L,12,0)</f>
        <v>978.00</v>
      </c>
      <c r="F172">
        <f t="shared" si="5"/>
        <v>0</v>
      </c>
      <c r="G172" t="str">
        <f>VLOOKUP(A172,HOP!A:U,21,0)</f>
        <v>直采</v>
      </c>
    </row>
    <row r="173" ht="14.25" hidden="1" customHeight="1" spans="1:7">
      <c r="A173" s="5" t="s">
        <v>1413</v>
      </c>
      <c r="B173" s="6" t="s">
        <v>233</v>
      </c>
      <c r="C173" s="6" t="s">
        <v>1320</v>
      </c>
      <c r="D173" s="3">
        <v>978</v>
      </c>
      <c r="E173" t="str">
        <f>VLOOKUP(A173,Sheet2!A:L,12,0)</f>
        <v>978.00</v>
      </c>
      <c r="F173">
        <f t="shared" si="5"/>
        <v>0</v>
      </c>
      <c r="G173" t="str">
        <f>VLOOKUP(A173,HOP!A:U,21,0)</f>
        <v>直采</v>
      </c>
    </row>
    <row r="174" ht="14.25" hidden="1" customHeight="1" spans="1:7">
      <c r="A174" s="5" t="s">
        <v>1417</v>
      </c>
      <c r="B174" s="6" t="s">
        <v>714</v>
      </c>
      <c r="C174" s="6" t="s">
        <v>1320</v>
      </c>
      <c r="D174" s="3">
        <v>404</v>
      </c>
      <c r="E174" t="str">
        <f>VLOOKUP(A174,Sheet2!A:L,12,0)</f>
        <v>404.00</v>
      </c>
      <c r="F174">
        <f t="shared" si="5"/>
        <v>0</v>
      </c>
      <c r="G174" t="str">
        <f>VLOOKUP(A174,HOP!A:U,21,0)</f>
        <v>直采</v>
      </c>
    </row>
    <row r="175" ht="14.25" hidden="1" customHeight="1" spans="1:7">
      <c r="A175" s="5" t="s">
        <v>1425</v>
      </c>
      <c r="B175" s="6" t="s">
        <v>233</v>
      </c>
      <c r="C175" s="6" t="s">
        <v>1320</v>
      </c>
      <c r="D175" s="3">
        <v>808</v>
      </c>
      <c r="E175" t="str">
        <f>VLOOKUP(A175,Sheet2!A:L,12,0)</f>
        <v>808.00</v>
      </c>
      <c r="F175">
        <f t="shared" si="5"/>
        <v>0</v>
      </c>
      <c r="G175" t="str">
        <f>VLOOKUP(A175,HOP!A:U,21,0)</f>
        <v>直采</v>
      </c>
    </row>
    <row r="176" ht="14.25" hidden="1" customHeight="1" spans="1:7">
      <c r="A176" s="5" t="s">
        <v>1430</v>
      </c>
      <c r="B176" s="6" t="s">
        <v>233</v>
      </c>
      <c r="C176" s="6" t="s">
        <v>1320</v>
      </c>
      <c r="D176" s="3">
        <v>812</v>
      </c>
      <c r="E176" t="str">
        <f>VLOOKUP(A176,Sheet2!A:L,12,0)</f>
        <v>812.00</v>
      </c>
      <c r="F176">
        <f t="shared" si="5"/>
        <v>0</v>
      </c>
      <c r="G176" t="str">
        <f>VLOOKUP(A176,HOP!A:U,21,0)</f>
        <v>直采</v>
      </c>
    </row>
    <row r="177" ht="14.25" hidden="1" customHeight="1" spans="1:7">
      <c r="A177" s="5" t="s">
        <v>1435</v>
      </c>
      <c r="B177" s="6" t="s">
        <v>233</v>
      </c>
      <c r="C177" s="6" t="s">
        <v>1320</v>
      </c>
      <c r="D177" s="3">
        <v>756</v>
      </c>
      <c r="E177" t="str">
        <f>VLOOKUP(A177,Sheet2!A:L,12,0)</f>
        <v>756.00</v>
      </c>
      <c r="F177">
        <f t="shared" si="5"/>
        <v>0</v>
      </c>
      <c r="G177" t="str">
        <f>VLOOKUP(A177,HOP!A:U,21,0)</f>
        <v>直连</v>
      </c>
    </row>
    <row r="178" ht="14.25" hidden="1" customHeight="1" spans="1:7">
      <c r="A178" s="5" t="s">
        <v>1443</v>
      </c>
      <c r="B178" s="6" t="s">
        <v>232</v>
      </c>
      <c r="C178" s="6" t="s">
        <v>1320</v>
      </c>
      <c r="D178" s="3">
        <v>2632</v>
      </c>
      <c r="E178" t="str">
        <f>VLOOKUP(A178,Sheet2!A:L,12,0)</f>
        <v>2632.00</v>
      </c>
      <c r="F178">
        <f t="shared" si="5"/>
        <v>0</v>
      </c>
      <c r="G178" t="str">
        <f>VLOOKUP(A178,HOP!A:U,21,0)</f>
        <v>直采</v>
      </c>
    </row>
    <row r="179" ht="14.25" hidden="1" customHeight="1" spans="1:7">
      <c r="A179" s="5" t="s">
        <v>1449</v>
      </c>
      <c r="B179" s="6" t="s">
        <v>714</v>
      </c>
      <c r="C179" s="6" t="s">
        <v>1320</v>
      </c>
      <c r="D179" s="3">
        <v>201</v>
      </c>
      <c r="E179" t="str">
        <f>VLOOKUP(A179,Sheet2!A:L,12,0)</f>
        <v>201.00</v>
      </c>
      <c r="F179">
        <f t="shared" si="5"/>
        <v>0</v>
      </c>
      <c r="G179" t="str">
        <f>VLOOKUP(A179,HOP!A:U,21,0)</f>
        <v>直连</v>
      </c>
    </row>
    <row r="180" ht="14.25" hidden="1" customHeight="1" spans="1:7">
      <c r="A180" s="5" t="s">
        <v>1454</v>
      </c>
      <c r="B180" s="6" t="s">
        <v>769</v>
      </c>
      <c r="C180" s="6" t="s">
        <v>729</v>
      </c>
      <c r="D180" s="3">
        <v>0</v>
      </c>
      <c r="E180" t="e">
        <f>VLOOKUP(A180,Sheet2!A:L,12,0)</f>
        <v>#N/A</v>
      </c>
      <c r="F180" t="e">
        <f t="shared" si="5"/>
        <v>#N/A</v>
      </c>
      <c r="G180" t="e">
        <f>VLOOKUP(A180,HOP!A:U,21,0)</f>
        <v>#N/A</v>
      </c>
    </row>
    <row r="181" ht="14.25" hidden="1" customHeight="1" spans="1:7">
      <c r="A181" s="5" t="s">
        <v>1462</v>
      </c>
      <c r="B181" s="6" t="s">
        <v>714</v>
      </c>
      <c r="C181" s="6" t="s">
        <v>1320</v>
      </c>
      <c r="D181" s="3">
        <v>1214</v>
      </c>
      <c r="E181" t="str">
        <f>VLOOKUP(A181,Sheet2!A:L,12,0)</f>
        <v>1214.00</v>
      </c>
      <c r="F181">
        <f t="shared" si="5"/>
        <v>0</v>
      </c>
      <c r="G181" t="str">
        <f>VLOOKUP(A181,HOP!A:U,21,0)</f>
        <v>直连</v>
      </c>
    </row>
    <row r="182" ht="14.25" hidden="1" customHeight="1" spans="1:7">
      <c r="A182" s="5" t="s">
        <v>1469</v>
      </c>
      <c r="B182" s="6" t="s">
        <v>233</v>
      </c>
      <c r="C182" s="6" t="s">
        <v>1320</v>
      </c>
      <c r="D182" s="3">
        <v>1415</v>
      </c>
      <c r="E182" t="str">
        <f>VLOOKUP(A182,Sheet2!A:L,12,0)</f>
        <v>1415.00</v>
      </c>
      <c r="F182">
        <f t="shared" si="5"/>
        <v>0</v>
      </c>
      <c r="G182" t="str">
        <f>VLOOKUP(A182,HOP!A:U,21,0)</f>
        <v>直连</v>
      </c>
    </row>
    <row r="183" ht="14.25" hidden="1" customHeight="1" spans="1:7">
      <c r="A183" s="5" t="s">
        <v>1476</v>
      </c>
      <c r="B183" s="6" t="s">
        <v>233</v>
      </c>
      <c r="C183" s="6" t="s">
        <v>1320</v>
      </c>
      <c r="D183" s="3">
        <v>1898</v>
      </c>
      <c r="E183" t="str">
        <f>VLOOKUP(A183,Sheet2!A:L,12,0)</f>
        <v>1898.00</v>
      </c>
      <c r="F183">
        <f t="shared" si="5"/>
        <v>0</v>
      </c>
      <c r="G183" t="str">
        <f>VLOOKUP(A183,HOP!A:U,21,0)</f>
        <v>直采</v>
      </c>
    </row>
    <row r="184" ht="14.25" hidden="1" customHeight="1" spans="1:7">
      <c r="A184" s="5" t="s">
        <v>1479</v>
      </c>
      <c r="B184" s="6" t="s">
        <v>240</v>
      </c>
      <c r="C184" s="6" t="s">
        <v>1320</v>
      </c>
      <c r="D184" s="3">
        <v>2197</v>
      </c>
      <c r="E184" t="str">
        <f>VLOOKUP(A184,Sheet2!A:L,12,0)</f>
        <v>2196.99</v>
      </c>
      <c r="F184">
        <f t="shared" si="5"/>
        <v>0.0100000000002183</v>
      </c>
      <c r="G184" t="str">
        <f>VLOOKUP(A184,HOP!A:U,21,0)</f>
        <v>直连</v>
      </c>
    </row>
    <row r="185" ht="14.25" hidden="1" customHeight="1" spans="1:7">
      <c r="A185" s="5" t="s">
        <v>1485</v>
      </c>
      <c r="B185" s="6" t="s">
        <v>714</v>
      </c>
      <c r="C185" s="6" t="s">
        <v>1320</v>
      </c>
      <c r="D185" s="3">
        <v>765</v>
      </c>
      <c r="E185" t="str">
        <f>VLOOKUP(A185,Sheet2!A:L,12,0)</f>
        <v>765.00</v>
      </c>
      <c r="F185">
        <f t="shared" si="5"/>
        <v>0</v>
      </c>
      <c r="G185" t="str">
        <f>VLOOKUP(A185,HOP!A:U,21,0)</f>
        <v>直采</v>
      </c>
    </row>
    <row r="186" ht="14.25" hidden="1" customHeight="1" spans="1:7">
      <c r="A186" s="5" t="s">
        <v>1491</v>
      </c>
      <c r="B186" s="6" t="s">
        <v>1496</v>
      </c>
      <c r="C186" s="6" t="s">
        <v>1497</v>
      </c>
      <c r="D186" s="3">
        <v>0</v>
      </c>
      <c r="E186" t="e">
        <f>VLOOKUP(A186,Sheet2!A:L,12,0)</f>
        <v>#N/A</v>
      </c>
      <c r="F186" t="e">
        <f t="shared" si="5"/>
        <v>#N/A</v>
      </c>
      <c r="G186" t="e">
        <f>VLOOKUP(A186,HOP!A:U,21,0)</f>
        <v>#N/A</v>
      </c>
    </row>
    <row r="187" ht="14.25" hidden="1" customHeight="1" spans="1:7">
      <c r="A187" s="5" t="s">
        <v>1501</v>
      </c>
      <c r="B187" s="6" t="s">
        <v>714</v>
      </c>
      <c r="C187" s="6" t="s">
        <v>1320</v>
      </c>
      <c r="D187" s="3">
        <v>1518</v>
      </c>
      <c r="E187" t="str">
        <f>VLOOKUP(A187,Sheet2!A:L,12,0)</f>
        <v>1518.00</v>
      </c>
      <c r="F187">
        <f t="shared" si="5"/>
        <v>0</v>
      </c>
      <c r="G187" t="str">
        <f>VLOOKUP(A187,HOP!A:U,21,0)</f>
        <v>直连</v>
      </c>
    </row>
    <row r="188" ht="14.25" hidden="1" customHeight="1" spans="1:7">
      <c r="A188" s="5" t="s">
        <v>1508</v>
      </c>
      <c r="B188" s="6" t="s">
        <v>730</v>
      </c>
      <c r="C188" s="6" t="s">
        <v>1514</v>
      </c>
      <c r="D188" s="3">
        <v>0</v>
      </c>
      <c r="E188" t="e">
        <f>VLOOKUP(A188,Sheet2!A:L,12,0)</f>
        <v>#N/A</v>
      </c>
      <c r="F188" t="e">
        <f t="shared" si="5"/>
        <v>#N/A</v>
      </c>
      <c r="G188" t="e">
        <f>VLOOKUP(A188,HOP!A:U,21,0)</f>
        <v>#N/A</v>
      </c>
    </row>
    <row r="189" spans="1:8">
      <c r="A189" s="6" t="s">
        <v>1529</v>
      </c>
      <c r="D189" s="11">
        <v>293</v>
      </c>
      <c r="E189" t="e">
        <f>VLOOKUP(A189,Sheet2!A:L,12,0)</f>
        <v>#N/A</v>
      </c>
      <c r="F189" t="e">
        <f t="shared" si="5"/>
        <v>#N/A</v>
      </c>
      <c r="G189" t="e">
        <f>VLOOKUP(A189,HOP!A:U,21,0)</f>
        <v>#N/A</v>
      </c>
      <c r="H189" s="10" t="s">
        <v>1553</v>
      </c>
    </row>
    <row r="190" spans="1:8">
      <c r="A190" s="48" t="s">
        <v>1544</v>
      </c>
      <c r="D190" s="11">
        <v>-494</v>
      </c>
      <c r="E190" t="e">
        <f>VLOOKUP(A190,Sheet2!A:L,12,0)</f>
        <v>#N/A</v>
      </c>
      <c r="F190" t="e">
        <f t="shared" si="5"/>
        <v>#N/A</v>
      </c>
      <c r="G190" t="e">
        <f>VLOOKUP(A190,HOP!A:U,21,0)</f>
        <v>#N/A</v>
      </c>
      <c r="H190" s="10" t="s">
        <v>1554</v>
      </c>
    </row>
    <row r="192" spans="4:4">
      <c r="D192" s="3">
        <f>SUM(D2:D191)</f>
        <v>210304</v>
      </c>
    </row>
    <row r="194" ht="14.25" spans="4:4">
      <c r="D194" s="12" t="s">
        <v>24</v>
      </c>
    </row>
  </sheetData>
  <autoFilter ref="A1:J190">
    <filterColumn colId="3">
      <filters>
        <filter val="-494.00"/>
        <filter val="1,002.00"/>
        <filter val="1,013.00"/>
        <filter val="1,037.00"/>
        <filter val="1,038.00"/>
        <filter val="1,064.00"/>
        <filter val="1,065.00"/>
        <filter val="1,071.00"/>
        <filter val="1,075.00"/>
        <filter val="1,092.00"/>
        <filter val="1,112.00"/>
        <filter val="1,142.00"/>
        <filter val="1,153.00"/>
        <filter val="1,181.00"/>
        <filter val="1,182.00"/>
        <filter val="1,214.00"/>
        <filter val="1,220.00"/>
        <filter val="1,226.00"/>
        <filter val="1,228.00"/>
        <filter val="1,294.00"/>
        <filter val="1,303.00"/>
        <filter val="1,306.00"/>
        <filter val="1,331.00"/>
        <filter val="1,332.00"/>
        <filter val="1,336.00"/>
        <filter val="1,351.00"/>
        <filter val="1,354.00"/>
        <filter val="1,368.00"/>
        <filter val="1,374.00"/>
        <filter val="1,415.00"/>
        <filter val="1,434.00"/>
        <filter val="1,440.00"/>
        <filter val="1,482.00"/>
        <filter val="1,518.00"/>
        <filter val="1,522.00"/>
        <filter val="1,529.00"/>
        <filter val="1,603.00"/>
        <filter val="1,621.00"/>
        <filter val="1,624.00"/>
        <filter val="1,631.00"/>
        <filter val="1,731.00"/>
        <filter val="1,742.00"/>
        <filter val="1,782.00"/>
        <filter val="1,797.00"/>
        <filter val="1,810.00"/>
        <filter val="1,830.00"/>
        <filter val="1,842.00"/>
        <filter val="1,898.00"/>
        <filter val="1,902.00"/>
        <filter val="1,946.00"/>
        <filter val="1,957.00"/>
        <filter val="91.00"/>
        <filter val="169.00"/>
        <filter val="199.00"/>
        <filter val="201.00"/>
        <filter val="209.00"/>
        <filter val="232.00"/>
        <filter val="276.00"/>
        <filter val="277.00"/>
        <filter val="293.00"/>
        <filter val="295.00"/>
        <filter val="318.00"/>
        <filter val="320.00"/>
        <filter val="334.00"/>
        <filter val="338.00"/>
        <filter val="372.00"/>
        <filter val="380.00"/>
        <filter val="404.00"/>
        <filter val="422.00"/>
        <filter val="423.00"/>
        <filter val="424.00"/>
        <filter val="488.00"/>
        <filter val="489.00"/>
        <filter val="491.00"/>
        <filter val="492.00"/>
        <filter val="518.00"/>
        <filter val="524.00"/>
        <filter val="529.00"/>
        <filter val="569.00"/>
        <filter val="578.00"/>
        <filter val="588.00"/>
        <filter val="636.00"/>
        <filter val="667.00"/>
        <filter val="702.00"/>
        <filter val="706.00"/>
        <filter val="712.00"/>
        <filter val="725.00"/>
        <filter val="755.00"/>
        <filter val="756.00"/>
        <filter val="764.00"/>
        <filter val="765.00"/>
        <filter val="786.00"/>
        <filter val="808.00"/>
        <filter val="812.00"/>
        <filter val="834.00"/>
        <filter val="878.00"/>
        <filter val="938.00"/>
        <filter val="955.00"/>
        <filter val="963.00"/>
        <filter val="978.00"/>
        <filter val="994.00"/>
        <filter val="997.00"/>
        <filter val="5,336.00"/>
        <filter val="5,582.00"/>
        <filter val="4,012.00"/>
        <filter val="4,425.00"/>
        <filter val="3,060.00"/>
        <filter val="3,071.00"/>
        <filter val="3,112.00"/>
        <filter val="3,149.00"/>
        <filter val="3,225.00"/>
        <filter val="3,270.00"/>
        <filter val="3,543.00"/>
        <filter val="3,735.00"/>
        <filter val="3,802.00"/>
        <filter val="3,966.00"/>
        <filter val="2,007.00"/>
        <filter val="2,041.00"/>
        <filter val="2,123.00"/>
        <filter val="2,126.00"/>
        <filter val="2,131.00"/>
        <filter val="2,197.00"/>
        <filter val="2,236.00"/>
        <filter val="2,385.00"/>
        <filter val="2,499.00"/>
        <filter val="2,525.00"/>
        <filter val="2,542.00"/>
        <filter val="2,610.00"/>
        <filter val="2,628.00"/>
        <filter val="2,632.00"/>
        <filter val="7,860.00"/>
        <filter val="6,180.00"/>
      </filters>
    </filterColumn>
    <filterColumn colId="5">
      <filters>
        <filter val="#N/A"/>
        <filter val="33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1560</v>
      </c>
      <c r="B1" s="2" t="s">
        <v>1561</v>
      </c>
      <c r="C1" s="2" t="s">
        <v>1562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1563</v>
      </c>
      <c r="I1" s="2" t="s">
        <v>1564</v>
      </c>
      <c r="J1" s="2" t="s">
        <v>1565</v>
      </c>
      <c r="K1" s="2" t="s">
        <v>1566</v>
      </c>
      <c r="L1" s="2" t="s">
        <v>1567</v>
      </c>
      <c r="M1" s="2" t="s">
        <v>1568</v>
      </c>
      <c r="N1" s="2" t="s">
        <v>1569</v>
      </c>
      <c r="O1" s="2" t="s">
        <v>1570</v>
      </c>
      <c r="P1" s="2" t="s">
        <v>1571</v>
      </c>
      <c r="Q1" s="2" t="s">
        <v>1572</v>
      </c>
      <c r="R1" s="2" t="s">
        <v>1573</v>
      </c>
      <c r="S1" s="2" t="s">
        <v>1574</v>
      </c>
      <c r="T1" s="2" t="s">
        <v>1575</v>
      </c>
      <c r="U1" s="2" t="s">
        <v>1576</v>
      </c>
      <c r="V1" s="2" t="s">
        <v>1577</v>
      </c>
    </row>
    <row r="2" s="1" customFormat="1" spans="1:22">
      <c r="A2" s="1" t="s">
        <v>1449</v>
      </c>
      <c r="B2" s="1" t="s">
        <v>714</v>
      </c>
      <c r="C2" s="1" t="s">
        <v>1450</v>
      </c>
      <c r="D2" s="1" t="s">
        <v>694</v>
      </c>
      <c r="E2" s="1" t="s">
        <v>2045</v>
      </c>
      <c r="F2" s="1" t="s">
        <v>714</v>
      </c>
      <c r="G2" s="1" t="s">
        <v>1320</v>
      </c>
      <c r="H2" s="1" t="s">
        <v>1580</v>
      </c>
      <c r="I2" s="1" t="s">
        <v>2046</v>
      </c>
      <c r="J2" s="1" t="s">
        <v>1582</v>
      </c>
      <c r="K2" s="1" t="s">
        <v>2046</v>
      </c>
      <c r="L2" s="1" t="s">
        <v>2046</v>
      </c>
      <c r="M2" s="1" t="s">
        <v>1583</v>
      </c>
      <c r="N2" s="1" t="s">
        <v>1583</v>
      </c>
      <c r="O2" s="1" t="s">
        <v>1584</v>
      </c>
      <c r="P2" s="1" t="s">
        <v>1585</v>
      </c>
      <c r="Q2" s="1" t="s">
        <v>1586</v>
      </c>
      <c r="R2" s="1" t="s">
        <v>2047</v>
      </c>
      <c r="S2" s="1" t="s">
        <v>75</v>
      </c>
      <c r="T2" s="1" t="s">
        <v>1588</v>
      </c>
      <c r="U2" s="1" t="s">
        <v>1597</v>
      </c>
      <c r="V2" s="1" t="s">
        <v>1590</v>
      </c>
    </row>
    <row r="3" s="1" customFormat="1" spans="1:22">
      <c r="A3" s="1" t="s">
        <v>1501</v>
      </c>
      <c r="B3" s="1" t="s">
        <v>714</v>
      </c>
      <c r="C3" s="1" t="s">
        <v>1502</v>
      </c>
      <c r="D3" s="1" t="s">
        <v>1504</v>
      </c>
      <c r="E3" s="1" t="s">
        <v>2042</v>
      </c>
      <c r="F3" s="1" t="s">
        <v>714</v>
      </c>
      <c r="G3" s="1" t="s">
        <v>1320</v>
      </c>
      <c r="H3" s="1" t="s">
        <v>1580</v>
      </c>
      <c r="I3" s="1" t="s">
        <v>2043</v>
      </c>
      <c r="J3" s="1" t="s">
        <v>1582</v>
      </c>
      <c r="K3" s="1" t="s">
        <v>2043</v>
      </c>
      <c r="L3" s="1" t="s">
        <v>2043</v>
      </c>
      <c r="M3" s="1" t="s">
        <v>1583</v>
      </c>
      <c r="N3" s="1" t="s">
        <v>1583</v>
      </c>
      <c r="O3" s="1" t="s">
        <v>1584</v>
      </c>
      <c r="P3" s="1" t="s">
        <v>1585</v>
      </c>
      <c r="Q3" s="1" t="s">
        <v>1586</v>
      </c>
      <c r="R3" s="1" t="s">
        <v>2044</v>
      </c>
      <c r="S3" s="1" t="s">
        <v>75</v>
      </c>
      <c r="T3" s="1" t="s">
        <v>1588</v>
      </c>
      <c r="U3" s="1" t="s">
        <v>1597</v>
      </c>
      <c r="V3" s="1" t="s">
        <v>1598</v>
      </c>
    </row>
    <row r="4" s="1" customFormat="1" spans="1:22">
      <c r="A4" s="1" t="s">
        <v>1289</v>
      </c>
      <c r="B4" s="1" t="s">
        <v>233</v>
      </c>
      <c r="C4" s="1" t="s">
        <v>1290</v>
      </c>
      <c r="D4" s="1" t="s">
        <v>480</v>
      </c>
      <c r="E4" s="1" t="s">
        <v>2040</v>
      </c>
      <c r="F4" s="1" t="s">
        <v>233</v>
      </c>
      <c r="G4" s="1" t="s">
        <v>714</v>
      </c>
      <c r="H4" s="1" t="s">
        <v>1580</v>
      </c>
      <c r="I4" s="1" t="s">
        <v>2038</v>
      </c>
      <c r="J4" s="1" t="s">
        <v>1582</v>
      </c>
      <c r="K4" s="1" t="s">
        <v>2038</v>
      </c>
      <c r="L4" s="1" t="s">
        <v>2038</v>
      </c>
      <c r="M4" s="1" t="s">
        <v>1583</v>
      </c>
      <c r="N4" s="1" t="s">
        <v>1583</v>
      </c>
      <c r="O4" s="1" t="s">
        <v>1584</v>
      </c>
      <c r="P4" s="1" t="s">
        <v>1585</v>
      </c>
      <c r="Q4" s="1" t="s">
        <v>1586</v>
      </c>
      <c r="R4" s="1" t="s">
        <v>2041</v>
      </c>
      <c r="S4" s="1" t="s">
        <v>75</v>
      </c>
      <c r="T4" s="1" t="s">
        <v>1588</v>
      </c>
      <c r="U4" s="1" t="s">
        <v>1597</v>
      </c>
      <c r="V4" s="1" t="s">
        <v>1598</v>
      </c>
    </row>
    <row r="5" s="1" customFormat="1" spans="1:22">
      <c r="A5" s="1" t="s">
        <v>1283</v>
      </c>
      <c r="B5" s="1" t="s">
        <v>233</v>
      </c>
      <c r="C5" s="1" t="s">
        <v>1284</v>
      </c>
      <c r="D5" s="1" t="s">
        <v>480</v>
      </c>
      <c r="E5" s="1" t="s">
        <v>2037</v>
      </c>
      <c r="F5" s="1" t="s">
        <v>233</v>
      </c>
      <c r="G5" s="1" t="s">
        <v>714</v>
      </c>
      <c r="H5" s="1" t="s">
        <v>1580</v>
      </c>
      <c r="I5" s="1" t="s">
        <v>2038</v>
      </c>
      <c r="J5" s="1" t="s">
        <v>1582</v>
      </c>
      <c r="K5" s="1" t="s">
        <v>2038</v>
      </c>
      <c r="L5" s="1" t="s">
        <v>2038</v>
      </c>
      <c r="M5" s="1" t="s">
        <v>1583</v>
      </c>
      <c r="N5" s="1" t="s">
        <v>1583</v>
      </c>
      <c r="O5" s="1" t="s">
        <v>1584</v>
      </c>
      <c r="P5" s="1" t="s">
        <v>1585</v>
      </c>
      <c r="Q5" s="1" t="s">
        <v>1586</v>
      </c>
      <c r="R5" s="1" t="s">
        <v>2039</v>
      </c>
      <c r="S5" s="1" t="s">
        <v>75</v>
      </c>
      <c r="T5" s="1" t="s">
        <v>1588</v>
      </c>
      <c r="U5" s="1" t="s">
        <v>1597</v>
      </c>
      <c r="V5" s="1" t="s">
        <v>1598</v>
      </c>
    </row>
    <row r="6" s="1" customFormat="1" spans="1:22">
      <c r="A6" s="1" t="s">
        <v>1372</v>
      </c>
      <c r="B6" s="1" t="s">
        <v>233</v>
      </c>
      <c r="C6" s="1" t="s">
        <v>1373</v>
      </c>
      <c r="D6" s="1" t="s">
        <v>1375</v>
      </c>
      <c r="E6" s="1" t="s">
        <v>2034</v>
      </c>
      <c r="F6" s="1" t="s">
        <v>714</v>
      </c>
      <c r="G6" s="1" t="s">
        <v>1320</v>
      </c>
      <c r="H6" s="1" t="s">
        <v>1580</v>
      </c>
      <c r="I6" s="1" t="s">
        <v>2035</v>
      </c>
      <c r="J6" s="1" t="s">
        <v>1582</v>
      </c>
      <c r="K6" s="1" t="s">
        <v>2035</v>
      </c>
      <c r="L6" s="1" t="s">
        <v>2035</v>
      </c>
      <c r="M6" s="1" t="s">
        <v>1583</v>
      </c>
      <c r="N6" s="1" t="s">
        <v>1583</v>
      </c>
      <c r="O6" s="1" t="s">
        <v>1584</v>
      </c>
      <c r="P6" s="1" t="s">
        <v>1585</v>
      </c>
      <c r="Q6" s="1" t="s">
        <v>1586</v>
      </c>
      <c r="R6" s="1" t="s">
        <v>2036</v>
      </c>
      <c r="S6" s="1" t="s">
        <v>75</v>
      </c>
      <c r="T6" s="1" t="s">
        <v>1588</v>
      </c>
      <c r="U6" s="1" t="s">
        <v>1597</v>
      </c>
      <c r="V6" s="1" t="s">
        <v>1647</v>
      </c>
    </row>
    <row r="7" s="1" customFormat="1" spans="1:22">
      <c r="A7" s="1" t="s">
        <v>1195</v>
      </c>
      <c r="B7" s="1" t="s">
        <v>240</v>
      </c>
      <c r="C7" s="1" t="s">
        <v>1196</v>
      </c>
      <c r="D7" s="1" t="s">
        <v>2030</v>
      </c>
      <c r="E7" s="1" t="s">
        <v>2031</v>
      </c>
      <c r="F7" s="1" t="s">
        <v>233</v>
      </c>
      <c r="G7" s="1" t="s">
        <v>714</v>
      </c>
      <c r="H7" s="1" t="s">
        <v>1580</v>
      </c>
      <c r="I7" s="1" t="s">
        <v>2032</v>
      </c>
      <c r="J7" s="1" t="s">
        <v>1582</v>
      </c>
      <c r="K7" s="1" t="s">
        <v>2032</v>
      </c>
      <c r="L7" s="1" t="s">
        <v>2032</v>
      </c>
      <c r="M7" s="1" t="s">
        <v>1583</v>
      </c>
      <c r="N7" s="1" t="s">
        <v>1583</v>
      </c>
      <c r="O7" s="1" t="s">
        <v>1584</v>
      </c>
      <c r="P7" s="1" t="s">
        <v>1585</v>
      </c>
      <c r="Q7" s="1" t="s">
        <v>1586</v>
      </c>
      <c r="R7" s="1" t="s">
        <v>2033</v>
      </c>
      <c r="S7" s="1" t="s">
        <v>75</v>
      </c>
      <c r="T7" s="1" t="s">
        <v>1588</v>
      </c>
      <c r="U7" s="1" t="s">
        <v>1597</v>
      </c>
      <c r="V7" s="1" t="s">
        <v>1668</v>
      </c>
    </row>
    <row r="8" s="1" customFormat="1" spans="1:22">
      <c r="A8" s="1" t="s">
        <v>1097</v>
      </c>
      <c r="B8" s="1" t="s">
        <v>240</v>
      </c>
      <c r="C8" s="1" t="s">
        <v>1098</v>
      </c>
      <c r="D8" s="1" t="s">
        <v>480</v>
      </c>
      <c r="E8" s="1" t="s">
        <v>2027</v>
      </c>
      <c r="F8" s="1" t="s">
        <v>240</v>
      </c>
      <c r="G8" s="1" t="s">
        <v>233</v>
      </c>
      <c r="H8" s="1" t="s">
        <v>1580</v>
      </c>
      <c r="I8" s="1" t="s">
        <v>2028</v>
      </c>
      <c r="J8" s="1" t="s">
        <v>1582</v>
      </c>
      <c r="K8" s="1" t="s">
        <v>2028</v>
      </c>
      <c r="L8" s="1" t="s">
        <v>2028</v>
      </c>
      <c r="M8" s="1" t="s">
        <v>1583</v>
      </c>
      <c r="N8" s="1" t="s">
        <v>1583</v>
      </c>
      <c r="O8" s="1" t="s">
        <v>1584</v>
      </c>
      <c r="P8" s="1" t="s">
        <v>1585</v>
      </c>
      <c r="Q8" s="1" t="s">
        <v>1586</v>
      </c>
      <c r="R8" s="1" t="s">
        <v>2029</v>
      </c>
      <c r="S8" s="1" t="s">
        <v>75</v>
      </c>
      <c r="T8" s="1" t="s">
        <v>1588</v>
      </c>
      <c r="U8" s="1" t="s">
        <v>1597</v>
      </c>
      <c r="V8" s="1" t="s">
        <v>1598</v>
      </c>
    </row>
    <row r="9" s="1" customFormat="1" spans="1:22">
      <c r="A9" s="1" t="s">
        <v>1092</v>
      </c>
      <c r="B9" s="1" t="s">
        <v>240</v>
      </c>
      <c r="C9" s="1" t="s">
        <v>1093</v>
      </c>
      <c r="D9" s="1" t="s">
        <v>198</v>
      </c>
      <c r="E9" s="1" t="s">
        <v>2024</v>
      </c>
      <c r="F9" s="1" t="s">
        <v>240</v>
      </c>
      <c r="G9" s="1" t="s">
        <v>233</v>
      </c>
      <c r="H9" s="1" t="s">
        <v>1580</v>
      </c>
      <c r="I9" s="1" t="s">
        <v>2025</v>
      </c>
      <c r="J9" s="1" t="s">
        <v>1582</v>
      </c>
      <c r="K9" s="1" t="s">
        <v>2025</v>
      </c>
      <c r="L9" s="1" t="s">
        <v>2025</v>
      </c>
      <c r="M9" s="1" t="s">
        <v>1583</v>
      </c>
      <c r="N9" s="1" t="s">
        <v>1583</v>
      </c>
      <c r="O9" s="1" t="s">
        <v>1584</v>
      </c>
      <c r="P9" s="1" t="s">
        <v>1585</v>
      </c>
      <c r="Q9" s="1" t="s">
        <v>1586</v>
      </c>
      <c r="R9" s="1" t="s">
        <v>2026</v>
      </c>
      <c r="S9" s="1" t="s">
        <v>75</v>
      </c>
      <c r="T9" s="1" t="s">
        <v>1588</v>
      </c>
      <c r="U9" s="1" t="s">
        <v>1597</v>
      </c>
      <c r="V9" s="1" t="s">
        <v>1598</v>
      </c>
    </row>
    <row r="10" s="1" customFormat="1" spans="1:22">
      <c r="A10" s="1" t="s">
        <v>1050</v>
      </c>
      <c r="B10" s="1" t="s">
        <v>240</v>
      </c>
      <c r="C10" s="1" t="s">
        <v>1051</v>
      </c>
      <c r="D10" s="1" t="s">
        <v>2020</v>
      </c>
      <c r="E10" s="1" t="s">
        <v>2021</v>
      </c>
      <c r="F10" s="1" t="s">
        <v>240</v>
      </c>
      <c r="G10" s="1" t="s">
        <v>233</v>
      </c>
      <c r="H10" s="1" t="s">
        <v>1580</v>
      </c>
      <c r="I10" s="1" t="s">
        <v>2022</v>
      </c>
      <c r="J10" s="1" t="s">
        <v>1582</v>
      </c>
      <c r="K10" s="1" t="s">
        <v>2022</v>
      </c>
      <c r="L10" s="1" t="s">
        <v>2022</v>
      </c>
      <c r="M10" s="1" t="s">
        <v>1583</v>
      </c>
      <c r="N10" s="1" t="s">
        <v>1583</v>
      </c>
      <c r="O10" s="1" t="s">
        <v>1584</v>
      </c>
      <c r="P10" s="1" t="s">
        <v>1585</v>
      </c>
      <c r="Q10" s="1" t="s">
        <v>1586</v>
      </c>
      <c r="R10" s="1" t="s">
        <v>2023</v>
      </c>
      <c r="S10" s="1" t="s">
        <v>75</v>
      </c>
      <c r="T10" s="1" t="s">
        <v>1588</v>
      </c>
      <c r="U10" s="1" t="s">
        <v>1597</v>
      </c>
      <c r="V10" s="1" t="s">
        <v>1590</v>
      </c>
    </row>
    <row r="11" s="1" customFormat="1" spans="1:22">
      <c r="A11" s="1" t="s">
        <v>1298</v>
      </c>
      <c r="B11" s="1" t="s">
        <v>240</v>
      </c>
      <c r="C11" s="1" t="s">
        <v>1299</v>
      </c>
      <c r="D11" s="1" t="s">
        <v>1301</v>
      </c>
      <c r="E11" s="1" t="s">
        <v>2016</v>
      </c>
      <c r="F11" s="1" t="s">
        <v>233</v>
      </c>
      <c r="G11" s="1" t="s">
        <v>714</v>
      </c>
      <c r="H11" s="1" t="s">
        <v>1580</v>
      </c>
      <c r="I11" s="1" t="s">
        <v>2017</v>
      </c>
      <c r="J11" s="1" t="s">
        <v>1582</v>
      </c>
      <c r="K11" s="1" t="s">
        <v>2017</v>
      </c>
      <c r="L11" s="1" t="s">
        <v>2017</v>
      </c>
      <c r="M11" s="1" t="s">
        <v>1583</v>
      </c>
      <c r="N11" s="1" t="s">
        <v>1583</v>
      </c>
      <c r="O11" s="1" t="s">
        <v>1584</v>
      </c>
      <c r="P11" s="1" t="s">
        <v>1585</v>
      </c>
      <c r="Q11" s="1" t="s">
        <v>1586</v>
      </c>
      <c r="R11" s="1" t="s">
        <v>2018</v>
      </c>
      <c r="S11" s="1" t="s">
        <v>75</v>
      </c>
      <c r="T11" s="1" t="s">
        <v>1588</v>
      </c>
      <c r="U11" s="1" t="s">
        <v>1597</v>
      </c>
      <c r="V11" s="1" t="s">
        <v>2019</v>
      </c>
    </row>
    <row r="12" s="1" customFormat="1" spans="1:22">
      <c r="A12" s="1" t="s">
        <v>1074</v>
      </c>
      <c r="B12" s="1" t="s">
        <v>232</v>
      </c>
      <c r="C12" s="1" t="s">
        <v>1075</v>
      </c>
      <c r="D12" s="1" t="s">
        <v>198</v>
      </c>
      <c r="E12" s="1" t="s">
        <v>2013</v>
      </c>
      <c r="F12" s="1" t="s">
        <v>240</v>
      </c>
      <c r="G12" s="1" t="s">
        <v>233</v>
      </c>
      <c r="H12" s="1" t="s">
        <v>1580</v>
      </c>
      <c r="I12" s="1" t="s">
        <v>2014</v>
      </c>
      <c r="J12" s="1" t="s">
        <v>1582</v>
      </c>
      <c r="K12" s="1" t="s">
        <v>2014</v>
      </c>
      <c r="L12" s="1" t="s">
        <v>2014</v>
      </c>
      <c r="M12" s="1" t="s">
        <v>1583</v>
      </c>
      <c r="N12" s="1" t="s">
        <v>1583</v>
      </c>
      <c r="O12" s="1" t="s">
        <v>1584</v>
      </c>
      <c r="P12" s="1" t="s">
        <v>1585</v>
      </c>
      <c r="Q12" s="1" t="s">
        <v>1586</v>
      </c>
      <c r="R12" s="1" t="s">
        <v>2015</v>
      </c>
      <c r="S12" s="1" t="s">
        <v>75</v>
      </c>
      <c r="T12" s="1" t="s">
        <v>1588</v>
      </c>
      <c r="U12" s="1" t="s">
        <v>1597</v>
      </c>
      <c r="V12" s="1" t="s">
        <v>1598</v>
      </c>
    </row>
    <row r="13" s="1" customFormat="1" spans="1:22">
      <c r="A13" s="1" t="s">
        <v>898</v>
      </c>
      <c r="B13" s="1" t="s">
        <v>232</v>
      </c>
      <c r="C13" s="1" t="s">
        <v>899</v>
      </c>
      <c r="D13" s="1" t="s">
        <v>901</v>
      </c>
      <c r="E13" s="1" t="s">
        <v>2010</v>
      </c>
      <c r="F13" s="1" t="s">
        <v>232</v>
      </c>
      <c r="G13" s="1" t="s">
        <v>240</v>
      </c>
      <c r="H13" s="1" t="s">
        <v>1580</v>
      </c>
      <c r="I13" s="1" t="s">
        <v>2011</v>
      </c>
      <c r="J13" s="1" t="s">
        <v>1582</v>
      </c>
      <c r="K13" s="1" t="s">
        <v>2011</v>
      </c>
      <c r="L13" s="1" t="s">
        <v>2011</v>
      </c>
      <c r="M13" s="1" t="s">
        <v>1583</v>
      </c>
      <c r="N13" s="1" t="s">
        <v>1583</v>
      </c>
      <c r="O13" s="1" t="s">
        <v>1584</v>
      </c>
      <c r="P13" s="1" t="s">
        <v>1585</v>
      </c>
      <c r="Q13" s="1" t="s">
        <v>1586</v>
      </c>
      <c r="R13" s="1" t="s">
        <v>2012</v>
      </c>
      <c r="S13" s="1" t="s">
        <v>75</v>
      </c>
      <c r="T13" s="1" t="s">
        <v>1588</v>
      </c>
      <c r="U13" s="1" t="s">
        <v>1597</v>
      </c>
      <c r="V13" s="1" t="s">
        <v>1598</v>
      </c>
    </row>
    <row r="14" s="1" customFormat="1" spans="1:22">
      <c r="A14" s="1" t="s">
        <v>1233</v>
      </c>
      <c r="B14" s="1" t="s">
        <v>232</v>
      </c>
      <c r="C14" s="1" t="s">
        <v>1234</v>
      </c>
      <c r="D14" s="1" t="s">
        <v>1236</v>
      </c>
      <c r="E14" s="1" t="s">
        <v>2008</v>
      </c>
      <c r="F14" s="1" t="s">
        <v>240</v>
      </c>
      <c r="G14" s="1" t="s">
        <v>714</v>
      </c>
      <c r="H14" s="1" t="s">
        <v>1580</v>
      </c>
      <c r="I14" s="1" t="s">
        <v>1660</v>
      </c>
      <c r="J14" s="1" t="s">
        <v>1582</v>
      </c>
      <c r="K14" s="1" t="s">
        <v>1660</v>
      </c>
      <c r="L14" s="1" t="s">
        <v>1660</v>
      </c>
      <c r="M14" s="1" t="s">
        <v>1583</v>
      </c>
      <c r="N14" s="1" t="s">
        <v>1583</v>
      </c>
      <c r="O14" s="1" t="s">
        <v>1584</v>
      </c>
      <c r="P14" s="1" t="s">
        <v>1585</v>
      </c>
      <c r="Q14" s="1" t="s">
        <v>1586</v>
      </c>
      <c r="R14" s="1" t="s">
        <v>2009</v>
      </c>
      <c r="S14" s="1" t="s">
        <v>75</v>
      </c>
      <c r="T14" s="1" t="s">
        <v>1588</v>
      </c>
      <c r="U14" s="1" t="s">
        <v>1589</v>
      </c>
      <c r="V14" s="1" t="s">
        <v>1590</v>
      </c>
    </row>
    <row r="15" s="1" customFormat="1" spans="1:22">
      <c r="A15" s="1" t="s">
        <v>1443</v>
      </c>
      <c r="B15" s="1" t="s">
        <v>232</v>
      </c>
      <c r="C15" s="1" t="s">
        <v>1444</v>
      </c>
      <c r="D15" s="1" t="s">
        <v>1913</v>
      </c>
      <c r="E15" s="1" t="s">
        <v>2005</v>
      </c>
      <c r="F15" s="1" t="s">
        <v>232</v>
      </c>
      <c r="G15" s="1" t="s">
        <v>1320</v>
      </c>
      <c r="H15" s="1" t="s">
        <v>1580</v>
      </c>
      <c r="I15" s="1" t="s">
        <v>2006</v>
      </c>
      <c r="J15" s="1" t="s">
        <v>1582</v>
      </c>
      <c r="K15" s="1" t="s">
        <v>2006</v>
      </c>
      <c r="L15" s="1" t="s">
        <v>2006</v>
      </c>
      <c r="M15" s="1" t="s">
        <v>1583</v>
      </c>
      <c r="N15" s="1" t="s">
        <v>1583</v>
      </c>
      <c r="O15" s="1" t="s">
        <v>1584</v>
      </c>
      <c r="P15" s="1" t="s">
        <v>1585</v>
      </c>
      <c r="Q15" s="1" t="s">
        <v>1586</v>
      </c>
      <c r="R15" s="1" t="s">
        <v>2007</v>
      </c>
      <c r="S15" s="1" t="s">
        <v>75</v>
      </c>
      <c r="T15" s="1" t="s">
        <v>1588</v>
      </c>
      <c r="U15" s="1" t="s">
        <v>1589</v>
      </c>
      <c r="V15" s="1" t="s">
        <v>1590</v>
      </c>
    </row>
    <row r="16" s="1" customFormat="1" spans="1:22">
      <c r="A16" s="1" t="s">
        <v>1032</v>
      </c>
      <c r="B16" s="1" t="s">
        <v>232</v>
      </c>
      <c r="C16" s="1" t="s">
        <v>1033</v>
      </c>
      <c r="D16" s="1" t="s">
        <v>1035</v>
      </c>
      <c r="E16" s="1" t="s">
        <v>2002</v>
      </c>
      <c r="F16" s="1" t="s">
        <v>240</v>
      </c>
      <c r="G16" s="1" t="s">
        <v>233</v>
      </c>
      <c r="H16" s="1" t="s">
        <v>1580</v>
      </c>
      <c r="I16" s="1" t="s">
        <v>2003</v>
      </c>
      <c r="J16" s="1" t="s">
        <v>1582</v>
      </c>
      <c r="K16" s="1" t="s">
        <v>2003</v>
      </c>
      <c r="L16" s="1" t="s">
        <v>2003</v>
      </c>
      <c r="M16" s="1" t="s">
        <v>1583</v>
      </c>
      <c r="N16" s="1" t="s">
        <v>1583</v>
      </c>
      <c r="O16" s="1" t="s">
        <v>1584</v>
      </c>
      <c r="P16" s="1" t="s">
        <v>1585</v>
      </c>
      <c r="Q16" s="1" t="s">
        <v>1586</v>
      </c>
      <c r="R16" s="1" t="s">
        <v>2004</v>
      </c>
      <c r="S16" s="1" t="s">
        <v>75</v>
      </c>
      <c r="T16" s="1" t="s">
        <v>1588</v>
      </c>
      <c r="U16" s="1" t="s">
        <v>1589</v>
      </c>
      <c r="V16" s="1" t="s">
        <v>1955</v>
      </c>
    </row>
    <row r="17" s="1" customFormat="1" spans="1:22">
      <c r="A17" s="1" t="s">
        <v>883</v>
      </c>
      <c r="B17" s="1" t="s">
        <v>232</v>
      </c>
      <c r="C17" s="1" t="s">
        <v>884</v>
      </c>
      <c r="D17" s="1" t="s">
        <v>886</v>
      </c>
      <c r="E17" s="1" t="s">
        <v>1999</v>
      </c>
      <c r="F17" s="1" t="s">
        <v>232</v>
      </c>
      <c r="G17" s="1" t="s">
        <v>240</v>
      </c>
      <c r="H17" s="1" t="s">
        <v>1580</v>
      </c>
      <c r="I17" s="1" t="s">
        <v>2000</v>
      </c>
      <c r="J17" s="1" t="s">
        <v>1582</v>
      </c>
      <c r="K17" s="1" t="s">
        <v>2000</v>
      </c>
      <c r="L17" s="1" t="s">
        <v>2000</v>
      </c>
      <c r="M17" s="1" t="s">
        <v>1583</v>
      </c>
      <c r="N17" s="1" t="s">
        <v>1583</v>
      </c>
      <c r="O17" s="1" t="s">
        <v>1584</v>
      </c>
      <c r="P17" s="1" t="s">
        <v>1585</v>
      </c>
      <c r="Q17" s="1" t="s">
        <v>1586</v>
      </c>
      <c r="R17" s="1" t="s">
        <v>2001</v>
      </c>
      <c r="S17" s="1" t="s">
        <v>75</v>
      </c>
      <c r="T17" s="1" t="s">
        <v>1588</v>
      </c>
      <c r="U17" s="1" t="s">
        <v>1597</v>
      </c>
      <c r="V17" s="1" t="s">
        <v>1590</v>
      </c>
    </row>
    <row r="18" s="1" customFormat="1" spans="1:22">
      <c r="A18" s="1" t="s">
        <v>961</v>
      </c>
      <c r="B18" s="1" t="s">
        <v>303</v>
      </c>
      <c r="C18" s="1" t="s">
        <v>962</v>
      </c>
      <c r="D18" s="1" t="s">
        <v>810</v>
      </c>
      <c r="E18" s="1" t="s">
        <v>1996</v>
      </c>
      <c r="F18" s="1" t="s">
        <v>240</v>
      </c>
      <c r="G18" s="1" t="s">
        <v>233</v>
      </c>
      <c r="H18" s="1" t="s">
        <v>1580</v>
      </c>
      <c r="I18" s="1" t="s">
        <v>1997</v>
      </c>
      <c r="J18" s="1" t="s">
        <v>1582</v>
      </c>
      <c r="K18" s="1" t="s">
        <v>1997</v>
      </c>
      <c r="L18" s="1" t="s">
        <v>1997</v>
      </c>
      <c r="M18" s="1" t="s">
        <v>1583</v>
      </c>
      <c r="N18" s="1" t="s">
        <v>1583</v>
      </c>
      <c r="O18" s="1" t="s">
        <v>1584</v>
      </c>
      <c r="P18" s="1" t="s">
        <v>1585</v>
      </c>
      <c r="Q18" s="1" t="s">
        <v>1586</v>
      </c>
      <c r="R18" s="1" t="s">
        <v>1998</v>
      </c>
      <c r="S18" s="1" t="s">
        <v>75</v>
      </c>
      <c r="T18" s="1" t="s">
        <v>1588</v>
      </c>
      <c r="U18" s="1" t="s">
        <v>1597</v>
      </c>
      <c r="V18" s="1" t="s">
        <v>1647</v>
      </c>
    </row>
    <row r="19" s="1" customFormat="1" spans="1:22">
      <c r="A19" s="1" t="s">
        <v>685</v>
      </c>
      <c r="B19" s="1" t="s">
        <v>303</v>
      </c>
      <c r="C19" s="1" t="s">
        <v>686</v>
      </c>
      <c r="D19" s="1" t="s">
        <v>688</v>
      </c>
      <c r="E19" s="1" t="s">
        <v>1993</v>
      </c>
      <c r="F19" s="1" t="s">
        <v>303</v>
      </c>
      <c r="G19" s="1" t="s">
        <v>232</v>
      </c>
      <c r="H19" s="1" t="s">
        <v>1580</v>
      </c>
      <c r="I19" s="1" t="s">
        <v>1994</v>
      </c>
      <c r="J19" s="1" t="s">
        <v>1582</v>
      </c>
      <c r="K19" s="1" t="s">
        <v>1994</v>
      </c>
      <c r="L19" s="1" t="s">
        <v>1994</v>
      </c>
      <c r="M19" s="1" t="s">
        <v>1583</v>
      </c>
      <c r="N19" s="1" t="s">
        <v>1583</v>
      </c>
      <c r="O19" s="1" t="s">
        <v>1584</v>
      </c>
      <c r="P19" s="1" t="s">
        <v>1585</v>
      </c>
      <c r="Q19" s="1" t="s">
        <v>1586</v>
      </c>
      <c r="R19" s="1" t="s">
        <v>1995</v>
      </c>
      <c r="S19" s="1" t="s">
        <v>75</v>
      </c>
      <c r="T19" s="1" t="s">
        <v>1588</v>
      </c>
      <c r="U19" s="1" t="s">
        <v>1597</v>
      </c>
      <c r="V19" s="1" t="s">
        <v>1955</v>
      </c>
    </row>
    <row r="20" s="1" customFormat="1" spans="1:22">
      <c r="A20" s="1" t="s">
        <v>1103</v>
      </c>
      <c r="B20" s="1" t="s">
        <v>303</v>
      </c>
      <c r="C20" s="1" t="s">
        <v>1104</v>
      </c>
      <c r="D20" s="1" t="s">
        <v>1106</v>
      </c>
      <c r="E20" s="1" t="s">
        <v>1989</v>
      </c>
      <c r="F20" s="1" t="s">
        <v>303</v>
      </c>
      <c r="G20" s="1" t="s">
        <v>233</v>
      </c>
      <c r="H20" s="1" t="s">
        <v>1580</v>
      </c>
      <c r="I20" s="1" t="s">
        <v>1990</v>
      </c>
      <c r="J20" s="1" t="s">
        <v>1582</v>
      </c>
      <c r="K20" s="1" t="s">
        <v>1990</v>
      </c>
      <c r="L20" s="1" t="s">
        <v>1990</v>
      </c>
      <c r="M20" s="1" t="s">
        <v>1583</v>
      </c>
      <c r="N20" s="1" t="s">
        <v>1583</v>
      </c>
      <c r="O20" s="1" t="s">
        <v>1584</v>
      </c>
      <c r="P20" s="1" t="s">
        <v>1585</v>
      </c>
      <c r="Q20" s="1" t="s">
        <v>1586</v>
      </c>
      <c r="R20" s="1" t="s">
        <v>1991</v>
      </c>
      <c r="S20" s="1" t="s">
        <v>75</v>
      </c>
      <c r="T20" s="1" t="s">
        <v>1588</v>
      </c>
      <c r="U20" s="1" t="s">
        <v>1597</v>
      </c>
      <c r="V20" s="1" t="s">
        <v>1992</v>
      </c>
    </row>
    <row r="21" s="1" customFormat="1" spans="1:22">
      <c r="A21" s="1" t="s">
        <v>691</v>
      </c>
      <c r="B21" s="1" t="s">
        <v>303</v>
      </c>
      <c r="C21" s="1" t="s">
        <v>692</v>
      </c>
      <c r="D21" s="1" t="s">
        <v>694</v>
      </c>
      <c r="E21" s="1" t="s">
        <v>1986</v>
      </c>
      <c r="F21" s="1" t="s">
        <v>303</v>
      </c>
      <c r="G21" s="1" t="s">
        <v>232</v>
      </c>
      <c r="H21" s="1" t="s">
        <v>1580</v>
      </c>
      <c r="I21" s="1" t="s">
        <v>1987</v>
      </c>
      <c r="J21" s="1" t="s">
        <v>1582</v>
      </c>
      <c r="K21" s="1" t="s">
        <v>1987</v>
      </c>
      <c r="L21" s="1" t="s">
        <v>1987</v>
      </c>
      <c r="M21" s="1" t="s">
        <v>1583</v>
      </c>
      <c r="N21" s="1" t="s">
        <v>1583</v>
      </c>
      <c r="O21" s="1" t="s">
        <v>1584</v>
      </c>
      <c r="P21" s="1" t="s">
        <v>1585</v>
      </c>
      <c r="Q21" s="1" t="s">
        <v>1586</v>
      </c>
      <c r="R21" s="1" t="s">
        <v>1988</v>
      </c>
      <c r="S21" s="1" t="s">
        <v>75</v>
      </c>
      <c r="T21" s="1" t="s">
        <v>1588</v>
      </c>
      <c r="U21" s="1" t="s">
        <v>1597</v>
      </c>
      <c r="V21" s="1" t="s">
        <v>1590</v>
      </c>
    </row>
    <row r="22" s="1" customFormat="1" spans="1:22">
      <c r="A22" s="1" t="s">
        <v>748</v>
      </c>
      <c r="B22" s="1" t="s">
        <v>303</v>
      </c>
      <c r="C22" s="1" t="s">
        <v>749</v>
      </c>
      <c r="D22" s="1" t="s">
        <v>751</v>
      </c>
      <c r="E22" s="1" t="s">
        <v>1982</v>
      </c>
      <c r="F22" s="1" t="s">
        <v>303</v>
      </c>
      <c r="G22" s="1" t="s">
        <v>232</v>
      </c>
      <c r="H22" s="1" t="s">
        <v>1580</v>
      </c>
      <c r="I22" s="1" t="s">
        <v>1983</v>
      </c>
      <c r="J22" s="1" t="s">
        <v>1582</v>
      </c>
      <c r="K22" s="1" t="s">
        <v>1983</v>
      </c>
      <c r="L22" s="1" t="s">
        <v>1983</v>
      </c>
      <c r="M22" s="1" t="s">
        <v>1583</v>
      </c>
      <c r="N22" s="1" t="s">
        <v>1583</v>
      </c>
      <c r="O22" s="1" t="s">
        <v>1584</v>
      </c>
      <c r="P22" s="1" t="s">
        <v>1585</v>
      </c>
      <c r="Q22" s="1" t="s">
        <v>1586</v>
      </c>
      <c r="R22" s="1" t="s">
        <v>1984</v>
      </c>
      <c r="S22" s="1" t="s">
        <v>75</v>
      </c>
      <c r="T22" s="1" t="s">
        <v>1588</v>
      </c>
      <c r="U22" s="1" t="s">
        <v>1597</v>
      </c>
      <c r="V22" s="1" t="s">
        <v>1985</v>
      </c>
    </row>
    <row r="23" s="1" customFormat="1" spans="1:22">
      <c r="A23" s="1" t="s">
        <v>1246</v>
      </c>
      <c r="B23" s="1" t="s">
        <v>303</v>
      </c>
      <c r="C23" s="1" t="s">
        <v>1247</v>
      </c>
      <c r="D23" s="1" t="s">
        <v>188</v>
      </c>
      <c r="E23" s="1" t="s">
        <v>1979</v>
      </c>
      <c r="F23" s="1" t="s">
        <v>233</v>
      </c>
      <c r="G23" s="1" t="s">
        <v>714</v>
      </c>
      <c r="H23" s="1" t="s">
        <v>1580</v>
      </c>
      <c r="I23" s="1" t="s">
        <v>1980</v>
      </c>
      <c r="J23" s="1" t="s">
        <v>1582</v>
      </c>
      <c r="K23" s="1" t="s">
        <v>1980</v>
      </c>
      <c r="L23" s="1" t="s">
        <v>1980</v>
      </c>
      <c r="M23" s="1" t="s">
        <v>1583</v>
      </c>
      <c r="N23" s="1" t="s">
        <v>1583</v>
      </c>
      <c r="O23" s="1" t="s">
        <v>1584</v>
      </c>
      <c r="P23" s="1" t="s">
        <v>1585</v>
      </c>
      <c r="Q23" s="1" t="s">
        <v>1586</v>
      </c>
      <c r="R23" s="1" t="s">
        <v>1981</v>
      </c>
      <c r="S23" s="1" t="s">
        <v>75</v>
      </c>
      <c r="T23" s="1" t="s">
        <v>1588</v>
      </c>
      <c r="U23" s="1" t="s">
        <v>1589</v>
      </c>
      <c r="V23" s="1" t="s">
        <v>1598</v>
      </c>
    </row>
    <row r="24" s="1" customFormat="1" spans="1:22">
      <c r="A24" s="1" t="s">
        <v>1251</v>
      </c>
      <c r="B24" s="1" t="s">
        <v>303</v>
      </c>
      <c r="C24" s="1" t="s">
        <v>1252</v>
      </c>
      <c r="D24" s="1" t="s">
        <v>1975</v>
      </c>
      <c r="E24" s="1" t="s">
        <v>1976</v>
      </c>
      <c r="F24" s="1" t="s">
        <v>233</v>
      </c>
      <c r="G24" s="1" t="s">
        <v>714</v>
      </c>
      <c r="H24" s="1" t="s">
        <v>1580</v>
      </c>
      <c r="I24" s="1" t="s">
        <v>1977</v>
      </c>
      <c r="J24" s="1" t="s">
        <v>1582</v>
      </c>
      <c r="K24" s="1" t="s">
        <v>1977</v>
      </c>
      <c r="L24" s="1" t="s">
        <v>1977</v>
      </c>
      <c r="M24" s="1" t="s">
        <v>1583</v>
      </c>
      <c r="N24" s="1" t="s">
        <v>1583</v>
      </c>
      <c r="O24" s="1" t="s">
        <v>1584</v>
      </c>
      <c r="P24" s="1" t="s">
        <v>1585</v>
      </c>
      <c r="Q24" s="1" t="s">
        <v>1586</v>
      </c>
      <c r="R24" s="1" t="s">
        <v>1978</v>
      </c>
      <c r="S24" s="1" t="s">
        <v>75</v>
      </c>
      <c r="T24" s="1" t="s">
        <v>1588</v>
      </c>
      <c r="U24" s="1" t="s">
        <v>1589</v>
      </c>
      <c r="V24" s="1" t="s">
        <v>1749</v>
      </c>
    </row>
    <row r="25" s="1" customFormat="1" spans="1:22">
      <c r="A25" s="1" t="s">
        <v>677</v>
      </c>
      <c r="B25" s="1" t="s">
        <v>303</v>
      </c>
      <c r="C25" s="1" t="s">
        <v>678</v>
      </c>
      <c r="D25" s="1" t="s">
        <v>1971</v>
      </c>
      <c r="E25" s="1" t="s">
        <v>1972</v>
      </c>
      <c r="F25" s="1" t="s">
        <v>303</v>
      </c>
      <c r="G25" s="1" t="s">
        <v>232</v>
      </c>
      <c r="H25" s="1" t="s">
        <v>1580</v>
      </c>
      <c r="I25" s="1" t="s">
        <v>1973</v>
      </c>
      <c r="J25" s="1" t="s">
        <v>1582</v>
      </c>
      <c r="K25" s="1" t="s">
        <v>1973</v>
      </c>
      <c r="L25" s="1" t="s">
        <v>1973</v>
      </c>
      <c r="M25" s="1" t="s">
        <v>1583</v>
      </c>
      <c r="N25" s="1" t="s">
        <v>1583</v>
      </c>
      <c r="O25" s="1" t="s">
        <v>1584</v>
      </c>
      <c r="P25" s="1" t="s">
        <v>1585</v>
      </c>
      <c r="Q25" s="1" t="s">
        <v>1586</v>
      </c>
      <c r="R25" s="1" t="s">
        <v>1974</v>
      </c>
      <c r="S25" s="1" t="s">
        <v>75</v>
      </c>
      <c r="T25" s="1" t="s">
        <v>1588</v>
      </c>
      <c r="U25" s="1" t="s">
        <v>1597</v>
      </c>
      <c r="V25" s="1" t="s">
        <v>1955</v>
      </c>
    </row>
    <row r="26" s="1" customFormat="1" spans="1:22">
      <c r="A26" s="1" t="s">
        <v>1041</v>
      </c>
      <c r="B26" s="1" t="s">
        <v>83</v>
      </c>
      <c r="C26" s="1" t="s">
        <v>1042</v>
      </c>
      <c r="D26" s="1" t="s">
        <v>1967</v>
      </c>
      <c r="E26" s="1" t="s">
        <v>1968</v>
      </c>
      <c r="F26" s="1" t="s">
        <v>240</v>
      </c>
      <c r="G26" s="1" t="s">
        <v>233</v>
      </c>
      <c r="H26" s="1" t="s">
        <v>1580</v>
      </c>
      <c r="I26" s="1" t="s">
        <v>1969</v>
      </c>
      <c r="J26" s="1" t="s">
        <v>1582</v>
      </c>
      <c r="K26" s="1" t="s">
        <v>1969</v>
      </c>
      <c r="L26" s="1" t="s">
        <v>1969</v>
      </c>
      <c r="M26" s="1" t="s">
        <v>1583</v>
      </c>
      <c r="N26" s="1" t="s">
        <v>1583</v>
      </c>
      <c r="O26" s="1" t="s">
        <v>1584</v>
      </c>
      <c r="P26" s="1" t="s">
        <v>1585</v>
      </c>
      <c r="Q26" s="1" t="s">
        <v>1586</v>
      </c>
      <c r="R26" s="1" t="s">
        <v>1970</v>
      </c>
      <c r="S26" s="1" t="s">
        <v>75</v>
      </c>
      <c r="T26" s="1" t="s">
        <v>1588</v>
      </c>
      <c r="U26" s="1" t="s">
        <v>1589</v>
      </c>
      <c r="V26" s="1" t="s">
        <v>1590</v>
      </c>
    </row>
    <row r="27" s="1" customFormat="1" spans="1:22">
      <c r="A27" s="1" t="s">
        <v>1476</v>
      </c>
      <c r="B27" s="1" t="s">
        <v>83</v>
      </c>
      <c r="C27" s="1" t="s">
        <v>1477</v>
      </c>
      <c r="D27" s="1" t="s">
        <v>374</v>
      </c>
      <c r="E27" s="1" t="s">
        <v>1965</v>
      </c>
      <c r="F27" s="1" t="s">
        <v>233</v>
      </c>
      <c r="G27" s="1" t="s">
        <v>1320</v>
      </c>
      <c r="H27" s="1" t="s">
        <v>1580</v>
      </c>
      <c r="I27" s="1" t="s">
        <v>1642</v>
      </c>
      <c r="J27" s="1" t="s">
        <v>1582</v>
      </c>
      <c r="K27" s="1" t="s">
        <v>1642</v>
      </c>
      <c r="L27" s="1" t="s">
        <v>1642</v>
      </c>
      <c r="M27" s="1" t="s">
        <v>1583</v>
      </c>
      <c r="N27" s="1" t="s">
        <v>1583</v>
      </c>
      <c r="O27" s="1" t="s">
        <v>1584</v>
      </c>
      <c r="P27" s="1" t="s">
        <v>1585</v>
      </c>
      <c r="Q27" s="1" t="s">
        <v>1586</v>
      </c>
      <c r="R27" s="1" t="s">
        <v>1966</v>
      </c>
      <c r="S27" s="1" t="s">
        <v>75</v>
      </c>
      <c r="T27" s="1" t="s">
        <v>1588</v>
      </c>
      <c r="U27" s="1" t="s">
        <v>1589</v>
      </c>
      <c r="V27" s="1" t="s">
        <v>1598</v>
      </c>
    </row>
    <row r="28" s="1" customFormat="1" spans="1:22">
      <c r="A28" s="1" t="s">
        <v>1306</v>
      </c>
      <c r="B28" s="1" t="s">
        <v>83</v>
      </c>
      <c r="C28" s="1" t="s">
        <v>1307</v>
      </c>
      <c r="D28" s="1" t="s">
        <v>776</v>
      </c>
      <c r="E28" s="1" t="s">
        <v>1962</v>
      </c>
      <c r="F28" s="1" t="s">
        <v>240</v>
      </c>
      <c r="G28" s="1" t="s">
        <v>714</v>
      </c>
      <c r="H28" s="1" t="s">
        <v>1580</v>
      </c>
      <c r="I28" s="1" t="s">
        <v>1963</v>
      </c>
      <c r="J28" s="1" t="s">
        <v>1582</v>
      </c>
      <c r="K28" s="1" t="s">
        <v>1963</v>
      </c>
      <c r="L28" s="1" t="s">
        <v>1963</v>
      </c>
      <c r="M28" s="1" t="s">
        <v>1583</v>
      </c>
      <c r="N28" s="1" t="s">
        <v>1583</v>
      </c>
      <c r="O28" s="1" t="s">
        <v>1584</v>
      </c>
      <c r="P28" s="1" t="s">
        <v>1585</v>
      </c>
      <c r="Q28" s="1" t="s">
        <v>1586</v>
      </c>
      <c r="R28" s="1" t="s">
        <v>1964</v>
      </c>
      <c r="S28" s="1" t="s">
        <v>75</v>
      </c>
      <c r="T28" s="1" t="s">
        <v>1588</v>
      </c>
      <c r="U28" s="1" t="s">
        <v>1597</v>
      </c>
      <c r="V28" s="1" t="s">
        <v>1703</v>
      </c>
    </row>
    <row r="29" s="1" customFormat="1" spans="1:22">
      <c r="A29" s="1" t="s">
        <v>498</v>
      </c>
      <c r="B29" s="1" t="s">
        <v>83</v>
      </c>
      <c r="C29" s="1" t="s">
        <v>499</v>
      </c>
      <c r="D29" s="1" t="s">
        <v>480</v>
      </c>
      <c r="E29" s="1" t="s">
        <v>1959</v>
      </c>
      <c r="F29" s="1" t="s">
        <v>83</v>
      </c>
      <c r="G29" s="1" t="s">
        <v>303</v>
      </c>
      <c r="H29" s="1" t="s">
        <v>1580</v>
      </c>
      <c r="I29" s="1" t="s">
        <v>1960</v>
      </c>
      <c r="J29" s="1" t="s">
        <v>1582</v>
      </c>
      <c r="K29" s="1" t="s">
        <v>1960</v>
      </c>
      <c r="L29" s="1" t="s">
        <v>1960</v>
      </c>
      <c r="M29" s="1" t="s">
        <v>1583</v>
      </c>
      <c r="N29" s="1" t="s">
        <v>1583</v>
      </c>
      <c r="O29" s="1" t="s">
        <v>1584</v>
      </c>
      <c r="P29" s="1" t="s">
        <v>1585</v>
      </c>
      <c r="Q29" s="1" t="s">
        <v>1586</v>
      </c>
      <c r="R29" s="1" t="s">
        <v>1961</v>
      </c>
      <c r="S29" s="1" t="s">
        <v>75</v>
      </c>
      <c r="T29" s="1" t="s">
        <v>1588</v>
      </c>
      <c r="U29" s="1" t="s">
        <v>1597</v>
      </c>
      <c r="V29" s="1" t="s">
        <v>1598</v>
      </c>
    </row>
    <row r="30" s="1" customFormat="1" spans="1:22">
      <c r="A30" s="1" t="s">
        <v>773</v>
      </c>
      <c r="B30" s="1" t="s">
        <v>83</v>
      </c>
      <c r="C30" s="1" t="s">
        <v>774</v>
      </c>
      <c r="D30" s="1" t="s">
        <v>776</v>
      </c>
      <c r="E30" s="1" t="s">
        <v>1956</v>
      </c>
      <c r="F30" s="1" t="s">
        <v>83</v>
      </c>
      <c r="G30" s="1" t="s">
        <v>232</v>
      </c>
      <c r="H30" s="1" t="s">
        <v>1580</v>
      </c>
      <c r="I30" s="1" t="s">
        <v>1957</v>
      </c>
      <c r="J30" s="1" t="s">
        <v>1582</v>
      </c>
      <c r="K30" s="1" t="s">
        <v>1957</v>
      </c>
      <c r="L30" s="1" t="s">
        <v>1957</v>
      </c>
      <c r="M30" s="1" t="s">
        <v>1583</v>
      </c>
      <c r="N30" s="1" t="s">
        <v>1583</v>
      </c>
      <c r="O30" s="1" t="s">
        <v>1584</v>
      </c>
      <c r="P30" s="1" t="s">
        <v>1585</v>
      </c>
      <c r="Q30" s="1" t="s">
        <v>1586</v>
      </c>
      <c r="R30" s="1" t="s">
        <v>1958</v>
      </c>
      <c r="S30" s="1" t="s">
        <v>75</v>
      </c>
      <c r="T30" s="1" t="s">
        <v>1588</v>
      </c>
      <c r="U30" s="1" t="s">
        <v>1597</v>
      </c>
      <c r="V30" s="1" t="s">
        <v>1703</v>
      </c>
    </row>
    <row r="31" s="1" customFormat="1" spans="1:22">
      <c r="A31" s="1" t="s">
        <v>452</v>
      </c>
      <c r="B31" s="1" t="s">
        <v>83</v>
      </c>
      <c r="C31" s="1" t="s">
        <v>453</v>
      </c>
      <c r="D31" s="1" t="s">
        <v>455</v>
      </c>
      <c r="E31" s="1" t="s">
        <v>1952</v>
      </c>
      <c r="F31" s="1" t="s">
        <v>83</v>
      </c>
      <c r="G31" s="1" t="s">
        <v>303</v>
      </c>
      <c r="H31" s="1" t="s">
        <v>1580</v>
      </c>
      <c r="I31" s="1" t="s">
        <v>1953</v>
      </c>
      <c r="J31" s="1" t="s">
        <v>1582</v>
      </c>
      <c r="K31" s="1" t="s">
        <v>1953</v>
      </c>
      <c r="L31" s="1" t="s">
        <v>1953</v>
      </c>
      <c r="M31" s="1" t="s">
        <v>1583</v>
      </c>
      <c r="N31" s="1" t="s">
        <v>1583</v>
      </c>
      <c r="O31" s="1" t="s">
        <v>1584</v>
      </c>
      <c r="P31" s="1" t="s">
        <v>1585</v>
      </c>
      <c r="Q31" s="1" t="s">
        <v>1586</v>
      </c>
      <c r="R31" s="1" t="s">
        <v>1954</v>
      </c>
      <c r="S31" s="1" t="s">
        <v>75</v>
      </c>
      <c r="T31" s="1" t="s">
        <v>1588</v>
      </c>
      <c r="U31" s="1" t="s">
        <v>1589</v>
      </c>
      <c r="V31" s="1" t="s">
        <v>1955</v>
      </c>
    </row>
    <row r="32" s="1" customFormat="1" spans="1:22">
      <c r="A32" s="1" t="s">
        <v>585</v>
      </c>
      <c r="B32" s="1" t="s">
        <v>83</v>
      </c>
      <c r="C32" s="1" t="s">
        <v>586</v>
      </c>
      <c r="D32" s="1" t="s">
        <v>1813</v>
      </c>
      <c r="E32" s="1" t="s">
        <v>1949</v>
      </c>
      <c r="F32" s="1" t="s">
        <v>303</v>
      </c>
      <c r="G32" s="1" t="s">
        <v>232</v>
      </c>
      <c r="H32" s="1" t="s">
        <v>1580</v>
      </c>
      <c r="I32" s="1" t="s">
        <v>1950</v>
      </c>
      <c r="J32" s="1" t="s">
        <v>1582</v>
      </c>
      <c r="K32" s="1" t="s">
        <v>1950</v>
      </c>
      <c r="L32" s="1" t="s">
        <v>1950</v>
      </c>
      <c r="M32" s="1" t="s">
        <v>1583</v>
      </c>
      <c r="N32" s="1" t="s">
        <v>1583</v>
      </c>
      <c r="O32" s="1" t="s">
        <v>1584</v>
      </c>
      <c r="P32" s="1" t="s">
        <v>1585</v>
      </c>
      <c r="Q32" s="1" t="s">
        <v>1586</v>
      </c>
      <c r="R32" s="1" t="s">
        <v>1951</v>
      </c>
      <c r="S32" s="1" t="s">
        <v>75</v>
      </c>
      <c r="T32" s="1" t="s">
        <v>1588</v>
      </c>
      <c r="U32" s="1" t="s">
        <v>1589</v>
      </c>
      <c r="V32" s="1" t="s">
        <v>1668</v>
      </c>
    </row>
    <row r="33" s="1" customFormat="1" spans="1:22">
      <c r="A33" s="1" t="s">
        <v>341</v>
      </c>
      <c r="B33" s="1" t="s">
        <v>82</v>
      </c>
      <c r="C33" s="1" t="s">
        <v>342</v>
      </c>
      <c r="D33" s="1" t="s">
        <v>344</v>
      </c>
      <c r="E33" s="1" t="s">
        <v>1946</v>
      </c>
      <c r="F33" s="1" t="s">
        <v>83</v>
      </c>
      <c r="G33" s="1" t="s">
        <v>303</v>
      </c>
      <c r="H33" s="1" t="s">
        <v>1580</v>
      </c>
      <c r="I33" s="1" t="s">
        <v>1947</v>
      </c>
      <c r="J33" s="1" t="s">
        <v>1582</v>
      </c>
      <c r="K33" s="1" t="s">
        <v>1947</v>
      </c>
      <c r="L33" s="1" t="s">
        <v>1947</v>
      </c>
      <c r="M33" s="1" t="s">
        <v>1583</v>
      </c>
      <c r="N33" s="1" t="s">
        <v>1583</v>
      </c>
      <c r="O33" s="1" t="s">
        <v>1584</v>
      </c>
      <c r="P33" s="1" t="s">
        <v>1585</v>
      </c>
      <c r="Q33" s="1" t="s">
        <v>1586</v>
      </c>
      <c r="R33" s="1" t="s">
        <v>1948</v>
      </c>
      <c r="S33" s="1" t="s">
        <v>75</v>
      </c>
      <c r="T33" s="1" t="s">
        <v>1588</v>
      </c>
      <c r="U33" s="1" t="s">
        <v>1597</v>
      </c>
      <c r="V33" s="1" t="s">
        <v>1647</v>
      </c>
    </row>
    <row r="34" s="1" customFormat="1" spans="1:22">
      <c r="A34" s="1" t="s">
        <v>1260</v>
      </c>
      <c r="B34" s="1" t="s">
        <v>82</v>
      </c>
      <c r="C34" s="1" t="s">
        <v>1261</v>
      </c>
      <c r="D34" s="1" t="s">
        <v>621</v>
      </c>
      <c r="E34" s="1" t="s">
        <v>1943</v>
      </c>
      <c r="F34" s="1" t="s">
        <v>240</v>
      </c>
      <c r="G34" s="1" t="s">
        <v>714</v>
      </c>
      <c r="H34" s="1" t="s">
        <v>1580</v>
      </c>
      <c r="I34" s="1" t="s">
        <v>1944</v>
      </c>
      <c r="J34" s="1" t="s">
        <v>1582</v>
      </c>
      <c r="K34" s="1" t="s">
        <v>1944</v>
      </c>
      <c r="L34" s="1" t="s">
        <v>1944</v>
      </c>
      <c r="M34" s="1" t="s">
        <v>1583</v>
      </c>
      <c r="N34" s="1" t="s">
        <v>1583</v>
      </c>
      <c r="O34" s="1" t="s">
        <v>1584</v>
      </c>
      <c r="P34" s="1" t="s">
        <v>1585</v>
      </c>
      <c r="Q34" s="1" t="s">
        <v>1586</v>
      </c>
      <c r="R34" s="1" t="s">
        <v>1945</v>
      </c>
      <c r="S34" s="1" t="s">
        <v>75</v>
      </c>
      <c r="T34" s="1" t="s">
        <v>1588</v>
      </c>
      <c r="U34" s="1" t="s">
        <v>1589</v>
      </c>
      <c r="V34" s="1" t="s">
        <v>1749</v>
      </c>
    </row>
    <row r="35" s="1" customFormat="1" spans="1:22">
      <c r="A35" s="1" t="s">
        <v>165</v>
      </c>
      <c r="B35" s="1" t="s">
        <v>82</v>
      </c>
      <c r="C35" s="1" t="s">
        <v>166</v>
      </c>
      <c r="D35" s="1" t="s">
        <v>168</v>
      </c>
      <c r="E35" s="1" t="s">
        <v>1940</v>
      </c>
      <c r="F35" s="1" t="s">
        <v>82</v>
      </c>
      <c r="G35" s="1" t="s">
        <v>83</v>
      </c>
      <c r="H35" s="1" t="s">
        <v>1580</v>
      </c>
      <c r="I35" s="1" t="s">
        <v>1941</v>
      </c>
      <c r="J35" s="1" t="s">
        <v>1582</v>
      </c>
      <c r="K35" s="1" t="s">
        <v>1941</v>
      </c>
      <c r="L35" s="1" t="s">
        <v>1941</v>
      </c>
      <c r="M35" s="1" t="s">
        <v>1583</v>
      </c>
      <c r="N35" s="1" t="s">
        <v>1583</v>
      </c>
      <c r="O35" s="1" t="s">
        <v>1584</v>
      </c>
      <c r="P35" s="1" t="s">
        <v>1585</v>
      </c>
      <c r="Q35" s="1" t="s">
        <v>1586</v>
      </c>
      <c r="R35" s="1" t="s">
        <v>1942</v>
      </c>
      <c r="S35" s="1" t="s">
        <v>75</v>
      </c>
      <c r="T35" s="1" t="s">
        <v>1588</v>
      </c>
      <c r="U35" s="1" t="s">
        <v>1589</v>
      </c>
      <c r="V35" s="1" t="s">
        <v>1590</v>
      </c>
    </row>
    <row r="36" s="1" customFormat="1" spans="1:22">
      <c r="A36" s="1" t="s">
        <v>859</v>
      </c>
      <c r="B36" s="1" t="s">
        <v>82</v>
      </c>
      <c r="C36" s="1" t="s">
        <v>860</v>
      </c>
      <c r="D36" s="1" t="s">
        <v>1936</v>
      </c>
      <c r="E36" s="1" t="s">
        <v>1937</v>
      </c>
      <c r="F36" s="1" t="s">
        <v>232</v>
      </c>
      <c r="G36" s="1" t="s">
        <v>240</v>
      </c>
      <c r="H36" s="1" t="s">
        <v>1580</v>
      </c>
      <c r="I36" s="1" t="s">
        <v>1938</v>
      </c>
      <c r="J36" s="1" t="s">
        <v>1582</v>
      </c>
      <c r="K36" s="1" t="s">
        <v>1938</v>
      </c>
      <c r="L36" s="1" t="s">
        <v>1938</v>
      </c>
      <c r="M36" s="1" t="s">
        <v>1583</v>
      </c>
      <c r="N36" s="1" t="s">
        <v>1583</v>
      </c>
      <c r="O36" s="1" t="s">
        <v>1584</v>
      </c>
      <c r="P36" s="1" t="s">
        <v>1585</v>
      </c>
      <c r="Q36" s="1" t="s">
        <v>1586</v>
      </c>
      <c r="R36" s="1" t="s">
        <v>1939</v>
      </c>
      <c r="S36" s="1" t="s">
        <v>75</v>
      </c>
      <c r="T36" s="1" t="s">
        <v>1588</v>
      </c>
      <c r="U36" s="1" t="s">
        <v>1589</v>
      </c>
      <c r="V36" s="1" t="s">
        <v>1590</v>
      </c>
    </row>
    <row r="37" s="1" customFormat="1" spans="1:22">
      <c r="A37" s="1" t="s">
        <v>477</v>
      </c>
      <c r="B37" s="1" t="s">
        <v>123</v>
      </c>
      <c r="C37" s="1" t="s">
        <v>478</v>
      </c>
      <c r="D37" s="1" t="s">
        <v>480</v>
      </c>
      <c r="E37" s="1" t="s">
        <v>1933</v>
      </c>
      <c r="F37" s="1" t="s">
        <v>83</v>
      </c>
      <c r="G37" s="1" t="s">
        <v>303</v>
      </c>
      <c r="H37" s="1" t="s">
        <v>1580</v>
      </c>
      <c r="I37" s="1" t="s">
        <v>1934</v>
      </c>
      <c r="J37" s="1" t="s">
        <v>1582</v>
      </c>
      <c r="K37" s="1" t="s">
        <v>1934</v>
      </c>
      <c r="L37" s="1" t="s">
        <v>1934</v>
      </c>
      <c r="M37" s="1" t="s">
        <v>1583</v>
      </c>
      <c r="N37" s="1" t="s">
        <v>1583</v>
      </c>
      <c r="O37" s="1" t="s">
        <v>1584</v>
      </c>
      <c r="P37" s="1" t="s">
        <v>1585</v>
      </c>
      <c r="Q37" s="1" t="s">
        <v>1586</v>
      </c>
      <c r="R37" s="1" t="s">
        <v>1935</v>
      </c>
      <c r="S37" s="1" t="s">
        <v>75</v>
      </c>
      <c r="T37" s="1" t="s">
        <v>1588</v>
      </c>
      <c r="U37" s="1" t="s">
        <v>1597</v>
      </c>
      <c r="V37" s="1" t="s">
        <v>1598</v>
      </c>
    </row>
    <row r="38" s="1" customFormat="1" spans="1:22">
      <c r="A38" s="1" t="s">
        <v>660</v>
      </c>
      <c r="B38" s="1" t="s">
        <v>123</v>
      </c>
      <c r="C38" s="1" t="s">
        <v>661</v>
      </c>
      <c r="D38" s="1" t="s">
        <v>663</v>
      </c>
      <c r="E38" s="1" t="s">
        <v>1930</v>
      </c>
      <c r="F38" s="1" t="s">
        <v>83</v>
      </c>
      <c r="G38" s="1" t="s">
        <v>232</v>
      </c>
      <c r="H38" s="1" t="s">
        <v>1580</v>
      </c>
      <c r="I38" s="1" t="s">
        <v>1931</v>
      </c>
      <c r="J38" s="1" t="s">
        <v>1582</v>
      </c>
      <c r="K38" s="1" t="s">
        <v>1931</v>
      </c>
      <c r="L38" s="1" t="s">
        <v>1931</v>
      </c>
      <c r="M38" s="1" t="s">
        <v>1583</v>
      </c>
      <c r="N38" s="1" t="s">
        <v>1583</v>
      </c>
      <c r="O38" s="1" t="s">
        <v>1584</v>
      </c>
      <c r="P38" s="1" t="s">
        <v>1585</v>
      </c>
      <c r="Q38" s="1" t="s">
        <v>1586</v>
      </c>
      <c r="R38" s="1" t="s">
        <v>1932</v>
      </c>
      <c r="S38" s="1" t="s">
        <v>75</v>
      </c>
      <c r="T38" s="1" t="s">
        <v>1588</v>
      </c>
      <c r="U38" s="1" t="s">
        <v>1589</v>
      </c>
      <c r="V38" s="1" t="s">
        <v>1590</v>
      </c>
    </row>
    <row r="39" s="1" customFormat="1" spans="1:22">
      <c r="A39" s="1" t="s">
        <v>891</v>
      </c>
      <c r="B39" s="1" t="s">
        <v>123</v>
      </c>
      <c r="C39" s="1" t="s">
        <v>892</v>
      </c>
      <c r="D39" s="1" t="s">
        <v>894</v>
      </c>
      <c r="E39" s="1" t="s">
        <v>1920</v>
      </c>
      <c r="F39" s="1" t="s">
        <v>303</v>
      </c>
      <c r="G39" s="1" t="s">
        <v>240</v>
      </c>
      <c r="H39" s="1" t="s">
        <v>1580</v>
      </c>
      <c r="I39" s="1" t="s">
        <v>1921</v>
      </c>
      <c r="J39" s="1" t="s">
        <v>1582</v>
      </c>
      <c r="K39" s="1" t="s">
        <v>1921</v>
      </c>
      <c r="L39" s="1" t="s">
        <v>1921</v>
      </c>
      <c r="M39" s="1" t="s">
        <v>1583</v>
      </c>
      <c r="N39" s="1" t="s">
        <v>1583</v>
      </c>
      <c r="O39" s="1" t="s">
        <v>1584</v>
      </c>
      <c r="P39" s="1" t="s">
        <v>1585</v>
      </c>
      <c r="Q39" s="1" t="s">
        <v>1586</v>
      </c>
      <c r="R39" s="1" t="s">
        <v>1922</v>
      </c>
      <c r="S39" s="1" t="s">
        <v>75</v>
      </c>
      <c r="T39" s="1" t="s">
        <v>1588</v>
      </c>
      <c r="U39" s="1" t="s">
        <v>1589</v>
      </c>
      <c r="V39" s="1" t="s">
        <v>1598</v>
      </c>
    </row>
    <row r="40" s="1" customFormat="1" spans="1:22">
      <c r="A40" s="1" t="s">
        <v>653</v>
      </c>
      <c r="B40" s="1" t="s">
        <v>123</v>
      </c>
      <c r="C40" s="1" t="s">
        <v>654</v>
      </c>
      <c r="D40" s="1" t="s">
        <v>446</v>
      </c>
      <c r="E40" s="1" t="s">
        <v>1917</v>
      </c>
      <c r="F40" s="1" t="s">
        <v>83</v>
      </c>
      <c r="G40" s="1" t="s">
        <v>232</v>
      </c>
      <c r="H40" s="1" t="s">
        <v>1580</v>
      </c>
      <c r="I40" s="1" t="s">
        <v>1918</v>
      </c>
      <c r="J40" s="1" t="s">
        <v>1582</v>
      </c>
      <c r="K40" s="1" t="s">
        <v>1918</v>
      </c>
      <c r="L40" s="1" t="s">
        <v>1918</v>
      </c>
      <c r="M40" s="1" t="s">
        <v>1583</v>
      </c>
      <c r="N40" s="1" t="s">
        <v>1583</v>
      </c>
      <c r="O40" s="1" t="s">
        <v>1584</v>
      </c>
      <c r="P40" s="1" t="s">
        <v>1585</v>
      </c>
      <c r="Q40" s="1" t="s">
        <v>1586</v>
      </c>
      <c r="R40" s="1" t="s">
        <v>1919</v>
      </c>
      <c r="S40" s="1" t="s">
        <v>75</v>
      </c>
      <c r="T40" s="1" t="s">
        <v>1588</v>
      </c>
      <c r="U40" s="1" t="s">
        <v>1589</v>
      </c>
      <c r="V40" s="1" t="s">
        <v>1590</v>
      </c>
    </row>
    <row r="41" s="1" customFormat="1" spans="1:22">
      <c r="A41" s="1" t="s">
        <v>211</v>
      </c>
      <c r="B41" s="1" t="s">
        <v>123</v>
      </c>
      <c r="C41" s="1" t="s">
        <v>212</v>
      </c>
      <c r="D41" s="1" t="s">
        <v>198</v>
      </c>
      <c r="E41" s="1" t="s">
        <v>1927</v>
      </c>
      <c r="F41" s="1" t="s">
        <v>82</v>
      </c>
      <c r="G41" s="1" t="s">
        <v>83</v>
      </c>
      <c r="H41" s="1" t="s">
        <v>1580</v>
      </c>
      <c r="I41" s="1" t="s">
        <v>1928</v>
      </c>
      <c r="J41" s="1" t="s">
        <v>1582</v>
      </c>
      <c r="K41" s="1" t="s">
        <v>1928</v>
      </c>
      <c r="L41" s="1" t="s">
        <v>1928</v>
      </c>
      <c r="M41" s="1" t="s">
        <v>1583</v>
      </c>
      <c r="N41" s="1" t="s">
        <v>1583</v>
      </c>
      <c r="O41" s="1" t="s">
        <v>1584</v>
      </c>
      <c r="P41" s="1" t="s">
        <v>1585</v>
      </c>
      <c r="Q41" s="1" t="s">
        <v>1586</v>
      </c>
      <c r="R41" s="1" t="s">
        <v>1929</v>
      </c>
      <c r="S41" s="1" t="s">
        <v>75</v>
      </c>
      <c r="T41" s="1" t="s">
        <v>1588</v>
      </c>
      <c r="U41" s="1" t="s">
        <v>1597</v>
      </c>
      <c r="V41" s="1" t="s">
        <v>1598</v>
      </c>
    </row>
    <row r="42" s="1" customFormat="1" spans="1:22">
      <c r="A42" s="1" t="s">
        <v>350</v>
      </c>
      <c r="B42" s="1" t="s">
        <v>123</v>
      </c>
      <c r="C42" s="1" t="s">
        <v>351</v>
      </c>
      <c r="D42" s="1" t="s">
        <v>1923</v>
      </c>
      <c r="E42" s="1" t="s">
        <v>1924</v>
      </c>
      <c r="F42" s="1" t="s">
        <v>82</v>
      </c>
      <c r="G42" s="1" t="s">
        <v>303</v>
      </c>
      <c r="H42" s="1" t="s">
        <v>1580</v>
      </c>
      <c r="I42" s="1" t="s">
        <v>1925</v>
      </c>
      <c r="J42" s="1" t="s">
        <v>1582</v>
      </c>
      <c r="K42" s="1" t="s">
        <v>1925</v>
      </c>
      <c r="L42" s="1" t="s">
        <v>1925</v>
      </c>
      <c r="M42" s="1" t="s">
        <v>1583</v>
      </c>
      <c r="N42" s="1" t="s">
        <v>1583</v>
      </c>
      <c r="O42" s="1" t="s">
        <v>1584</v>
      </c>
      <c r="P42" s="1" t="s">
        <v>1585</v>
      </c>
      <c r="Q42" s="1" t="s">
        <v>1586</v>
      </c>
      <c r="R42" s="1" t="s">
        <v>1926</v>
      </c>
      <c r="S42" s="1" t="s">
        <v>75</v>
      </c>
      <c r="T42" s="1" t="s">
        <v>1588</v>
      </c>
      <c r="U42" s="1" t="s">
        <v>1597</v>
      </c>
      <c r="V42" s="1" t="s">
        <v>1647</v>
      </c>
    </row>
    <row r="43" s="1" customFormat="1" spans="1:22">
      <c r="A43" s="1" t="s">
        <v>156</v>
      </c>
      <c r="B43" s="1" t="s">
        <v>105</v>
      </c>
      <c r="C43" s="1" t="s">
        <v>157</v>
      </c>
      <c r="D43" s="1" t="s">
        <v>1913</v>
      </c>
      <c r="E43" s="1" t="s">
        <v>1914</v>
      </c>
      <c r="F43" s="1" t="s">
        <v>123</v>
      </c>
      <c r="G43" s="1" t="s">
        <v>83</v>
      </c>
      <c r="H43" s="1" t="s">
        <v>1580</v>
      </c>
      <c r="I43" s="1" t="s">
        <v>1915</v>
      </c>
      <c r="J43" s="1" t="s">
        <v>1582</v>
      </c>
      <c r="K43" s="1" t="s">
        <v>1915</v>
      </c>
      <c r="L43" s="1" t="s">
        <v>1915</v>
      </c>
      <c r="M43" s="1" t="s">
        <v>1583</v>
      </c>
      <c r="N43" s="1" t="s">
        <v>1583</v>
      </c>
      <c r="O43" s="1" t="s">
        <v>1584</v>
      </c>
      <c r="P43" s="1" t="s">
        <v>1585</v>
      </c>
      <c r="Q43" s="1" t="s">
        <v>1586</v>
      </c>
      <c r="R43" s="1" t="s">
        <v>1916</v>
      </c>
      <c r="S43" s="1" t="s">
        <v>75</v>
      </c>
      <c r="T43" s="1" t="s">
        <v>1588</v>
      </c>
      <c r="U43" s="1" t="s">
        <v>1589</v>
      </c>
      <c r="V43" s="1" t="s">
        <v>1590</v>
      </c>
    </row>
    <row r="44" s="1" customFormat="1" spans="1:22">
      <c r="A44" s="1" t="s">
        <v>931</v>
      </c>
      <c r="B44" s="1" t="s">
        <v>105</v>
      </c>
      <c r="C44" s="1" t="s">
        <v>932</v>
      </c>
      <c r="D44" s="1" t="s">
        <v>1909</v>
      </c>
      <c r="E44" s="1" t="s">
        <v>1910</v>
      </c>
      <c r="F44" s="1" t="s">
        <v>240</v>
      </c>
      <c r="G44" s="1" t="s">
        <v>233</v>
      </c>
      <c r="H44" s="1" t="s">
        <v>1580</v>
      </c>
      <c r="I44" s="1" t="s">
        <v>1911</v>
      </c>
      <c r="J44" s="1" t="s">
        <v>1582</v>
      </c>
      <c r="K44" s="1" t="s">
        <v>1911</v>
      </c>
      <c r="L44" s="1" t="s">
        <v>1911</v>
      </c>
      <c r="M44" s="1" t="s">
        <v>1583</v>
      </c>
      <c r="N44" s="1" t="s">
        <v>1583</v>
      </c>
      <c r="O44" s="1" t="s">
        <v>1584</v>
      </c>
      <c r="P44" s="1" t="s">
        <v>1585</v>
      </c>
      <c r="Q44" s="1" t="s">
        <v>1586</v>
      </c>
      <c r="R44" s="1" t="s">
        <v>1912</v>
      </c>
      <c r="S44" s="1" t="s">
        <v>75</v>
      </c>
      <c r="T44" s="1" t="s">
        <v>1588</v>
      </c>
      <c r="U44" s="1" t="s">
        <v>1597</v>
      </c>
      <c r="V44" s="1" t="s">
        <v>1647</v>
      </c>
    </row>
    <row r="45" s="1" customFormat="1" spans="1:22">
      <c r="A45" s="1" t="s">
        <v>435</v>
      </c>
      <c r="B45" s="1" t="s">
        <v>105</v>
      </c>
      <c r="C45" s="1" t="s">
        <v>436</v>
      </c>
      <c r="D45" s="1" t="s">
        <v>1905</v>
      </c>
      <c r="E45" s="1" t="s">
        <v>1906</v>
      </c>
      <c r="F45" s="1" t="s">
        <v>123</v>
      </c>
      <c r="G45" s="1" t="s">
        <v>303</v>
      </c>
      <c r="H45" s="1" t="s">
        <v>1580</v>
      </c>
      <c r="I45" s="1" t="s">
        <v>1907</v>
      </c>
      <c r="J45" s="1" t="s">
        <v>1582</v>
      </c>
      <c r="K45" s="1" t="s">
        <v>1907</v>
      </c>
      <c r="L45" s="1" t="s">
        <v>1907</v>
      </c>
      <c r="M45" s="1" t="s">
        <v>1583</v>
      </c>
      <c r="N45" s="1" t="s">
        <v>1583</v>
      </c>
      <c r="O45" s="1" t="s">
        <v>1584</v>
      </c>
      <c r="P45" s="1" t="s">
        <v>1585</v>
      </c>
      <c r="Q45" s="1" t="s">
        <v>1586</v>
      </c>
      <c r="R45" s="1" t="s">
        <v>1908</v>
      </c>
      <c r="S45" s="1" t="s">
        <v>75</v>
      </c>
      <c r="T45" s="1" t="s">
        <v>1588</v>
      </c>
      <c r="U45" s="1" t="s">
        <v>1589</v>
      </c>
      <c r="V45" s="1" t="s">
        <v>1590</v>
      </c>
    </row>
    <row r="46" s="1" customFormat="1" spans="1:22">
      <c r="A46" s="1" t="s">
        <v>618</v>
      </c>
      <c r="B46" s="1" t="s">
        <v>105</v>
      </c>
      <c r="C46" s="1" t="s">
        <v>619</v>
      </c>
      <c r="D46" s="1" t="s">
        <v>621</v>
      </c>
      <c r="E46" s="1" t="s">
        <v>1895</v>
      </c>
      <c r="F46" s="1" t="s">
        <v>82</v>
      </c>
      <c r="G46" s="1" t="s">
        <v>232</v>
      </c>
      <c r="H46" s="1" t="s">
        <v>1580</v>
      </c>
      <c r="I46" s="1" t="s">
        <v>1896</v>
      </c>
      <c r="J46" s="1" t="s">
        <v>1582</v>
      </c>
      <c r="K46" s="1" t="s">
        <v>1896</v>
      </c>
      <c r="L46" s="1" t="s">
        <v>1896</v>
      </c>
      <c r="M46" s="1" t="s">
        <v>1583</v>
      </c>
      <c r="N46" s="1" t="s">
        <v>1583</v>
      </c>
      <c r="O46" s="1" t="s">
        <v>1584</v>
      </c>
      <c r="P46" s="1" t="s">
        <v>1585</v>
      </c>
      <c r="Q46" s="1" t="s">
        <v>1586</v>
      </c>
      <c r="R46" s="1" t="s">
        <v>1897</v>
      </c>
      <c r="S46" s="1" t="s">
        <v>75</v>
      </c>
      <c r="T46" s="1" t="s">
        <v>1588</v>
      </c>
      <c r="U46" s="1" t="s">
        <v>1589</v>
      </c>
      <c r="V46" s="1" t="s">
        <v>1749</v>
      </c>
    </row>
    <row r="47" s="1" customFormat="1" spans="1:22">
      <c r="A47" s="1" t="s">
        <v>359</v>
      </c>
      <c r="B47" s="1" t="s">
        <v>105</v>
      </c>
      <c r="C47" s="1" t="s">
        <v>360</v>
      </c>
      <c r="D47" s="1" t="s">
        <v>317</v>
      </c>
      <c r="E47" s="1" t="s">
        <v>1902</v>
      </c>
      <c r="F47" s="1" t="s">
        <v>83</v>
      </c>
      <c r="G47" s="1" t="s">
        <v>303</v>
      </c>
      <c r="H47" s="1" t="s">
        <v>1580</v>
      </c>
      <c r="I47" s="1" t="s">
        <v>1903</v>
      </c>
      <c r="J47" s="1" t="s">
        <v>1582</v>
      </c>
      <c r="K47" s="1" t="s">
        <v>1903</v>
      </c>
      <c r="L47" s="1" t="s">
        <v>1903</v>
      </c>
      <c r="M47" s="1" t="s">
        <v>1583</v>
      </c>
      <c r="N47" s="1" t="s">
        <v>1583</v>
      </c>
      <c r="O47" s="1" t="s">
        <v>1584</v>
      </c>
      <c r="P47" s="1" t="s">
        <v>1585</v>
      </c>
      <c r="Q47" s="1" t="s">
        <v>1586</v>
      </c>
      <c r="R47" s="1" t="s">
        <v>1904</v>
      </c>
      <c r="S47" s="1" t="s">
        <v>75</v>
      </c>
      <c r="T47" s="1" t="s">
        <v>1588</v>
      </c>
      <c r="U47" s="1" t="s">
        <v>1597</v>
      </c>
      <c r="V47" s="1" t="s">
        <v>1647</v>
      </c>
    </row>
    <row r="48" s="1" customFormat="1" spans="1:22">
      <c r="A48" s="1" t="s">
        <v>850</v>
      </c>
      <c r="B48" s="1" t="s">
        <v>105</v>
      </c>
      <c r="C48" s="1" t="s">
        <v>851</v>
      </c>
      <c r="D48" s="1" t="s">
        <v>1898</v>
      </c>
      <c r="E48" s="1" t="s">
        <v>1899</v>
      </c>
      <c r="F48" s="1" t="s">
        <v>232</v>
      </c>
      <c r="G48" s="1" t="s">
        <v>240</v>
      </c>
      <c r="H48" s="1" t="s">
        <v>1580</v>
      </c>
      <c r="I48" s="1" t="s">
        <v>1900</v>
      </c>
      <c r="J48" s="1" t="s">
        <v>1582</v>
      </c>
      <c r="K48" s="1" t="s">
        <v>1900</v>
      </c>
      <c r="L48" s="1" t="s">
        <v>1900</v>
      </c>
      <c r="M48" s="1" t="s">
        <v>1583</v>
      </c>
      <c r="N48" s="1" t="s">
        <v>1583</v>
      </c>
      <c r="O48" s="1" t="s">
        <v>1584</v>
      </c>
      <c r="P48" s="1" t="s">
        <v>1585</v>
      </c>
      <c r="Q48" s="1" t="s">
        <v>1586</v>
      </c>
      <c r="R48" s="1" t="s">
        <v>1901</v>
      </c>
      <c r="S48" s="1" t="s">
        <v>75</v>
      </c>
      <c r="T48" s="1" t="s">
        <v>1588</v>
      </c>
      <c r="U48" s="1" t="s">
        <v>1589</v>
      </c>
      <c r="V48" s="1" t="s">
        <v>1590</v>
      </c>
    </row>
    <row r="49" s="1" customFormat="1" spans="1:22">
      <c r="A49" s="1" t="s">
        <v>644</v>
      </c>
      <c r="B49" s="1" t="s">
        <v>285</v>
      </c>
      <c r="C49" s="1" t="s">
        <v>645</v>
      </c>
      <c r="D49" s="1" t="s">
        <v>1891</v>
      </c>
      <c r="E49" s="1" t="s">
        <v>1892</v>
      </c>
      <c r="F49" s="1" t="s">
        <v>105</v>
      </c>
      <c r="G49" s="1" t="s">
        <v>232</v>
      </c>
      <c r="H49" s="1" t="s">
        <v>1580</v>
      </c>
      <c r="I49" s="1" t="s">
        <v>1893</v>
      </c>
      <c r="J49" s="1" t="s">
        <v>1582</v>
      </c>
      <c r="K49" s="1" t="s">
        <v>1893</v>
      </c>
      <c r="L49" s="1" t="s">
        <v>1893</v>
      </c>
      <c r="M49" s="1" t="s">
        <v>1583</v>
      </c>
      <c r="N49" s="1" t="s">
        <v>1583</v>
      </c>
      <c r="O49" s="1" t="s">
        <v>1584</v>
      </c>
      <c r="P49" s="1" t="s">
        <v>1585</v>
      </c>
      <c r="Q49" s="1" t="s">
        <v>1586</v>
      </c>
      <c r="R49" s="1" t="s">
        <v>1894</v>
      </c>
      <c r="S49" s="1" t="s">
        <v>75</v>
      </c>
      <c r="T49" s="1" t="s">
        <v>1588</v>
      </c>
      <c r="U49" s="1" t="s">
        <v>1589</v>
      </c>
      <c r="V49" s="1" t="s">
        <v>1590</v>
      </c>
    </row>
    <row r="50" s="1" customFormat="1" spans="1:22">
      <c r="A50" s="1" t="s">
        <v>443</v>
      </c>
      <c r="B50" s="1" t="s">
        <v>285</v>
      </c>
      <c r="C50" s="1" t="s">
        <v>444</v>
      </c>
      <c r="D50" s="1" t="s">
        <v>446</v>
      </c>
      <c r="E50" s="1" t="s">
        <v>1888</v>
      </c>
      <c r="F50" s="1" t="s">
        <v>123</v>
      </c>
      <c r="G50" s="1" t="s">
        <v>303</v>
      </c>
      <c r="H50" s="1" t="s">
        <v>1580</v>
      </c>
      <c r="I50" s="1" t="s">
        <v>1889</v>
      </c>
      <c r="J50" s="1" t="s">
        <v>1582</v>
      </c>
      <c r="K50" s="1" t="s">
        <v>1889</v>
      </c>
      <c r="L50" s="1" t="s">
        <v>1889</v>
      </c>
      <c r="M50" s="1" t="s">
        <v>1583</v>
      </c>
      <c r="N50" s="1" t="s">
        <v>1583</v>
      </c>
      <c r="O50" s="1" t="s">
        <v>1584</v>
      </c>
      <c r="P50" s="1" t="s">
        <v>1585</v>
      </c>
      <c r="Q50" s="1" t="s">
        <v>1586</v>
      </c>
      <c r="R50" s="1" t="s">
        <v>1890</v>
      </c>
      <c r="S50" s="1" t="s">
        <v>75</v>
      </c>
      <c r="T50" s="1" t="s">
        <v>1588</v>
      </c>
      <c r="U50" s="1" t="s">
        <v>1589</v>
      </c>
      <c r="V50" s="1" t="s">
        <v>1590</v>
      </c>
    </row>
    <row r="51" s="1" customFormat="1" spans="1:22">
      <c r="A51" s="1" t="s">
        <v>926</v>
      </c>
      <c r="B51" s="1" t="s">
        <v>285</v>
      </c>
      <c r="C51" s="1" t="s">
        <v>927</v>
      </c>
      <c r="D51" s="1" t="s">
        <v>1813</v>
      </c>
      <c r="E51" s="1" t="s">
        <v>1885</v>
      </c>
      <c r="F51" s="1" t="s">
        <v>82</v>
      </c>
      <c r="G51" s="1" t="s">
        <v>233</v>
      </c>
      <c r="H51" s="1" t="s">
        <v>1580</v>
      </c>
      <c r="I51" s="1" t="s">
        <v>1886</v>
      </c>
      <c r="J51" s="1" t="s">
        <v>1582</v>
      </c>
      <c r="K51" s="1" t="s">
        <v>1886</v>
      </c>
      <c r="L51" s="1" t="s">
        <v>1886</v>
      </c>
      <c r="M51" s="1" t="s">
        <v>1583</v>
      </c>
      <c r="N51" s="1" t="s">
        <v>1583</v>
      </c>
      <c r="O51" s="1" t="s">
        <v>1584</v>
      </c>
      <c r="P51" s="1" t="s">
        <v>1585</v>
      </c>
      <c r="Q51" s="1" t="s">
        <v>1586</v>
      </c>
      <c r="R51" s="1" t="s">
        <v>1887</v>
      </c>
      <c r="S51" s="1" t="s">
        <v>75</v>
      </c>
      <c r="T51" s="1" t="s">
        <v>1588</v>
      </c>
      <c r="U51" s="1" t="s">
        <v>1589</v>
      </c>
      <c r="V51" s="1" t="s">
        <v>1668</v>
      </c>
    </row>
    <row r="52" s="1" customFormat="1" spans="1:22">
      <c r="A52" s="1" t="s">
        <v>1167</v>
      </c>
      <c r="B52" s="1" t="s">
        <v>257</v>
      </c>
      <c r="C52" s="1" t="s">
        <v>1168</v>
      </c>
      <c r="D52" s="1" t="s">
        <v>1813</v>
      </c>
      <c r="E52" s="1" t="s">
        <v>1882</v>
      </c>
      <c r="F52" s="1" t="s">
        <v>232</v>
      </c>
      <c r="G52" s="1" t="s">
        <v>714</v>
      </c>
      <c r="H52" s="1" t="s">
        <v>1580</v>
      </c>
      <c r="I52" s="1" t="s">
        <v>1883</v>
      </c>
      <c r="J52" s="1" t="s">
        <v>1582</v>
      </c>
      <c r="K52" s="1" t="s">
        <v>1883</v>
      </c>
      <c r="L52" s="1" t="s">
        <v>1883</v>
      </c>
      <c r="M52" s="1" t="s">
        <v>1583</v>
      </c>
      <c r="N52" s="1" t="s">
        <v>1583</v>
      </c>
      <c r="O52" s="1" t="s">
        <v>1584</v>
      </c>
      <c r="P52" s="1" t="s">
        <v>1585</v>
      </c>
      <c r="Q52" s="1" t="s">
        <v>1586</v>
      </c>
      <c r="R52" s="1" t="s">
        <v>1884</v>
      </c>
      <c r="S52" s="1" t="s">
        <v>75</v>
      </c>
      <c r="T52" s="1" t="s">
        <v>1588</v>
      </c>
      <c r="U52" s="1" t="s">
        <v>1589</v>
      </c>
      <c r="V52" s="1" t="s">
        <v>1668</v>
      </c>
    </row>
    <row r="53" s="1" customFormat="1" spans="1:22">
      <c r="A53" s="1" t="s">
        <v>1002</v>
      </c>
      <c r="B53" s="1" t="s">
        <v>257</v>
      </c>
      <c r="C53" s="1" t="s">
        <v>1003</v>
      </c>
      <c r="D53" s="1" t="s">
        <v>1005</v>
      </c>
      <c r="E53" s="1" t="s">
        <v>1879</v>
      </c>
      <c r="F53" s="1" t="s">
        <v>240</v>
      </c>
      <c r="G53" s="1" t="s">
        <v>233</v>
      </c>
      <c r="H53" s="1" t="s">
        <v>1580</v>
      </c>
      <c r="I53" s="1" t="s">
        <v>1880</v>
      </c>
      <c r="J53" s="1" t="s">
        <v>1582</v>
      </c>
      <c r="K53" s="1" t="s">
        <v>1880</v>
      </c>
      <c r="L53" s="1" t="s">
        <v>1880</v>
      </c>
      <c r="M53" s="1" t="s">
        <v>1583</v>
      </c>
      <c r="N53" s="1" t="s">
        <v>1583</v>
      </c>
      <c r="O53" s="1" t="s">
        <v>1584</v>
      </c>
      <c r="P53" s="1" t="s">
        <v>1585</v>
      </c>
      <c r="Q53" s="1" t="s">
        <v>1586</v>
      </c>
      <c r="R53" s="1" t="s">
        <v>1881</v>
      </c>
      <c r="S53" s="1" t="s">
        <v>75</v>
      </c>
      <c r="T53" s="1" t="s">
        <v>1588</v>
      </c>
      <c r="U53" s="1" t="s">
        <v>1597</v>
      </c>
      <c r="V53" s="1" t="s">
        <v>1598</v>
      </c>
    </row>
    <row r="54" s="1" customFormat="1" spans="1:22">
      <c r="A54" s="1" t="s">
        <v>1161</v>
      </c>
      <c r="B54" s="1" t="s">
        <v>257</v>
      </c>
      <c r="C54" s="1" t="s">
        <v>1162</v>
      </c>
      <c r="D54" s="1" t="s">
        <v>1813</v>
      </c>
      <c r="E54" s="1" t="s">
        <v>1874</v>
      </c>
      <c r="F54" s="1" t="s">
        <v>232</v>
      </c>
      <c r="G54" s="1" t="s">
        <v>714</v>
      </c>
      <c r="H54" s="1" t="s">
        <v>1580</v>
      </c>
      <c r="I54" s="1" t="s">
        <v>1875</v>
      </c>
      <c r="J54" s="1" t="s">
        <v>1582</v>
      </c>
      <c r="K54" s="1" t="s">
        <v>1875</v>
      </c>
      <c r="L54" s="1" t="s">
        <v>2048</v>
      </c>
      <c r="M54" s="1" t="s">
        <v>2049</v>
      </c>
      <c r="N54" s="1" t="s">
        <v>2049</v>
      </c>
      <c r="O54" s="1" t="s">
        <v>1584</v>
      </c>
      <c r="P54" s="1" t="s">
        <v>1585</v>
      </c>
      <c r="Q54" s="1" t="s">
        <v>1586</v>
      </c>
      <c r="R54" s="1" t="s">
        <v>1878</v>
      </c>
      <c r="S54" s="1" t="s">
        <v>75</v>
      </c>
      <c r="T54" s="1" t="s">
        <v>1588</v>
      </c>
      <c r="U54" s="1" t="s">
        <v>1589</v>
      </c>
      <c r="V54" s="1" t="s">
        <v>1668</v>
      </c>
    </row>
    <row r="55" s="1" customFormat="1" spans="1:22">
      <c r="A55" s="1" t="s">
        <v>332</v>
      </c>
      <c r="B55" s="1" t="s">
        <v>257</v>
      </c>
      <c r="C55" s="1" t="s">
        <v>333</v>
      </c>
      <c r="D55" s="1" t="s">
        <v>335</v>
      </c>
      <c r="E55" s="1" t="s">
        <v>1871</v>
      </c>
      <c r="F55" s="1" t="s">
        <v>83</v>
      </c>
      <c r="G55" s="1" t="s">
        <v>303</v>
      </c>
      <c r="H55" s="1" t="s">
        <v>1580</v>
      </c>
      <c r="I55" s="1" t="s">
        <v>1872</v>
      </c>
      <c r="J55" s="1" t="s">
        <v>1582</v>
      </c>
      <c r="K55" s="1" t="s">
        <v>1872</v>
      </c>
      <c r="L55" s="1" t="s">
        <v>1872</v>
      </c>
      <c r="M55" s="1" t="s">
        <v>1583</v>
      </c>
      <c r="N55" s="1" t="s">
        <v>1583</v>
      </c>
      <c r="O55" s="1" t="s">
        <v>1584</v>
      </c>
      <c r="P55" s="1" t="s">
        <v>1585</v>
      </c>
      <c r="Q55" s="1" t="s">
        <v>1586</v>
      </c>
      <c r="R55" s="1" t="s">
        <v>1873</v>
      </c>
      <c r="S55" s="1" t="s">
        <v>75</v>
      </c>
      <c r="T55" s="1" t="s">
        <v>1588</v>
      </c>
      <c r="U55" s="1" t="s">
        <v>1597</v>
      </c>
      <c r="V55" s="1" t="s">
        <v>1668</v>
      </c>
    </row>
    <row r="56" s="1" customFormat="1" spans="1:22">
      <c r="A56" s="1" t="s">
        <v>953</v>
      </c>
      <c r="B56" s="1" t="s">
        <v>257</v>
      </c>
      <c r="C56" s="1" t="s">
        <v>954</v>
      </c>
      <c r="D56" s="1" t="s">
        <v>1831</v>
      </c>
      <c r="E56" s="1" t="s">
        <v>1868</v>
      </c>
      <c r="F56" s="1" t="s">
        <v>232</v>
      </c>
      <c r="G56" s="1" t="s">
        <v>233</v>
      </c>
      <c r="H56" s="1" t="s">
        <v>1580</v>
      </c>
      <c r="I56" s="1" t="s">
        <v>1869</v>
      </c>
      <c r="J56" s="1" t="s">
        <v>1582</v>
      </c>
      <c r="K56" s="1" t="s">
        <v>1869</v>
      </c>
      <c r="L56" s="1" t="s">
        <v>1869</v>
      </c>
      <c r="M56" s="1" t="s">
        <v>1583</v>
      </c>
      <c r="N56" s="1" t="s">
        <v>1583</v>
      </c>
      <c r="O56" s="1" t="s">
        <v>1584</v>
      </c>
      <c r="P56" s="1" t="s">
        <v>1585</v>
      </c>
      <c r="Q56" s="1" t="s">
        <v>1586</v>
      </c>
      <c r="R56" s="1" t="s">
        <v>1870</v>
      </c>
      <c r="S56" s="1" t="s">
        <v>75</v>
      </c>
      <c r="T56" s="1" t="s">
        <v>1588</v>
      </c>
      <c r="U56" s="1" t="s">
        <v>1597</v>
      </c>
      <c r="V56" s="1" t="s">
        <v>1647</v>
      </c>
    </row>
    <row r="57" s="1" customFormat="1" spans="1:22">
      <c r="A57" s="1" t="s">
        <v>1363</v>
      </c>
      <c r="B57" s="1" t="s">
        <v>257</v>
      </c>
      <c r="C57" s="1" t="s">
        <v>1364</v>
      </c>
      <c r="D57" s="1" t="s">
        <v>1366</v>
      </c>
      <c r="E57" s="1" t="s">
        <v>1865</v>
      </c>
      <c r="F57" s="1" t="s">
        <v>233</v>
      </c>
      <c r="G57" s="1" t="s">
        <v>1320</v>
      </c>
      <c r="H57" s="1" t="s">
        <v>1580</v>
      </c>
      <c r="I57" s="1" t="s">
        <v>1866</v>
      </c>
      <c r="J57" s="1" t="s">
        <v>1582</v>
      </c>
      <c r="K57" s="1" t="s">
        <v>1866</v>
      </c>
      <c r="L57" s="1" t="s">
        <v>1866</v>
      </c>
      <c r="M57" s="1" t="s">
        <v>1583</v>
      </c>
      <c r="N57" s="1" t="s">
        <v>1583</v>
      </c>
      <c r="O57" s="1" t="s">
        <v>1584</v>
      </c>
      <c r="P57" s="1" t="s">
        <v>1585</v>
      </c>
      <c r="Q57" s="1" t="s">
        <v>1586</v>
      </c>
      <c r="R57" s="1" t="s">
        <v>1867</v>
      </c>
      <c r="S57" s="1" t="s">
        <v>75</v>
      </c>
      <c r="T57" s="1" t="s">
        <v>1588</v>
      </c>
      <c r="U57" s="1" t="s">
        <v>1597</v>
      </c>
      <c r="V57" s="1" t="s">
        <v>1647</v>
      </c>
    </row>
    <row r="58" s="1" customFormat="1" spans="1:22">
      <c r="A58" s="1" t="s">
        <v>1859</v>
      </c>
      <c r="B58" s="1" t="s">
        <v>257</v>
      </c>
      <c r="C58" s="1" t="s">
        <v>1860</v>
      </c>
      <c r="D58" s="1" t="s">
        <v>593</v>
      </c>
      <c r="E58" s="1" t="s">
        <v>1861</v>
      </c>
      <c r="F58" s="1" t="s">
        <v>714</v>
      </c>
      <c r="G58" s="1" t="s">
        <v>1320</v>
      </c>
      <c r="H58" s="1" t="s">
        <v>1580</v>
      </c>
      <c r="I58" s="1" t="s">
        <v>1862</v>
      </c>
      <c r="J58" s="1" t="s">
        <v>1582</v>
      </c>
      <c r="K58" s="1" t="s">
        <v>1862</v>
      </c>
      <c r="L58" s="1" t="s">
        <v>1584</v>
      </c>
      <c r="M58" s="1" t="s">
        <v>1863</v>
      </c>
      <c r="N58" s="1" t="s">
        <v>1863</v>
      </c>
      <c r="O58" s="1" t="s">
        <v>1584</v>
      </c>
      <c r="P58" s="1" t="s">
        <v>1585</v>
      </c>
      <c r="Q58" s="1" t="s">
        <v>1586</v>
      </c>
      <c r="R58" s="1" t="s">
        <v>1864</v>
      </c>
      <c r="S58" s="1" t="s">
        <v>75</v>
      </c>
      <c r="T58" s="1" t="s">
        <v>1588</v>
      </c>
      <c r="U58" s="1" t="s">
        <v>1597</v>
      </c>
      <c r="V58" s="1" t="s">
        <v>1749</v>
      </c>
    </row>
    <row r="59" s="1" customFormat="1" spans="1:22">
      <c r="A59" s="1" t="s">
        <v>1186</v>
      </c>
      <c r="B59" s="1" t="s">
        <v>179</v>
      </c>
      <c r="C59" s="1" t="s">
        <v>1187</v>
      </c>
      <c r="D59" s="1" t="s">
        <v>1189</v>
      </c>
      <c r="E59" s="1" t="s">
        <v>1856</v>
      </c>
      <c r="F59" s="1" t="s">
        <v>233</v>
      </c>
      <c r="G59" s="1" t="s">
        <v>714</v>
      </c>
      <c r="H59" s="1" t="s">
        <v>1580</v>
      </c>
      <c r="I59" s="1" t="s">
        <v>1857</v>
      </c>
      <c r="J59" s="1" t="s">
        <v>1582</v>
      </c>
      <c r="K59" s="1" t="s">
        <v>1857</v>
      </c>
      <c r="L59" s="1" t="s">
        <v>1857</v>
      </c>
      <c r="M59" s="1" t="s">
        <v>1583</v>
      </c>
      <c r="N59" s="1" t="s">
        <v>1583</v>
      </c>
      <c r="O59" s="1" t="s">
        <v>1584</v>
      </c>
      <c r="P59" s="1" t="s">
        <v>1585</v>
      </c>
      <c r="Q59" s="1" t="s">
        <v>1586</v>
      </c>
      <c r="R59" s="1" t="s">
        <v>1858</v>
      </c>
      <c r="S59" s="1" t="s">
        <v>75</v>
      </c>
      <c r="T59" s="1" t="s">
        <v>1588</v>
      </c>
      <c r="U59" s="1" t="s">
        <v>1597</v>
      </c>
      <c r="V59" s="1" t="s">
        <v>1647</v>
      </c>
    </row>
    <row r="60" s="1" customFormat="1" spans="1:22">
      <c r="A60" s="1" t="s">
        <v>1177</v>
      </c>
      <c r="B60" s="1" t="s">
        <v>179</v>
      </c>
      <c r="C60" s="1" t="s">
        <v>1178</v>
      </c>
      <c r="D60" s="1" t="s">
        <v>1180</v>
      </c>
      <c r="E60" s="1" t="s">
        <v>1853</v>
      </c>
      <c r="F60" s="1" t="s">
        <v>240</v>
      </c>
      <c r="G60" s="1" t="s">
        <v>714</v>
      </c>
      <c r="H60" s="1" t="s">
        <v>1580</v>
      </c>
      <c r="I60" s="1" t="s">
        <v>1854</v>
      </c>
      <c r="J60" s="1" t="s">
        <v>1582</v>
      </c>
      <c r="K60" s="1" t="s">
        <v>1854</v>
      </c>
      <c r="L60" s="1" t="s">
        <v>1854</v>
      </c>
      <c r="M60" s="1" t="s">
        <v>1583</v>
      </c>
      <c r="N60" s="1" t="s">
        <v>1583</v>
      </c>
      <c r="O60" s="1" t="s">
        <v>1584</v>
      </c>
      <c r="P60" s="1" t="s">
        <v>1585</v>
      </c>
      <c r="Q60" s="1" t="s">
        <v>1586</v>
      </c>
      <c r="R60" s="1" t="s">
        <v>1855</v>
      </c>
      <c r="S60" s="1" t="s">
        <v>75</v>
      </c>
      <c r="T60" s="1" t="s">
        <v>1588</v>
      </c>
      <c r="U60" s="1" t="s">
        <v>1597</v>
      </c>
      <c r="V60" s="1" t="s">
        <v>1647</v>
      </c>
    </row>
    <row r="61" s="1" customFormat="1" spans="1:22">
      <c r="A61" s="1" t="s">
        <v>195</v>
      </c>
      <c r="B61" s="1" t="s">
        <v>200</v>
      </c>
      <c r="C61" s="1" t="s">
        <v>196</v>
      </c>
      <c r="D61" s="1" t="s">
        <v>198</v>
      </c>
      <c r="E61" s="1" t="s">
        <v>1847</v>
      </c>
      <c r="F61" s="1" t="s">
        <v>82</v>
      </c>
      <c r="G61" s="1" t="s">
        <v>83</v>
      </c>
      <c r="H61" s="1" t="s">
        <v>1580</v>
      </c>
      <c r="I61" s="1" t="s">
        <v>1848</v>
      </c>
      <c r="J61" s="1" t="s">
        <v>1582</v>
      </c>
      <c r="K61" s="1" t="s">
        <v>1848</v>
      </c>
      <c r="L61" s="1" t="s">
        <v>1848</v>
      </c>
      <c r="M61" s="1" t="s">
        <v>1583</v>
      </c>
      <c r="N61" s="1" t="s">
        <v>1583</v>
      </c>
      <c r="O61" s="1" t="s">
        <v>1584</v>
      </c>
      <c r="P61" s="1" t="s">
        <v>1585</v>
      </c>
      <c r="Q61" s="1" t="s">
        <v>1586</v>
      </c>
      <c r="R61" s="1" t="s">
        <v>1849</v>
      </c>
      <c r="S61" s="1" t="s">
        <v>75</v>
      </c>
      <c r="T61" s="1" t="s">
        <v>1588</v>
      </c>
      <c r="U61" s="1" t="s">
        <v>1597</v>
      </c>
      <c r="V61" s="1" t="s">
        <v>1598</v>
      </c>
    </row>
    <row r="62" s="1" customFormat="1" spans="1:22">
      <c r="A62" s="1" t="s">
        <v>668</v>
      </c>
      <c r="B62" s="1" t="s">
        <v>200</v>
      </c>
      <c r="C62" s="1" t="s">
        <v>669</v>
      </c>
      <c r="D62" s="1" t="s">
        <v>671</v>
      </c>
      <c r="E62" s="1" t="s">
        <v>1850</v>
      </c>
      <c r="F62" s="1" t="s">
        <v>82</v>
      </c>
      <c r="G62" s="1" t="s">
        <v>232</v>
      </c>
      <c r="H62" s="1" t="s">
        <v>1580</v>
      </c>
      <c r="I62" s="1" t="s">
        <v>1851</v>
      </c>
      <c r="J62" s="1" t="s">
        <v>1582</v>
      </c>
      <c r="K62" s="1" t="s">
        <v>1851</v>
      </c>
      <c r="L62" s="1" t="s">
        <v>1851</v>
      </c>
      <c r="M62" s="1" t="s">
        <v>1583</v>
      </c>
      <c r="N62" s="1" t="s">
        <v>1583</v>
      </c>
      <c r="O62" s="1" t="s">
        <v>1584</v>
      </c>
      <c r="P62" s="1" t="s">
        <v>1585</v>
      </c>
      <c r="Q62" s="1" t="s">
        <v>1586</v>
      </c>
      <c r="R62" s="1" t="s">
        <v>1852</v>
      </c>
      <c r="S62" s="1" t="s">
        <v>75</v>
      </c>
      <c r="T62" s="1" t="s">
        <v>1588</v>
      </c>
      <c r="U62" s="1" t="s">
        <v>1589</v>
      </c>
      <c r="V62" s="1" t="s">
        <v>1590</v>
      </c>
    </row>
    <row r="63" s="1" customFormat="1" spans="1:22">
      <c r="A63" s="1" t="s">
        <v>1217</v>
      </c>
      <c r="B63" s="1" t="s">
        <v>200</v>
      </c>
      <c r="C63" s="1" t="s">
        <v>1218</v>
      </c>
      <c r="D63" s="1" t="s">
        <v>1843</v>
      </c>
      <c r="E63" s="1" t="s">
        <v>1844</v>
      </c>
      <c r="F63" s="1" t="s">
        <v>233</v>
      </c>
      <c r="G63" s="1" t="s">
        <v>714</v>
      </c>
      <c r="H63" s="1" t="s">
        <v>1580</v>
      </c>
      <c r="I63" s="1" t="s">
        <v>1845</v>
      </c>
      <c r="J63" s="1" t="s">
        <v>1582</v>
      </c>
      <c r="K63" s="1" t="s">
        <v>1845</v>
      </c>
      <c r="L63" s="1" t="s">
        <v>1845</v>
      </c>
      <c r="M63" s="1" t="s">
        <v>1583</v>
      </c>
      <c r="N63" s="1" t="s">
        <v>1583</v>
      </c>
      <c r="O63" s="1" t="s">
        <v>1584</v>
      </c>
      <c r="P63" s="1" t="s">
        <v>1585</v>
      </c>
      <c r="Q63" s="1" t="s">
        <v>1586</v>
      </c>
      <c r="R63" s="1" t="s">
        <v>1846</v>
      </c>
      <c r="S63" s="1" t="s">
        <v>75</v>
      </c>
      <c r="T63" s="1" t="s">
        <v>1588</v>
      </c>
      <c r="U63" s="1" t="s">
        <v>1589</v>
      </c>
      <c r="V63" s="1" t="s">
        <v>1590</v>
      </c>
    </row>
    <row r="64" s="1" customFormat="1" spans="1:22">
      <c r="A64" s="1" t="s">
        <v>700</v>
      </c>
      <c r="B64" s="1" t="s">
        <v>200</v>
      </c>
      <c r="C64" s="1" t="s">
        <v>701</v>
      </c>
      <c r="D64" s="1" t="s">
        <v>703</v>
      </c>
      <c r="E64" s="1" t="s">
        <v>1840</v>
      </c>
      <c r="F64" s="1" t="s">
        <v>303</v>
      </c>
      <c r="G64" s="1" t="s">
        <v>232</v>
      </c>
      <c r="H64" s="1" t="s">
        <v>1580</v>
      </c>
      <c r="I64" s="1" t="s">
        <v>1841</v>
      </c>
      <c r="J64" s="1" t="s">
        <v>1582</v>
      </c>
      <c r="K64" s="1" t="s">
        <v>1841</v>
      </c>
      <c r="L64" s="1" t="s">
        <v>1841</v>
      </c>
      <c r="M64" s="1" t="s">
        <v>1583</v>
      </c>
      <c r="N64" s="1" t="s">
        <v>1583</v>
      </c>
      <c r="O64" s="1" t="s">
        <v>1584</v>
      </c>
      <c r="P64" s="1" t="s">
        <v>1585</v>
      </c>
      <c r="Q64" s="1" t="s">
        <v>1586</v>
      </c>
      <c r="R64" s="1" t="s">
        <v>1842</v>
      </c>
      <c r="S64" s="1" t="s">
        <v>75</v>
      </c>
      <c r="T64" s="1" t="s">
        <v>1588</v>
      </c>
      <c r="U64" s="1" t="s">
        <v>1597</v>
      </c>
      <c r="V64" s="1" t="s">
        <v>1598</v>
      </c>
    </row>
    <row r="65" s="1" customFormat="1" spans="1:22">
      <c r="A65" s="1" t="s">
        <v>148</v>
      </c>
      <c r="B65" s="1" t="s">
        <v>152</v>
      </c>
      <c r="C65" s="1" t="s">
        <v>149</v>
      </c>
      <c r="D65" s="1" t="s">
        <v>150</v>
      </c>
      <c r="E65" s="1" t="s">
        <v>1631</v>
      </c>
      <c r="F65" s="1" t="s">
        <v>123</v>
      </c>
      <c r="G65" s="1" t="s">
        <v>83</v>
      </c>
      <c r="H65" s="1" t="s">
        <v>1580</v>
      </c>
      <c r="I65" s="1" t="s">
        <v>1838</v>
      </c>
      <c r="J65" s="1" t="s">
        <v>1582</v>
      </c>
      <c r="K65" s="1" t="s">
        <v>1838</v>
      </c>
      <c r="L65" s="1" t="s">
        <v>1838</v>
      </c>
      <c r="M65" s="1" t="s">
        <v>1583</v>
      </c>
      <c r="N65" s="1" t="s">
        <v>1583</v>
      </c>
      <c r="O65" s="1" t="s">
        <v>1584</v>
      </c>
      <c r="P65" s="1" t="s">
        <v>1585</v>
      </c>
      <c r="Q65" s="1" t="s">
        <v>1586</v>
      </c>
      <c r="R65" s="1" t="s">
        <v>1839</v>
      </c>
      <c r="S65" s="1" t="s">
        <v>75</v>
      </c>
      <c r="T65" s="1" t="s">
        <v>1588</v>
      </c>
      <c r="U65" s="1" t="s">
        <v>1589</v>
      </c>
      <c r="V65" s="1" t="s">
        <v>1590</v>
      </c>
    </row>
    <row r="66" s="1" customFormat="1" spans="1:22">
      <c r="A66" s="1" t="s">
        <v>461</v>
      </c>
      <c r="B66" s="1" t="s">
        <v>152</v>
      </c>
      <c r="C66" s="1" t="s">
        <v>462</v>
      </c>
      <c r="D66" s="1" t="s">
        <v>464</v>
      </c>
      <c r="E66" s="1" t="s">
        <v>1835</v>
      </c>
      <c r="F66" s="1" t="s">
        <v>123</v>
      </c>
      <c r="G66" s="1" t="s">
        <v>303</v>
      </c>
      <c r="H66" s="1" t="s">
        <v>1580</v>
      </c>
      <c r="I66" s="1" t="s">
        <v>1836</v>
      </c>
      <c r="J66" s="1" t="s">
        <v>1582</v>
      </c>
      <c r="K66" s="1" t="s">
        <v>1836</v>
      </c>
      <c r="L66" s="1" t="s">
        <v>1836</v>
      </c>
      <c r="M66" s="1" t="s">
        <v>1583</v>
      </c>
      <c r="N66" s="1" t="s">
        <v>1583</v>
      </c>
      <c r="O66" s="1" t="s">
        <v>1584</v>
      </c>
      <c r="P66" s="1" t="s">
        <v>1585</v>
      </c>
      <c r="Q66" s="1" t="s">
        <v>1586</v>
      </c>
      <c r="R66" s="1" t="s">
        <v>1837</v>
      </c>
      <c r="S66" s="1" t="s">
        <v>75</v>
      </c>
      <c r="T66" s="1" t="s">
        <v>1588</v>
      </c>
      <c r="U66" s="1" t="s">
        <v>1589</v>
      </c>
      <c r="V66" s="1" t="s">
        <v>1598</v>
      </c>
    </row>
    <row r="67" s="1" customFormat="1" spans="1:22">
      <c r="A67" s="1" t="s">
        <v>1172</v>
      </c>
      <c r="B67" s="1" t="s">
        <v>152</v>
      </c>
      <c r="C67" s="1" t="s">
        <v>1173</v>
      </c>
      <c r="D67" s="1" t="s">
        <v>1831</v>
      </c>
      <c r="E67" s="1" t="s">
        <v>1832</v>
      </c>
      <c r="F67" s="1" t="s">
        <v>233</v>
      </c>
      <c r="G67" s="1" t="s">
        <v>714</v>
      </c>
      <c r="H67" s="1" t="s">
        <v>1580</v>
      </c>
      <c r="I67" s="1" t="s">
        <v>1833</v>
      </c>
      <c r="J67" s="1" t="s">
        <v>1582</v>
      </c>
      <c r="K67" s="1" t="s">
        <v>1833</v>
      </c>
      <c r="L67" s="1" t="s">
        <v>1833</v>
      </c>
      <c r="M67" s="1" t="s">
        <v>1583</v>
      </c>
      <c r="N67" s="1" t="s">
        <v>1583</v>
      </c>
      <c r="O67" s="1" t="s">
        <v>1584</v>
      </c>
      <c r="P67" s="1" t="s">
        <v>1585</v>
      </c>
      <c r="Q67" s="1" t="s">
        <v>1586</v>
      </c>
      <c r="R67" s="1" t="s">
        <v>1834</v>
      </c>
      <c r="S67" s="1" t="s">
        <v>75</v>
      </c>
      <c r="T67" s="1" t="s">
        <v>1588</v>
      </c>
      <c r="U67" s="1" t="s">
        <v>1597</v>
      </c>
      <c r="V67" s="1" t="s">
        <v>1647</v>
      </c>
    </row>
    <row r="68" s="1" customFormat="1" spans="1:22">
      <c r="A68" s="1" t="s">
        <v>1013</v>
      </c>
      <c r="B68" s="1" t="s">
        <v>630</v>
      </c>
      <c r="C68" s="1" t="s">
        <v>1014</v>
      </c>
      <c r="D68" s="1" t="s">
        <v>188</v>
      </c>
      <c r="E68" s="1" t="s">
        <v>1828</v>
      </c>
      <c r="F68" s="1" t="s">
        <v>240</v>
      </c>
      <c r="G68" s="1" t="s">
        <v>233</v>
      </c>
      <c r="H68" s="1" t="s">
        <v>1580</v>
      </c>
      <c r="I68" s="1" t="s">
        <v>1829</v>
      </c>
      <c r="J68" s="1" t="s">
        <v>1582</v>
      </c>
      <c r="K68" s="1" t="s">
        <v>1829</v>
      </c>
      <c r="L68" s="1" t="s">
        <v>1829</v>
      </c>
      <c r="M68" s="1" t="s">
        <v>1583</v>
      </c>
      <c r="N68" s="1" t="s">
        <v>1583</v>
      </c>
      <c r="O68" s="1" t="s">
        <v>1584</v>
      </c>
      <c r="P68" s="1" t="s">
        <v>1585</v>
      </c>
      <c r="Q68" s="1" t="s">
        <v>1586</v>
      </c>
      <c r="R68" s="1" t="s">
        <v>1830</v>
      </c>
      <c r="S68" s="1" t="s">
        <v>75</v>
      </c>
      <c r="T68" s="1" t="s">
        <v>1588</v>
      </c>
      <c r="U68" s="1" t="s">
        <v>1589</v>
      </c>
      <c r="V68" s="1" t="s">
        <v>1598</v>
      </c>
    </row>
    <row r="69" s="1" customFormat="1" spans="1:22">
      <c r="A69" s="1" t="s">
        <v>627</v>
      </c>
      <c r="B69" s="1" t="s">
        <v>630</v>
      </c>
      <c r="C69" s="1" t="s">
        <v>628</v>
      </c>
      <c r="D69" s="1" t="s">
        <v>188</v>
      </c>
      <c r="E69" s="1" t="s">
        <v>1826</v>
      </c>
      <c r="F69" s="1" t="s">
        <v>303</v>
      </c>
      <c r="G69" s="1" t="s">
        <v>232</v>
      </c>
      <c r="H69" s="1" t="s">
        <v>1580</v>
      </c>
      <c r="I69" s="1" t="s">
        <v>1758</v>
      </c>
      <c r="J69" s="1" t="s">
        <v>1582</v>
      </c>
      <c r="K69" s="1" t="s">
        <v>1758</v>
      </c>
      <c r="L69" s="1" t="s">
        <v>1758</v>
      </c>
      <c r="M69" s="1" t="s">
        <v>1583</v>
      </c>
      <c r="N69" s="1" t="s">
        <v>1583</v>
      </c>
      <c r="O69" s="1" t="s">
        <v>1584</v>
      </c>
      <c r="P69" s="1" t="s">
        <v>1585</v>
      </c>
      <c r="Q69" s="1" t="s">
        <v>1586</v>
      </c>
      <c r="R69" s="1" t="s">
        <v>1827</v>
      </c>
      <c r="S69" s="1" t="s">
        <v>75</v>
      </c>
      <c r="T69" s="1" t="s">
        <v>1588</v>
      </c>
      <c r="U69" s="1" t="s">
        <v>1589</v>
      </c>
      <c r="V69" s="1" t="s">
        <v>1598</v>
      </c>
    </row>
    <row r="70" s="1" customFormat="1" spans="1:22">
      <c r="A70" s="1" t="s">
        <v>807</v>
      </c>
      <c r="B70" s="1" t="s">
        <v>630</v>
      </c>
      <c r="C70" s="1" t="s">
        <v>808</v>
      </c>
      <c r="D70" s="1" t="s">
        <v>810</v>
      </c>
      <c r="E70" s="1" t="s">
        <v>1823</v>
      </c>
      <c r="F70" s="1" t="s">
        <v>232</v>
      </c>
      <c r="G70" s="1" t="s">
        <v>240</v>
      </c>
      <c r="H70" s="1" t="s">
        <v>1580</v>
      </c>
      <c r="I70" s="1" t="s">
        <v>1824</v>
      </c>
      <c r="J70" s="1" t="s">
        <v>1582</v>
      </c>
      <c r="K70" s="1" t="s">
        <v>1824</v>
      </c>
      <c r="L70" s="1" t="s">
        <v>1824</v>
      </c>
      <c r="M70" s="1" t="s">
        <v>1583</v>
      </c>
      <c r="N70" s="1" t="s">
        <v>1583</v>
      </c>
      <c r="O70" s="1" t="s">
        <v>1584</v>
      </c>
      <c r="P70" s="1" t="s">
        <v>1585</v>
      </c>
      <c r="Q70" s="1" t="s">
        <v>1586</v>
      </c>
      <c r="R70" s="1" t="s">
        <v>1825</v>
      </c>
      <c r="S70" s="1" t="s">
        <v>75</v>
      </c>
      <c r="T70" s="1" t="s">
        <v>1588</v>
      </c>
      <c r="U70" s="1" t="s">
        <v>1597</v>
      </c>
      <c r="V70" s="1" t="s">
        <v>1647</v>
      </c>
    </row>
    <row r="71" s="1" customFormat="1" spans="1:22">
      <c r="A71" s="1" t="s">
        <v>323</v>
      </c>
      <c r="B71" s="1" t="s">
        <v>328</v>
      </c>
      <c r="C71" s="1" t="s">
        <v>324</v>
      </c>
      <c r="D71" s="1" t="s">
        <v>1819</v>
      </c>
      <c r="E71" s="1" t="s">
        <v>1820</v>
      </c>
      <c r="F71" s="1" t="s">
        <v>83</v>
      </c>
      <c r="G71" s="1" t="s">
        <v>303</v>
      </c>
      <c r="H71" s="1" t="s">
        <v>1580</v>
      </c>
      <c r="I71" s="1" t="s">
        <v>1821</v>
      </c>
      <c r="J71" s="1" t="s">
        <v>1582</v>
      </c>
      <c r="K71" s="1" t="s">
        <v>1821</v>
      </c>
      <c r="L71" s="1" t="s">
        <v>1821</v>
      </c>
      <c r="M71" s="1" t="s">
        <v>1583</v>
      </c>
      <c r="N71" s="1" t="s">
        <v>1583</v>
      </c>
      <c r="O71" s="1" t="s">
        <v>1584</v>
      </c>
      <c r="P71" s="1" t="s">
        <v>1585</v>
      </c>
      <c r="Q71" s="1" t="s">
        <v>1586</v>
      </c>
      <c r="R71" s="1" t="s">
        <v>1822</v>
      </c>
      <c r="S71" s="1" t="s">
        <v>75</v>
      </c>
      <c r="T71" s="1" t="s">
        <v>1588</v>
      </c>
      <c r="U71" s="1" t="s">
        <v>1597</v>
      </c>
      <c r="V71" s="1" t="s">
        <v>1647</v>
      </c>
    </row>
    <row r="72" s="1" customFormat="1" spans="1:22">
      <c r="A72" s="1" t="s">
        <v>1485</v>
      </c>
      <c r="B72" s="1" t="s">
        <v>328</v>
      </c>
      <c r="C72" s="1" t="s">
        <v>1486</v>
      </c>
      <c r="D72" s="1" t="s">
        <v>970</v>
      </c>
      <c r="E72" s="1" t="s">
        <v>1816</v>
      </c>
      <c r="F72" s="1" t="s">
        <v>714</v>
      </c>
      <c r="G72" s="1" t="s">
        <v>1320</v>
      </c>
      <c r="H72" s="1" t="s">
        <v>1580</v>
      </c>
      <c r="I72" s="1" t="s">
        <v>1817</v>
      </c>
      <c r="J72" s="1" t="s">
        <v>1582</v>
      </c>
      <c r="K72" s="1" t="s">
        <v>1817</v>
      </c>
      <c r="L72" s="1" t="s">
        <v>1817</v>
      </c>
      <c r="M72" s="1" t="s">
        <v>1583</v>
      </c>
      <c r="N72" s="1" t="s">
        <v>1583</v>
      </c>
      <c r="O72" s="1" t="s">
        <v>1584</v>
      </c>
      <c r="P72" s="1" t="s">
        <v>1585</v>
      </c>
      <c r="Q72" s="1" t="s">
        <v>1586</v>
      </c>
      <c r="R72" s="1" t="s">
        <v>1818</v>
      </c>
      <c r="S72" s="1" t="s">
        <v>75</v>
      </c>
      <c r="T72" s="1" t="s">
        <v>1588</v>
      </c>
      <c r="U72" s="1" t="s">
        <v>1589</v>
      </c>
      <c r="V72" s="1" t="s">
        <v>1598</v>
      </c>
    </row>
    <row r="73" s="1" customFormat="1" spans="1:22">
      <c r="A73" s="1" t="s">
        <v>307</v>
      </c>
      <c r="B73" s="1" t="s">
        <v>81</v>
      </c>
      <c r="C73" s="1" t="s">
        <v>308</v>
      </c>
      <c r="D73" s="1" t="s">
        <v>1813</v>
      </c>
      <c r="E73" s="1" t="s">
        <v>1814</v>
      </c>
      <c r="F73" s="1" t="s">
        <v>83</v>
      </c>
      <c r="G73" s="1" t="s">
        <v>303</v>
      </c>
      <c r="H73" s="1" t="s">
        <v>1580</v>
      </c>
      <c r="I73" s="1" t="s">
        <v>1762</v>
      </c>
      <c r="J73" s="1" t="s">
        <v>1582</v>
      </c>
      <c r="K73" s="1" t="s">
        <v>1762</v>
      </c>
      <c r="L73" s="1" t="s">
        <v>1762</v>
      </c>
      <c r="M73" s="1" t="s">
        <v>1583</v>
      </c>
      <c r="N73" s="1" t="s">
        <v>1583</v>
      </c>
      <c r="O73" s="1" t="s">
        <v>1584</v>
      </c>
      <c r="P73" s="1" t="s">
        <v>1585</v>
      </c>
      <c r="Q73" s="1" t="s">
        <v>1586</v>
      </c>
      <c r="R73" s="1" t="s">
        <v>1815</v>
      </c>
      <c r="S73" s="1" t="s">
        <v>75</v>
      </c>
      <c r="T73" s="1" t="s">
        <v>1588</v>
      </c>
      <c r="U73" s="1" t="s">
        <v>1589</v>
      </c>
      <c r="V73" s="1" t="s">
        <v>1668</v>
      </c>
    </row>
    <row r="74" s="1" customFormat="1" spans="1:22">
      <c r="A74" s="1" t="s">
        <v>1479</v>
      </c>
      <c r="B74" s="1" t="s">
        <v>81</v>
      </c>
      <c r="C74" s="1" t="s">
        <v>1480</v>
      </c>
      <c r="D74" s="1" t="s">
        <v>727</v>
      </c>
      <c r="E74" s="1" t="s">
        <v>1810</v>
      </c>
      <c r="F74" s="1" t="s">
        <v>240</v>
      </c>
      <c r="G74" s="1" t="s">
        <v>1320</v>
      </c>
      <c r="H74" s="1" t="s">
        <v>1580</v>
      </c>
      <c r="I74" s="1" t="s">
        <v>1811</v>
      </c>
      <c r="J74" s="1" t="s">
        <v>1582</v>
      </c>
      <c r="K74" s="1" t="s">
        <v>1811</v>
      </c>
      <c r="L74" s="1" t="s">
        <v>1811</v>
      </c>
      <c r="M74" s="1" t="s">
        <v>1583</v>
      </c>
      <c r="N74" s="1" t="s">
        <v>1583</v>
      </c>
      <c r="O74" s="1" t="s">
        <v>1584</v>
      </c>
      <c r="P74" s="1" t="s">
        <v>1585</v>
      </c>
      <c r="Q74" s="1" t="s">
        <v>1586</v>
      </c>
      <c r="R74" s="1" t="s">
        <v>1812</v>
      </c>
      <c r="S74" s="1" t="s">
        <v>75</v>
      </c>
      <c r="T74" s="1" t="s">
        <v>1588</v>
      </c>
      <c r="U74" s="1" t="s">
        <v>1597</v>
      </c>
      <c r="V74" s="1" t="s">
        <v>1598</v>
      </c>
    </row>
    <row r="75" s="1" customFormat="1" spans="1:22">
      <c r="A75" s="1" t="s">
        <v>1203</v>
      </c>
      <c r="B75" s="1" t="s">
        <v>81</v>
      </c>
      <c r="C75" s="1" t="s">
        <v>1204</v>
      </c>
      <c r="D75" s="1" t="s">
        <v>1806</v>
      </c>
      <c r="E75" s="1" t="s">
        <v>1807</v>
      </c>
      <c r="F75" s="1" t="s">
        <v>240</v>
      </c>
      <c r="G75" s="1" t="s">
        <v>714</v>
      </c>
      <c r="H75" s="1" t="s">
        <v>1580</v>
      </c>
      <c r="I75" s="1" t="s">
        <v>1808</v>
      </c>
      <c r="J75" s="1" t="s">
        <v>1582</v>
      </c>
      <c r="K75" s="1" t="s">
        <v>1808</v>
      </c>
      <c r="L75" s="1" t="s">
        <v>1808</v>
      </c>
      <c r="M75" s="1" t="s">
        <v>1583</v>
      </c>
      <c r="N75" s="1" t="s">
        <v>1583</v>
      </c>
      <c r="O75" s="1" t="s">
        <v>1584</v>
      </c>
      <c r="P75" s="1" t="s">
        <v>1585</v>
      </c>
      <c r="Q75" s="1" t="s">
        <v>1586</v>
      </c>
      <c r="R75" s="1" t="s">
        <v>1809</v>
      </c>
      <c r="S75" s="1" t="s">
        <v>75</v>
      </c>
      <c r="T75" s="1" t="s">
        <v>1588</v>
      </c>
      <c r="U75" s="1" t="s">
        <v>1597</v>
      </c>
      <c r="V75" s="1" t="s">
        <v>1647</v>
      </c>
    </row>
    <row r="76" s="1" customFormat="1" spans="1:22">
      <c r="A76" s="1" t="s">
        <v>577</v>
      </c>
      <c r="B76" s="1" t="s">
        <v>81</v>
      </c>
      <c r="C76" s="1" t="s">
        <v>578</v>
      </c>
      <c r="D76" s="1" t="s">
        <v>580</v>
      </c>
      <c r="E76" s="1" t="s">
        <v>1803</v>
      </c>
      <c r="F76" s="1" t="s">
        <v>82</v>
      </c>
      <c r="G76" s="1" t="s">
        <v>232</v>
      </c>
      <c r="H76" s="1" t="s">
        <v>1580</v>
      </c>
      <c r="I76" s="1" t="s">
        <v>1804</v>
      </c>
      <c r="J76" s="1" t="s">
        <v>1582</v>
      </c>
      <c r="K76" s="1" t="s">
        <v>1804</v>
      </c>
      <c r="L76" s="1" t="s">
        <v>1804</v>
      </c>
      <c r="M76" s="1" t="s">
        <v>1583</v>
      </c>
      <c r="N76" s="1" t="s">
        <v>1583</v>
      </c>
      <c r="O76" s="1" t="s">
        <v>1584</v>
      </c>
      <c r="P76" s="1" t="s">
        <v>1585</v>
      </c>
      <c r="Q76" s="1" t="s">
        <v>1586</v>
      </c>
      <c r="R76" s="1" t="s">
        <v>1805</v>
      </c>
      <c r="S76" s="1" t="s">
        <v>75</v>
      </c>
      <c r="T76" s="1" t="s">
        <v>1588</v>
      </c>
      <c r="U76" s="1" t="s">
        <v>1597</v>
      </c>
      <c r="V76" s="1" t="s">
        <v>1668</v>
      </c>
    </row>
    <row r="77" s="1" customFormat="1" spans="1:22">
      <c r="A77" s="1" t="s">
        <v>408</v>
      </c>
      <c r="B77" s="1" t="s">
        <v>81</v>
      </c>
      <c r="C77" s="1" t="s">
        <v>409</v>
      </c>
      <c r="D77" s="1" t="s">
        <v>411</v>
      </c>
      <c r="E77" s="1" t="s">
        <v>1800</v>
      </c>
      <c r="F77" s="1" t="s">
        <v>83</v>
      </c>
      <c r="G77" s="1" t="s">
        <v>303</v>
      </c>
      <c r="H77" s="1" t="s">
        <v>1580</v>
      </c>
      <c r="I77" s="1" t="s">
        <v>1801</v>
      </c>
      <c r="J77" s="1" t="s">
        <v>1582</v>
      </c>
      <c r="K77" s="1" t="s">
        <v>1801</v>
      </c>
      <c r="L77" s="1" t="s">
        <v>1801</v>
      </c>
      <c r="M77" s="1" t="s">
        <v>1583</v>
      </c>
      <c r="N77" s="1" t="s">
        <v>1583</v>
      </c>
      <c r="O77" s="1" t="s">
        <v>1584</v>
      </c>
      <c r="P77" s="1" t="s">
        <v>1585</v>
      </c>
      <c r="Q77" s="1" t="s">
        <v>1586</v>
      </c>
      <c r="R77" s="1" t="s">
        <v>1802</v>
      </c>
      <c r="S77" s="1" t="s">
        <v>75</v>
      </c>
      <c r="T77" s="1" t="s">
        <v>1588</v>
      </c>
      <c r="U77" s="1" t="s">
        <v>1597</v>
      </c>
      <c r="V77" s="1" t="s">
        <v>1598</v>
      </c>
    </row>
    <row r="78" s="1" customFormat="1" spans="1:22">
      <c r="A78" s="1" t="s">
        <v>72</v>
      </c>
      <c r="B78" s="1" t="s">
        <v>81</v>
      </c>
      <c r="C78" s="1" t="s">
        <v>73</v>
      </c>
      <c r="D78" s="1" t="s">
        <v>78</v>
      </c>
      <c r="E78" s="1" t="s">
        <v>1797</v>
      </c>
      <c r="F78" s="1" t="s">
        <v>82</v>
      </c>
      <c r="G78" s="1" t="s">
        <v>83</v>
      </c>
      <c r="H78" s="1" t="s">
        <v>1580</v>
      </c>
      <c r="I78" s="1" t="s">
        <v>1798</v>
      </c>
      <c r="J78" s="1" t="s">
        <v>1582</v>
      </c>
      <c r="K78" s="1" t="s">
        <v>1798</v>
      </c>
      <c r="L78" s="1" t="s">
        <v>1798</v>
      </c>
      <c r="M78" s="1" t="s">
        <v>1583</v>
      </c>
      <c r="N78" s="1" t="s">
        <v>1583</v>
      </c>
      <c r="O78" s="1" t="s">
        <v>1584</v>
      </c>
      <c r="P78" s="1" t="s">
        <v>1585</v>
      </c>
      <c r="Q78" s="1" t="s">
        <v>1586</v>
      </c>
      <c r="R78" s="1" t="s">
        <v>1799</v>
      </c>
      <c r="S78" s="1" t="s">
        <v>75</v>
      </c>
      <c r="T78" s="1" t="s">
        <v>1588</v>
      </c>
      <c r="U78" s="1" t="s">
        <v>1597</v>
      </c>
      <c r="V78" s="1" t="s">
        <v>1647</v>
      </c>
    </row>
    <row r="79" s="1" customFormat="1" spans="1:22">
      <c r="A79" s="1" t="s">
        <v>1435</v>
      </c>
      <c r="B79" s="1" t="s">
        <v>133</v>
      </c>
      <c r="C79" s="1" t="s">
        <v>1436</v>
      </c>
      <c r="D79" s="1" t="s">
        <v>1438</v>
      </c>
      <c r="E79" s="1" t="s">
        <v>1794</v>
      </c>
      <c r="F79" s="1" t="s">
        <v>233</v>
      </c>
      <c r="G79" s="1" t="s">
        <v>1320</v>
      </c>
      <c r="H79" s="1" t="s">
        <v>1580</v>
      </c>
      <c r="I79" s="1" t="s">
        <v>1795</v>
      </c>
      <c r="J79" s="1" t="s">
        <v>1582</v>
      </c>
      <c r="K79" s="1" t="s">
        <v>1795</v>
      </c>
      <c r="L79" s="1" t="s">
        <v>1795</v>
      </c>
      <c r="M79" s="1" t="s">
        <v>1583</v>
      </c>
      <c r="N79" s="1" t="s">
        <v>1583</v>
      </c>
      <c r="O79" s="1" t="s">
        <v>1584</v>
      </c>
      <c r="P79" s="1" t="s">
        <v>1585</v>
      </c>
      <c r="Q79" s="1" t="s">
        <v>1586</v>
      </c>
      <c r="R79" s="1" t="s">
        <v>1796</v>
      </c>
      <c r="S79" s="1" t="s">
        <v>75</v>
      </c>
      <c r="T79" s="1" t="s">
        <v>1588</v>
      </c>
      <c r="U79" s="1" t="s">
        <v>1597</v>
      </c>
      <c r="V79" s="1" t="s">
        <v>1590</v>
      </c>
    </row>
    <row r="80" s="1" customFormat="1" spans="1:22">
      <c r="A80" s="1" t="s">
        <v>993</v>
      </c>
      <c r="B80" s="1" t="s">
        <v>133</v>
      </c>
      <c r="C80" s="1" t="s">
        <v>994</v>
      </c>
      <c r="D80" s="1" t="s">
        <v>996</v>
      </c>
      <c r="E80" s="1" t="s">
        <v>1791</v>
      </c>
      <c r="F80" s="1" t="s">
        <v>83</v>
      </c>
      <c r="G80" s="1" t="s">
        <v>233</v>
      </c>
      <c r="H80" s="1" t="s">
        <v>1580</v>
      </c>
      <c r="I80" s="1" t="s">
        <v>1792</v>
      </c>
      <c r="J80" s="1" t="s">
        <v>1582</v>
      </c>
      <c r="K80" s="1" t="s">
        <v>1792</v>
      </c>
      <c r="L80" s="1" t="s">
        <v>1792</v>
      </c>
      <c r="M80" s="1" t="s">
        <v>1583</v>
      </c>
      <c r="N80" s="1" t="s">
        <v>1583</v>
      </c>
      <c r="O80" s="1" t="s">
        <v>1584</v>
      </c>
      <c r="P80" s="1" t="s">
        <v>1585</v>
      </c>
      <c r="Q80" s="1" t="s">
        <v>1586</v>
      </c>
      <c r="R80" s="1" t="s">
        <v>1793</v>
      </c>
      <c r="S80" s="1" t="s">
        <v>75</v>
      </c>
      <c r="T80" s="1" t="s">
        <v>1588</v>
      </c>
      <c r="U80" s="1" t="s">
        <v>1597</v>
      </c>
      <c r="V80" s="1" t="s">
        <v>1598</v>
      </c>
    </row>
    <row r="81" s="1" customFormat="1" spans="1:22">
      <c r="A81" s="1" t="s">
        <v>1340</v>
      </c>
      <c r="B81" s="1" t="s">
        <v>133</v>
      </c>
      <c r="C81" s="1" t="s">
        <v>1341</v>
      </c>
      <c r="D81" s="1" t="s">
        <v>1787</v>
      </c>
      <c r="E81" s="1" t="s">
        <v>1788</v>
      </c>
      <c r="F81" s="1" t="s">
        <v>714</v>
      </c>
      <c r="G81" s="1" t="s">
        <v>1320</v>
      </c>
      <c r="H81" s="1" t="s">
        <v>1580</v>
      </c>
      <c r="I81" s="1" t="s">
        <v>1789</v>
      </c>
      <c r="J81" s="1" t="s">
        <v>1582</v>
      </c>
      <c r="K81" s="1" t="s">
        <v>1789</v>
      </c>
      <c r="L81" s="1" t="s">
        <v>1789</v>
      </c>
      <c r="M81" s="1" t="s">
        <v>1583</v>
      </c>
      <c r="N81" s="1" t="s">
        <v>1583</v>
      </c>
      <c r="O81" s="1" t="s">
        <v>1584</v>
      </c>
      <c r="P81" s="1" t="s">
        <v>1585</v>
      </c>
      <c r="Q81" s="1" t="s">
        <v>1586</v>
      </c>
      <c r="R81" s="1" t="s">
        <v>1790</v>
      </c>
      <c r="S81" s="1" t="s">
        <v>75</v>
      </c>
      <c r="T81" s="1" t="s">
        <v>1588</v>
      </c>
      <c r="U81" s="1" t="s">
        <v>1597</v>
      </c>
      <c r="V81" s="1" t="s">
        <v>1647</v>
      </c>
    </row>
    <row r="82" s="1" customFormat="1" spans="1:22">
      <c r="A82" s="1" t="s">
        <v>128</v>
      </c>
      <c r="B82" s="1" t="s">
        <v>133</v>
      </c>
      <c r="C82" s="1" t="s">
        <v>129</v>
      </c>
      <c r="D82" s="1" t="s">
        <v>1783</v>
      </c>
      <c r="E82" s="1" t="s">
        <v>1784</v>
      </c>
      <c r="F82" s="1" t="s">
        <v>123</v>
      </c>
      <c r="G82" s="1" t="s">
        <v>83</v>
      </c>
      <c r="H82" s="1" t="s">
        <v>1580</v>
      </c>
      <c r="I82" s="1" t="s">
        <v>1785</v>
      </c>
      <c r="J82" s="1" t="s">
        <v>1582</v>
      </c>
      <c r="K82" s="1" t="s">
        <v>1785</v>
      </c>
      <c r="L82" s="1" t="s">
        <v>1785</v>
      </c>
      <c r="M82" s="1" t="s">
        <v>1583</v>
      </c>
      <c r="N82" s="1" t="s">
        <v>1583</v>
      </c>
      <c r="O82" s="1" t="s">
        <v>1584</v>
      </c>
      <c r="P82" s="1" t="s">
        <v>1585</v>
      </c>
      <c r="Q82" s="1" t="s">
        <v>1586</v>
      </c>
      <c r="R82" s="1" t="s">
        <v>1786</v>
      </c>
      <c r="S82" s="1" t="s">
        <v>75</v>
      </c>
      <c r="T82" s="1" t="s">
        <v>1588</v>
      </c>
      <c r="U82" s="1" t="s">
        <v>1589</v>
      </c>
      <c r="V82" s="1" t="s">
        <v>1590</v>
      </c>
    </row>
    <row r="83" s="1" customFormat="1" spans="1:22">
      <c r="A83" s="1" t="s">
        <v>1212</v>
      </c>
      <c r="B83" s="1" t="s">
        <v>609</v>
      </c>
      <c r="C83" s="1" t="s">
        <v>1213</v>
      </c>
      <c r="D83" s="1" t="s">
        <v>188</v>
      </c>
      <c r="E83" s="1" t="s">
        <v>1780</v>
      </c>
      <c r="F83" s="1" t="s">
        <v>232</v>
      </c>
      <c r="G83" s="1" t="s">
        <v>240</v>
      </c>
      <c r="H83" s="1" t="s">
        <v>1580</v>
      </c>
      <c r="I83" s="1" t="s">
        <v>1781</v>
      </c>
      <c r="J83" s="1" t="s">
        <v>1582</v>
      </c>
      <c r="K83" s="1" t="s">
        <v>1781</v>
      </c>
      <c r="L83" s="1" t="s">
        <v>1781</v>
      </c>
      <c r="M83" s="1" t="s">
        <v>1583</v>
      </c>
      <c r="N83" s="1" t="s">
        <v>1583</v>
      </c>
      <c r="O83" s="1" t="s">
        <v>1584</v>
      </c>
      <c r="P83" s="1" t="s">
        <v>1585</v>
      </c>
      <c r="Q83" s="1" t="s">
        <v>1586</v>
      </c>
      <c r="R83" s="1" t="s">
        <v>1782</v>
      </c>
      <c r="S83" s="1" t="s">
        <v>75</v>
      </c>
      <c r="T83" s="1" t="s">
        <v>1588</v>
      </c>
      <c r="U83" s="1" t="s">
        <v>1589</v>
      </c>
      <c r="V83" s="1" t="s">
        <v>1598</v>
      </c>
    </row>
    <row r="84" s="1" customFormat="1" spans="1:22">
      <c r="A84" s="1" t="s">
        <v>1354</v>
      </c>
      <c r="B84" s="1" t="s">
        <v>609</v>
      </c>
      <c r="C84" s="1" t="s">
        <v>1355</v>
      </c>
      <c r="D84" s="1" t="s">
        <v>1776</v>
      </c>
      <c r="E84" s="1" t="s">
        <v>1777</v>
      </c>
      <c r="F84" s="1" t="s">
        <v>240</v>
      </c>
      <c r="G84" s="1" t="s">
        <v>1320</v>
      </c>
      <c r="H84" s="1" t="s">
        <v>1580</v>
      </c>
      <c r="I84" s="1" t="s">
        <v>1778</v>
      </c>
      <c r="J84" s="1" t="s">
        <v>1582</v>
      </c>
      <c r="K84" s="1" t="s">
        <v>1778</v>
      </c>
      <c r="L84" s="1" t="s">
        <v>1778</v>
      </c>
      <c r="M84" s="1" t="s">
        <v>1583</v>
      </c>
      <c r="N84" s="1" t="s">
        <v>1583</v>
      </c>
      <c r="O84" s="1" t="s">
        <v>1584</v>
      </c>
      <c r="P84" s="1" t="s">
        <v>1585</v>
      </c>
      <c r="Q84" s="1" t="s">
        <v>1586</v>
      </c>
      <c r="R84" s="1" t="s">
        <v>1779</v>
      </c>
      <c r="S84" s="1" t="s">
        <v>75</v>
      </c>
      <c r="T84" s="1" t="s">
        <v>1588</v>
      </c>
      <c r="U84" s="1" t="s">
        <v>1597</v>
      </c>
      <c r="V84" s="1" t="s">
        <v>1647</v>
      </c>
    </row>
    <row r="85" s="1" customFormat="1" spans="1:22">
      <c r="A85" s="1" t="s">
        <v>604</v>
      </c>
      <c r="B85" s="1" t="s">
        <v>609</v>
      </c>
      <c r="C85" s="1" t="s">
        <v>605</v>
      </c>
      <c r="D85" s="1" t="s">
        <v>607</v>
      </c>
      <c r="E85" s="1" t="s">
        <v>1773</v>
      </c>
      <c r="F85" s="1" t="s">
        <v>303</v>
      </c>
      <c r="G85" s="1" t="s">
        <v>232</v>
      </c>
      <c r="H85" s="1" t="s">
        <v>1580</v>
      </c>
      <c r="I85" s="1" t="s">
        <v>1774</v>
      </c>
      <c r="J85" s="1" t="s">
        <v>1582</v>
      </c>
      <c r="K85" s="1" t="s">
        <v>1774</v>
      </c>
      <c r="L85" s="1" t="s">
        <v>1774</v>
      </c>
      <c r="M85" s="1" t="s">
        <v>1583</v>
      </c>
      <c r="N85" s="1" t="s">
        <v>1583</v>
      </c>
      <c r="O85" s="1" t="s">
        <v>1584</v>
      </c>
      <c r="P85" s="1" t="s">
        <v>1585</v>
      </c>
      <c r="Q85" s="1" t="s">
        <v>1586</v>
      </c>
      <c r="R85" s="1" t="s">
        <v>1775</v>
      </c>
      <c r="S85" s="1" t="s">
        <v>75</v>
      </c>
      <c r="T85" s="1" t="s">
        <v>1588</v>
      </c>
      <c r="U85" s="1" t="s">
        <v>1597</v>
      </c>
      <c r="V85" s="1" t="s">
        <v>1598</v>
      </c>
    </row>
    <row r="86" s="1" customFormat="1" spans="1:22">
      <c r="A86" s="1" t="s">
        <v>1275</v>
      </c>
      <c r="B86" s="1" t="s">
        <v>319</v>
      </c>
      <c r="C86" s="1" t="s">
        <v>1276</v>
      </c>
      <c r="D86" s="1" t="s">
        <v>1278</v>
      </c>
      <c r="E86" s="1" t="s">
        <v>1770</v>
      </c>
      <c r="F86" s="1" t="s">
        <v>233</v>
      </c>
      <c r="G86" s="1" t="s">
        <v>714</v>
      </c>
      <c r="H86" s="1" t="s">
        <v>1580</v>
      </c>
      <c r="I86" s="1" t="s">
        <v>1771</v>
      </c>
      <c r="J86" s="1" t="s">
        <v>1582</v>
      </c>
      <c r="K86" s="1" t="s">
        <v>1771</v>
      </c>
      <c r="L86" s="1" t="s">
        <v>1771</v>
      </c>
      <c r="M86" s="1" t="s">
        <v>1583</v>
      </c>
      <c r="N86" s="1" t="s">
        <v>1583</v>
      </c>
      <c r="O86" s="1" t="s">
        <v>1584</v>
      </c>
      <c r="P86" s="1" t="s">
        <v>1585</v>
      </c>
      <c r="Q86" s="1" t="s">
        <v>1586</v>
      </c>
      <c r="R86" s="1" t="s">
        <v>1772</v>
      </c>
      <c r="S86" s="1" t="s">
        <v>75</v>
      </c>
      <c r="T86" s="1" t="s">
        <v>1588</v>
      </c>
      <c r="U86" s="1" t="s">
        <v>1597</v>
      </c>
      <c r="V86" s="1" t="s">
        <v>1598</v>
      </c>
    </row>
    <row r="87" s="1" customFormat="1" spans="1:22">
      <c r="A87" s="1" t="s">
        <v>314</v>
      </c>
      <c r="B87" s="1" t="s">
        <v>319</v>
      </c>
      <c r="C87" s="1" t="s">
        <v>315</v>
      </c>
      <c r="D87" s="1" t="s">
        <v>317</v>
      </c>
      <c r="E87" s="1" t="s">
        <v>1764</v>
      </c>
      <c r="F87" s="1" t="s">
        <v>82</v>
      </c>
      <c r="G87" s="1" t="s">
        <v>303</v>
      </c>
      <c r="H87" s="1" t="s">
        <v>1580</v>
      </c>
      <c r="I87" s="1" t="s">
        <v>1765</v>
      </c>
      <c r="J87" s="1" t="s">
        <v>1582</v>
      </c>
      <c r="K87" s="1" t="s">
        <v>1765</v>
      </c>
      <c r="L87" s="1" t="s">
        <v>1765</v>
      </c>
      <c r="M87" s="1" t="s">
        <v>1583</v>
      </c>
      <c r="N87" s="1" t="s">
        <v>1583</v>
      </c>
      <c r="O87" s="1" t="s">
        <v>1584</v>
      </c>
      <c r="P87" s="1" t="s">
        <v>1585</v>
      </c>
      <c r="Q87" s="1" t="s">
        <v>1586</v>
      </c>
      <c r="R87" s="1" t="s">
        <v>1766</v>
      </c>
      <c r="S87" s="1" t="s">
        <v>75</v>
      </c>
      <c r="T87" s="1" t="s">
        <v>1588</v>
      </c>
      <c r="U87" s="1" t="s">
        <v>1597</v>
      </c>
      <c r="V87" s="1" t="s">
        <v>1647</v>
      </c>
    </row>
    <row r="88" s="1" customFormat="1" spans="1:22">
      <c r="A88" s="1" t="s">
        <v>1027</v>
      </c>
      <c r="B88" s="1" t="s">
        <v>319</v>
      </c>
      <c r="C88" s="1" t="s">
        <v>1028</v>
      </c>
      <c r="D88" s="1" t="s">
        <v>150</v>
      </c>
      <c r="E88" s="1" t="s">
        <v>1767</v>
      </c>
      <c r="F88" s="1" t="s">
        <v>83</v>
      </c>
      <c r="G88" s="1" t="s">
        <v>233</v>
      </c>
      <c r="H88" s="1" t="s">
        <v>1580</v>
      </c>
      <c r="I88" s="1" t="s">
        <v>1768</v>
      </c>
      <c r="J88" s="1" t="s">
        <v>1582</v>
      </c>
      <c r="K88" s="1" t="s">
        <v>1768</v>
      </c>
      <c r="L88" s="1" t="s">
        <v>1768</v>
      </c>
      <c r="M88" s="1" t="s">
        <v>1583</v>
      </c>
      <c r="N88" s="1" t="s">
        <v>1583</v>
      </c>
      <c r="O88" s="1" t="s">
        <v>1584</v>
      </c>
      <c r="P88" s="1" t="s">
        <v>1585</v>
      </c>
      <c r="Q88" s="1" t="s">
        <v>1586</v>
      </c>
      <c r="R88" s="1" t="s">
        <v>1769</v>
      </c>
      <c r="S88" s="1" t="s">
        <v>75</v>
      </c>
      <c r="T88" s="1" t="s">
        <v>1588</v>
      </c>
      <c r="U88" s="1" t="s">
        <v>1589</v>
      </c>
      <c r="V88" s="1" t="s">
        <v>1590</v>
      </c>
    </row>
    <row r="89" s="1" customFormat="1" spans="1:22">
      <c r="A89" s="1" t="s">
        <v>945</v>
      </c>
      <c r="B89" s="1" t="s">
        <v>950</v>
      </c>
      <c r="C89" s="1" t="s">
        <v>946</v>
      </c>
      <c r="D89" s="1" t="s">
        <v>1760</v>
      </c>
      <c r="E89" s="1" t="s">
        <v>1761</v>
      </c>
      <c r="F89" s="1" t="s">
        <v>240</v>
      </c>
      <c r="G89" s="1" t="s">
        <v>233</v>
      </c>
      <c r="H89" s="1" t="s">
        <v>1580</v>
      </c>
      <c r="I89" s="1" t="s">
        <v>1762</v>
      </c>
      <c r="J89" s="1" t="s">
        <v>1582</v>
      </c>
      <c r="K89" s="1" t="s">
        <v>1762</v>
      </c>
      <c r="L89" s="1" t="s">
        <v>1762</v>
      </c>
      <c r="M89" s="1" t="s">
        <v>1583</v>
      </c>
      <c r="N89" s="1" t="s">
        <v>1583</v>
      </c>
      <c r="O89" s="1" t="s">
        <v>1584</v>
      </c>
      <c r="P89" s="1" t="s">
        <v>1585</v>
      </c>
      <c r="Q89" s="1" t="s">
        <v>1586</v>
      </c>
      <c r="R89" s="1" t="s">
        <v>1763</v>
      </c>
      <c r="S89" s="1" t="s">
        <v>75</v>
      </c>
      <c r="T89" s="1" t="s">
        <v>1588</v>
      </c>
      <c r="U89" s="1" t="s">
        <v>1597</v>
      </c>
      <c r="V89" s="1" t="s">
        <v>1647</v>
      </c>
    </row>
    <row r="90" s="1" customFormat="1" spans="1:22">
      <c r="A90" s="1" t="s">
        <v>1010</v>
      </c>
      <c r="B90" s="1" t="s">
        <v>950</v>
      </c>
      <c r="C90" s="1" t="s">
        <v>1011</v>
      </c>
      <c r="D90" s="1" t="s">
        <v>188</v>
      </c>
      <c r="E90" s="1" t="s">
        <v>1757</v>
      </c>
      <c r="F90" s="1" t="s">
        <v>240</v>
      </c>
      <c r="G90" s="1" t="s">
        <v>233</v>
      </c>
      <c r="H90" s="1" t="s">
        <v>1580</v>
      </c>
      <c r="I90" s="1" t="s">
        <v>1758</v>
      </c>
      <c r="J90" s="1" t="s">
        <v>1582</v>
      </c>
      <c r="K90" s="1" t="s">
        <v>1758</v>
      </c>
      <c r="L90" s="1" t="s">
        <v>1758</v>
      </c>
      <c r="M90" s="1" t="s">
        <v>1583</v>
      </c>
      <c r="N90" s="1" t="s">
        <v>1583</v>
      </c>
      <c r="O90" s="1" t="s">
        <v>1584</v>
      </c>
      <c r="P90" s="1" t="s">
        <v>1585</v>
      </c>
      <c r="Q90" s="1" t="s">
        <v>1586</v>
      </c>
      <c r="R90" s="1" t="s">
        <v>1759</v>
      </c>
      <c r="S90" s="1" t="s">
        <v>75</v>
      </c>
      <c r="T90" s="1" t="s">
        <v>1588</v>
      </c>
      <c r="U90" s="1" t="s">
        <v>1589</v>
      </c>
      <c r="V90" s="1" t="s">
        <v>1598</v>
      </c>
    </row>
    <row r="91" s="1" customFormat="1" spans="1:22">
      <c r="A91" s="1" t="s">
        <v>1346</v>
      </c>
      <c r="B91" s="1" t="s">
        <v>473</v>
      </c>
      <c r="C91" s="1" t="s">
        <v>1347</v>
      </c>
      <c r="D91" s="1" t="s">
        <v>1753</v>
      </c>
      <c r="E91" s="1" t="s">
        <v>1754</v>
      </c>
      <c r="F91" s="1" t="s">
        <v>714</v>
      </c>
      <c r="G91" s="1" t="s">
        <v>1320</v>
      </c>
      <c r="H91" s="1" t="s">
        <v>1580</v>
      </c>
      <c r="I91" s="1" t="s">
        <v>1755</v>
      </c>
      <c r="J91" s="1" t="s">
        <v>1582</v>
      </c>
      <c r="K91" s="1" t="s">
        <v>1755</v>
      </c>
      <c r="L91" s="1" t="s">
        <v>1755</v>
      </c>
      <c r="M91" s="1" t="s">
        <v>1583</v>
      </c>
      <c r="N91" s="1" t="s">
        <v>1583</v>
      </c>
      <c r="O91" s="1" t="s">
        <v>1584</v>
      </c>
      <c r="P91" s="1" t="s">
        <v>1585</v>
      </c>
      <c r="Q91" s="1" t="s">
        <v>1586</v>
      </c>
      <c r="R91" s="1" t="s">
        <v>1756</v>
      </c>
      <c r="S91" s="1" t="s">
        <v>75</v>
      </c>
      <c r="T91" s="1" t="s">
        <v>1588</v>
      </c>
      <c r="U91" s="1" t="s">
        <v>1597</v>
      </c>
      <c r="V91" s="1" t="s">
        <v>1647</v>
      </c>
    </row>
    <row r="92" s="1" customFormat="1" spans="1:22">
      <c r="A92" s="1" t="s">
        <v>1430</v>
      </c>
      <c r="B92" s="1" t="s">
        <v>473</v>
      </c>
      <c r="C92" s="1" t="s">
        <v>1431</v>
      </c>
      <c r="D92" s="1" t="s">
        <v>1420</v>
      </c>
      <c r="E92" s="1" t="s">
        <v>1750</v>
      </c>
      <c r="F92" s="1" t="s">
        <v>233</v>
      </c>
      <c r="G92" s="1" t="s">
        <v>1320</v>
      </c>
      <c r="H92" s="1" t="s">
        <v>1580</v>
      </c>
      <c r="I92" s="1" t="s">
        <v>1751</v>
      </c>
      <c r="J92" s="1" t="s">
        <v>1582</v>
      </c>
      <c r="K92" s="1" t="s">
        <v>1751</v>
      </c>
      <c r="L92" s="1" t="s">
        <v>1751</v>
      </c>
      <c r="M92" s="1" t="s">
        <v>1583</v>
      </c>
      <c r="N92" s="1" t="s">
        <v>1583</v>
      </c>
      <c r="O92" s="1" t="s">
        <v>1584</v>
      </c>
      <c r="P92" s="1" t="s">
        <v>1585</v>
      </c>
      <c r="Q92" s="1" t="s">
        <v>1586</v>
      </c>
      <c r="R92" s="1" t="s">
        <v>1752</v>
      </c>
      <c r="S92" s="1" t="s">
        <v>75</v>
      </c>
      <c r="T92" s="1" t="s">
        <v>1588</v>
      </c>
      <c r="U92" s="1" t="s">
        <v>1589</v>
      </c>
      <c r="V92" s="1" t="s">
        <v>1590</v>
      </c>
    </row>
    <row r="93" s="1" customFormat="1" spans="1:22">
      <c r="A93" s="1" t="s">
        <v>590</v>
      </c>
      <c r="B93" s="1" t="s">
        <v>473</v>
      </c>
      <c r="C93" s="1" t="s">
        <v>591</v>
      </c>
      <c r="D93" s="1" t="s">
        <v>593</v>
      </c>
      <c r="E93" s="1" t="s">
        <v>1746</v>
      </c>
      <c r="F93" s="1" t="s">
        <v>83</v>
      </c>
      <c r="G93" s="1" t="s">
        <v>232</v>
      </c>
      <c r="H93" s="1" t="s">
        <v>1580</v>
      </c>
      <c r="I93" s="1" t="s">
        <v>1747</v>
      </c>
      <c r="J93" s="1" t="s">
        <v>1582</v>
      </c>
      <c r="K93" s="1" t="s">
        <v>1747</v>
      </c>
      <c r="L93" s="1" t="s">
        <v>1747</v>
      </c>
      <c r="M93" s="1" t="s">
        <v>1583</v>
      </c>
      <c r="N93" s="1" t="s">
        <v>1583</v>
      </c>
      <c r="O93" s="1" t="s">
        <v>1584</v>
      </c>
      <c r="P93" s="1" t="s">
        <v>1585</v>
      </c>
      <c r="Q93" s="1" t="s">
        <v>1586</v>
      </c>
      <c r="R93" s="1" t="s">
        <v>1748</v>
      </c>
      <c r="S93" s="1" t="s">
        <v>75</v>
      </c>
      <c r="T93" s="1" t="s">
        <v>1588</v>
      </c>
      <c r="U93" s="1" t="s">
        <v>1597</v>
      </c>
      <c r="V93" s="1" t="s">
        <v>1749</v>
      </c>
    </row>
    <row r="94" s="1" customFormat="1" spans="1:22">
      <c r="A94" s="1" t="s">
        <v>470</v>
      </c>
      <c r="B94" s="1" t="s">
        <v>473</v>
      </c>
      <c r="C94" s="1" t="s">
        <v>471</v>
      </c>
      <c r="D94" s="1" t="s">
        <v>188</v>
      </c>
      <c r="E94" s="1" t="s">
        <v>1743</v>
      </c>
      <c r="F94" s="1" t="s">
        <v>82</v>
      </c>
      <c r="G94" s="1" t="s">
        <v>303</v>
      </c>
      <c r="H94" s="1" t="s">
        <v>1580</v>
      </c>
      <c r="I94" s="1" t="s">
        <v>1744</v>
      </c>
      <c r="J94" s="1" t="s">
        <v>1582</v>
      </c>
      <c r="K94" s="1" t="s">
        <v>1744</v>
      </c>
      <c r="L94" s="1" t="s">
        <v>1744</v>
      </c>
      <c r="M94" s="1" t="s">
        <v>1583</v>
      </c>
      <c r="N94" s="1" t="s">
        <v>1583</v>
      </c>
      <c r="O94" s="1" t="s">
        <v>1584</v>
      </c>
      <c r="P94" s="1" t="s">
        <v>1585</v>
      </c>
      <c r="Q94" s="1" t="s">
        <v>1586</v>
      </c>
      <c r="R94" s="1" t="s">
        <v>1745</v>
      </c>
      <c r="S94" s="1" t="s">
        <v>75</v>
      </c>
      <c r="T94" s="1" t="s">
        <v>1588</v>
      </c>
      <c r="U94" s="1" t="s">
        <v>1589</v>
      </c>
      <c r="V94" s="1" t="s">
        <v>1598</v>
      </c>
    </row>
    <row r="95" s="1" customFormat="1" spans="1:22">
      <c r="A95" s="1" t="s">
        <v>984</v>
      </c>
      <c r="B95" s="1" t="s">
        <v>830</v>
      </c>
      <c r="C95" s="1" t="s">
        <v>985</v>
      </c>
      <c r="D95" s="1" t="s">
        <v>987</v>
      </c>
      <c r="E95" s="1" t="s">
        <v>1740</v>
      </c>
      <c r="F95" s="1" t="s">
        <v>232</v>
      </c>
      <c r="G95" s="1" t="s">
        <v>233</v>
      </c>
      <c r="H95" s="1" t="s">
        <v>1580</v>
      </c>
      <c r="I95" s="1" t="s">
        <v>1741</v>
      </c>
      <c r="J95" s="1" t="s">
        <v>1582</v>
      </c>
      <c r="K95" s="1" t="s">
        <v>1741</v>
      </c>
      <c r="L95" s="1" t="s">
        <v>1741</v>
      </c>
      <c r="M95" s="1" t="s">
        <v>1583</v>
      </c>
      <c r="N95" s="1" t="s">
        <v>1583</v>
      </c>
      <c r="O95" s="1" t="s">
        <v>1584</v>
      </c>
      <c r="P95" s="1" t="s">
        <v>1585</v>
      </c>
      <c r="Q95" s="1" t="s">
        <v>1586</v>
      </c>
      <c r="R95" s="1" t="s">
        <v>1742</v>
      </c>
      <c r="S95" s="1" t="s">
        <v>75</v>
      </c>
      <c r="T95" s="1" t="s">
        <v>1588</v>
      </c>
      <c r="U95" s="1" t="s">
        <v>1597</v>
      </c>
      <c r="V95" s="1" t="s">
        <v>1598</v>
      </c>
    </row>
    <row r="96" s="1" customFormat="1" spans="1:22">
      <c r="A96" s="1" t="s">
        <v>825</v>
      </c>
      <c r="B96" s="1" t="s">
        <v>830</v>
      </c>
      <c r="C96" s="1" t="s">
        <v>826</v>
      </c>
      <c r="D96" s="1" t="s">
        <v>1735</v>
      </c>
      <c r="E96" s="1" t="s">
        <v>1736</v>
      </c>
      <c r="F96" s="1" t="s">
        <v>303</v>
      </c>
      <c r="G96" s="1" t="s">
        <v>240</v>
      </c>
      <c r="H96" s="1" t="s">
        <v>1580</v>
      </c>
      <c r="I96" s="1" t="s">
        <v>1737</v>
      </c>
      <c r="J96" s="1" t="s">
        <v>1582</v>
      </c>
      <c r="K96" s="1" t="s">
        <v>1737</v>
      </c>
      <c r="L96" s="1" t="s">
        <v>1737</v>
      </c>
      <c r="M96" s="1" t="s">
        <v>1583</v>
      </c>
      <c r="N96" s="1" t="s">
        <v>1583</v>
      </c>
      <c r="O96" s="1" t="s">
        <v>1584</v>
      </c>
      <c r="P96" s="1" t="s">
        <v>1585</v>
      </c>
      <c r="Q96" s="1" t="s">
        <v>1586</v>
      </c>
      <c r="R96" s="1" t="s">
        <v>1738</v>
      </c>
      <c r="S96" s="1" t="s">
        <v>75</v>
      </c>
      <c r="T96" s="1" t="s">
        <v>1588</v>
      </c>
      <c r="U96" s="1" t="s">
        <v>1589</v>
      </c>
      <c r="V96" s="1" t="s">
        <v>1739</v>
      </c>
    </row>
    <row r="97" s="1" customFormat="1" spans="1:22">
      <c r="A97" s="1" t="s">
        <v>977</v>
      </c>
      <c r="B97" s="1" t="s">
        <v>721</v>
      </c>
      <c r="C97" s="1" t="s">
        <v>978</v>
      </c>
      <c r="D97" s="1" t="s">
        <v>198</v>
      </c>
      <c r="E97" s="1" t="s">
        <v>1732</v>
      </c>
      <c r="F97" s="1" t="s">
        <v>303</v>
      </c>
      <c r="G97" s="1" t="s">
        <v>233</v>
      </c>
      <c r="H97" s="1" t="s">
        <v>1580</v>
      </c>
      <c r="I97" s="1" t="s">
        <v>1733</v>
      </c>
      <c r="J97" s="1" t="s">
        <v>1582</v>
      </c>
      <c r="K97" s="1" t="s">
        <v>1733</v>
      </c>
      <c r="L97" s="1" t="s">
        <v>1733</v>
      </c>
      <c r="M97" s="1" t="s">
        <v>1583</v>
      </c>
      <c r="N97" s="1" t="s">
        <v>1583</v>
      </c>
      <c r="O97" s="1" t="s">
        <v>1584</v>
      </c>
      <c r="P97" s="1" t="s">
        <v>1585</v>
      </c>
      <c r="Q97" s="1" t="s">
        <v>1586</v>
      </c>
      <c r="R97" s="1" t="s">
        <v>1734</v>
      </c>
      <c r="S97" s="1" t="s">
        <v>75</v>
      </c>
      <c r="T97" s="1" t="s">
        <v>1588</v>
      </c>
      <c r="U97" s="1" t="s">
        <v>1597</v>
      </c>
      <c r="V97" s="1" t="s">
        <v>1598</v>
      </c>
    </row>
    <row r="98" s="1" customFormat="1" spans="1:22">
      <c r="A98" s="1" t="s">
        <v>613</v>
      </c>
      <c r="B98" s="1" t="s">
        <v>246</v>
      </c>
      <c r="C98" s="1" t="s">
        <v>614</v>
      </c>
      <c r="D98" s="1" t="s">
        <v>198</v>
      </c>
      <c r="E98" s="1" t="s">
        <v>1729</v>
      </c>
      <c r="F98" s="1" t="s">
        <v>82</v>
      </c>
      <c r="G98" s="1" t="s">
        <v>232</v>
      </c>
      <c r="H98" s="1" t="s">
        <v>1580</v>
      </c>
      <c r="I98" s="1" t="s">
        <v>1730</v>
      </c>
      <c r="J98" s="1" t="s">
        <v>1582</v>
      </c>
      <c r="K98" s="1" t="s">
        <v>1730</v>
      </c>
      <c r="L98" s="1" t="s">
        <v>1730</v>
      </c>
      <c r="M98" s="1" t="s">
        <v>1583</v>
      </c>
      <c r="N98" s="1" t="s">
        <v>1583</v>
      </c>
      <c r="O98" s="1" t="s">
        <v>1584</v>
      </c>
      <c r="P98" s="1" t="s">
        <v>1585</v>
      </c>
      <c r="Q98" s="1" t="s">
        <v>1586</v>
      </c>
      <c r="R98" s="1" t="s">
        <v>1731</v>
      </c>
      <c r="S98" s="1" t="s">
        <v>75</v>
      </c>
      <c r="T98" s="1" t="s">
        <v>1588</v>
      </c>
      <c r="U98" s="1" t="s">
        <v>1597</v>
      </c>
      <c r="V98" s="1" t="s">
        <v>1598</v>
      </c>
    </row>
    <row r="99" s="1" customFormat="1" spans="1:22">
      <c r="A99" s="1" t="s">
        <v>365</v>
      </c>
      <c r="B99" s="1" t="s">
        <v>246</v>
      </c>
      <c r="C99" s="1" t="s">
        <v>366</v>
      </c>
      <c r="D99" s="1" t="s">
        <v>198</v>
      </c>
      <c r="E99" s="1" t="s">
        <v>1726</v>
      </c>
      <c r="F99" s="1" t="s">
        <v>285</v>
      </c>
      <c r="G99" s="1" t="s">
        <v>303</v>
      </c>
      <c r="H99" s="1" t="s">
        <v>1580</v>
      </c>
      <c r="I99" s="1" t="s">
        <v>1727</v>
      </c>
      <c r="J99" s="1" t="s">
        <v>1582</v>
      </c>
      <c r="K99" s="1" t="s">
        <v>1727</v>
      </c>
      <c r="L99" s="1" t="s">
        <v>1727</v>
      </c>
      <c r="M99" s="1" t="s">
        <v>1583</v>
      </c>
      <c r="N99" s="1" t="s">
        <v>1583</v>
      </c>
      <c r="O99" s="1" t="s">
        <v>1584</v>
      </c>
      <c r="P99" s="1" t="s">
        <v>1585</v>
      </c>
      <c r="Q99" s="1" t="s">
        <v>1586</v>
      </c>
      <c r="R99" s="1" t="s">
        <v>1728</v>
      </c>
      <c r="S99" s="1" t="s">
        <v>75</v>
      </c>
      <c r="T99" s="1" t="s">
        <v>1588</v>
      </c>
      <c r="U99" s="1" t="s">
        <v>1597</v>
      </c>
      <c r="V99" s="1" t="s">
        <v>1598</v>
      </c>
    </row>
    <row r="100" s="1" customFormat="1" spans="1:22">
      <c r="A100" s="1" t="s">
        <v>1147</v>
      </c>
      <c r="B100" s="1" t="s">
        <v>386</v>
      </c>
      <c r="C100" s="1" t="s">
        <v>1148</v>
      </c>
      <c r="D100" s="1" t="s">
        <v>1156</v>
      </c>
      <c r="E100" s="1" t="s">
        <v>1723</v>
      </c>
      <c r="F100" s="1" t="s">
        <v>233</v>
      </c>
      <c r="G100" s="1" t="s">
        <v>714</v>
      </c>
      <c r="H100" s="1" t="s">
        <v>1580</v>
      </c>
      <c r="I100" s="1" t="s">
        <v>1724</v>
      </c>
      <c r="J100" s="1" t="s">
        <v>1582</v>
      </c>
      <c r="K100" s="1" t="s">
        <v>1724</v>
      </c>
      <c r="L100" s="1" t="s">
        <v>1724</v>
      </c>
      <c r="M100" s="1" t="s">
        <v>1583</v>
      </c>
      <c r="N100" s="1" t="s">
        <v>1583</v>
      </c>
      <c r="O100" s="1" t="s">
        <v>1584</v>
      </c>
      <c r="P100" s="1" t="s">
        <v>1585</v>
      </c>
      <c r="Q100" s="1" t="s">
        <v>1586</v>
      </c>
      <c r="R100" s="1" t="s">
        <v>1725</v>
      </c>
      <c r="S100" s="1" t="s">
        <v>75</v>
      </c>
      <c r="T100" s="1" t="s">
        <v>1588</v>
      </c>
      <c r="U100" s="1" t="s">
        <v>1597</v>
      </c>
      <c r="V100" s="1" t="s">
        <v>1647</v>
      </c>
    </row>
    <row r="101" s="1" customFormat="1" spans="1:22">
      <c r="A101" s="1" t="s">
        <v>842</v>
      </c>
      <c r="B101" s="1" t="s">
        <v>386</v>
      </c>
      <c r="C101" s="1" t="s">
        <v>843</v>
      </c>
      <c r="D101" s="1" t="s">
        <v>845</v>
      </c>
      <c r="E101" s="1" t="s">
        <v>1717</v>
      </c>
      <c r="F101" s="1" t="s">
        <v>303</v>
      </c>
      <c r="G101" s="1" t="s">
        <v>240</v>
      </c>
      <c r="H101" s="1" t="s">
        <v>1580</v>
      </c>
      <c r="I101" s="1" t="s">
        <v>1718</v>
      </c>
      <c r="J101" s="1" t="s">
        <v>1582</v>
      </c>
      <c r="K101" s="1" t="s">
        <v>1718</v>
      </c>
      <c r="L101" s="1" t="s">
        <v>1718</v>
      </c>
      <c r="M101" s="1" t="s">
        <v>1583</v>
      </c>
      <c r="N101" s="1" t="s">
        <v>1583</v>
      </c>
      <c r="O101" s="1" t="s">
        <v>1584</v>
      </c>
      <c r="P101" s="1" t="s">
        <v>1585</v>
      </c>
      <c r="Q101" s="1" t="s">
        <v>1586</v>
      </c>
      <c r="R101" s="1" t="s">
        <v>1719</v>
      </c>
      <c r="S101" s="1" t="s">
        <v>75</v>
      </c>
      <c r="T101" s="1" t="s">
        <v>1588</v>
      </c>
      <c r="U101" s="1" t="s">
        <v>1597</v>
      </c>
      <c r="V101" s="1" t="s">
        <v>1590</v>
      </c>
    </row>
    <row r="102" s="1" customFormat="1" spans="1:22">
      <c r="A102" s="1" t="s">
        <v>599</v>
      </c>
      <c r="B102" s="1" t="s">
        <v>386</v>
      </c>
      <c r="C102" s="1" t="s">
        <v>600</v>
      </c>
      <c r="D102" s="1" t="s">
        <v>198</v>
      </c>
      <c r="E102" s="1" t="s">
        <v>1720</v>
      </c>
      <c r="F102" s="1" t="s">
        <v>303</v>
      </c>
      <c r="G102" s="1" t="s">
        <v>232</v>
      </c>
      <c r="H102" s="1" t="s">
        <v>1580</v>
      </c>
      <c r="I102" s="1" t="s">
        <v>1721</v>
      </c>
      <c r="J102" s="1" t="s">
        <v>1582</v>
      </c>
      <c r="K102" s="1" t="s">
        <v>1721</v>
      </c>
      <c r="L102" s="1" t="s">
        <v>1721</v>
      </c>
      <c r="M102" s="1" t="s">
        <v>1583</v>
      </c>
      <c r="N102" s="1" t="s">
        <v>1583</v>
      </c>
      <c r="O102" s="1" t="s">
        <v>1584</v>
      </c>
      <c r="P102" s="1" t="s">
        <v>1585</v>
      </c>
      <c r="Q102" s="1" t="s">
        <v>1586</v>
      </c>
      <c r="R102" s="1" t="s">
        <v>1722</v>
      </c>
      <c r="S102" s="1" t="s">
        <v>75</v>
      </c>
      <c r="T102" s="1" t="s">
        <v>1588</v>
      </c>
      <c r="U102" s="1" t="s">
        <v>1597</v>
      </c>
      <c r="V102" s="1" t="s">
        <v>1598</v>
      </c>
    </row>
    <row r="103" s="1" customFormat="1" spans="1:22">
      <c r="A103" s="1" t="s">
        <v>1332</v>
      </c>
      <c r="B103" s="1" t="s">
        <v>386</v>
      </c>
      <c r="C103" s="1" t="s">
        <v>1333</v>
      </c>
      <c r="D103" s="1" t="s">
        <v>1335</v>
      </c>
      <c r="E103" s="1" t="s">
        <v>1714</v>
      </c>
      <c r="F103" s="1" t="s">
        <v>714</v>
      </c>
      <c r="G103" s="1" t="s">
        <v>1320</v>
      </c>
      <c r="H103" s="1" t="s">
        <v>1580</v>
      </c>
      <c r="I103" s="1" t="s">
        <v>1715</v>
      </c>
      <c r="J103" s="1" t="s">
        <v>1582</v>
      </c>
      <c r="K103" s="1" t="s">
        <v>1715</v>
      </c>
      <c r="L103" s="1" t="s">
        <v>1715</v>
      </c>
      <c r="M103" s="1" t="s">
        <v>1583</v>
      </c>
      <c r="N103" s="1" t="s">
        <v>1583</v>
      </c>
      <c r="O103" s="1" t="s">
        <v>1584</v>
      </c>
      <c r="P103" s="1" t="s">
        <v>1585</v>
      </c>
      <c r="Q103" s="1" t="s">
        <v>1586</v>
      </c>
      <c r="R103" s="1" t="s">
        <v>1716</v>
      </c>
      <c r="S103" s="1" t="s">
        <v>75</v>
      </c>
      <c r="T103" s="1" t="s">
        <v>1588</v>
      </c>
      <c r="U103" s="1" t="s">
        <v>1597</v>
      </c>
      <c r="V103" s="1" t="s">
        <v>1647</v>
      </c>
    </row>
    <row r="104" s="1" customFormat="1" spans="1:22">
      <c r="A104" s="1" t="s">
        <v>381</v>
      </c>
      <c r="B104" s="1" t="s">
        <v>386</v>
      </c>
      <c r="C104" s="1" t="s">
        <v>382</v>
      </c>
      <c r="D104" s="1" t="s">
        <v>384</v>
      </c>
      <c r="E104" s="1" t="s">
        <v>1711</v>
      </c>
      <c r="F104" s="1" t="s">
        <v>83</v>
      </c>
      <c r="G104" s="1" t="s">
        <v>303</v>
      </c>
      <c r="H104" s="1" t="s">
        <v>1580</v>
      </c>
      <c r="I104" s="1" t="s">
        <v>1712</v>
      </c>
      <c r="J104" s="1" t="s">
        <v>1582</v>
      </c>
      <c r="K104" s="1" t="s">
        <v>1712</v>
      </c>
      <c r="L104" s="1" t="s">
        <v>1712</v>
      </c>
      <c r="M104" s="1" t="s">
        <v>1583</v>
      </c>
      <c r="N104" s="1" t="s">
        <v>1583</v>
      </c>
      <c r="O104" s="1" t="s">
        <v>1584</v>
      </c>
      <c r="P104" s="1" t="s">
        <v>1585</v>
      </c>
      <c r="Q104" s="1" t="s">
        <v>1586</v>
      </c>
      <c r="R104" s="1" t="s">
        <v>1713</v>
      </c>
      <c r="S104" s="1" t="s">
        <v>75</v>
      </c>
      <c r="T104" s="1" t="s">
        <v>1588</v>
      </c>
      <c r="U104" s="1" t="s">
        <v>1597</v>
      </c>
      <c r="V104" s="1" t="s">
        <v>1598</v>
      </c>
    </row>
    <row r="105" s="1" customFormat="1" spans="1:22">
      <c r="A105" s="1" t="s">
        <v>1019</v>
      </c>
      <c r="B105" s="1" t="s">
        <v>386</v>
      </c>
      <c r="C105" s="1" t="s">
        <v>1020</v>
      </c>
      <c r="D105" s="1" t="s">
        <v>1707</v>
      </c>
      <c r="E105" s="1" t="s">
        <v>1708</v>
      </c>
      <c r="F105" s="1" t="s">
        <v>232</v>
      </c>
      <c r="G105" s="1" t="s">
        <v>233</v>
      </c>
      <c r="H105" s="1" t="s">
        <v>1580</v>
      </c>
      <c r="I105" s="1" t="s">
        <v>1709</v>
      </c>
      <c r="J105" s="1" t="s">
        <v>1582</v>
      </c>
      <c r="K105" s="1" t="s">
        <v>1709</v>
      </c>
      <c r="L105" s="1" t="s">
        <v>1709</v>
      </c>
      <c r="M105" s="1" t="s">
        <v>1583</v>
      </c>
      <c r="N105" s="1" t="s">
        <v>1583</v>
      </c>
      <c r="O105" s="1" t="s">
        <v>1584</v>
      </c>
      <c r="P105" s="1" t="s">
        <v>1585</v>
      </c>
      <c r="Q105" s="1" t="s">
        <v>1586</v>
      </c>
      <c r="R105" s="1" t="s">
        <v>1710</v>
      </c>
      <c r="S105" s="1" t="s">
        <v>75</v>
      </c>
      <c r="T105" s="1" t="s">
        <v>1588</v>
      </c>
      <c r="U105" s="1" t="s">
        <v>1597</v>
      </c>
      <c r="V105" s="1" t="s">
        <v>1590</v>
      </c>
    </row>
    <row r="106" s="1" customFormat="1" spans="1:22">
      <c r="A106" s="1" t="s">
        <v>1058</v>
      </c>
      <c r="B106" s="1" t="s">
        <v>386</v>
      </c>
      <c r="C106" s="1" t="s">
        <v>1059</v>
      </c>
      <c r="D106" s="1" t="s">
        <v>1061</v>
      </c>
      <c r="E106" s="1" t="s">
        <v>1704</v>
      </c>
      <c r="F106" s="1" t="s">
        <v>232</v>
      </c>
      <c r="G106" s="1" t="s">
        <v>233</v>
      </c>
      <c r="H106" s="1" t="s">
        <v>1580</v>
      </c>
      <c r="I106" s="1" t="s">
        <v>1705</v>
      </c>
      <c r="J106" s="1" t="s">
        <v>1582</v>
      </c>
      <c r="K106" s="1" t="s">
        <v>1705</v>
      </c>
      <c r="L106" s="1" t="s">
        <v>1705</v>
      </c>
      <c r="M106" s="1" t="s">
        <v>1583</v>
      </c>
      <c r="N106" s="1" t="s">
        <v>1583</v>
      </c>
      <c r="O106" s="1" t="s">
        <v>1584</v>
      </c>
      <c r="P106" s="1" t="s">
        <v>1585</v>
      </c>
      <c r="Q106" s="1" t="s">
        <v>1586</v>
      </c>
      <c r="R106" s="1" t="s">
        <v>1706</v>
      </c>
      <c r="S106" s="1" t="s">
        <v>75</v>
      </c>
      <c r="T106" s="1" t="s">
        <v>1588</v>
      </c>
      <c r="U106" s="1" t="s">
        <v>1597</v>
      </c>
      <c r="V106" s="1" t="s">
        <v>1598</v>
      </c>
    </row>
    <row r="107" s="1" customFormat="1" spans="1:22">
      <c r="A107" s="1" t="s">
        <v>280</v>
      </c>
      <c r="B107" s="1" t="s">
        <v>104</v>
      </c>
      <c r="C107" s="1" t="s">
        <v>281</v>
      </c>
      <c r="D107" s="1" t="s">
        <v>283</v>
      </c>
      <c r="E107" s="1" t="s">
        <v>1700</v>
      </c>
      <c r="F107" s="1" t="s">
        <v>285</v>
      </c>
      <c r="G107" s="1" t="s">
        <v>83</v>
      </c>
      <c r="H107" s="1" t="s">
        <v>1580</v>
      </c>
      <c r="I107" s="1" t="s">
        <v>1701</v>
      </c>
      <c r="J107" s="1" t="s">
        <v>1582</v>
      </c>
      <c r="K107" s="1" t="s">
        <v>1701</v>
      </c>
      <c r="L107" s="1" t="s">
        <v>1701</v>
      </c>
      <c r="M107" s="1" t="s">
        <v>1583</v>
      </c>
      <c r="N107" s="1" t="s">
        <v>1583</v>
      </c>
      <c r="O107" s="1" t="s">
        <v>1584</v>
      </c>
      <c r="P107" s="1" t="s">
        <v>1585</v>
      </c>
      <c r="Q107" s="1" t="s">
        <v>1586</v>
      </c>
      <c r="R107" s="1" t="s">
        <v>1702</v>
      </c>
      <c r="S107" s="1" t="s">
        <v>75</v>
      </c>
      <c r="T107" s="1" t="s">
        <v>1588</v>
      </c>
      <c r="U107" s="1" t="s">
        <v>1597</v>
      </c>
      <c r="V107" s="1" t="s">
        <v>1703</v>
      </c>
    </row>
    <row r="108" s="1" customFormat="1" spans="1:22">
      <c r="A108" s="1" t="s">
        <v>401</v>
      </c>
      <c r="B108" s="1" t="s">
        <v>104</v>
      </c>
      <c r="C108" s="1" t="s">
        <v>402</v>
      </c>
      <c r="D108" s="1" t="s">
        <v>374</v>
      </c>
      <c r="E108" s="1" t="s">
        <v>1697</v>
      </c>
      <c r="F108" s="1" t="s">
        <v>82</v>
      </c>
      <c r="G108" s="1" t="s">
        <v>303</v>
      </c>
      <c r="H108" s="1" t="s">
        <v>1580</v>
      </c>
      <c r="I108" s="1" t="s">
        <v>1698</v>
      </c>
      <c r="J108" s="1" t="s">
        <v>1582</v>
      </c>
      <c r="K108" s="1" t="s">
        <v>1698</v>
      </c>
      <c r="L108" s="1" t="s">
        <v>1698</v>
      </c>
      <c r="M108" s="1" t="s">
        <v>1583</v>
      </c>
      <c r="N108" s="1" t="s">
        <v>1583</v>
      </c>
      <c r="O108" s="1" t="s">
        <v>1584</v>
      </c>
      <c r="P108" s="1" t="s">
        <v>1585</v>
      </c>
      <c r="Q108" s="1" t="s">
        <v>1586</v>
      </c>
      <c r="R108" s="1" t="s">
        <v>1699</v>
      </c>
      <c r="S108" s="1" t="s">
        <v>75</v>
      </c>
      <c r="T108" s="1" t="s">
        <v>1588</v>
      </c>
      <c r="U108" s="1" t="s">
        <v>1597</v>
      </c>
      <c r="V108" s="1" t="s">
        <v>1598</v>
      </c>
    </row>
    <row r="109" s="1" customFormat="1" spans="1:22">
      <c r="A109" s="1" t="s">
        <v>110</v>
      </c>
      <c r="B109" s="1" t="s">
        <v>104</v>
      </c>
      <c r="C109" s="1" t="s">
        <v>111</v>
      </c>
      <c r="D109" s="1" t="s">
        <v>102</v>
      </c>
      <c r="E109" s="1" t="s">
        <v>1694</v>
      </c>
      <c r="F109" s="1" t="s">
        <v>105</v>
      </c>
      <c r="G109" s="1" t="s">
        <v>83</v>
      </c>
      <c r="H109" s="1" t="s">
        <v>1580</v>
      </c>
      <c r="I109" s="1" t="s">
        <v>1695</v>
      </c>
      <c r="J109" s="1" t="s">
        <v>1582</v>
      </c>
      <c r="K109" s="1" t="s">
        <v>1695</v>
      </c>
      <c r="L109" s="1" t="s">
        <v>2050</v>
      </c>
      <c r="M109" s="1" t="s">
        <v>2051</v>
      </c>
      <c r="N109" s="1" t="s">
        <v>2051</v>
      </c>
      <c r="O109" s="1" t="s">
        <v>1584</v>
      </c>
      <c r="P109" s="1" t="s">
        <v>1585</v>
      </c>
      <c r="Q109" s="1" t="s">
        <v>1586</v>
      </c>
      <c r="R109" s="1" t="s">
        <v>1696</v>
      </c>
      <c r="S109" s="1" t="s">
        <v>2052</v>
      </c>
      <c r="T109" s="1" t="s">
        <v>1588</v>
      </c>
      <c r="U109" s="1" t="s">
        <v>1597</v>
      </c>
      <c r="V109" s="1" t="s">
        <v>1598</v>
      </c>
    </row>
    <row r="110" s="1" customFormat="1" spans="1:22">
      <c r="A110" s="1" t="s">
        <v>798</v>
      </c>
      <c r="B110" s="1" t="s">
        <v>94</v>
      </c>
      <c r="C110" s="1" t="s">
        <v>799</v>
      </c>
      <c r="D110" s="1" t="s">
        <v>801</v>
      </c>
      <c r="E110" s="1" t="s">
        <v>1691</v>
      </c>
      <c r="F110" s="1" t="s">
        <v>83</v>
      </c>
      <c r="G110" s="1" t="s">
        <v>240</v>
      </c>
      <c r="H110" s="1" t="s">
        <v>1580</v>
      </c>
      <c r="I110" s="1" t="s">
        <v>1692</v>
      </c>
      <c r="J110" s="1" t="s">
        <v>1582</v>
      </c>
      <c r="K110" s="1" t="s">
        <v>1692</v>
      </c>
      <c r="L110" s="1" t="s">
        <v>1692</v>
      </c>
      <c r="M110" s="1" t="s">
        <v>1583</v>
      </c>
      <c r="N110" s="1" t="s">
        <v>1583</v>
      </c>
      <c r="O110" s="1" t="s">
        <v>1584</v>
      </c>
      <c r="P110" s="1" t="s">
        <v>1585</v>
      </c>
      <c r="Q110" s="1" t="s">
        <v>1586</v>
      </c>
      <c r="R110" s="1" t="s">
        <v>1693</v>
      </c>
      <c r="S110" s="1" t="s">
        <v>75</v>
      </c>
      <c r="T110" s="1" t="s">
        <v>1588</v>
      </c>
      <c r="U110" s="1" t="s">
        <v>1597</v>
      </c>
      <c r="V110" s="1" t="s">
        <v>1647</v>
      </c>
    </row>
    <row r="111" s="1" customFormat="1" spans="1:22">
      <c r="A111" s="1" t="s">
        <v>89</v>
      </c>
      <c r="B111" s="1" t="s">
        <v>94</v>
      </c>
      <c r="C111" s="1" t="s">
        <v>90</v>
      </c>
      <c r="D111" s="1" t="s">
        <v>1678</v>
      </c>
      <c r="E111" s="1" t="s">
        <v>1688</v>
      </c>
      <c r="F111" s="1" t="s">
        <v>82</v>
      </c>
      <c r="G111" s="1" t="s">
        <v>83</v>
      </c>
      <c r="H111" s="1" t="s">
        <v>1580</v>
      </c>
      <c r="I111" s="1" t="s">
        <v>1689</v>
      </c>
      <c r="J111" s="1" t="s">
        <v>1582</v>
      </c>
      <c r="K111" s="1" t="s">
        <v>1689</v>
      </c>
      <c r="L111" s="1" t="s">
        <v>1689</v>
      </c>
      <c r="M111" s="1" t="s">
        <v>1583</v>
      </c>
      <c r="N111" s="1" t="s">
        <v>1583</v>
      </c>
      <c r="O111" s="1" t="s">
        <v>1584</v>
      </c>
      <c r="P111" s="1" t="s">
        <v>1585</v>
      </c>
      <c r="Q111" s="1" t="s">
        <v>1586</v>
      </c>
      <c r="R111" s="1" t="s">
        <v>1690</v>
      </c>
      <c r="S111" s="1" t="s">
        <v>75</v>
      </c>
      <c r="T111" s="1" t="s">
        <v>1588</v>
      </c>
      <c r="U111" s="1" t="s">
        <v>1597</v>
      </c>
      <c r="V111" s="1" t="s">
        <v>1647</v>
      </c>
    </row>
    <row r="112" s="1" customFormat="1" spans="1:22">
      <c r="A112" s="1" t="s">
        <v>1682</v>
      </c>
      <c r="B112" s="1" t="s">
        <v>94</v>
      </c>
      <c r="C112" s="1" t="s">
        <v>1683</v>
      </c>
      <c r="D112" s="1" t="s">
        <v>102</v>
      </c>
      <c r="E112" s="1" t="s">
        <v>1684</v>
      </c>
      <c r="F112" s="1" t="s">
        <v>105</v>
      </c>
      <c r="G112" s="1" t="s">
        <v>83</v>
      </c>
      <c r="H112" s="1" t="s">
        <v>1580</v>
      </c>
      <c r="I112" s="1" t="s">
        <v>1685</v>
      </c>
      <c r="J112" s="1" t="s">
        <v>1582</v>
      </c>
      <c r="K112" s="1" t="s">
        <v>1685</v>
      </c>
      <c r="L112" s="1" t="s">
        <v>1584</v>
      </c>
      <c r="M112" s="1" t="s">
        <v>1686</v>
      </c>
      <c r="N112" s="1" t="s">
        <v>1686</v>
      </c>
      <c r="O112" s="1" t="s">
        <v>1584</v>
      </c>
      <c r="P112" s="1" t="s">
        <v>1585</v>
      </c>
      <c r="Q112" s="1" t="s">
        <v>1586</v>
      </c>
      <c r="R112" s="1" t="s">
        <v>1687</v>
      </c>
      <c r="S112" s="1" t="s">
        <v>75</v>
      </c>
      <c r="T112" s="1" t="s">
        <v>1588</v>
      </c>
      <c r="U112" s="1" t="s">
        <v>1597</v>
      </c>
      <c r="V112" s="1" t="s">
        <v>1598</v>
      </c>
    </row>
    <row r="113" s="1" customFormat="1" spans="1:22">
      <c r="A113" s="1" t="s">
        <v>1317</v>
      </c>
      <c r="B113" s="1" t="s">
        <v>94</v>
      </c>
      <c r="C113" s="1" t="s">
        <v>1318</v>
      </c>
      <c r="D113" s="1" t="s">
        <v>1678</v>
      </c>
      <c r="E113" s="1" t="s">
        <v>1679</v>
      </c>
      <c r="F113" s="1" t="s">
        <v>714</v>
      </c>
      <c r="G113" s="1" t="s">
        <v>1320</v>
      </c>
      <c r="H113" s="1" t="s">
        <v>1580</v>
      </c>
      <c r="I113" s="1" t="s">
        <v>1680</v>
      </c>
      <c r="J113" s="1" t="s">
        <v>1582</v>
      </c>
      <c r="K113" s="1" t="s">
        <v>1680</v>
      </c>
      <c r="L113" s="1" t="s">
        <v>1680</v>
      </c>
      <c r="M113" s="1" t="s">
        <v>1583</v>
      </c>
      <c r="N113" s="1" t="s">
        <v>1583</v>
      </c>
      <c r="O113" s="1" t="s">
        <v>1584</v>
      </c>
      <c r="P113" s="1" t="s">
        <v>1585</v>
      </c>
      <c r="Q113" s="1" t="s">
        <v>1586</v>
      </c>
      <c r="R113" s="1" t="s">
        <v>1681</v>
      </c>
      <c r="S113" s="1" t="s">
        <v>75</v>
      </c>
      <c r="T113" s="1" t="s">
        <v>1588</v>
      </c>
      <c r="U113" s="1" t="s">
        <v>1597</v>
      </c>
      <c r="V113" s="1" t="s">
        <v>1647</v>
      </c>
    </row>
    <row r="114" s="1" customFormat="1" spans="1:22">
      <c r="A114" s="1" t="s">
        <v>568</v>
      </c>
      <c r="B114" s="1" t="s">
        <v>573</v>
      </c>
      <c r="C114" s="1" t="s">
        <v>569</v>
      </c>
      <c r="D114" s="1" t="s">
        <v>571</v>
      </c>
      <c r="E114" s="1" t="s">
        <v>1675</v>
      </c>
      <c r="F114" s="1" t="s">
        <v>303</v>
      </c>
      <c r="G114" s="1" t="s">
        <v>232</v>
      </c>
      <c r="H114" s="1" t="s">
        <v>1580</v>
      </c>
      <c r="I114" s="1" t="s">
        <v>1676</v>
      </c>
      <c r="J114" s="1" t="s">
        <v>1582</v>
      </c>
      <c r="K114" s="1" t="s">
        <v>1676</v>
      </c>
      <c r="L114" s="1" t="s">
        <v>1676</v>
      </c>
      <c r="M114" s="1" t="s">
        <v>1583</v>
      </c>
      <c r="N114" s="1" t="s">
        <v>1583</v>
      </c>
      <c r="O114" s="1" t="s">
        <v>1584</v>
      </c>
      <c r="P114" s="1" t="s">
        <v>1585</v>
      </c>
      <c r="Q114" s="1" t="s">
        <v>1586</v>
      </c>
      <c r="R114" s="1" t="s">
        <v>1677</v>
      </c>
      <c r="S114" s="1" t="s">
        <v>75</v>
      </c>
      <c r="T114" s="1" t="s">
        <v>1588</v>
      </c>
      <c r="U114" s="1" t="s">
        <v>1597</v>
      </c>
      <c r="V114" s="1" t="s">
        <v>1647</v>
      </c>
    </row>
    <row r="115" s="1" customFormat="1" spans="1:22">
      <c r="A115" s="1" t="s">
        <v>1469</v>
      </c>
      <c r="B115" s="1" t="s">
        <v>376</v>
      </c>
      <c r="C115" s="1" t="s">
        <v>1470</v>
      </c>
      <c r="D115" s="1" t="s">
        <v>987</v>
      </c>
      <c r="E115" s="1" t="s">
        <v>1672</v>
      </c>
      <c r="F115" s="1" t="s">
        <v>233</v>
      </c>
      <c r="G115" s="1" t="s">
        <v>1320</v>
      </c>
      <c r="H115" s="1" t="s">
        <v>1580</v>
      </c>
      <c r="I115" s="1" t="s">
        <v>1673</v>
      </c>
      <c r="J115" s="1" t="s">
        <v>1582</v>
      </c>
      <c r="K115" s="1" t="s">
        <v>1673</v>
      </c>
      <c r="L115" s="1" t="s">
        <v>1673</v>
      </c>
      <c r="M115" s="1" t="s">
        <v>1583</v>
      </c>
      <c r="N115" s="1" t="s">
        <v>1583</v>
      </c>
      <c r="O115" s="1" t="s">
        <v>1584</v>
      </c>
      <c r="P115" s="1" t="s">
        <v>1585</v>
      </c>
      <c r="Q115" s="1" t="s">
        <v>1586</v>
      </c>
      <c r="R115" s="1" t="s">
        <v>1674</v>
      </c>
      <c r="S115" s="1" t="s">
        <v>75</v>
      </c>
      <c r="T115" s="1" t="s">
        <v>1588</v>
      </c>
      <c r="U115" s="1" t="s">
        <v>1597</v>
      </c>
      <c r="V115" s="1" t="s">
        <v>1598</v>
      </c>
    </row>
    <row r="116" s="1" customFormat="1" spans="1:22">
      <c r="A116" s="1" t="s">
        <v>371</v>
      </c>
      <c r="B116" s="1" t="s">
        <v>376</v>
      </c>
      <c r="C116" s="1" t="s">
        <v>372</v>
      </c>
      <c r="D116" s="1" t="s">
        <v>374</v>
      </c>
      <c r="E116" s="1" t="s">
        <v>1669</v>
      </c>
      <c r="F116" s="1" t="s">
        <v>123</v>
      </c>
      <c r="G116" s="1" t="s">
        <v>303</v>
      </c>
      <c r="H116" s="1" t="s">
        <v>1580</v>
      </c>
      <c r="I116" s="1" t="s">
        <v>1670</v>
      </c>
      <c r="J116" s="1" t="s">
        <v>1582</v>
      </c>
      <c r="K116" s="1" t="s">
        <v>1670</v>
      </c>
      <c r="L116" s="1" t="s">
        <v>1670</v>
      </c>
      <c r="M116" s="1" t="s">
        <v>1583</v>
      </c>
      <c r="N116" s="1" t="s">
        <v>1583</v>
      </c>
      <c r="O116" s="1" t="s">
        <v>1584</v>
      </c>
      <c r="P116" s="1" t="s">
        <v>1585</v>
      </c>
      <c r="Q116" s="1" t="s">
        <v>1586</v>
      </c>
      <c r="R116" s="1" t="s">
        <v>1671</v>
      </c>
      <c r="S116" s="1" t="s">
        <v>75</v>
      </c>
      <c r="T116" s="1" t="s">
        <v>1588</v>
      </c>
      <c r="U116" s="1" t="s">
        <v>1589</v>
      </c>
      <c r="V116" s="1" t="s">
        <v>1598</v>
      </c>
    </row>
    <row r="117" s="1" customFormat="1" spans="1:22">
      <c r="A117" s="1" t="s">
        <v>939</v>
      </c>
      <c r="B117" s="1" t="s">
        <v>376</v>
      </c>
      <c r="C117" s="1" t="s">
        <v>940</v>
      </c>
      <c r="D117" s="1" t="s">
        <v>736</v>
      </c>
      <c r="E117" s="1" t="s">
        <v>1665</v>
      </c>
      <c r="F117" s="1" t="s">
        <v>232</v>
      </c>
      <c r="G117" s="1" t="s">
        <v>233</v>
      </c>
      <c r="H117" s="1" t="s">
        <v>1580</v>
      </c>
      <c r="I117" s="1" t="s">
        <v>1666</v>
      </c>
      <c r="J117" s="1" t="s">
        <v>1582</v>
      </c>
      <c r="K117" s="1" t="s">
        <v>1666</v>
      </c>
      <c r="L117" s="1" t="s">
        <v>1666</v>
      </c>
      <c r="M117" s="1" t="s">
        <v>1583</v>
      </c>
      <c r="N117" s="1" t="s">
        <v>1583</v>
      </c>
      <c r="O117" s="1" t="s">
        <v>1584</v>
      </c>
      <c r="P117" s="1" t="s">
        <v>1585</v>
      </c>
      <c r="Q117" s="1" t="s">
        <v>1586</v>
      </c>
      <c r="R117" s="1" t="s">
        <v>1667</v>
      </c>
      <c r="S117" s="1" t="s">
        <v>75</v>
      </c>
      <c r="T117" s="1" t="s">
        <v>1588</v>
      </c>
      <c r="U117" s="1" t="s">
        <v>1597</v>
      </c>
      <c r="V117" s="1" t="s">
        <v>1668</v>
      </c>
    </row>
    <row r="118" s="1" customFormat="1" spans="1:22">
      <c r="A118" s="1" t="s">
        <v>919</v>
      </c>
      <c r="B118" s="1" t="s">
        <v>396</v>
      </c>
      <c r="C118" s="1" t="s">
        <v>920</v>
      </c>
      <c r="D118" s="1" t="s">
        <v>922</v>
      </c>
      <c r="E118" s="1" t="s">
        <v>1662</v>
      </c>
      <c r="F118" s="1" t="s">
        <v>83</v>
      </c>
      <c r="G118" s="1" t="s">
        <v>233</v>
      </c>
      <c r="H118" s="1" t="s">
        <v>1580</v>
      </c>
      <c r="I118" s="1" t="s">
        <v>1663</v>
      </c>
      <c r="J118" s="1" t="s">
        <v>1582</v>
      </c>
      <c r="K118" s="1" t="s">
        <v>1663</v>
      </c>
      <c r="L118" s="1" t="s">
        <v>1663</v>
      </c>
      <c r="M118" s="1" t="s">
        <v>1583</v>
      </c>
      <c r="N118" s="1" t="s">
        <v>1583</v>
      </c>
      <c r="O118" s="1" t="s">
        <v>1584</v>
      </c>
      <c r="P118" s="1" t="s">
        <v>1585</v>
      </c>
      <c r="Q118" s="1" t="s">
        <v>1586</v>
      </c>
      <c r="R118" s="1" t="s">
        <v>1664</v>
      </c>
      <c r="S118" s="1" t="s">
        <v>75</v>
      </c>
      <c r="T118" s="1" t="s">
        <v>1588</v>
      </c>
      <c r="U118" s="1" t="s">
        <v>1597</v>
      </c>
      <c r="V118" s="1" t="s">
        <v>1647</v>
      </c>
    </row>
    <row r="119" s="1" customFormat="1" spans="1:22">
      <c r="A119" s="1" t="s">
        <v>391</v>
      </c>
      <c r="B119" s="1" t="s">
        <v>396</v>
      </c>
      <c r="C119" s="1" t="s">
        <v>392</v>
      </c>
      <c r="D119" s="1" t="s">
        <v>394</v>
      </c>
      <c r="E119" s="1" t="s">
        <v>1659</v>
      </c>
      <c r="F119" s="1" t="s">
        <v>82</v>
      </c>
      <c r="G119" s="1" t="s">
        <v>303</v>
      </c>
      <c r="H119" s="1" t="s">
        <v>1580</v>
      </c>
      <c r="I119" s="1" t="s">
        <v>1660</v>
      </c>
      <c r="J119" s="1" t="s">
        <v>1582</v>
      </c>
      <c r="K119" s="1" t="s">
        <v>1660</v>
      </c>
      <c r="L119" s="1" t="s">
        <v>1660</v>
      </c>
      <c r="M119" s="1" t="s">
        <v>1583</v>
      </c>
      <c r="N119" s="1" t="s">
        <v>1583</v>
      </c>
      <c r="O119" s="1" t="s">
        <v>1584</v>
      </c>
      <c r="P119" s="1" t="s">
        <v>1585</v>
      </c>
      <c r="Q119" s="1" t="s">
        <v>1586</v>
      </c>
      <c r="R119" s="1" t="s">
        <v>1661</v>
      </c>
      <c r="S119" s="1" t="s">
        <v>75</v>
      </c>
      <c r="T119" s="1" t="s">
        <v>1588</v>
      </c>
      <c r="U119" s="1" t="s">
        <v>1597</v>
      </c>
      <c r="V119" s="1" t="s">
        <v>1598</v>
      </c>
    </row>
    <row r="120" s="1" customFormat="1" spans="1:22">
      <c r="A120" s="1" t="s">
        <v>1392</v>
      </c>
      <c r="B120" s="1" t="s">
        <v>396</v>
      </c>
      <c r="C120" s="1" t="s">
        <v>1393</v>
      </c>
      <c r="D120" s="1" t="s">
        <v>1395</v>
      </c>
      <c r="E120" s="1" t="s">
        <v>1656</v>
      </c>
      <c r="F120" s="1" t="s">
        <v>233</v>
      </c>
      <c r="G120" s="1" t="s">
        <v>1320</v>
      </c>
      <c r="H120" s="1" t="s">
        <v>1580</v>
      </c>
      <c r="I120" s="1" t="s">
        <v>1657</v>
      </c>
      <c r="J120" s="1" t="s">
        <v>1582</v>
      </c>
      <c r="K120" s="1" t="s">
        <v>1657</v>
      </c>
      <c r="L120" s="1" t="s">
        <v>1657</v>
      </c>
      <c r="M120" s="1" t="s">
        <v>1583</v>
      </c>
      <c r="N120" s="1" t="s">
        <v>1583</v>
      </c>
      <c r="O120" s="1" t="s">
        <v>1584</v>
      </c>
      <c r="P120" s="1" t="s">
        <v>1585</v>
      </c>
      <c r="Q120" s="1" t="s">
        <v>1586</v>
      </c>
      <c r="R120" s="1" t="s">
        <v>1658</v>
      </c>
      <c r="S120" s="1" t="s">
        <v>75</v>
      </c>
      <c r="T120" s="1" t="s">
        <v>1588</v>
      </c>
      <c r="U120" s="1" t="s">
        <v>1589</v>
      </c>
      <c r="V120" s="1" t="s">
        <v>1598</v>
      </c>
    </row>
    <row r="121" s="1" customFormat="1" spans="1:22">
      <c r="A121" s="1" t="s">
        <v>1325</v>
      </c>
      <c r="B121" s="1" t="s">
        <v>190</v>
      </c>
      <c r="C121" s="1" t="s">
        <v>1326</v>
      </c>
      <c r="D121" s="1" t="s">
        <v>1328</v>
      </c>
      <c r="E121" s="1" t="s">
        <v>1653</v>
      </c>
      <c r="F121" s="1" t="s">
        <v>233</v>
      </c>
      <c r="G121" s="1" t="s">
        <v>1320</v>
      </c>
      <c r="H121" s="1" t="s">
        <v>1580</v>
      </c>
      <c r="I121" s="1" t="s">
        <v>1654</v>
      </c>
      <c r="J121" s="1" t="s">
        <v>1582</v>
      </c>
      <c r="K121" s="1" t="s">
        <v>1654</v>
      </c>
      <c r="L121" s="1" t="s">
        <v>1654</v>
      </c>
      <c r="M121" s="1" t="s">
        <v>1583</v>
      </c>
      <c r="N121" s="1" t="s">
        <v>1583</v>
      </c>
      <c r="O121" s="1" t="s">
        <v>1584</v>
      </c>
      <c r="P121" s="1" t="s">
        <v>1585</v>
      </c>
      <c r="Q121" s="1" t="s">
        <v>1586</v>
      </c>
      <c r="R121" s="1" t="s">
        <v>1655</v>
      </c>
      <c r="S121" s="1" t="s">
        <v>75</v>
      </c>
      <c r="T121" s="1" t="s">
        <v>1588</v>
      </c>
      <c r="U121" s="1" t="s">
        <v>1597</v>
      </c>
      <c r="V121" s="1" t="s">
        <v>1647</v>
      </c>
    </row>
    <row r="122" s="1" customFormat="1" spans="1:22">
      <c r="A122" s="1" t="s">
        <v>300</v>
      </c>
      <c r="B122" s="1" t="s">
        <v>190</v>
      </c>
      <c r="C122" s="1" t="s">
        <v>301</v>
      </c>
      <c r="D122" s="1" t="s">
        <v>220</v>
      </c>
      <c r="E122" s="1" t="s">
        <v>1650</v>
      </c>
      <c r="F122" s="1" t="s">
        <v>82</v>
      </c>
      <c r="G122" s="1" t="s">
        <v>303</v>
      </c>
      <c r="H122" s="1" t="s">
        <v>1580</v>
      </c>
      <c r="I122" s="1" t="s">
        <v>1651</v>
      </c>
      <c r="J122" s="1" t="s">
        <v>1582</v>
      </c>
      <c r="K122" s="1" t="s">
        <v>1651</v>
      </c>
      <c r="L122" s="1" t="s">
        <v>1651</v>
      </c>
      <c r="M122" s="1" t="s">
        <v>1583</v>
      </c>
      <c r="N122" s="1" t="s">
        <v>1583</v>
      </c>
      <c r="O122" s="1" t="s">
        <v>1584</v>
      </c>
      <c r="P122" s="1" t="s">
        <v>1585</v>
      </c>
      <c r="Q122" s="1" t="s">
        <v>1586</v>
      </c>
      <c r="R122" s="1" t="s">
        <v>1652</v>
      </c>
      <c r="S122" s="1" t="s">
        <v>75</v>
      </c>
      <c r="T122" s="1" t="s">
        <v>1588</v>
      </c>
      <c r="U122" s="1" t="s">
        <v>1597</v>
      </c>
      <c r="V122" s="1" t="s">
        <v>1647</v>
      </c>
    </row>
    <row r="123" s="1" customFormat="1" spans="1:22">
      <c r="A123" s="1" t="s">
        <v>185</v>
      </c>
      <c r="B123" s="1" t="s">
        <v>190</v>
      </c>
      <c r="C123" s="1" t="s">
        <v>186</v>
      </c>
      <c r="D123" s="1" t="s">
        <v>188</v>
      </c>
      <c r="E123" s="1" t="s">
        <v>1648</v>
      </c>
      <c r="F123" s="1" t="s">
        <v>82</v>
      </c>
      <c r="G123" s="1" t="s">
        <v>83</v>
      </c>
      <c r="H123" s="1" t="s">
        <v>1580</v>
      </c>
      <c r="I123" s="1" t="s">
        <v>1618</v>
      </c>
      <c r="J123" s="1" t="s">
        <v>1582</v>
      </c>
      <c r="K123" s="1" t="s">
        <v>1618</v>
      </c>
      <c r="L123" s="1" t="s">
        <v>1618</v>
      </c>
      <c r="M123" s="1" t="s">
        <v>1583</v>
      </c>
      <c r="N123" s="1" t="s">
        <v>1583</v>
      </c>
      <c r="O123" s="1" t="s">
        <v>1584</v>
      </c>
      <c r="P123" s="1" t="s">
        <v>1585</v>
      </c>
      <c r="Q123" s="1" t="s">
        <v>1586</v>
      </c>
      <c r="R123" s="1" t="s">
        <v>1649</v>
      </c>
      <c r="S123" s="1" t="s">
        <v>75</v>
      </c>
      <c r="T123" s="1" t="s">
        <v>1588</v>
      </c>
      <c r="U123" s="1" t="s">
        <v>1589</v>
      </c>
      <c r="V123" s="1" t="s">
        <v>1598</v>
      </c>
    </row>
    <row r="124" s="1" customFormat="1" spans="1:22">
      <c r="A124" s="1" t="s">
        <v>1154</v>
      </c>
      <c r="B124" s="1" t="s">
        <v>190</v>
      </c>
      <c r="C124" s="1" t="s">
        <v>1155</v>
      </c>
      <c r="D124" s="1" t="s">
        <v>1156</v>
      </c>
      <c r="E124" s="1" t="s">
        <v>1644</v>
      </c>
      <c r="F124" s="1" t="s">
        <v>232</v>
      </c>
      <c r="G124" s="1" t="s">
        <v>714</v>
      </c>
      <c r="H124" s="1" t="s">
        <v>1580</v>
      </c>
      <c r="I124" s="1" t="s">
        <v>1645</v>
      </c>
      <c r="J124" s="1" t="s">
        <v>1582</v>
      </c>
      <c r="K124" s="1" t="s">
        <v>1645</v>
      </c>
      <c r="L124" s="1" t="s">
        <v>1645</v>
      </c>
      <c r="M124" s="1" t="s">
        <v>1583</v>
      </c>
      <c r="N124" s="1" t="s">
        <v>1583</v>
      </c>
      <c r="O124" s="1" t="s">
        <v>1584</v>
      </c>
      <c r="P124" s="1" t="s">
        <v>1585</v>
      </c>
      <c r="Q124" s="1" t="s">
        <v>1586</v>
      </c>
      <c r="R124" s="1" t="s">
        <v>1646</v>
      </c>
      <c r="S124" s="1" t="s">
        <v>75</v>
      </c>
      <c r="T124" s="1" t="s">
        <v>1588</v>
      </c>
      <c r="U124" s="1" t="s">
        <v>1597</v>
      </c>
      <c r="V124" s="1" t="s">
        <v>1647</v>
      </c>
    </row>
    <row r="125" s="1" customFormat="1" spans="1:22">
      <c r="A125" s="1" t="s">
        <v>1401</v>
      </c>
      <c r="B125" s="1" t="s">
        <v>1404</v>
      </c>
      <c r="C125" s="1" t="s">
        <v>1402</v>
      </c>
      <c r="D125" s="1" t="s">
        <v>374</v>
      </c>
      <c r="E125" s="1" t="s">
        <v>1641</v>
      </c>
      <c r="F125" s="1" t="s">
        <v>233</v>
      </c>
      <c r="G125" s="1" t="s">
        <v>1320</v>
      </c>
      <c r="H125" s="1" t="s">
        <v>1580</v>
      </c>
      <c r="I125" s="1" t="s">
        <v>1642</v>
      </c>
      <c r="J125" s="1" t="s">
        <v>1582</v>
      </c>
      <c r="K125" s="1" t="s">
        <v>1642</v>
      </c>
      <c r="L125" s="1" t="s">
        <v>1642</v>
      </c>
      <c r="M125" s="1" t="s">
        <v>1583</v>
      </c>
      <c r="N125" s="1" t="s">
        <v>1583</v>
      </c>
      <c r="O125" s="1" t="s">
        <v>1584</v>
      </c>
      <c r="P125" s="1" t="s">
        <v>1585</v>
      </c>
      <c r="Q125" s="1" t="s">
        <v>1586</v>
      </c>
      <c r="R125" s="1" t="s">
        <v>1643</v>
      </c>
      <c r="S125" s="1" t="s">
        <v>75</v>
      </c>
      <c r="T125" s="1" t="s">
        <v>1588</v>
      </c>
      <c r="U125" s="1" t="s">
        <v>1589</v>
      </c>
      <c r="V125" s="1" t="s">
        <v>1598</v>
      </c>
    </row>
    <row r="126" s="1" customFormat="1" spans="1:22">
      <c r="A126" s="1" t="s">
        <v>1209</v>
      </c>
      <c r="B126" s="1" t="s">
        <v>207</v>
      </c>
      <c r="C126" s="1" t="s">
        <v>1210</v>
      </c>
      <c r="D126" s="1" t="s">
        <v>188</v>
      </c>
      <c r="E126" s="1" t="s">
        <v>1639</v>
      </c>
      <c r="F126" s="1" t="s">
        <v>233</v>
      </c>
      <c r="G126" s="1" t="s">
        <v>714</v>
      </c>
      <c r="H126" s="1" t="s">
        <v>1580</v>
      </c>
      <c r="I126" s="1" t="s">
        <v>1637</v>
      </c>
      <c r="J126" s="1" t="s">
        <v>1582</v>
      </c>
      <c r="K126" s="1" t="s">
        <v>1637</v>
      </c>
      <c r="L126" s="1" t="s">
        <v>1637</v>
      </c>
      <c r="M126" s="1" t="s">
        <v>1583</v>
      </c>
      <c r="N126" s="1" t="s">
        <v>1583</v>
      </c>
      <c r="O126" s="1" t="s">
        <v>1584</v>
      </c>
      <c r="P126" s="1" t="s">
        <v>1585</v>
      </c>
      <c r="Q126" s="1" t="s">
        <v>1586</v>
      </c>
      <c r="R126" s="1" t="s">
        <v>1640</v>
      </c>
      <c r="S126" s="1" t="s">
        <v>75</v>
      </c>
      <c r="T126" s="1" t="s">
        <v>1588</v>
      </c>
      <c r="U126" s="1" t="s">
        <v>1589</v>
      </c>
      <c r="V126" s="1" t="s">
        <v>1598</v>
      </c>
    </row>
    <row r="127" s="1" customFormat="1" spans="1:22">
      <c r="A127" s="1" t="s">
        <v>204</v>
      </c>
      <c r="B127" s="1" t="s">
        <v>207</v>
      </c>
      <c r="C127" s="1" t="s">
        <v>205</v>
      </c>
      <c r="D127" s="1" t="s">
        <v>188</v>
      </c>
      <c r="E127" s="1" t="s">
        <v>1636</v>
      </c>
      <c r="F127" s="1" t="s">
        <v>82</v>
      </c>
      <c r="G127" s="1" t="s">
        <v>83</v>
      </c>
      <c r="H127" s="1" t="s">
        <v>1580</v>
      </c>
      <c r="I127" s="1" t="s">
        <v>1637</v>
      </c>
      <c r="J127" s="1" t="s">
        <v>1582</v>
      </c>
      <c r="K127" s="1" t="s">
        <v>1637</v>
      </c>
      <c r="L127" s="1" t="s">
        <v>1637</v>
      </c>
      <c r="M127" s="1" t="s">
        <v>1583</v>
      </c>
      <c r="N127" s="1" t="s">
        <v>1583</v>
      </c>
      <c r="O127" s="1" t="s">
        <v>1584</v>
      </c>
      <c r="P127" s="1" t="s">
        <v>1585</v>
      </c>
      <c r="Q127" s="1" t="s">
        <v>1586</v>
      </c>
      <c r="R127" s="1" t="s">
        <v>1638</v>
      </c>
      <c r="S127" s="1" t="s">
        <v>75</v>
      </c>
      <c r="T127" s="1" t="s">
        <v>1588</v>
      </c>
      <c r="U127" s="1" t="s">
        <v>1589</v>
      </c>
      <c r="V127" s="1" t="s">
        <v>1598</v>
      </c>
    </row>
    <row r="128" s="1" customFormat="1" spans="1:22">
      <c r="A128" s="1" t="s">
        <v>1425</v>
      </c>
      <c r="B128" s="1" t="s">
        <v>207</v>
      </c>
      <c r="C128" s="1" t="s">
        <v>1426</v>
      </c>
      <c r="D128" s="1" t="s">
        <v>1420</v>
      </c>
      <c r="E128" s="1" t="s">
        <v>1633</v>
      </c>
      <c r="F128" s="1" t="s">
        <v>233</v>
      </c>
      <c r="G128" s="1" t="s">
        <v>1320</v>
      </c>
      <c r="H128" s="1" t="s">
        <v>1580</v>
      </c>
      <c r="I128" s="1" t="s">
        <v>1634</v>
      </c>
      <c r="J128" s="1" t="s">
        <v>1582</v>
      </c>
      <c r="K128" s="1" t="s">
        <v>1634</v>
      </c>
      <c r="L128" s="1" t="s">
        <v>1634</v>
      </c>
      <c r="M128" s="1" t="s">
        <v>1583</v>
      </c>
      <c r="N128" s="1" t="s">
        <v>1583</v>
      </c>
      <c r="O128" s="1" t="s">
        <v>1584</v>
      </c>
      <c r="P128" s="1" t="s">
        <v>1585</v>
      </c>
      <c r="Q128" s="1" t="s">
        <v>1586</v>
      </c>
      <c r="R128" s="1" t="s">
        <v>1635</v>
      </c>
      <c r="S128" s="1" t="s">
        <v>75</v>
      </c>
      <c r="T128" s="1" t="s">
        <v>1588</v>
      </c>
      <c r="U128" s="1" t="s">
        <v>1589</v>
      </c>
      <c r="V128" s="1" t="s">
        <v>1590</v>
      </c>
    </row>
    <row r="129" s="1" customFormat="1" spans="1:22">
      <c r="A129" s="1" t="s">
        <v>1629</v>
      </c>
      <c r="B129" s="1" t="s">
        <v>207</v>
      </c>
      <c r="C129" s="1" t="s">
        <v>1630</v>
      </c>
      <c r="D129" s="1" t="s">
        <v>150</v>
      </c>
      <c r="E129" s="1" t="s">
        <v>1631</v>
      </c>
      <c r="F129" s="1" t="s">
        <v>82</v>
      </c>
      <c r="G129" s="1" t="s">
        <v>83</v>
      </c>
      <c r="H129" s="1" t="s">
        <v>1580</v>
      </c>
      <c r="I129" s="1" t="s">
        <v>1584</v>
      </c>
      <c r="J129" s="1" t="s">
        <v>1582</v>
      </c>
      <c r="K129" s="1" t="s">
        <v>1584</v>
      </c>
      <c r="L129" s="1" t="s">
        <v>1584</v>
      </c>
      <c r="M129" s="1" t="s">
        <v>1583</v>
      </c>
      <c r="N129" s="1" t="s">
        <v>1583</v>
      </c>
      <c r="O129" s="1" t="s">
        <v>1584</v>
      </c>
      <c r="P129" s="1" t="s">
        <v>1585</v>
      </c>
      <c r="Q129" s="1" t="s">
        <v>1586</v>
      </c>
      <c r="R129" s="1" t="s">
        <v>1632</v>
      </c>
      <c r="S129" s="1" t="s">
        <v>75</v>
      </c>
      <c r="T129" s="1" t="s">
        <v>1588</v>
      </c>
      <c r="U129" s="1" t="s">
        <v>1589</v>
      </c>
      <c r="V129" s="1" t="s">
        <v>1590</v>
      </c>
    </row>
    <row r="130" s="1" customFormat="1" spans="1:22">
      <c r="A130" s="1" t="s">
        <v>1417</v>
      </c>
      <c r="B130" s="1" t="s">
        <v>207</v>
      </c>
      <c r="C130" s="1" t="s">
        <v>1418</v>
      </c>
      <c r="D130" s="1" t="s">
        <v>1420</v>
      </c>
      <c r="E130" s="1" t="s">
        <v>1626</v>
      </c>
      <c r="F130" s="1" t="s">
        <v>714</v>
      </c>
      <c r="G130" s="1" t="s">
        <v>1320</v>
      </c>
      <c r="H130" s="1" t="s">
        <v>1580</v>
      </c>
      <c r="I130" s="1" t="s">
        <v>1627</v>
      </c>
      <c r="J130" s="1" t="s">
        <v>1582</v>
      </c>
      <c r="K130" s="1" t="s">
        <v>1627</v>
      </c>
      <c r="L130" s="1" t="s">
        <v>1627</v>
      </c>
      <c r="M130" s="1" t="s">
        <v>1583</v>
      </c>
      <c r="N130" s="1" t="s">
        <v>1583</v>
      </c>
      <c r="O130" s="1" t="s">
        <v>1584</v>
      </c>
      <c r="P130" s="1" t="s">
        <v>1585</v>
      </c>
      <c r="Q130" s="1" t="s">
        <v>1586</v>
      </c>
      <c r="R130" s="1" t="s">
        <v>1628</v>
      </c>
      <c r="S130" s="1" t="s">
        <v>75</v>
      </c>
      <c r="T130" s="1" t="s">
        <v>1588</v>
      </c>
      <c r="U130" s="1" t="s">
        <v>1589</v>
      </c>
      <c r="V130" s="1" t="s">
        <v>1590</v>
      </c>
    </row>
    <row r="131" s="1" customFormat="1" spans="1:22">
      <c r="A131" s="1" t="s">
        <v>1240</v>
      </c>
      <c r="B131" s="1" t="s">
        <v>821</v>
      </c>
      <c r="C131" s="1" t="s">
        <v>1241</v>
      </c>
      <c r="D131" s="1" t="s">
        <v>188</v>
      </c>
      <c r="E131" s="1" t="s">
        <v>1624</v>
      </c>
      <c r="F131" s="1" t="s">
        <v>233</v>
      </c>
      <c r="G131" s="1" t="s">
        <v>714</v>
      </c>
      <c r="H131" s="1" t="s">
        <v>1580</v>
      </c>
      <c r="I131" s="1" t="s">
        <v>1618</v>
      </c>
      <c r="J131" s="1" t="s">
        <v>1582</v>
      </c>
      <c r="K131" s="1" t="s">
        <v>1618</v>
      </c>
      <c r="L131" s="1" t="s">
        <v>1618</v>
      </c>
      <c r="M131" s="1" t="s">
        <v>1583</v>
      </c>
      <c r="N131" s="1" t="s">
        <v>1583</v>
      </c>
      <c r="O131" s="1" t="s">
        <v>1584</v>
      </c>
      <c r="P131" s="1" t="s">
        <v>1585</v>
      </c>
      <c r="Q131" s="1" t="s">
        <v>1586</v>
      </c>
      <c r="R131" s="1" t="s">
        <v>1625</v>
      </c>
      <c r="S131" s="1" t="s">
        <v>75</v>
      </c>
      <c r="T131" s="1" t="s">
        <v>1588</v>
      </c>
      <c r="U131" s="1" t="s">
        <v>1589</v>
      </c>
      <c r="V131" s="1" t="s">
        <v>1598</v>
      </c>
    </row>
    <row r="132" s="1" customFormat="1" spans="1:22">
      <c r="A132" s="1" t="s">
        <v>816</v>
      </c>
      <c r="B132" s="1" t="s">
        <v>821</v>
      </c>
      <c r="C132" s="1" t="s">
        <v>817</v>
      </c>
      <c r="D132" s="1" t="s">
        <v>819</v>
      </c>
      <c r="E132" s="1" t="s">
        <v>1620</v>
      </c>
      <c r="F132" s="1" t="s">
        <v>82</v>
      </c>
      <c r="G132" s="1" t="s">
        <v>240</v>
      </c>
      <c r="H132" s="1" t="s">
        <v>1580</v>
      </c>
      <c r="I132" s="1" t="s">
        <v>1621</v>
      </c>
      <c r="J132" s="1" t="s">
        <v>1582</v>
      </c>
      <c r="K132" s="1" t="s">
        <v>1621</v>
      </c>
      <c r="L132" s="1" t="s">
        <v>1621</v>
      </c>
      <c r="M132" s="1" t="s">
        <v>1583</v>
      </c>
      <c r="N132" s="1" t="s">
        <v>1583</v>
      </c>
      <c r="O132" s="1" t="s">
        <v>1584</v>
      </c>
      <c r="P132" s="1" t="s">
        <v>1585</v>
      </c>
      <c r="Q132" s="1" t="s">
        <v>1586</v>
      </c>
      <c r="R132" s="1" t="s">
        <v>1622</v>
      </c>
      <c r="S132" s="1" t="s">
        <v>75</v>
      </c>
      <c r="T132" s="1" t="s">
        <v>1588</v>
      </c>
      <c r="U132" s="1" t="s">
        <v>1589</v>
      </c>
      <c r="V132" s="1" t="s">
        <v>1623</v>
      </c>
    </row>
    <row r="133" s="1" customFormat="1" spans="1:22">
      <c r="A133" s="1" t="s">
        <v>1243</v>
      </c>
      <c r="B133" s="1" t="s">
        <v>821</v>
      </c>
      <c r="C133" s="1" t="s">
        <v>1244</v>
      </c>
      <c r="D133" s="1" t="s">
        <v>188</v>
      </c>
      <c r="E133" s="1" t="s">
        <v>1617</v>
      </c>
      <c r="F133" s="1" t="s">
        <v>233</v>
      </c>
      <c r="G133" s="1" t="s">
        <v>714</v>
      </c>
      <c r="H133" s="1" t="s">
        <v>1580</v>
      </c>
      <c r="I133" s="1" t="s">
        <v>1618</v>
      </c>
      <c r="J133" s="1" t="s">
        <v>1582</v>
      </c>
      <c r="K133" s="1" t="s">
        <v>1618</v>
      </c>
      <c r="L133" s="1" t="s">
        <v>1618</v>
      </c>
      <c r="M133" s="1" t="s">
        <v>1583</v>
      </c>
      <c r="N133" s="1" t="s">
        <v>1583</v>
      </c>
      <c r="O133" s="1" t="s">
        <v>1584</v>
      </c>
      <c r="P133" s="1" t="s">
        <v>1585</v>
      </c>
      <c r="Q133" s="1" t="s">
        <v>1586</v>
      </c>
      <c r="R133" s="1" t="s">
        <v>1619</v>
      </c>
      <c r="S133" s="1" t="s">
        <v>75</v>
      </c>
      <c r="T133" s="1" t="s">
        <v>1588</v>
      </c>
      <c r="U133" s="1" t="s">
        <v>1589</v>
      </c>
      <c r="V133" s="1" t="s">
        <v>1598</v>
      </c>
    </row>
    <row r="134" s="1" customFormat="1" spans="1:22">
      <c r="A134" s="1" t="s">
        <v>1387</v>
      </c>
      <c r="B134" s="1" t="s">
        <v>821</v>
      </c>
      <c r="C134" s="1" t="s">
        <v>1388</v>
      </c>
      <c r="D134" s="1" t="s">
        <v>188</v>
      </c>
      <c r="E134" s="1" t="s">
        <v>1614</v>
      </c>
      <c r="F134" s="1" t="s">
        <v>714</v>
      </c>
      <c r="G134" s="1" t="s">
        <v>1320</v>
      </c>
      <c r="H134" s="1" t="s">
        <v>1580</v>
      </c>
      <c r="I134" s="1" t="s">
        <v>1615</v>
      </c>
      <c r="J134" s="1" t="s">
        <v>1582</v>
      </c>
      <c r="K134" s="1" t="s">
        <v>1615</v>
      </c>
      <c r="L134" s="1" t="s">
        <v>1615</v>
      </c>
      <c r="M134" s="1" t="s">
        <v>1583</v>
      </c>
      <c r="N134" s="1" t="s">
        <v>1583</v>
      </c>
      <c r="O134" s="1" t="s">
        <v>1584</v>
      </c>
      <c r="P134" s="1" t="s">
        <v>1585</v>
      </c>
      <c r="Q134" s="1" t="s">
        <v>1586</v>
      </c>
      <c r="R134" s="1" t="s">
        <v>1616</v>
      </c>
      <c r="S134" s="1" t="s">
        <v>75</v>
      </c>
      <c r="T134" s="1" t="s">
        <v>1588</v>
      </c>
      <c r="U134" s="1" t="s">
        <v>1589</v>
      </c>
      <c r="V134" s="1" t="s">
        <v>1598</v>
      </c>
    </row>
    <row r="135" s="1" customFormat="1" spans="1:22">
      <c r="A135" s="1" t="s">
        <v>967</v>
      </c>
      <c r="B135" s="1" t="s">
        <v>972</v>
      </c>
      <c r="C135" s="1" t="s">
        <v>968</v>
      </c>
      <c r="D135" s="1" t="s">
        <v>970</v>
      </c>
      <c r="E135" s="1" t="s">
        <v>1611</v>
      </c>
      <c r="F135" s="1" t="s">
        <v>232</v>
      </c>
      <c r="G135" s="1" t="s">
        <v>233</v>
      </c>
      <c r="H135" s="1" t="s">
        <v>1580</v>
      </c>
      <c r="I135" s="1" t="s">
        <v>1612</v>
      </c>
      <c r="J135" s="1" t="s">
        <v>1582</v>
      </c>
      <c r="K135" s="1" t="s">
        <v>1612</v>
      </c>
      <c r="L135" s="1" t="s">
        <v>1612</v>
      </c>
      <c r="M135" s="1" t="s">
        <v>1583</v>
      </c>
      <c r="N135" s="1" t="s">
        <v>1583</v>
      </c>
      <c r="O135" s="1" t="s">
        <v>1584</v>
      </c>
      <c r="P135" s="1" t="s">
        <v>1585</v>
      </c>
      <c r="Q135" s="1" t="s">
        <v>1586</v>
      </c>
      <c r="R135" s="1" t="s">
        <v>1613</v>
      </c>
      <c r="S135" s="1" t="s">
        <v>75</v>
      </c>
      <c r="T135" s="1" t="s">
        <v>1588</v>
      </c>
      <c r="U135" s="1" t="s">
        <v>1589</v>
      </c>
      <c r="V135" s="1" t="s">
        <v>1598</v>
      </c>
    </row>
    <row r="136" s="1" customFormat="1" spans="1:22">
      <c r="A136" s="1" t="s">
        <v>514</v>
      </c>
      <c r="B136" s="1" t="s">
        <v>519</v>
      </c>
      <c r="C136" s="1" t="s">
        <v>515</v>
      </c>
      <c r="D136" s="1" t="s">
        <v>517</v>
      </c>
      <c r="E136" s="1" t="s">
        <v>1607</v>
      </c>
      <c r="F136" s="1" t="s">
        <v>105</v>
      </c>
      <c r="G136" s="1" t="s">
        <v>303</v>
      </c>
      <c r="H136" s="1" t="s">
        <v>1580</v>
      </c>
      <c r="I136" s="1" t="s">
        <v>1608</v>
      </c>
      <c r="J136" s="1" t="s">
        <v>1582</v>
      </c>
      <c r="K136" s="1" t="s">
        <v>1608</v>
      </c>
      <c r="L136" s="1" t="s">
        <v>1608</v>
      </c>
      <c r="M136" s="1" t="s">
        <v>1583</v>
      </c>
      <c r="N136" s="1" t="s">
        <v>1583</v>
      </c>
      <c r="O136" s="1" t="s">
        <v>1584</v>
      </c>
      <c r="P136" s="1" t="s">
        <v>1585</v>
      </c>
      <c r="Q136" s="1" t="s">
        <v>1586</v>
      </c>
      <c r="R136" s="1" t="s">
        <v>1609</v>
      </c>
      <c r="S136" s="1" t="s">
        <v>75</v>
      </c>
      <c r="T136" s="1" t="s">
        <v>1588</v>
      </c>
      <c r="U136" s="1" t="s">
        <v>1597</v>
      </c>
      <c r="V136" s="1" t="s">
        <v>1610</v>
      </c>
    </row>
    <row r="137" s="1" customFormat="1" spans="1:22">
      <c r="A137" s="1" t="s">
        <v>1408</v>
      </c>
      <c r="B137" s="1" t="s">
        <v>1411</v>
      </c>
      <c r="C137" s="1" t="s">
        <v>1409</v>
      </c>
      <c r="D137" s="1" t="s">
        <v>420</v>
      </c>
      <c r="E137" s="1" t="s">
        <v>1605</v>
      </c>
      <c r="F137" s="1" t="s">
        <v>233</v>
      </c>
      <c r="G137" s="1" t="s">
        <v>1320</v>
      </c>
      <c r="H137" s="1" t="s">
        <v>1580</v>
      </c>
      <c r="I137" s="1" t="s">
        <v>1592</v>
      </c>
      <c r="J137" s="1" t="s">
        <v>1582</v>
      </c>
      <c r="K137" s="1" t="s">
        <v>1592</v>
      </c>
      <c r="L137" s="1" t="s">
        <v>1592</v>
      </c>
      <c r="M137" s="1" t="s">
        <v>1583</v>
      </c>
      <c r="N137" s="1" t="s">
        <v>1583</v>
      </c>
      <c r="O137" s="1" t="s">
        <v>1584</v>
      </c>
      <c r="P137" s="1" t="s">
        <v>1585</v>
      </c>
      <c r="Q137" s="1" t="s">
        <v>1586</v>
      </c>
      <c r="R137" s="1" t="s">
        <v>1606</v>
      </c>
      <c r="S137" s="1" t="s">
        <v>75</v>
      </c>
      <c r="T137" s="1" t="s">
        <v>1588</v>
      </c>
      <c r="U137" s="1" t="s">
        <v>1589</v>
      </c>
      <c r="V137" s="1" t="s">
        <v>1590</v>
      </c>
    </row>
    <row r="138" s="1" customFormat="1" spans="1:22">
      <c r="A138" s="1" t="s">
        <v>417</v>
      </c>
      <c r="B138" s="1" t="s">
        <v>422</v>
      </c>
      <c r="C138" s="1" t="s">
        <v>418</v>
      </c>
      <c r="D138" s="1" t="s">
        <v>420</v>
      </c>
      <c r="E138" s="1" t="s">
        <v>1602</v>
      </c>
      <c r="F138" s="1" t="s">
        <v>83</v>
      </c>
      <c r="G138" s="1" t="s">
        <v>303</v>
      </c>
      <c r="H138" s="1" t="s">
        <v>1580</v>
      </c>
      <c r="I138" s="1" t="s">
        <v>1603</v>
      </c>
      <c r="J138" s="1" t="s">
        <v>1582</v>
      </c>
      <c r="K138" s="1" t="s">
        <v>1603</v>
      </c>
      <c r="L138" s="1" t="s">
        <v>1603</v>
      </c>
      <c r="M138" s="1" t="s">
        <v>1583</v>
      </c>
      <c r="N138" s="1" t="s">
        <v>1583</v>
      </c>
      <c r="O138" s="1" t="s">
        <v>1584</v>
      </c>
      <c r="P138" s="1" t="s">
        <v>1585</v>
      </c>
      <c r="Q138" s="1" t="s">
        <v>1586</v>
      </c>
      <c r="R138" s="1" t="s">
        <v>1604</v>
      </c>
      <c r="S138" s="1" t="s">
        <v>75</v>
      </c>
      <c r="T138" s="1" t="s">
        <v>1588</v>
      </c>
      <c r="U138" s="1" t="s">
        <v>1589</v>
      </c>
      <c r="V138" s="1" t="s">
        <v>1590</v>
      </c>
    </row>
    <row r="139" s="1" customFormat="1" spans="1:22">
      <c r="A139" s="1" t="s">
        <v>117</v>
      </c>
      <c r="B139" s="1" t="s">
        <v>122</v>
      </c>
      <c r="C139" s="1" t="s">
        <v>118</v>
      </c>
      <c r="D139" s="1" t="s">
        <v>150</v>
      </c>
      <c r="E139" s="1" t="s">
        <v>1599</v>
      </c>
      <c r="F139" s="1" t="s">
        <v>123</v>
      </c>
      <c r="G139" s="1" t="s">
        <v>83</v>
      </c>
      <c r="H139" s="1" t="s">
        <v>1580</v>
      </c>
      <c r="I139" s="1" t="s">
        <v>1600</v>
      </c>
      <c r="J139" s="1" t="s">
        <v>1582</v>
      </c>
      <c r="K139" s="1" t="s">
        <v>1600</v>
      </c>
      <c r="L139" s="1" t="s">
        <v>1600</v>
      </c>
      <c r="M139" s="1" t="s">
        <v>1583</v>
      </c>
      <c r="N139" s="1" t="s">
        <v>1583</v>
      </c>
      <c r="O139" s="1" t="s">
        <v>1584</v>
      </c>
      <c r="P139" s="1" t="s">
        <v>1585</v>
      </c>
      <c r="Q139" s="1" t="s">
        <v>1586</v>
      </c>
      <c r="R139" s="1" t="s">
        <v>1601</v>
      </c>
      <c r="S139" s="1" t="s">
        <v>75</v>
      </c>
      <c r="T139" s="1" t="s">
        <v>1588</v>
      </c>
      <c r="U139" s="1" t="s">
        <v>1589</v>
      </c>
      <c r="V139" s="1" t="s">
        <v>1590</v>
      </c>
    </row>
    <row r="140" s="1" customFormat="1" spans="1:22">
      <c r="A140" s="1" t="s">
        <v>1462</v>
      </c>
      <c r="B140" s="1" t="s">
        <v>1416</v>
      </c>
      <c r="C140" s="1" t="s">
        <v>1463</v>
      </c>
      <c r="D140" s="1" t="s">
        <v>1465</v>
      </c>
      <c r="E140" s="1" t="s">
        <v>1594</v>
      </c>
      <c r="F140" s="1" t="s">
        <v>714</v>
      </c>
      <c r="G140" s="1" t="s">
        <v>1320</v>
      </c>
      <c r="H140" s="1" t="s">
        <v>1580</v>
      </c>
      <c r="I140" s="1" t="s">
        <v>1595</v>
      </c>
      <c r="J140" s="1" t="s">
        <v>1582</v>
      </c>
      <c r="K140" s="1" t="s">
        <v>1595</v>
      </c>
      <c r="L140" s="1" t="s">
        <v>1595</v>
      </c>
      <c r="M140" s="1" t="s">
        <v>1583</v>
      </c>
      <c r="N140" s="1" t="s">
        <v>1583</v>
      </c>
      <c r="O140" s="1" t="s">
        <v>1584</v>
      </c>
      <c r="P140" s="1" t="s">
        <v>1585</v>
      </c>
      <c r="Q140" s="1" t="s">
        <v>1586</v>
      </c>
      <c r="R140" s="1" t="s">
        <v>1596</v>
      </c>
      <c r="S140" s="1" t="s">
        <v>75</v>
      </c>
      <c r="T140" s="1" t="s">
        <v>1588</v>
      </c>
      <c r="U140" s="1" t="s">
        <v>1597</v>
      </c>
      <c r="V140" s="1" t="s">
        <v>1598</v>
      </c>
    </row>
    <row r="141" s="1" customFormat="1" spans="1:22">
      <c r="A141" s="1" t="s">
        <v>1413</v>
      </c>
      <c r="B141" s="1" t="s">
        <v>1416</v>
      </c>
      <c r="C141" s="1" t="s">
        <v>1414</v>
      </c>
      <c r="D141" s="1" t="s">
        <v>420</v>
      </c>
      <c r="E141" s="1" t="s">
        <v>1591</v>
      </c>
      <c r="F141" s="1" t="s">
        <v>233</v>
      </c>
      <c r="G141" s="1" t="s">
        <v>1320</v>
      </c>
      <c r="H141" s="1" t="s">
        <v>1580</v>
      </c>
      <c r="I141" s="1" t="s">
        <v>1592</v>
      </c>
      <c r="J141" s="1" t="s">
        <v>1582</v>
      </c>
      <c r="K141" s="1" t="s">
        <v>1592</v>
      </c>
      <c r="L141" s="1" t="s">
        <v>1592</v>
      </c>
      <c r="M141" s="1" t="s">
        <v>1583</v>
      </c>
      <c r="N141" s="1" t="s">
        <v>1583</v>
      </c>
      <c r="O141" s="1" t="s">
        <v>1584</v>
      </c>
      <c r="P141" s="1" t="s">
        <v>1585</v>
      </c>
      <c r="Q141" s="1" t="s">
        <v>1586</v>
      </c>
      <c r="R141" s="1" t="s">
        <v>1593</v>
      </c>
      <c r="S141" s="1" t="s">
        <v>75</v>
      </c>
      <c r="T141" s="1" t="s">
        <v>1588</v>
      </c>
      <c r="U141" s="1" t="s">
        <v>1589</v>
      </c>
      <c r="V141" s="1" t="s">
        <v>1590</v>
      </c>
    </row>
    <row r="142" s="1" customFormat="1" spans="1:22">
      <c r="A142" s="1" t="s">
        <v>634</v>
      </c>
      <c r="B142" s="1" t="s">
        <v>639</v>
      </c>
      <c r="C142" s="1" t="s">
        <v>635</v>
      </c>
      <c r="D142" s="1" t="s">
        <v>1578</v>
      </c>
      <c r="E142" s="1" t="s">
        <v>1579</v>
      </c>
      <c r="F142" s="1" t="s">
        <v>303</v>
      </c>
      <c r="G142" s="1" t="s">
        <v>232</v>
      </c>
      <c r="H142" s="1" t="s">
        <v>1580</v>
      </c>
      <c r="I142" s="1" t="s">
        <v>1581</v>
      </c>
      <c r="J142" s="1" t="s">
        <v>1582</v>
      </c>
      <c r="K142" s="1" t="s">
        <v>1581</v>
      </c>
      <c r="L142" s="1" t="s">
        <v>1581</v>
      </c>
      <c r="M142" s="1" t="s">
        <v>1583</v>
      </c>
      <c r="N142" s="1" t="s">
        <v>1583</v>
      </c>
      <c r="O142" s="1" t="s">
        <v>1584</v>
      </c>
      <c r="P142" s="1" t="s">
        <v>1585</v>
      </c>
      <c r="Q142" s="1" t="s">
        <v>1586</v>
      </c>
      <c r="R142" s="1" t="s">
        <v>1587</v>
      </c>
      <c r="S142" s="1" t="s">
        <v>75</v>
      </c>
      <c r="T142" s="1" t="s">
        <v>1588</v>
      </c>
      <c r="U142" s="1" t="s">
        <v>1589</v>
      </c>
      <c r="V142" s="1" t="s">
        <v>1590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2023-06-26T03:01:05Z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112A8B3894EF469DBE89843066577281_12</vt:lpwstr>
  </property>
</Properties>
</file>