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对账!$A$1:$X$139</definedName>
  </definedNames>
  <calcPr calcId="144525"/>
</workbook>
</file>

<file path=xl/sharedStrings.xml><?xml version="1.0" encoding="utf-8"?>
<sst xmlns="http://schemas.openxmlformats.org/spreadsheetml/2006/main" count="4716" uniqueCount="1618">
  <si>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</si>
  <si>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</si>
  <si>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</si>
  <si>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</si>
  <si>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</si>
  <si>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</si>
  <si>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</si>
  <si>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</si>
  <si>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</si>
  <si>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</si>
  <si>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</si>
  <si>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</si>
  <si>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</si>
  <si>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</si>
  <si>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</si>
  <si>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</si>
  <si>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</si>
  <si>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</si>
  <si>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</si>
  <si>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</si>
  <si>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</si>
  <si>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</si>
  <si>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</si>
  <si>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</si>
  <si>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</si>
  <si>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999223488640551	</t>
  </si>
  <si>
    <t>Ctrip</t>
  </si>
  <si>
    <t>正常</t>
  </si>
  <si>
    <t>[芭堤雅]芭堤雅盛泰澜幻影海滩度假村(Centara Grand Mirage Beach Resort Pattaya)(55944828)</t>
  </si>
  <si>
    <t>豪华海景大床房&lt;2人入住&gt;&lt;不退款&gt;&lt;早餐&gt;</t>
  </si>
  <si>
    <t>HKD</t>
  </si>
  <si>
    <t>BHATIA/KARANVEER SINGH</t>
  </si>
  <si>
    <t>CA13030230626HKD</t>
  </si>
  <si>
    <t>未提现</t>
  </si>
  <si>
    <t>携程开票</t>
  </si>
  <si>
    <t xml:space="preserve">3198062	</t>
  </si>
  <si>
    <t xml:space="preserve">34973SE401611	</t>
  </si>
  <si>
    <t xml:space="preserve">999223714867789	</t>
  </si>
  <si>
    <t>[纽约]弗雷德里克酒店(The Frederick Hotel Tribeca)(95140084)</t>
  </si>
  <si>
    <t>双人床一室房&lt;2人入住&gt;&lt;不退款&gt;&lt;早餐&gt;</t>
  </si>
  <si>
    <t>Athy/Phil</t>
  </si>
  <si>
    <t xml:space="preserve">3243303	</t>
  </si>
  <si>
    <t xml:space="preserve">42820741	</t>
  </si>
  <si>
    <t xml:space="preserve">999223853291689	</t>
  </si>
  <si>
    <t>[迪沙鲁]迪沙鲁海滩桑德及桑德尔斯Spa度假酒店(Sand &amp; Sandals Desaru Beach Resort &amp; Spa)(55733234)</t>
  </si>
  <si>
    <t>高级房&lt;2人入住&gt;&lt;不退款&gt;</t>
  </si>
  <si>
    <t>Severino/Charito</t>
  </si>
  <si>
    <t xml:space="preserve">3290261	</t>
  </si>
  <si>
    <t xml:space="preserve">-1498989817	</t>
  </si>
  <si>
    <t xml:space="preserve">999223884294019	</t>
  </si>
  <si>
    <t>[卡拉德莫尔]月之梦海湾酒店(Moon Dreams Calabahía)(102880820)</t>
  </si>
  <si>
    <t>双人间或双床间&lt;2人入住&gt;&lt;早餐&gt;</t>
  </si>
  <si>
    <t>malarme/philippe</t>
  </si>
  <si>
    <t xml:space="preserve">3298450	</t>
  </si>
  <si>
    <t xml:space="preserve">860754671	</t>
  </si>
  <si>
    <t xml:space="preserve">999223930698779	</t>
  </si>
  <si>
    <t>[新加坡]遨堡圣淘沙酒店(The Outpost Hotel Sentosa by Far East Hospitality)(55779662)</t>
  </si>
  <si>
    <t>池景豪华房&lt;2人入住&gt;</t>
  </si>
  <si>
    <t>YU/LONG</t>
  </si>
  <si>
    <t xml:space="preserve">3307645	</t>
  </si>
  <si>
    <t xml:space="preserve">	</t>
  </si>
  <si>
    <t xml:space="preserve">24056570556	</t>
  </si>
  <si>
    <t>[曼谷]曼谷河畔萨利尔酒店(The Salil Hotel Riverside Bangkok)(104397302)</t>
  </si>
  <si>
    <t>Twin/Double room - De Luxe - City View&lt;2人入住&gt;&lt;不退款&gt;</t>
  </si>
  <si>
    <t>WANG/WANLI,WANG/WEIDI</t>
  </si>
  <si>
    <t xml:space="preserve">3342666	</t>
  </si>
  <si>
    <t xml:space="preserve">999224133932355	</t>
  </si>
  <si>
    <t>[迈阿密]拉群塔迈阿密机场北酒店(La Quinta Inn by Wyndham Miami Airport North)(77368937)</t>
  </si>
  <si>
    <t>特大床房&lt;2人入住&gt;&lt;早餐&gt;</t>
  </si>
  <si>
    <t>CEN/WENFENG</t>
  </si>
  <si>
    <t xml:space="preserve">3367596	</t>
  </si>
  <si>
    <t xml:space="preserve">88812EE041401	</t>
  </si>
  <si>
    <t xml:space="preserve">999224150619044	</t>
  </si>
  <si>
    <t>[吉隆坡]吉隆坡唐人街旅客酒店(Travelodge Chinatown Kuala Lumpur)(56163236)</t>
  </si>
  <si>
    <t>FADHILLA SHANNAZ/NINA</t>
  </si>
  <si>
    <t xml:space="preserve">3373865	</t>
  </si>
  <si>
    <t xml:space="preserve">85423	</t>
  </si>
  <si>
    <t xml:space="preserve">999224189246414	</t>
  </si>
  <si>
    <t>[曼谷]曼谷安纳塔拉河畔度假酒店(Anantara Riverside Bangkok Resort)(69427747)</t>
  </si>
  <si>
    <t>豪华精致套房&lt;2人入住&gt;&lt;早餐&gt;</t>
  </si>
  <si>
    <t>HONG/YUJUAN,lancner/Gregoire,Hong/Qingming,Wang/Fang,Qiu/Mengxia,Ling/Yang</t>
  </si>
  <si>
    <t xml:space="preserve">3382717	</t>
  </si>
  <si>
    <t>取消</t>
  </si>
  <si>
    <t xml:space="preserve">999224189630848	</t>
  </si>
  <si>
    <t>HONG/YUJUAN,Lancner/Gregoire,Hong/Qingming,Wang/Fang,Ling/Yang,Zhu/Mengxia</t>
  </si>
  <si>
    <t xml:space="preserve">3382865	</t>
  </si>
  <si>
    <t xml:space="preserve">999224259223185	</t>
  </si>
  <si>
    <t>[米兰]五十之家酒店(Fifty House Cellini)(56206338)</t>
  </si>
  <si>
    <t>豪华双床间&lt;2人入住&gt;&lt;不退款&gt;&lt;早餐&gt;</t>
  </si>
  <si>
    <t>ZHANG/JUAN</t>
  </si>
  <si>
    <t xml:space="preserve">3386832	</t>
  </si>
  <si>
    <t xml:space="preserve">999224293872001	</t>
  </si>
  <si>
    <t>[普吉岛]感官度假村和泳池别墅(The Senses Resort &amp; Pool Villas)(55439548)</t>
  </si>
  <si>
    <t>豪华房带阳台&lt;2人入住&gt;&lt;早餐&gt;</t>
  </si>
  <si>
    <t>MACHADO/MEGAN</t>
  </si>
  <si>
    <t xml:space="preserve">3395762	</t>
  </si>
  <si>
    <t xml:space="preserve">-11945965	</t>
  </si>
  <si>
    <t xml:space="preserve">999224311972408	</t>
  </si>
  <si>
    <t>[维多利亚]费尔蒙特帝后大酒店(Fairmont Empress Hotel)(55290019)</t>
  </si>
  <si>
    <t>费尔蒙房&lt;2人入住&gt;</t>
  </si>
  <si>
    <t>Jones/Kevin Anthony,Chew/Catherine</t>
  </si>
  <si>
    <t xml:space="preserve">3399276	</t>
  </si>
  <si>
    <t xml:space="preserve">999224334350590	</t>
  </si>
  <si>
    <t>[普吉岛]普吉岛苏林酒店(The Surin Phuket)(61600026)</t>
  </si>
  <si>
    <t>一卧室高级小屋&lt;2人入住&gt;&lt;早餐&gt;</t>
  </si>
  <si>
    <t>SUN/BO,Wang/Ke</t>
  </si>
  <si>
    <t xml:space="preserve">3403303	</t>
  </si>
  <si>
    <t xml:space="preserve">176172339	</t>
  </si>
  <si>
    <t xml:space="preserve">999224343355670	</t>
  </si>
  <si>
    <t>[维也纳]小约翰施特劳斯酒店(Hotel Johann Strauss)(55932528)</t>
  </si>
  <si>
    <t>标准双人房&lt;2人入住&gt;</t>
  </si>
  <si>
    <t>SU/XIAOMEI</t>
  </si>
  <si>
    <t xml:space="preserve">3405832	</t>
  </si>
  <si>
    <t xml:space="preserve">999224361501352	</t>
  </si>
  <si>
    <t>[卡姆登]皇家国家酒店(Royal National Hotel)(55452169)</t>
  </si>
  <si>
    <t>双人床或双床房&lt;2人入住&gt;</t>
  </si>
  <si>
    <t>Prasad/Simran</t>
  </si>
  <si>
    <t xml:space="preserve">3409077	</t>
  </si>
  <si>
    <t xml:space="preserve">999224414815484	</t>
  </si>
  <si>
    <t>[芝加哥]华丽一英里欧洲之星酒店(Eurostars Magnificent Mile)(90351617)</t>
  </si>
  <si>
    <t>标准特大床房&lt;2人入住&gt;</t>
  </si>
  <si>
    <t>Wang/Hua</t>
  </si>
  <si>
    <t xml:space="preserve">3422471	</t>
  </si>
  <si>
    <t xml:space="preserve">224352	</t>
  </si>
  <si>
    <t xml:space="preserve">999224450632948	</t>
  </si>
  <si>
    <t>[巴厘岛]巴厘岛大酒店(Le Grande Bali)(60467088)</t>
  </si>
  <si>
    <t>豪华房&lt;2人入住&gt;&lt;早餐&gt;</t>
  </si>
  <si>
    <t>Gupta/Shivam,Gupta/Shivam</t>
  </si>
  <si>
    <t xml:space="preserve">3430940	</t>
  </si>
  <si>
    <t xml:space="preserve">Conf By Wijaya FDA	</t>
  </si>
  <si>
    <t xml:space="preserve">999224464111362	</t>
  </si>
  <si>
    <t>[曼谷]曼谷素坤逸 15 瑞享饭店(Mövenpick Hotel Sukhumvit 15 Bangkok)(55666067)</t>
  </si>
  <si>
    <t>高级特大床房 禁烟&lt;2人入住&gt;&lt;不退款&gt;&lt;早餐&gt;</t>
  </si>
  <si>
    <t>YEH/SHIAU JING,LI/WENCHU</t>
  </si>
  <si>
    <t xml:space="preserve">3433616	</t>
  </si>
  <si>
    <t xml:space="preserve">718028	</t>
  </si>
  <si>
    <t xml:space="preserve">999224477109456	</t>
  </si>
  <si>
    <t>[新山]GBW酒店(Gbw Hotel)(55872342)</t>
  </si>
  <si>
    <t>NG/KUAN SOON</t>
  </si>
  <si>
    <t xml:space="preserve">3436841	</t>
  </si>
  <si>
    <t xml:space="preserve">999224501934920	</t>
  </si>
  <si>
    <t>[罗马]孟菲斯酒店(Hotel Memphis)(55694420)</t>
  </si>
  <si>
    <t>Twin/Double room - Classic&lt;2人入住&gt;&lt;不退款&gt;&lt;早餐&gt;</t>
  </si>
  <si>
    <t>XUE/YIKE,LI/QINGSONG</t>
  </si>
  <si>
    <t xml:space="preserve">3441961	</t>
  </si>
  <si>
    <t xml:space="preserve">SH16412622	</t>
  </si>
  <si>
    <t xml:space="preserve">999224517833450	</t>
  </si>
  <si>
    <t>[巴厘岛]乌布阿亚斯瓦拉别墅(Aryaswara Villa Ubud)(90197658)</t>
  </si>
  <si>
    <t>家庭三卧私人泳池别墅&lt;2人入住&gt;&lt;早餐&gt;</t>
  </si>
  <si>
    <t>Ma/Weijun,Li/Yingyu</t>
  </si>
  <si>
    <t xml:space="preserve">3445632	</t>
  </si>
  <si>
    <t xml:space="preserve">20232601010204	</t>
  </si>
  <si>
    <t xml:space="preserve">999224542927847	</t>
  </si>
  <si>
    <t>[芭堤雅]芭堤雅沙妮酒店(The Zign Hotel)(55542731)</t>
  </si>
  <si>
    <t>转角套房&lt;2人入住&gt;&lt;不退款&gt;</t>
  </si>
  <si>
    <t>SHIN/SUNGRYONG</t>
  </si>
  <si>
    <t xml:space="preserve">3450381	</t>
  </si>
  <si>
    <t xml:space="preserve">DEB230602045909656	</t>
  </si>
  <si>
    <t xml:space="preserve">999224571817194	</t>
  </si>
  <si>
    <t>[墨西哥城]格拉瑞亚瑞福玛广场酒店(Galeria Plaza Reforma)(55439192)</t>
  </si>
  <si>
    <t>豪华两张双人床房&lt;2人入住&gt;</t>
  </si>
  <si>
    <t>PETERNELL ALTAMIRA/LUIS EDUARDO</t>
  </si>
  <si>
    <t xml:space="preserve">3454855	</t>
  </si>
  <si>
    <t xml:space="preserve">88535957	</t>
  </si>
  <si>
    <t xml:space="preserve">999224575704673	</t>
  </si>
  <si>
    <t>[曼谷]曼谷素坤逸奥克伍德华庭工作室酒店(Oakwood Studios Sukhumvit Bangkok)(103956658)</t>
  </si>
  <si>
    <t>高级特大床房&lt;2人入住&gt;</t>
  </si>
  <si>
    <t>LI/DINGBANG,DENG/YUXIAN,HUANG/XIAONA,PAN/MEISI</t>
  </si>
  <si>
    <t xml:space="preserve">3455719	</t>
  </si>
  <si>
    <t xml:space="preserve">999224600930433	</t>
  </si>
  <si>
    <t>[波恩]波恩费努斯贝格多瑞特酒店(Dorint Venusberg Bonn)(55799301)</t>
  </si>
  <si>
    <t>标准房&lt;2人入住&gt;</t>
  </si>
  <si>
    <t>Woersdoerfer/Kerstin,Woersdoerfer/Anna</t>
  </si>
  <si>
    <t xml:space="preserve">3461793	</t>
  </si>
  <si>
    <t xml:space="preserve">-21571038	</t>
  </si>
  <si>
    <t>过时取消</t>
  </si>
  <si>
    <t xml:space="preserve">999224614051368	</t>
  </si>
  <si>
    <t>[釜山]釜山格兰德朝鲜酒店(Grand Josun Busan)(90199470)</t>
  </si>
  <si>
    <t>城景豪华特大床房&lt;2人入住&gt;</t>
  </si>
  <si>
    <t>PEI/WEI,CHEN/QIAN</t>
  </si>
  <si>
    <t xml:space="preserve">3466606	</t>
  </si>
  <si>
    <t xml:space="preserve">TL958671831	</t>
  </si>
  <si>
    <t xml:space="preserve">999224614803773	</t>
  </si>
  <si>
    <t>[迈阿密海滩]爱魁酒店及套房(Aqua Hotel &amp; Suites)(70391667)</t>
  </si>
  <si>
    <t>Double room King bed&lt;2人入住&gt;</t>
  </si>
  <si>
    <t>LOPES JESUS/RICARDO</t>
  </si>
  <si>
    <t xml:space="preserve">3467587	</t>
  </si>
  <si>
    <t xml:space="preserve">999224625212628	</t>
  </si>
  <si>
    <t>[孟买]孟买泰姬陵马哈拉宫殿酒店(The Taj Mahal Palace, Mumbai)(90352715)</t>
  </si>
  <si>
    <t>城景奢华特大床房(grande)&lt;2人入住&gt;&lt;早餐&gt;</t>
  </si>
  <si>
    <t>BHAT/VARUN</t>
  </si>
  <si>
    <t xml:space="preserve">3469945	</t>
  </si>
  <si>
    <t xml:space="preserve">75764SE153880-14	</t>
  </si>
  <si>
    <t xml:space="preserve">999224625246214	</t>
  </si>
  <si>
    <t>[萨尔茨堡]萨尔茨堡阿梅迪亚艺术贝斯特韦斯特优质酒店(Best Western Plus Amedia Art Salzburg)(55269756)</t>
  </si>
  <si>
    <t>舒适双人房&lt;2人入住&gt;</t>
  </si>
  <si>
    <t>Duex/Tobias</t>
  </si>
  <si>
    <t xml:space="preserve">3470055	</t>
  </si>
  <si>
    <t xml:space="preserve">999224635021435	</t>
  </si>
  <si>
    <t>[拉斯维加斯]拉斯维加斯速8酒店(Super 8 by Wyndham Las Vegas North Strip/Fremont St. Area)(55367690)</t>
  </si>
  <si>
    <t>两张大床房&lt;2人入住&gt;&lt;早餐&gt;</t>
  </si>
  <si>
    <t>HAN/JIHE,ZHANG/LI</t>
  </si>
  <si>
    <t xml:space="preserve">3471153	</t>
  </si>
  <si>
    <t xml:space="preserve">87102EE025543	</t>
  </si>
  <si>
    <t xml:space="preserve">999224642612741	</t>
  </si>
  <si>
    <t>[马卡蒂]马卡蒂钻石公寓式酒店(Makati Diamond Residences)(56206432)</t>
  </si>
  <si>
    <t>一室公寓&lt;2人入住&gt;&lt;早餐&gt;</t>
  </si>
  <si>
    <t>CHAN/BERNARD,Wong/Beiqian</t>
  </si>
  <si>
    <t xml:space="preserve">3472594	</t>
  </si>
  <si>
    <t xml:space="preserve">酒店预订部alic女士确认	</t>
  </si>
  <si>
    <t xml:space="preserve">999224655717427	</t>
  </si>
  <si>
    <t>[巴厘岛]巴厘岛库塔艾登酒店(Eden Hotel Kuta Bali)(55337243)</t>
  </si>
  <si>
    <t>客房（eden）&lt;2人入住&gt;</t>
  </si>
  <si>
    <t>Taufiq/Adrian</t>
  </si>
  <si>
    <t xml:space="preserve">3475338	</t>
  </si>
  <si>
    <t xml:space="preserve">157965	</t>
  </si>
  <si>
    <t xml:space="preserve">999224658261898	</t>
  </si>
  <si>
    <t>[斯塔福德]葡萄藤 - 斯塔福德马斯顿旅馆(Vine, Stafford by Marston's Inns)(90376140)</t>
  </si>
  <si>
    <t>标准客房&lt;2人入住&gt;</t>
  </si>
  <si>
    <t>ESTEBAN/VICTOR</t>
  </si>
  <si>
    <t xml:space="preserve">3475950	</t>
  </si>
  <si>
    <t xml:space="preserve">RL32127747	</t>
  </si>
  <si>
    <t xml:space="preserve">999224660876501	</t>
  </si>
  <si>
    <t>[曼谷]曼谷班纳诺富特酒店(Novotel Bangkok Bangna)(55967871)</t>
  </si>
  <si>
    <t>标准双床房&lt;2人入住&gt;&lt;不退款&gt;&lt;早餐&gt;</t>
  </si>
  <si>
    <t>ZHOU/MENGJIAO</t>
  </si>
  <si>
    <t xml:space="preserve">3476684	</t>
  </si>
  <si>
    <t xml:space="preserve">999224664253631	</t>
  </si>
  <si>
    <t>[纽约]现代豪斯苏荷酒店(ModernHaus SoHo)(55281261)</t>
  </si>
  <si>
    <t>客房, 1 张大床 (Modern)&lt;2人入住&gt;&lt;不退款&gt;</t>
  </si>
  <si>
    <t>SOBKO/ANASTASIA</t>
  </si>
  <si>
    <t xml:space="preserve">3477515	</t>
  </si>
  <si>
    <t xml:space="preserve">40863362-1	</t>
  </si>
  <si>
    <t xml:space="preserve">999224666774617	</t>
  </si>
  <si>
    <t>[东京]东京黎凡特东武酒店(Tobu Hotel Levant Tokyo)(55653028)</t>
  </si>
  <si>
    <t>休闲双床房&lt;2人入住&gt;</t>
  </si>
  <si>
    <t>KANG/MINGHAO,LIU/HAOYANG</t>
  </si>
  <si>
    <t xml:space="preserve">3477941	</t>
  </si>
  <si>
    <t xml:space="preserve">J72-854-965	</t>
  </si>
  <si>
    <t xml:space="preserve">999224062647441	</t>
  </si>
  <si>
    <t>[普吉岛]马姆提斯度假酒店(Mom Tri's Villa Royale)(90362360)</t>
  </si>
  <si>
    <t>海洋翼套房&lt;2人入住&gt;&lt;早餐&gt;</t>
  </si>
  <si>
    <t>Wu/Moyan,Zhao/Wei</t>
  </si>
  <si>
    <t xml:space="preserve">3344498	</t>
  </si>
  <si>
    <t xml:space="preserve">999224675498501	</t>
  </si>
  <si>
    <t>[布尔顿]赛德威斯酒店(Sideways Inn)(55354652)</t>
  </si>
  <si>
    <t>Superior Room, 1 Queen Bed, Balcony, Pool View&lt;2人入住&gt;&lt;早餐&gt;</t>
  </si>
  <si>
    <t>ZHOU/YUZHEN,YAN/XICHENG</t>
  </si>
  <si>
    <t xml:space="preserve">3478425	</t>
  </si>
  <si>
    <t xml:space="preserve">26258274	</t>
  </si>
  <si>
    <t xml:space="preserve">999224676663717	</t>
  </si>
  <si>
    <t>[格雷梅]皇家石屋 - 哥乐美(Royal Stone Houses - Goreme)(55733538)</t>
  </si>
  <si>
    <t>豪华石质套房&lt;2人入住&gt;&lt;早餐&gt;</t>
  </si>
  <si>
    <t>CHEW/KELLY</t>
  </si>
  <si>
    <t xml:space="preserve">3478695	</t>
  </si>
  <si>
    <t xml:space="preserve">4564665	</t>
  </si>
  <si>
    <t xml:space="preserve">999224678040342	</t>
  </si>
  <si>
    <t>[埃里塞拉]你与海酒店(You and The Sea)(68545204)</t>
  </si>
  <si>
    <t>一卧室公寓&lt;2人入住&gt;&lt;不退款&gt;&lt;早餐&gt;</t>
  </si>
  <si>
    <t>Daniel/Alexandre</t>
  </si>
  <si>
    <t xml:space="preserve">3479262	</t>
  </si>
  <si>
    <t xml:space="preserve">24397564	</t>
  </si>
  <si>
    <t xml:space="preserve">999224682926370	</t>
  </si>
  <si>
    <t>[新加坡]81尊贵公主酒店(Hotel 81 Premier Princess)(55851902)</t>
  </si>
  <si>
    <t>高级房, 1 张大床&lt;2人入住&gt;</t>
  </si>
  <si>
    <t>Tan/peilin,He/Jiaxi</t>
  </si>
  <si>
    <t xml:space="preserve">3480675	</t>
  </si>
  <si>
    <t xml:space="preserve">215022703	</t>
  </si>
  <si>
    <t xml:space="preserve">999224693034659	</t>
  </si>
  <si>
    <t>[成田市]ART成田酒店(ART HOTEL Narita)(55337248)</t>
  </si>
  <si>
    <t>Garden View Twin Room - Non-Smoking&lt;2人入住&gt;</t>
  </si>
  <si>
    <t>WU/CHENGRONG,LI/YIHUA,ZHOU/ZHIQING,WANG/YUAN</t>
  </si>
  <si>
    <t xml:space="preserve">3483069	</t>
  </si>
  <si>
    <t>T_24965539</t>
  </si>
  <si>
    <t>T_24965542</t>
  </si>
  <si>
    <t>T_24965544</t>
  </si>
  <si>
    <t xml:space="preserve">T_24965547	</t>
  </si>
  <si>
    <t xml:space="preserve">999224697352185	</t>
  </si>
  <si>
    <t>[Licin]伊真别墅度假村(Ijen Resort and Villas)(90386255)</t>
  </si>
  <si>
    <t>豪华别墅&lt;2人入住&gt;&lt;早餐&gt;</t>
  </si>
  <si>
    <t>GONG/HONGYUE</t>
  </si>
  <si>
    <t xml:space="preserve">3484526	</t>
  </si>
  <si>
    <t xml:space="preserve">conf by Nida - Reservation	</t>
  </si>
  <si>
    <t xml:space="preserve">999224697576726	</t>
  </si>
  <si>
    <t>[拿骚]巴哈玛SLS酒店(SLS at Baha Mar)(70393974)</t>
  </si>
  <si>
    <t>Wildman/John</t>
  </si>
  <si>
    <t xml:space="preserve">3484636	</t>
  </si>
  <si>
    <t xml:space="preserve">999224712260361	</t>
  </si>
  <si>
    <t>[科纳]卡美哈美哈国王科纳海滩万豪酒店(Courtyard by Marriott King Kamehameha's Kona Beach Hotel)(55312356)</t>
  </si>
  <si>
    <t>海景两张大床房(带阳台)&lt;2人入住&gt;&lt;早餐&gt;</t>
  </si>
  <si>
    <t>CHEN/JING</t>
  </si>
  <si>
    <t xml:space="preserve">3488965	</t>
  </si>
  <si>
    <t xml:space="preserve">75357838	</t>
  </si>
  <si>
    <t xml:space="preserve">999224713121348	</t>
  </si>
  <si>
    <t>[休斯敦]休斯顿布希国际机场温德姆蔚景酒店(Wingate by Wyndham Houston Bush InterContinental Airport)(55290171)</t>
  </si>
  <si>
    <t>大号床间 - 带两张大号床&lt;2人入住&gt;&lt;不退款&gt;&lt;早餐&gt;</t>
  </si>
  <si>
    <t>Reyes/Juan</t>
  </si>
  <si>
    <t xml:space="preserve">3489485	</t>
  </si>
  <si>
    <t xml:space="preserve">999224713626363	</t>
  </si>
  <si>
    <t>[檀香山]喜来登凯拉尼公主酒店(Sheraton Princess Kaiulani)(55354617)</t>
  </si>
  <si>
    <t>塔楼海景特大床房&lt;2人入住&gt;</t>
  </si>
  <si>
    <t>PARK/YESEON,KIM/HONGSUG</t>
  </si>
  <si>
    <t xml:space="preserve">3489599	</t>
  </si>
  <si>
    <t xml:space="preserve">75627554	</t>
  </si>
  <si>
    <t xml:space="preserve">999224713751992	</t>
  </si>
  <si>
    <t>[布莱顿霍夫]我的布莱顿酒店(My Brighton)(55380513)</t>
  </si>
  <si>
    <t>高级双人房&lt;2人入住&gt;&lt;不退款&gt;</t>
  </si>
  <si>
    <t>BUGSHAN/MOHAMMED</t>
  </si>
  <si>
    <t xml:space="preserve">3489669	</t>
  </si>
  <si>
    <t xml:space="preserve">-25711677	</t>
  </si>
  <si>
    <t xml:space="preserve">999224726551433	</t>
  </si>
  <si>
    <t>[兰卡威]兰卡威假日海滩别墅度假村及水疗中心(Holiday Villa Beach Resort &amp; Spa Langkawi)(55280525)</t>
  </si>
  <si>
    <t>SADELI/ILIYAS</t>
  </si>
  <si>
    <t xml:space="preserve">3492886	</t>
  </si>
  <si>
    <t xml:space="preserve">188867-V	</t>
  </si>
  <si>
    <t xml:space="preserve">999224727817510	</t>
  </si>
  <si>
    <t>[Khlong Sok]我们的丛林之家酒店(Our Jungle House)(95389356)</t>
  </si>
  <si>
    <t>双人简易别墅&lt;2人入住&gt;&lt;不退款&gt;</t>
  </si>
  <si>
    <t>BENKANEE/KAMONCHANOK</t>
  </si>
  <si>
    <t xml:space="preserve">3493242	</t>
  </si>
  <si>
    <t xml:space="preserve">43026366	</t>
  </si>
  <si>
    <t xml:space="preserve">999224728000667	</t>
  </si>
  <si>
    <t>[快乐山]芒特普林森英迪格酒店 - IHG 旗下酒店(Hotel Indigo Charleston - Mount Pleasant, an IHG Hotel)(70392719)</t>
  </si>
  <si>
    <t>两张大床房&lt;2人入住&gt;&lt;不退款&gt;</t>
  </si>
  <si>
    <t>Sykes MD/Charles Henry</t>
  </si>
  <si>
    <t xml:space="preserve">3493316	</t>
  </si>
  <si>
    <t xml:space="preserve">81370993	</t>
  </si>
  <si>
    <t xml:space="preserve">999224737749926	</t>
  </si>
  <si>
    <t>[古尔本]古尔本美居酒店(Mercure Goulburn)(80332522)</t>
  </si>
  <si>
    <t>高级房, 1 张大床&lt;2人入住&gt;&lt;不退款&gt;</t>
  </si>
  <si>
    <t>Berecic/Daniel</t>
  </si>
  <si>
    <t xml:space="preserve">3495320	</t>
  </si>
  <si>
    <t xml:space="preserve">999224582725297	</t>
  </si>
  <si>
    <t>[曼谷]曼谷新通凯宾斯基酒店(Sindhorn Kempinski Hotel Bangkok - Sha Extra Plus Certified)(91812382)</t>
  </si>
  <si>
    <t>行政俱乐部特大床房&lt;2人入住&gt;&lt;早餐&gt;</t>
  </si>
  <si>
    <t>WANG/HUIMIN,CHU/YUANYUAN</t>
  </si>
  <si>
    <t xml:space="preserve">3457718	</t>
  </si>
  <si>
    <t xml:space="preserve">6240900	</t>
  </si>
  <si>
    <t xml:space="preserve">999224738847048	</t>
  </si>
  <si>
    <t>HUA/MOTING,LIU/YUTONG</t>
  </si>
  <si>
    <t xml:space="preserve">3495617	</t>
  </si>
  <si>
    <t xml:space="preserve">288688071	</t>
  </si>
  <si>
    <t xml:space="preserve">999224741930618	</t>
  </si>
  <si>
    <t>[格雷梅]卡帕多奇亚之门酒店(Doors of Cappadocia Hotel)(90357355)</t>
  </si>
  <si>
    <t>112 King Cave Suit with Jacuzzi&lt;2人入住&gt;&lt;不退款&gt;&lt;早餐&gt;</t>
  </si>
  <si>
    <t>CHABBA/SULAKHANI</t>
  </si>
  <si>
    <t xml:space="preserve">3496960	</t>
  </si>
  <si>
    <t xml:space="preserve">4577941	</t>
  </si>
  <si>
    <t xml:space="preserve">999224741967429	</t>
  </si>
  <si>
    <t>[浦安市]东京湾东急大酒店(Tokyo Bay Tokyu Hotel)(55757024)</t>
  </si>
  <si>
    <t>公园景大型双床房(风)&lt;2人入住&gt;&lt;早餐&gt;</t>
  </si>
  <si>
    <t>LOU/HUILING,TOYAMA/SHOICHI</t>
  </si>
  <si>
    <t xml:space="preserve">3496976	</t>
  </si>
  <si>
    <t xml:space="preserve">20230613644278443	</t>
  </si>
  <si>
    <t xml:space="preserve">999224750747146	</t>
  </si>
  <si>
    <t>[南雅加达]美拉威 M 区高级酒店(D'Primahotel Melawai - Blok M)(55831806)</t>
  </si>
  <si>
    <t>高级房&lt;2人入住&gt;</t>
  </si>
  <si>
    <t>RITHY/BOPHARATH,CHY/SOTHARITH</t>
  </si>
  <si>
    <t xml:space="preserve">3499879	</t>
  </si>
  <si>
    <t xml:space="preserve">999224755629324	</t>
  </si>
  <si>
    <t>行政俱乐部特大床房&lt;2人入住&gt;&lt;不退款&gt;&lt;早餐&gt;</t>
  </si>
  <si>
    <t>LIN/YITING</t>
  </si>
  <si>
    <t xml:space="preserve">3501139	</t>
  </si>
  <si>
    <t xml:space="preserve">10477SE069620-14	</t>
  </si>
  <si>
    <t xml:space="preserve">999224770752336	</t>
  </si>
  <si>
    <t>[普吉岛]普吉岛芭东英迪格酒店 - IHG 旗下酒店(Hotel Indigo Phuket Patong, an IHG Hotel - Sha Extra Plus)(91810341)</t>
  </si>
  <si>
    <t>城景标准双床房&lt;2人入住&gt;&lt;不退款&gt;&lt;早餐&gt;</t>
  </si>
  <si>
    <t>QI/YI</t>
  </si>
  <si>
    <t xml:space="preserve">3503871	</t>
  </si>
  <si>
    <t xml:space="preserve">162395	</t>
  </si>
  <si>
    <t xml:space="preserve">999224782323731	</t>
  </si>
  <si>
    <t>[古晋]古晋UCSI酒店(Ucsi Hotel Kuching)(89934101)</t>
  </si>
  <si>
    <t>高级双床房&lt;2人入住&gt;&lt;不退款&gt;&lt;早餐&gt;</t>
  </si>
  <si>
    <t>DOLLAH/AZHAR</t>
  </si>
  <si>
    <t xml:space="preserve">3506670	</t>
  </si>
  <si>
    <t xml:space="preserve">PI9MX6	</t>
  </si>
  <si>
    <t xml:space="preserve">999224785584501	</t>
  </si>
  <si>
    <t>[普吉岛]普吉岛 JW 万豪度假&amp;酒店(JW Marriott Phuket Resort &amp; Spa)(55254313)</t>
  </si>
  <si>
    <t>Room, 1 King Bed, Balcony, Garden View&lt;2人入住&gt;&lt;不退款&gt;&lt;早餐&gt;</t>
  </si>
  <si>
    <t>LIU/XIANGYANG,NI/YUXIN</t>
  </si>
  <si>
    <t xml:space="preserve">3507642	</t>
  </si>
  <si>
    <t xml:space="preserve">87242408	</t>
  </si>
  <si>
    <t xml:space="preserve">999224791057124	</t>
  </si>
  <si>
    <t>[哥打巴鲁]宜必思尚品哥打巴鲁酒店(Ibis Styles Kota Bharu)(80332607)</t>
  </si>
  <si>
    <t>高级双床房&lt;2人入住&gt;&lt;不退款&gt;</t>
  </si>
  <si>
    <t>ONGI/JOSEPHINE</t>
  </si>
  <si>
    <t xml:space="preserve">3508782	</t>
  </si>
  <si>
    <t xml:space="preserve">999224795927566	</t>
  </si>
  <si>
    <t>[兰卡威]兰卡威阿瑟尼亚度假村(Aseania Resort Langkawi)(55680309)</t>
  </si>
  <si>
    <t>高级房&lt;2人入住&gt;&lt;不退款&gt;&lt;早餐&gt;</t>
  </si>
  <si>
    <t>DJAFRI/AMEL</t>
  </si>
  <si>
    <t xml:space="preserve">3509717	</t>
  </si>
  <si>
    <t xml:space="preserve">999224798536285	</t>
  </si>
  <si>
    <t>[东京]ONE@Tokyo(55707476)</t>
  </si>
  <si>
    <t>标准小型大床客房&lt;2人入住&gt;</t>
  </si>
  <si>
    <t>ZOU/CHANG,FENG/HANBO</t>
  </si>
  <si>
    <t xml:space="preserve">3510334	</t>
  </si>
  <si>
    <t xml:space="preserve">TL410625098	</t>
  </si>
  <si>
    <t xml:space="preserve">999224814907363	</t>
  </si>
  <si>
    <t>[雪邦]国际机场 KLIA-KLIA2途恩酒店(Tune Hotel KLIA-KLIA2)(60514018)</t>
  </si>
  <si>
    <t>双床房&lt;2人入住&gt;&lt;不退款&gt;&lt;早餐&gt;</t>
  </si>
  <si>
    <t>ABDULLATIF/AZINUDDIN BIN,ZHAO/YE</t>
  </si>
  <si>
    <t xml:space="preserve">3514344	</t>
  </si>
  <si>
    <t xml:space="preserve">270232220	</t>
  </si>
  <si>
    <t xml:space="preserve">999224814939152	</t>
  </si>
  <si>
    <t>[首尔]太平洋酒店(Pacific Hotel)(55452176)</t>
  </si>
  <si>
    <t>标准双床房&lt;2人入住&gt;</t>
  </si>
  <si>
    <t>Zhu/Yiying,NI/RUOLIN</t>
  </si>
  <si>
    <t xml:space="preserve">3514351	</t>
  </si>
  <si>
    <t xml:space="preserve">420201105-1686965036050274	</t>
  </si>
  <si>
    <t xml:space="preserve">999224819197646	</t>
  </si>
  <si>
    <t>[拉帕尔马]布宜纳公园拉昆塔旅馆&amp;套房(La Quinta by Wyndham Buena Park)(94363481)</t>
  </si>
  <si>
    <t>2 Full Beds, Deluxe Room, Non-Smoking&lt;2人入住&gt;&lt;不退款&gt;&lt;早餐&gt;</t>
  </si>
  <si>
    <t>CHEN/GANG,YU/HONGDU</t>
  </si>
  <si>
    <t xml:space="preserve">3516126	</t>
  </si>
  <si>
    <t xml:space="preserve">906-620426	</t>
  </si>
  <si>
    <t xml:space="preserve">999224820237165	</t>
  </si>
  <si>
    <t>[曼谷]曼谷阿卡迪亚套房酒店(Arcadia Suites Bangkok)(55439369)</t>
  </si>
  <si>
    <t>Double room - 1 Bedroom - Superior&lt;2人入住&gt;&lt;不退款&gt;&lt;早餐&gt;</t>
  </si>
  <si>
    <t>DONG/XUE</t>
  </si>
  <si>
    <t xml:space="preserve">3516184	</t>
  </si>
  <si>
    <t xml:space="preserve">999224822437425	</t>
  </si>
  <si>
    <t>[曼谷]曼谷酒店(Hotel de Bangkok)(55733392)</t>
  </si>
  <si>
    <t>城市房&lt;1人入住&gt;&lt;不退款&gt;&lt;早餐&gt;</t>
  </si>
  <si>
    <t>MAO/FENG</t>
  </si>
  <si>
    <t xml:space="preserve">3516595	</t>
  </si>
  <si>
    <t xml:space="preserve">999224830044813	</t>
  </si>
  <si>
    <t>[曼谷]曼谷素坤逸路假日酒店(Holiday Inn Bangkok Sukhumvit, an IHG Hotel)(55254280)</t>
  </si>
  <si>
    <t>标准房&lt;2人入住&gt;&lt;不退款&gt;</t>
  </si>
  <si>
    <t>YOSHIDA/KENTARO</t>
  </si>
  <si>
    <t xml:space="preserve">3519341	</t>
  </si>
  <si>
    <t xml:space="preserve">972294	</t>
  </si>
  <si>
    <t xml:space="preserve">999224837071469	</t>
  </si>
  <si>
    <t>两卧尊贵套房&lt;2人入住&gt;&lt;不退款&gt;&lt;早餐&gt;</t>
  </si>
  <si>
    <t>CHIANG/TSAICHUN,YOE/PHU</t>
  </si>
  <si>
    <t xml:space="preserve">3520767	</t>
  </si>
  <si>
    <t xml:space="preserve">999224837763578	</t>
  </si>
  <si>
    <t>[洛斯皮塔莱-德略布雷加特]巴塞罗那费拉便捷酒店(EasyHotel Barcelona Fira)(95084713)</t>
  </si>
  <si>
    <t>双人房&lt;2人入住&gt;&lt;不退款&gt;</t>
  </si>
  <si>
    <t>Chuaqui/Thomas Roland</t>
  </si>
  <si>
    <t xml:space="preserve">3520849	</t>
  </si>
  <si>
    <t xml:space="preserve">106987458	</t>
  </si>
  <si>
    <t xml:space="preserve">999224838183828	</t>
  </si>
  <si>
    <t>[拉克鲁斯]碧莱弗体验奥罗塔瓦酒店(Be Live Experience Orotava)(97650044)</t>
  </si>
  <si>
    <t>侧面海景双人房&lt;2人入住&gt;&lt;早餐&gt;</t>
  </si>
  <si>
    <t>MUNOZ/BLANCA</t>
  </si>
  <si>
    <t xml:space="preserve">3521075	</t>
  </si>
  <si>
    <t xml:space="preserve">999224838570882	</t>
  </si>
  <si>
    <t>[阿布扎比]弗拉明戈大陆酒店(TOP Grand Continental Flamingo Hotel)(55505298)</t>
  </si>
  <si>
    <t>Twin Standard&lt;2人入住&gt;&lt;不退款&gt;</t>
  </si>
  <si>
    <t>AMIN/MAKSAR</t>
  </si>
  <si>
    <t xml:space="preserve">3521126	</t>
  </si>
  <si>
    <t xml:space="preserve">999224842572051	</t>
  </si>
  <si>
    <t>[大山脚]槟城标致酒店(Iconic Hotel Penang (PenangFightCovid-19 Certified))(55665954)</t>
  </si>
  <si>
    <t>WANG/HOUFA</t>
  </si>
  <si>
    <t xml:space="preserve">3523107	</t>
  </si>
  <si>
    <t xml:space="preserve">410100	</t>
  </si>
  <si>
    <t xml:space="preserve">999224842742579	</t>
  </si>
  <si>
    <t>[达拉斯]北达拉斯普雷斯顿智选假日酒店及套房(Holiday Inn Express &amp; Suites North Dallas at Preston, an IHG Hotel)(55304274)</t>
  </si>
  <si>
    <t>标准特大床房&lt;2人入住&gt;&lt;不退款&gt;&lt;早餐&gt;</t>
  </si>
  <si>
    <t>Wright/Selena</t>
  </si>
  <si>
    <t xml:space="preserve">3523209	</t>
  </si>
  <si>
    <t xml:space="preserve">49283406	</t>
  </si>
  <si>
    <t xml:space="preserve">999224843039444	</t>
  </si>
  <si>
    <t>[展玉]西安朱尔西帕纳斯酒店(Hotel Cianjur Cipanas)(69451912)</t>
  </si>
  <si>
    <t>TJIPTOWATI/RAHAYU</t>
  </si>
  <si>
    <t xml:space="preserve">3523370	</t>
  </si>
  <si>
    <t xml:space="preserve">Mr Agus FO / ph	</t>
  </si>
  <si>
    <t xml:space="preserve">999224843117103	</t>
  </si>
  <si>
    <t>[首尔]首尔海滨酒店(Seoul Riviera Hotel)(55439168)</t>
  </si>
  <si>
    <t>豪华双床房&lt;2人入住&gt;&lt;不退款&gt;</t>
  </si>
  <si>
    <t>YU/YIN</t>
  </si>
  <si>
    <t xml:space="preserve">3523380	</t>
  </si>
  <si>
    <t xml:space="preserve">999224848664698	</t>
  </si>
  <si>
    <t>[Mukim Berakas A]辉煌酒店(Mulia Hotel)(55299568)</t>
  </si>
  <si>
    <t>PHENSANGTHANANON/WACHIRAWIT</t>
  </si>
  <si>
    <t xml:space="preserve">3523878	</t>
  </si>
  <si>
    <t xml:space="preserve">999224851033090	</t>
  </si>
  <si>
    <t>[万象]万象皇冠假日酒店(Crowne Plaza Vientiane, an IHG Hotel)(55337438)</t>
  </si>
  <si>
    <t>客房&lt;2人入住&gt;&lt;不退款&gt;</t>
  </si>
  <si>
    <t>SU/HUANG</t>
  </si>
  <si>
    <t xml:space="preserve">3524565	</t>
  </si>
  <si>
    <t xml:space="preserve">999224851209074	</t>
  </si>
  <si>
    <t>[洛杉矶]西木村庄巴利酒店(Palihotel Westwood Village)(94360543)</t>
  </si>
  <si>
    <t>特大床房&lt;2人入住&gt;&lt;不退款&gt;</t>
  </si>
  <si>
    <t>HUANG/YUQIAO</t>
  </si>
  <si>
    <t xml:space="preserve">3524608	</t>
  </si>
  <si>
    <t xml:space="preserve">77870SE052074	</t>
  </si>
  <si>
    <t xml:space="preserve">999224852708441	</t>
  </si>
  <si>
    <t>[旧金山]旧金山斯坦福庭院酒店(Stanford Court San Francisco)(55861995)</t>
  </si>
  <si>
    <t>标准房（大床）&lt;2人入住&gt;&lt;不退款&gt;</t>
  </si>
  <si>
    <t>KANDYALA/RUKMANGADA</t>
  </si>
  <si>
    <t xml:space="preserve">3524936	</t>
  </si>
  <si>
    <t xml:space="preserve">999224854578073	</t>
  </si>
  <si>
    <t>[迪拜]大世界酒店(Grand Cosmopolitan Hotel)(96746843)</t>
  </si>
  <si>
    <t>CHEN/ZHAOYUAN</t>
  </si>
  <si>
    <t xml:space="preserve">3525555	</t>
  </si>
  <si>
    <t xml:space="preserve">2395797	</t>
  </si>
  <si>
    <t xml:space="preserve">999224855932809	</t>
  </si>
  <si>
    <t>[里斯本]艾薇达宫殿酒店(Hotel Avenida Palace)(55439204)</t>
  </si>
  <si>
    <t>标准双人房&lt;2人入住&gt;&lt;不退款&gt;&lt;早餐&gt;</t>
  </si>
  <si>
    <t>Henry/Michael</t>
  </si>
  <si>
    <t xml:space="preserve">3526189	</t>
  </si>
  <si>
    <t xml:space="preserve">999224857141806	</t>
  </si>
  <si>
    <t>大床房&lt;2人入住&gt;&lt;不退款&gt;&lt;早餐&gt;</t>
  </si>
  <si>
    <t>Wang/Meng,Liu/Guang Ming</t>
  </si>
  <si>
    <t xml:space="preserve">3526927	</t>
  </si>
  <si>
    <t xml:space="preserve">24862487139	</t>
  </si>
  <si>
    <t>[普吉岛]萨瓦蒂芭东渡假村酒店(Sawaddi Patong Resort &amp; Spa)(55380773)</t>
  </si>
  <si>
    <t>Standard Studio Room&lt;2人入住&gt;&lt;不退款&gt;&lt;早餐&gt;</t>
  </si>
  <si>
    <t>HE/XINYUAN,CHEN/SHUO</t>
  </si>
  <si>
    <t xml:space="preserve">3527524	</t>
  </si>
  <si>
    <t xml:space="preserve">酒店前台marsa女士确认	</t>
  </si>
  <si>
    <t xml:space="preserve">999224869603662	</t>
  </si>
  <si>
    <t>[仁川]仁川君悦大酒店(Grand Hyatt Incheon)(89918362)</t>
  </si>
  <si>
    <t>客房（2张单人床）&lt;2人入住&gt;&lt;不退款&gt;</t>
  </si>
  <si>
    <t>WEI/YU</t>
  </si>
  <si>
    <t xml:space="preserve">3528997	</t>
  </si>
  <si>
    <t xml:space="preserve">999224879696980	</t>
  </si>
  <si>
    <t>[里士满]温哥华机场温德姆旅客之家(Travelodge Hotel by Wyndham Vancouver Airport)(70393449)</t>
  </si>
  <si>
    <t>商务客房, 1 张大床, 无烟房&lt;2人入住&gt;&lt;不退款&gt;</t>
  </si>
  <si>
    <t>JOSSAN/PUSHPINDER</t>
  </si>
  <si>
    <t xml:space="preserve">3531587	</t>
  </si>
  <si>
    <t xml:space="preserve">999224880388625	</t>
  </si>
  <si>
    <t>[碧瑶]海约翰坎普庄园酒店(The Manor at Camp John Hay)(90400211)</t>
  </si>
  <si>
    <t>园景高级房&lt;2人入住&gt;&lt;不退款&gt;</t>
  </si>
  <si>
    <t>VILLAFUERTE/GLADYS ALVERO</t>
  </si>
  <si>
    <t xml:space="preserve">3531803	</t>
  </si>
  <si>
    <t xml:space="preserve">211440	</t>
  </si>
  <si>
    <t xml:space="preserve">999224880888253	</t>
  </si>
  <si>
    <t>[Khu Khot]亚洲机场饭店(Asia Airport Hotel)(56206304)</t>
  </si>
  <si>
    <t>高级间 (备有一张单人床)&lt;1人入住&gt;&lt;不退款&gt;</t>
  </si>
  <si>
    <t>VUDHIVANICH/APIPON</t>
  </si>
  <si>
    <t xml:space="preserve">3531932	</t>
  </si>
  <si>
    <t xml:space="preserve">999224881550630	</t>
  </si>
  <si>
    <t>[巴东]巴东卡提素莱曼威兹普莱姆酒店(Whiz Prime Hotel Khatib Sulaiman Padang)(96746725)</t>
  </si>
  <si>
    <t>标准双床间&lt;2人入住&gt;&lt;不退款&gt;&lt;早餐&gt;</t>
  </si>
  <si>
    <t>Prasetyo/Agus Tian</t>
  </si>
  <si>
    <t xml:space="preserve">3532087	</t>
  </si>
  <si>
    <t xml:space="preserve">172667	</t>
  </si>
  <si>
    <t xml:space="preserve">999224882359583	</t>
  </si>
  <si>
    <t>[大山脚]槟城标致酒店(Iconic Hotel Penang)(55665954)</t>
  </si>
  <si>
    <t>LEE/YI MIN</t>
  </si>
  <si>
    <t xml:space="preserve">3532285	</t>
  </si>
  <si>
    <t xml:space="preserve">410572	</t>
  </si>
  <si>
    <t xml:space="preserve">999224883482885	</t>
  </si>
  <si>
    <t>[巴拿马城]巴拿马城瑞广场酒店(Riu Plaza Panamá)(55733524)</t>
  </si>
  <si>
    <t>豪华双床房&lt;2人入住&gt;&lt;不退款&gt;&lt;早餐&gt;</t>
  </si>
  <si>
    <t>ZHANG/DAWEI,YANG/YINBO</t>
  </si>
  <si>
    <t xml:space="preserve">3532618	</t>
  </si>
  <si>
    <t xml:space="preserve">999224884030032	</t>
  </si>
  <si>
    <t>[欧文]欧文DFW机场/南速8酒店(Super 8 by Wyndham Irving DFW Airport/South)(70788499)</t>
  </si>
  <si>
    <t>大号床房(吸烟)&lt;2人入住&gt;&lt;不退款&gt;&lt;早餐&gt;</t>
  </si>
  <si>
    <t>Loggins/Henry</t>
  </si>
  <si>
    <t xml:space="preserve">3532665	</t>
  </si>
  <si>
    <t xml:space="preserve">999224884053540	</t>
  </si>
  <si>
    <t>[布城]布城帝盛酒店(Dorsett Putrajaya)(55320553)</t>
  </si>
  <si>
    <t>帝盛房&lt;2人入住&gt;&lt;不退款&gt;</t>
  </si>
  <si>
    <t>IBRAHIM/HASMADI</t>
  </si>
  <si>
    <t xml:space="preserve">3532668	</t>
  </si>
  <si>
    <t xml:space="preserve">32419933	</t>
  </si>
  <si>
    <t xml:space="preserve">999224886420448	</t>
  </si>
  <si>
    <t>[曼谷]曼谷素坤逸 4 巷诺富特酒店(Novotel Bangkok Sukhumvit 4)(56140428)</t>
  </si>
  <si>
    <t>豪华特大床房&lt;2人入住&gt;&lt;不退款&gt;</t>
  </si>
  <si>
    <t>WU/JIEYAO</t>
  </si>
  <si>
    <t xml:space="preserve">3533409	</t>
  </si>
  <si>
    <t xml:space="preserve">999224887699186	</t>
  </si>
  <si>
    <t>[曼谷]曼谷格雷斯雅园酒店(Graceland Hotel Bangkok)(55478368)</t>
  </si>
  <si>
    <t>高级双人床房&lt;2人入住&gt;&lt;不退款&gt;</t>
  </si>
  <si>
    <t>ALMUTAIRI/FAISAL</t>
  </si>
  <si>
    <t xml:space="preserve">3533857	</t>
  </si>
  <si>
    <t xml:space="preserve">54807	</t>
  </si>
  <si>
    <t xml:space="preserve">999224887879497	</t>
  </si>
  <si>
    <t>[新山]新山V8酒店(V8 Hotel Johor Bahru)(61520836)</t>
  </si>
  <si>
    <t>LEE/WEI JIAN KEVIN</t>
  </si>
  <si>
    <t xml:space="preserve">3533883	</t>
  </si>
  <si>
    <t xml:space="preserve">16312-2	</t>
  </si>
  <si>
    <t xml:space="preserve">999224888301489	</t>
  </si>
  <si>
    <t>[列日]酷洛内列日酒店(Hotel de La Couronne Liege)(55611797)</t>
  </si>
  <si>
    <t>YE/WENTING,Du/chuyao</t>
  </si>
  <si>
    <t xml:space="preserve">3534102	</t>
  </si>
  <si>
    <t xml:space="preserve">999224888315904	</t>
  </si>
  <si>
    <t>[芭堤雅]芭堤雅百思通酒店(Beston Pattaya)(55254058)</t>
  </si>
  <si>
    <t>高级泳池房&lt;2人入住&gt;&lt;不退款&gt;</t>
  </si>
  <si>
    <t>NILPAN/NORAMOL</t>
  </si>
  <si>
    <t xml:space="preserve">3534106	</t>
  </si>
  <si>
    <t xml:space="preserve">109613	</t>
  </si>
  <si>
    <t xml:space="preserve">999224889452418	</t>
  </si>
  <si>
    <t>[普吉岛]普吉岛麦考安纳塔拉别墅度假酒店(Anantara Mai Khao Phuket Villas)(55380751)</t>
  </si>
  <si>
    <t>Pool Pavilion Villa&lt;2人入住&gt;&lt;不退款&gt;&lt;早餐&gt;</t>
  </si>
  <si>
    <t>LIU/HAN</t>
  </si>
  <si>
    <t xml:space="preserve">3534719	</t>
  </si>
  <si>
    <t xml:space="preserve">24889973721	</t>
  </si>
  <si>
    <t>[东京]涩谷东武酒店(Shibuya Tobu Hotel)(55439590)</t>
  </si>
  <si>
    <t>小型双人床房&lt;1&gt;&lt;2人入住&gt;&lt;不退款&gt;</t>
  </si>
  <si>
    <t>He/Ruixue,Li/Jianwei</t>
  </si>
  <si>
    <t xml:space="preserve">3535048	</t>
  </si>
  <si>
    <t xml:space="preserve">999224892485623	</t>
  </si>
  <si>
    <t>[东京]东京王子大饭店(Tokyo Prince Hotel)(55745061)</t>
  </si>
  <si>
    <t>Shao/Hui</t>
  </si>
  <si>
    <t xml:space="preserve">3535112	</t>
  </si>
  <si>
    <t xml:space="preserve">24892760020	</t>
  </si>
  <si>
    <t>[巴黎]巴黎皇家维拉酒店(Villa Royale)(55639770)</t>
  </si>
  <si>
    <t>豪华房&lt;1人入住&gt;&lt;不退款&gt;&lt;早餐&gt;</t>
  </si>
  <si>
    <t>YEUNG/FUK CHUEN</t>
  </si>
  <si>
    <t xml:space="preserve">3535272	</t>
  </si>
  <si>
    <t xml:space="preserve">-32625738	</t>
  </si>
  <si>
    <t xml:space="preserve">999224894420555	</t>
  </si>
  <si>
    <t>[新加坡]新加坡悦乐加东酒店(Village Hotel Katong by Far East Hospitality)(55851944)</t>
  </si>
  <si>
    <t>Cao/Yan,Chen/Hanyuan</t>
  </si>
  <si>
    <t xml:space="preserve">3535367	</t>
  </si>
  <si>
    <t xml:space="preserve">290847620	</t>
  </si>
  <si>
    <t xml:space="preserve">999224897367218	</t>
  </si>
  <si>
    <t>[苏梅岛]苏梅顶楼青年旅舍(Top Hostel Samui)(90401654)</t>
  </si>
  <si>
    <t>双床房&lt;2人入住&gt;&lt;不退款&gt;</t>
  </si>
  <si>
    <t>KWAN/KELLY,WAIRKAR/TEJAL</t>
  </si>
  <si>
    <t xml:space="preserve">3535712	</t>
  </si>
  <si>
    <t xml:space="preserve">|32749118	</t>
  </si>
  <si>
    <t xml:space="preserve">999224897402589	</t>
  </si>
  <si>
    <t>[斯德哥尔摩]斯堪迪克坎佩尔市区酒店(Downtown Camper by Scandic)(89916808)</t>
  </si>
  <si>
    <t>经典双床房&lt;2人入住&gt;&lt;不退款&gt;&lt;早餐&gt;</t>
  </si>
  <si>
    <t>JIN/KAN,YANG/SHUHAN</t>
  </si>
  <si>
    <t xml:space="preserve">3535722	</t>
  </si>
  <si>
    <t xml:space="preserve">999224897884205	</t>
  </si>
  <si>
    <t>[迪拜]阿拉伯庭院水疗酒店(Arabian Courtyard Hotel &amp; Spa)(55328659)</t>
  </si>
  <si>
    <t>CLASSIC SOUQ VIEW ROOM&lt;1人入住&gt;&lt;不退款&gt;</t>
  </si>
  <si>
    <t>HOU/YONG</t>
  </si>
  <si>
    <t xml:space="preserve">3535823	</t>
  </si>
  <si>
    <t xml:space="preserve">999224898010417	</t>
  </si>
  <si>
    <t>[桑特]圣提斯基里亚德直营饭店(Kyriad Direct Saintes)(70791046)</t>
  </si>
  <si>
    <t>双人间&lt;2人入住&gt;&lt;不退款&gt;&lt;早餐&gt;</t>
  </si>
  <si>
    <t>Fry/Elliott</t>
  </si>
  <si>
    <t xml:space="preserve">3535853	</t>
  </si>
  <si>
    <t xml:space="preserve">999224898877740	</t>
  </si>
  <si>
    <t>[华盛顿]加劳德特大学凯洛格会议酒店(Kellogg Conference Hotel at Gallaudet University)(55861879)</t>
  </si>
  <si>
    <t>无障碍2张大床房&lt;2人入住&gt;&lt;不退款&gt;</t>
  </si>
  <si>
    <t>Lopez/Anibal</t>
  </si>
  <si>
    <t xml:space="preserve">3536154	</t>
  </si>
  <si>
    <t xml:space="preserve">999224899727321	</t>
  </si>
  <si>
    <t>[Kut Pong]黎府村酒店(Loei Village Hotel)(90370809)</t>
  </si>
  <si>
    <t>高级房(双人床)&lt;2人入住&gt;&lt;不退款&gt;&lt;早餐&gt;</t>
  </si>
  <si>
    <t>MINKNER/UWE</t>
  </si>
  <si>
    <t xml:space="preserve">3536370	</t>
  </si>
  <si>
    <t xml:space="preserve">|33029517	</t>
  </si>
  <si>
    <t xml:space="preserve">999224900658684	</t>
  </si>
  <si>
    <t>[丹戎本雅]槟城火烈鸟海滩酒店(Flamingo Hotel by The Beach, Penang)(55439295)</t>
  </si>
  <si>
    <t>豪华海景双床房&lt;2人入住&gt;&lt;不退款&gt;</t>
  </si>
  <si>
    <t>ZHANG/SHUHAO,ZHONG/CHUNHUI</t>
  </si>
  <si>
    <t xml:space="preserve">3536576	</t>
  </si>
  <si>
    <t xml:space="preserve">999224901431072	</t>
  </si>
  <si>
    <t>[阿布扎比]阿布扎比门诺富特酒店(Novotel Abu Dhabi Gate)(56185702)</t>
  </si>
  <si>
    <t>KIM/HAN BYUL</t>
  </si>
  <si>
    <t xml:space="preserve">3536769	</t>
  </si>
  <si>
    <t xml:space="preserve">97774749	</t>
  </si>
  <si>
    <t xml:space="preserve">999224901847202	</t>
  </si>
  <si>
    <t>[井里汶市]井里汶拉克斯顿会议酒店(The Luxton Cirebon Hotel and Convention)(55320646)</t>
  </si>
  <si>
    <t>豪华间&lt;2人入住&gt;&lt;不退款&gt;</t>
  </si>
  <si>
    <t>OKDAWIATI/NUZUL</t>
  </si>
  <si>
    <t xml:space="preserve">3537019	</t>
  </si>
  <si>
    <t xml:space="preserve">999224902094533	</t>
  </si>
  <si>
    <t>[沙迦]阿玛哈丽晶酒店(Al Maha Regency Hotel Suites - Managed by Aoudi Consultants)(55800961)</t>
  </si>
  <si>
    <t>一室套房&lt;2人入住&gt;&lt;不退款&gt;</t>
  </si>
  <si>
    <t>JOSHI/KHEM RAJ</t>
  </si>
  <si>
    <t xml:space="preserve">3537071	</t>
  </si>
  <si>
    <t xml:space="preserve">From Allocation	</t>
  </si>
  <si>
    <t xml:space="preserve">24902690282	</t>
  </si>
  <si>
    <t>[费城]费城中心城-会议中心欢朋酒店(Hampton Inn Philadelphia Center City-Convention Center)(55478394)</t>
  </si>
  <si>
    <t>特大床房&lt;2人入住&gt;&lt;不退款&gt;&lt;早餐&gt;</t>
  </si>
  <si>
    <t>ZHANG/JIAN</t>
  </si>
  <si>
    <t xml:space="preserve">3537309	</t>
  </si>
  <si>
    <t xml:space="preserve">999224902702665	</t>
  </si>
  <si>
    <t>[玛琅]美丽三重奏2号酒店(Hotel Trio Indah 2)(89930879)</t>
  </si>
  <si>
    <t>RAHMAN/ZOHRI</t>
  </si>
  <si>
    <t xml:space="preserve">3537310	</t>
  </si>
  <si>
    <t xml:space="preserve">999224902900075	</t>
  </si>
  <si>
    <t>[芭堤雅]拜伦海滩酒店(Baron Beach Hotel)(56128367)</t>
  </si>
  <si>
    <t>CHEN/FENG,WU/HONGLIANG</t>
  </si>
  <si>
    <t xml:space="preserve">3537339	</t>
  </si>
  <si>
    <t xml:space="preserve">58345	</t>
  </si>
  <si>
    <t xml:space="preserve">999224902968963	</t>
  </si>
  <si>
    <t>[芭堤雅]特罗皮卡纳酒店(Hotel Tropicana Pattaya)(55745204)</t>
  </si>
  <si>
    <t>Superior Cabana&lt;2人入住&gt;&lt;不退款&gt;</t>
  </si>
  <si>
    <t>MATSUMOTO/TAKEHISA</t>
  </si>
  <si>
    <t xml:space="preserve">3537349	</t>
  </si>
  <si>
    <t xml:space="preserve">999224903657091	</t>
  </si>
  <si>
    <t>[曼谷]曼谷贵都酒店(S Ratchada Hotel Bangkok)(100679738)</t>
  </si>
  <si>
    <t>超级房（带浴缸）&lt;2人入住&gt;&lt;不退款&gt;&lt;早餐&gt;</t>
  </si>
  <si>
    <t>XU/ZHUANGZHUANG</t>
  </si>
  <si>
    <t xml:space="preserve">3537627	</t>
  </si>
  <si>
    <t xml:space="preserve">999224904230812	</t>
  </si>
  <si>
    <t>[迪拜]城市阿尔库里酒店(Urban Al Khoory Hotel)(95084543)</t>
  </si>
  <si>
    <t>经典客房&lt;2人入住&gt;&lt;不退款&gt;</t>
  </si>
  <si>
    <t>DANG/KHANH HUONG</t>
  </si>
  <si>
    <t xml:space="preserve">3537919	</t>
  </si>
  <si>
    <t xml:space="preserve">999224904790990	</t>
  </si>
  <si>
    <t>GAO/ZEGANG,Gao/Zegang</t>
  </si>
  <si>
    <t xml:space="preserve">3538109	</t>
  </si>
  <si>
    <t xml:space="preserve">16353	</t>
  </si>
  <si>
    <t xml:space="preserve">999224904805105	</t>
  </si>
  <si>
    <t>Qian/Chuangjie</t>
  </si>
  <si>
    <t xml:space="preserve">3538116	</t>
  </si>
  <si>
    <t xml:space="preserve">999224905438984	</t>
  </si>
  <si>
    <t>[萨克拉门托]萨克拉门托速8酒店(Super 8 by Wyndham Sacramento)(70790374)</t>
  </si>
  <si>
    <t>2张大床房(无烟)&lt;2人入住&gt;&lt;不退款&gt;&lt;早餐&gt;</t>
  </si>
  <si>
    <t>DARROUGH/MICHELLE LOUISE</t>
  </si>
  <si>
    <t xml:space="preserve">3538399	</t>
  </si>
  <si>
    <t xml:space="preserve">999224905945191	</t>
  </si>
  <si>
    <t>CAO/CHANGLONG</t>
  </si>
  <si>
    <t xml:space="preserve">3538481	</t>
  </si>
  <si>
    <t xml:space="preserve">26155454	</t>
  </si>
  <si>
    <t xml:space="preserve">999224906165443	</t>
  </si>
  <si>
    <t>[曼谷]曼谷lyf素坤逸8巷-雅诗阁管理(Lyf Sukhumvit 8 Bangkok Managed by The Ascott Limited)(102527128)</t>
  </si>
  <si>
    <t>ONE OF A KIND (STUDIO DOUBLE)&lt;2人入住&gt;&lt;不退款&gt;</t>
  </si>
  <si>
    <t>JUNG/JUNG YUN</t>
  </si>
  <si>
    <t xml:space="preserve">3538576	</t>
  </si>
  <si>
    <t xml:space="preserve">9456644	</t>
  </si>
  <si>
    <t xml:space="preserve">999224906523405	</t>
  </si>
  <si>
    <t>cabana豪华房&lt;2人入住&gt;&lt;不退款&gt;</t>
  </si>
  <si>
    <t>WANG/CHAOYI,WANG/LINGLING</t>
  </si>
  <si>
    <t xml:space="preserve">3538789	</t>
  </si>
  <si>
    <t xml:space="preserve">999224906841444	</t>
  </si>
  <si>
    <t>[纽约]时代广场中心欢朋酒店(Hampton Inn Times Square Central)(70394021)</t>
  </si>
  <si>
    <t>特大床房（禁烟）&lt;2人入住&gt;&lt;不退款&gt;&lt;早餐&gt;</t>
  </si>
  <si>
    <t>JIN/TIANLIANG</t>
  </si>
  <si>
    <t xml:space="preserve">3539036	</t>
  </si>
  <si>
    <t xml:space="preserve">88096592	</t>
  </si>
  <si>
    <t xml:space="preserve">999224906861519	</t>
  </si>
  <si>
    <t>ZENG/XIN,He/Mengyi</t>
  </si>
  <si>
    <t xml:space="preserve">3539040	</t>
  </si>
  <si>
    <t xml:space="preserve">999224906881204	</t>
  </si>
  <si>
    <t>[八打灵再也]八打灵再也阿玛达酒店(Hotel Armada Petaling Jaya)(56185568)</t>
  </si>
  <si>
    <t>新豪华双床房&lt;2人入住&gt;&lt;不退款&gt;</t>
  </si>
  <si>
    <t>Ahmad/muhamad hisham</t>
  </si>
  <si>
    <t xml:space="preserve">3539044	</t>
  </si>
  <si>
    <t xml:space="preserve">502900000008858	</t>
  </si>
  <si>
    <t xml:space="preserve">999224909172632	</t>
  </si>
  <si>
    <t>[丹戎本雅]洪腾海滨酒店(Hompton Hotel by The Beach)(68031154)</t>
  </si>
  <si>
    <t>至尊房&lt;2人入住&gt;&lt;不退款&gt;</t>
  </si>
  <si>
    <t>HARUN/ZULKIFLI</t>
  </si>
  <si>
    <t xml:space="preserve">3539238	</t>
  </si>
  <si>
    <t xml:space="preserve">IRUJXG	</t>
  </si>
  <si>
    <t xml:space="preserve">999224910529208	</t>
  </si>
  <si>
    <t>[迈阿密泉]迈阿密国际机场克拉丽奥套房酒店(Clarion Inn &amp; Suites Miami International Airport)(55320453)</t>
  </si>
  <si>
    <t>双大床房(无烟)&lt;2人入住&gt;&lt;不退款&gt;</t>
  </si>
  <si>
    <t>TANG/LIJUAN</t>
  </si>
  <si>
    <t xml:space="preserve">3539302	</t>
  </si>
  <si>
    <t xml:space="preserve">999224910822913	</t>
  </si>
  <si>
    <t>[法兰克福]法兰克福中央弗莱明斯酒店（原法兰克福弗莱明斯快捷酒店）(Flemings Hotel Frankfurt-Central Former Flemings Express Frankfurt)(89934082)</t>
  </si>
  <si>
    <t>舒适加双床间&lt;2人入住&gt;&lt;不退款&gt;</t>
  </si>
  <si>
    <t>LEON KUAN/MARTHA ITZEL</t>
  </si>
  <si>
    <t xml:space="preserve">3539327	</t>
  </si>
  <si>
    <t xml:space="preserve">132834325	</t>
  </si>
  <si>
    <t xml:space="preserve">999224910987442	</t>
  </si>
  <si>
    <t>[哥打京那巴鲁]欧胜娜酒店(Oceania Hotel)(55321137)</t>
  </si>
  <si>
    <t>高级房 1张双人床&lt;2人入住&gt;&lt;不退款&gt;</t>
  </si>
  <si>
    <t>SONG/LIN</t>
  </si>
  <si>
    <t xml:space="preserve">3539340	</t>
  </si>
  <si>
    <t xml:space="preserve">20230622-500956-1204463771	</t>
  </si>
  <si>
    <t xml:space="preserve">999224911605535	</t>
  </si>
  <si>
    <t>[迪拜]阿尔瓦斯尔奥酷瑞商务酒店(Al Khoory Executive Hotel, Al Wasl)(55439201)</t>
  </si>
  <si>
    <t>LI/HUI,Liu/Wanjin</t>
  </si>
  <si>
    <t xml:space="preserve">3539393	</t>
  </si>
  <si>
    <t xml:space="preserve">999224912387292	</t>
  </si>
  <si>
    <t>Superior Twin&lt;2人入住&gt;&lt;不退款&gt;</t>
  </si>
  <si>
    <t>Jaewoo/Park</t>
  </si>
  <si>
    <t xml:space="preserve">3539479	</t>
  </si>
  <si>
    <t xml:space="preserve">20230622-500956-1204465076	</t>
  </si>
  <si>
    <t xml:space="preserve">999224913361163	</t>
  </si>
  <si>
    <t>[卡姆登]布卢姆茨伯里酒店(The Bloomsbury Hotel)(55862149)</t>
  </si>
  <si>
    <t>经典客房, 1 张特大床&lt;2人入住&gt;&lt;不退款&gt;</t>
  </si>
  <si>
    <t>SHIVERS/KAIYA DELENE,SHIVERS/JOHNA</t>
  </si>
  <si>
    <t xml:space="preserve">3539638	</t>
  </si>
  <si>
    <t xml:space="preserve">7810SE031286	</t>
  </si>
  <si>
    <t>,</t>
  </si>
  <si>
    <t>HKD 257541.87</t>
  </si>
  <si>
    <t>A230626092806911</t>
  </si>
  <si>
    <t>A230626092842911</t>
  </si>
  <si>
    <t xml:space="preserve">总计：HKD 257541.87 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</si>
  <si>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</si>
  <si>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</si>
  <si>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</si>
  <si>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</si>
  <si>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</si>
  <si>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</si>
  <si>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</si>
  <si>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</si>
  <si>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</si>
  <si>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</si>
  <si>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</si>
  <si>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</si>
  <si>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</si>
  <si>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</si>
  <si>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</si>
  <si>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</si>
  <si>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</si>
  <si>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</si>
  <si>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</si>
  <si>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</si>
  <si>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3539638</t>
  </si>
  <si>
    <t>布卢姆茨伯里酒店</t>
  </si>
  <si>
    <t>SHIVERS KAIYA DELENE,SHIVERS JOHNA</t>
  </si>
  <si>
    <t>2023-06-23</t>
  </si>
  <si>
    <t>退房日周结</t>
  </si>
  <si>
    <t>4765.34</t>
  </si>
  <si>
    <t>5184.79</t>
  </si>
  <si>
    <t>0</t>
  </si>
  <si>
    <t>0.00</t>
  </si>
  <si>
    <t>携程汇智国际直连</t>
  </si>
  <si>
    <t>925</t>
  </si>
  <si>
    <t>2023-06-22 23:00:17</t>
  </si>
  <si>
    <t>否</t>
  </si>
  <si>
    <t>汇智国际旅游发展有限公司</t>
  </si>
  <si>
    <t>直连</t>
  </si>
  <si>
    <t>英国</t>
  </si>
  <si>
    <t>3539479</t>
  </si>
  <si>
    <t>欧胜娜酒店</t>
  </si>
  <si>
    <t>Jaewoo Park</t>
  </si>
  <si>
    <t>169.67</t>
  </si>
  <si>
    <t>184.60</t>
  </si>
  <si>
    <t>2023-06-22 22:04:18</t>
  </si>
  <si>
    <t>马来西亚</t>
  </si>
  <si>
    <t>3539393</t>
  </si>
  <si>
    <t>阿尔瓦斯尔奥酷瑞商务酒店</t>
  </si>
  <si>
    <t>LI HUI,Liu Wanjin</t>
  </si>
  <si>
    <t>213.93</t>
  </si>
  <si>
    <t>232.76</t>
  </si>
  <si>
    <t>2023-06-22 21:28:04</t>
  </si>
  <si>
    <t>阿拉伯联合酋长国</t>
  </si>
  <si>
    <t>3539340</t>
  </si>
  <si>
    <t>SONG LIN</t>
  </si>
  <si>
    <t>2023-06-22 21:06:43</t>
  </si>
  <si>
    <t>3539327</t>
  </si>
  <si>
    <t>法兰克福中心弗莱明斯酒店（原法兰克福弗莱明快捷城际酒店）</t>
  </si>
  <si>
    <t>LEON KUAN MARTHA ITZEL</t>
  </si>
  <si>
    <t>1019.05</t>
  </si>
  <si>
    <t>1108.75</t>
  </si>
  <si>
    <t>2023-06-22 21:01:28</t>
  </si>
  <si>
    <t>德国</t>
  </si>
  <si>
    <t>3539302</t>
  </si>
  <si>
    <t>迈阿密国际机场克拉丽奥套房酒店</t>
  </si>
  <si>
    <t>TANG LIJUAN</t>
  </si>
  <si>
    <t>488.93</t>
  </si>
  <si>
    <t>531.97</t>
  </si>
  <si>
    <t>2023-06-22 20:52:32</t>
  </si>
  <si>
    <t>美国</t>
  </si>
  <si>
    <t>3539238</t>
  </si>
  <si>
    <t>槟城海滩汉普敦酒店</t>
  </si>
  <si>
    <t>HARUN ZULKIFLI</t>
  </si>
  <si>
    <t>727.44</t>
  </si>
  <si>
    <t>791.47</t>
  </si>
  <si>
    <t>2023-06-22 20:18:20</t>
  </si>
  <si>
    <t>3539044</t>
  </si>
  <si>
    <t>八打灵再也阿玛达酒店</t>
  </si>
  <si>
    <t>Ahmad muhamad hisham</t>
  </si>
  <si>
    <t>310.75</t>
  </si>
  <si>
    <t>338.10</t>
  </si>
  <si>
    <t>2023-06-22 19:30:28</t>
  </si>
  <si>
    <t>3539040</t>
  </si>
  <si>
    <t>曼谷素坤逸奥克伍德华庭工作室酒店</t>
  </si>
  <si>
    <t>ZENG XIN,He Mengyi</t>
  </si>
  <si>
    <t>466.14</t>
  </si>
  <si>
    <t>507.17</t>
  </si>
  <si>
    <t>2023-06-22 19:29:14</t>
  </si>
  <si>
    <t>泰国</t>
  </si>
  <si>
    <t>3539036</t>
  </si>
  <si>
    <t>时代广场中心欢朋酒店</t>
  </si>
  <si>
    <t>JIN TIANLIANG</t>
  </si>
  <si>
    <t>1440.86</t>
  </si>
  <si>
    <t>1567.69</t>
  </si>
  <si>
    <t>2023-06-22 19:25:41</t>
  </si>
  <si>
    <t>3538789</t>
  </si>
  <si>
    <t>特罗皮卡纳酒店</t>
  </si>
  <si>
    <t>WANG CHAOYI,WANG LINGLING</t>
  </si>
  <si>
    <t>221.85</t>
  </si>
  <si>
    <t>241.38</t>
  </si>
  <si>
    <t>2023-06-22 18:45:54</t>
  </si>
  <si>
    <t>3538576</t>
  </si>
  <si>
    <t>曼谷lyf素坤逸8巷-雅诗阁管理</t>
  </si>
  <si>
    <t>JUNG JUNG YUN</t>
  </si>
  <si>
    <t>288.58</t>
  </si>
  <si>
    <t>313.98</t>
  </si>
  <si>
    <t>2023-06-22 18:01:01</t>
  </si>
  <si>
    <t>3538481</t>
  </si>
  <si>
    <t>迪拜阿拉伯庭院水疗酒店</t>
  </si>
  <si>
    <t>CAO CHANGLONG</t>
  </si>
  <si>
    <t>252.36</t>
  </si>
  <si>
    <t>274.57</t>
  </si>
  <si>
    <t>2023-06-22 17:43:15</t>
  </si>
  <si>
    <t>3538399</t>
  </si>
  <si>
    <t>萨克拉门托速8酒店</t>
  </si>
  <si>
    <t>DARROUGH MICHELLE LOUISE</t>
  </si>
  <si>
    <t>491.37</t>
  </si>
  <si>
    <t>534.62</t>
  </si>
  <si>
    <t>2023-06-22 17:03:38</t>
  </si>
  <si>
    <t>3538109</t>
  </si>
  <si>
    <t>新山V8酒店</t>
  </si>
  <si>
    <t>GAO ZEGANG,Gao Zegang</t>
  </si>
  <si>
    <t>224.71</t>
  </si>
  <si>
    <t>244.49</t>
  </si>
  <si>
    <t>2023-06-22 16:11:29</t>
  </si>
  <si>
    <t>3537919</t>
  </si>
  <si>
    <t>都市奥酷瑞酒店</t>
  </si>
  <si>
    <t>DANG KHANH HUONG</t>
  </si>
  <si>
    <t>236.06</t>
  </si>
  <si>
    <t>256.84</t>
  </si>
  <si>
    <t>2023-06-22 15:26:06</t>
  </si>
  <si>
    <t>3537627</t>
  </si>
  <si>
    <t>曼谷贵都酒店</t>
  </si>
  <si>
    <t>XU ZHUANGZHUANG</t>
  </si>
  <si>
    <t>379.13</t>
  </si>
  <si>
    <t>412.50</t>
  </si>
  <si>
    <t>2023-06-22 14:39:54</t>
  </si>
  <si>
    <t>3537349</t>
  </si>
  <si>
    <t>MATSUMOTO TAKEHISA</t>
  </si>
  <si>
    <t>168.79</t>
  </si>
  <si>
    <t>183.65</t>
  </si>
  <si>
    <t>2023-06-22 13:47:21</t>
  </si>
  <si>
    <t>3537339</t>
  </si>
  <si>
    <t>芭堤雅拜伦海滩酒店</t>
  </si>
  <si>
    <t>CHEN FENG,WU HONGLIANG</t>
  </si>
  <si>
    <t>377.40</t>
  </si>
  <si>
    <t>410.62</t>
  </si>
  <si>
    <t>2023-06-22 13:42:18</t>
  </si>
  <si>
    <t>3537310</t>
  </si>
  <si>
    <t>美丽三重奏2号酒店</t>
  </si>
  <si>
    <t>RAHMAN ZOHRI</t>
  </si>
  <si>
    <t>155.89</t>
  </si>
  <si>
    <t>169.61</t>
  </si>
  <si>
    <t>2023-06-22 13:27:32</t>
  </si>
  <si>
    <t>印度尼西亚</t>
  </si>
  <si>
    <t>3537309</t>
  </si>
  <si>
    <t>费城中心城-会议中心欢朋酒店</t>
  </si>
  <si>
    <t>ZHANG JIAN</t>
  </si>
  <si>
    <t>858.73</t>
  </si>
  <si>
    <t>934.32</t>
  </si>
  <si>
    <t>2023-06-22 13:27:02</t>
  </si>
  <si>
    <t>3537071</t>
  </si>
  <si>
    <t>阿玛哈丽晶酒店</t>
  </si>
  <si>
    <t>JOSHI KHEM RAJ</t>
  </si>
  <si>
    <t>216.90</t>
  </si>
  <si>
    <t>235.99</t>
  </si>
  <si>
    <t>2023-06-22 12:40:42</t>
  </si>
  <si>
    <t>3537019</t>
  </si>
  <si>
    <t>井里汶拉克斯顿会议酒店</t>
  </si>
  <si>
    <t>OKDAWIATI NUZUL</t>
  </si>
  <si>
    <t>387.74</t>
  </si>
  <si>
    <t>421.87</t>
  </si>
  <si>
    <t>2023-06-22 12:20:42</t>
  </si>
  <si>
    <t>3536769</t>
  </si>
  <si>
    <t>阿布扎比门诺富特酒店</t>
  </si>
  <si>
    <t>KIM HAN BYUL</t>
  </si>
  <si>
    <t>336.45</t>
  </si>
  <si>
    <t>366.07</t>
  </si>
  <si>
    <t>2023-06-22 11:47:06</t>
  </si>
  <si>
    <t>3536576</t>
  </si>
  <si>
    <t>槟城火烈鸟海滩酒店</t>
  </si>
  <si>
    <t>ZHANG SHUHAO,ZHONG CHUNHUI</t>
  </si>
  <si>
    <t>323.76</t>
  </si>
  <si>
    <t>352.26</t>
  </si>
  <si>
    <t>2023-06-22 10:56:15</t>
  </si>
  <si>
    <t>3536370</t>
  </si>
  <si>
    <t>黎府村酒店</t>
  </si>
  <si>
    <t>MINKNER UWE</t>
  </si>
  <si>
    <t>224.22</t>
  </si>
  <si>
    <t>243.96</t>
  </si>
  <si>
    <t>2023-06-22 09:47:32</t>
  </si>
  <si>
    <t>3536154</t>
  </si>
  <si>
    <t>加劳德特大学凯洛格会议酒店</t>
  </si>
  <si>
    <t>Lopez Anibal</t>
  </si>
  <si>
    <t>1022.43</t>
  </si>
  <si>
    <t>1112.42</t>
  </si>
  <si>
    <t>2023-06-22 08:23:10</t>
  </si>
  <si>
    <t>3535853</t>
  </si>
  <si>
    <t>圣提斯基里亚德直营饭店</t>
  </si>
  <si>
    <t>Fry Elliott</t>
  </si>
  <si>
    <t>453.77</t>
  </si>
  <si>
    <t>493.71</t>
  </si>
  <si>
    <t>2023-06-22 03:50:22</t>
  </si>
  <si>
    <t>法国</t>
  </si>
  <si>
    <t>3535823</t>
  </si>
  <si>
    <t>HOU YONG</t>
  </si>
  <si>
    <t>247.20</t>
  </si>
  <si>
    <t>268.96</t>
  </si>
  <si>
    <t>2023-06-22 03:06:02</t>
  </si>
  <si>
    <t>3535722</t>
  </si>
  <si>
    <t>坎佩尔中心斯堪迪克酒店</t>
  </si>
  <si>
    <t>JIN KAN,YANG SHUHAN</t>
  </si>
  <si>
    <t>980.98</t>
  </si>
  <si>
    <t>1067.33</t>
  </si>
  <si>
    <t>2023-06-22 01:35:01</t>
  </si>
  <si>
    <t>瑞典</t>
  </si>
  <si>
    <t>3535712</t>
  </si>
  <si>
    <t>苏梅顶楼青年旅舍</t>
  </si>
  <si>
    <t>KWAN KELLY,WAIRKAR TEJAL</t>
  </si>
  <si>
    <t>142.52</t>
  </si>
  <si>
    <t>154.95</t>
  </si>
  <si>
    <t>2023-06-22 01:30:31</t>
  </si>
  <si>
    <t>2023-06-21</t>
  </si>
  <si>
    <t>3535367</t>
  </si>
  <si>
    <t>新加坡悦乐加东酒店</t>
  </si>
  <si>
    <t>Cao Yan,Chen Hanyuan</t>
  </si>
  <si>
    <t>1320.31</t>
  </si>
  <si>
    <t>1435.43</t>
  </si>
  <si>
    <t>2023-06-21 22:41:58</t>
  </si>
  <si>
    <t>新加坡</t>
  </si>
  <si>
    <t>3535272</t>
  </si>
  <si>
    <t>巴黎皇家维拉酒店</t>
  </si>
  <si>
    <t>YEUNG FUK CHUEN</t>
  </si>
  <si>
    <t>12439.09</t>
  </si>
  <si>
    <t>13523.69</t>
  </si>
  <si>
    <t>2023-06-21 22:03:54</t>
  </si>
  <si>
    <t>3535112</t>
  </si>
  <si>
    <t>东京王子大饭店</t>
  </si>
  <si>
    <t>Shao Hui</t>
  </si>
  <si>
    <t>1055.54</t>
  </si>
  <si>
    <t>1147.58</t>
  </si>
  <si>
    <t>2023-06-21 21:59:58</t>
  </si>
  <si>
    <t>日本</t>
  </si>
  <si>
    <t>3535048</t>
  </si>
  <si>
    <t>涩谷东武酒店</t>
  </si>
  <si>
    <t>He Ruixue,Li Jianwei</t>
  </si>
  <si>
    <t>937.37</t>
  </si>
  <si>
    <t>1019.10</t>
  </si>
  <si>
    <t>2023-06-21 21:32:14</t>
  </si>
  <si>
    <t>3534719</t>
  </si>
  <si>
    <t>普吉岛麦考安纳塔拉别墅度假酒店</t>
  </si>
  <si>
    <t>LIU HAN</t>
  </si>
  <si>
    <t>3228.63</t>
  </si>
  <si>
    <t>3510.14</t>
  </si>
  <si>
    <t>2023-06-21 20:41:22</t>
  </si>
  <si>
    <t>3534106</t>
  </si>
  <si>
    <t>芭堤雅百思通酒店  (SHA Extra Plus)</t>
  </si>
  <si>
    <t>NILPAN NORAMOL</t>
  </si>
  <si>
    <t>146.51</t>
  </si>
  <si>
    <t>159.28</t>
  </si>
  <si>
    <t>2023-06-21 18:38:14</t>
  </si>
  <si>
    <t>3534102</t>
  </si>
  <si>
    <t>酷洛内列日酒店</t>
  </si>
  <si>
    <t>YE WENTING,Du chuyao</t>
  </si>
  <si>
    <t>622.62</t>
  </si>
  <si>
    <t>676.91</t>
  </si>
  <si>
    <t>2023-06-21 18:36:33</t>
  </si>
  <si>
    <t>比利时</t>
  </si>
  <si>
    <t>3533883</t>
  </si>
  <si>
    <t>LEE WEI JIAN KEVIN</t>
  </si>
  <si>
    <t>900.26</t>
  </si>
  <si>
    <t>978.76</t>
  </si>
  <si>
    <t>2023-06-21 17:47:28</t>
  </si>
  <si>
    <t>3533857</t>
  </si>
  <si>
    <t>曼谷格雷斯雅园酒店</t>
  </si>
  <si>
    <t>ALMUTAIRI FAISAL</t>
  </si>
  <si>
    <t>881.19</t>
  </si>
  <si>
    <t>958.02</t>
  </si>
  <si>
    <t>2023-06-21 17:26:37</t>
  </si>
  <si>
    <t>3533409</t>
  </si>
  <si>
    <t>曼谷素坤逸 4 号诺富特酒店</t>
  </si>
  <si>
    <t>WU JIEYAO</t>
  </si>
  <si>
    <t>807.90</t>
  </si>
  <si>
    <t>878.34</t>
  </si>
  <si>
    <t>2023-06-21 15:40:37</t>
  </si>
  <si>
    <t>3532668</t>
  </si>
  <si>
    <t>布城帝盛酒店</t>
  </si>
  <si>
    <t>IBRAHIM HASMADI</t>
  </si>
  <si>
    <t>353.38</t>
  </si>
  <si>
    <t>384.19</t>
  </si>
  <si>
    <t>2023-06-21 12:37:47</t>
  </si>
  <si>
    <t>3532665</t>
  </si>
  <si>
    <t>欧文达拉斯沃斯堡国际机场南温德姆速 8 酒店</t>
  </si>
  <si>
    <t>Loggins Henry</t>
  </si>
  <si>
    <t>414.09</t>
  </si>
  <si>
    <t>450.20</t>
  </si>
  <si>
    <t>2023-06-21 12:35:11</t>
  </si>
  <si>
    <t>3532618</t>
  </si>
  <si>
    <t>巴拿马城瑞广场酒店</t>
  </si>
  <si>
    <t>ZHANG DAWEI,YANG YINBO</t>
  </si>
  <si>
    <t>1407.24</t>
  </si>
  <si>
    <t>1529.94</t>
  </si>
  <si>
    <t>2023-06-21 12:02:44</t>
  </si>
  <si>
    <t>巴拿马</t>
  </si>
  <si>
    <t>3532285</t>
  </si>
  <si>
    <t>槟城标致酒店 (槟城对抗新冠肺炎认证)</t>
  </si>
  <si>
    <t>LEE YI MIN</t>
  </si>
  <si>
    <t>516.41</t>
  </si>
  <si>
    <t>561.44</t>
  </si>
  <si>
    <t>2023-06-21 10:55:27</t>
  </si>
  <si>
    <t>3532087</t>
  </si>
  <si>
    <t>巴东卡提素莱曼威兹普莱姆酒店</t>
  </si>
  <si>
    <t>Prasetyo Agus Tian</t>
  </si>
  <si>
    <t>429.86</t>
  </si>
  <si>
    <t>467.34</t>
  </si>
  <si>
    <t>2023-06-21 09:55:27</t>
  </si>
  <si>
    <t>3531932</t>
  </si>
  <si>
    <t>亚洲机场饭店</t>
  </si>
  <si>
    <t>VUDHIVANICH APIPON</t>
  </si>
  <si>
    <t>200.54</t>
  </si>
  <si>
    <t>218.03</t>
  </si>
  <si>
    <t>2023-06-21 08:56:25</t>
  </si>
  <si>
    <t>3531803</t>
  </si>
  <si>
    <t>海约翰坎普庄园酒店</t>
  </si>
  <si>
    <t>VILLAFUERTE GLADYS ALVERO</t>
  </si>
  <si>
    <t>1498.00</t>
  </si>
  <si>
    <t>1628.61</t>
  </si>
  <si>
    <t>2023-06-21 09:39:56</t>
  </si>
  <si>
    <t>直采</t>
  </si>
  <si>
    <t>菲律宾</t>
  </si>
  <si>
    <t>3531587</t>
  </si>
  <si>
    <t>温哥华机场温德姆旅游旅馆</t>
  </si>
  <si>
    <t>JOSSAN PUSHPINDER</t>
  </si>
  <si>
    <t>1291.68</t>
  </si>
  <si>
    <t>1404.30</t>
  </si>
  <si>
    <t>2023-06-21 03:09:50</t>
  </si>
  <si>
    <t>加拿大</t>
  </si>
  <si>
    <t>2023-06-20</t>
  </si>
  <si>
    <t>3528997</t>
  </si>
  <si>
    <t>仁川君悦大酒店</t>
  </si>
  <si>
    <t>WEI YU</t>
  </si>
  <si>
    <t>1158.69</t>
  </si>
  <si>
    <t>1261.92</t>
  </si>
  <si>
    <t>2023-06-20 16:21:33</t>
  </si>
  <si>
    <t>韩国</t>
  </si>
  <si>
    <t>3527524</t>
  </si>
  <si>
    <t>萨瓦蒂芭东渡假村酒店</t>
  </si>
  <si>
    <t>HE XINYUAN,CHEN SHUO</t>
  </si>
  <si>
    <t>256.79</t>
  </si>
  <si>
    <t>279.67</t>
  </si>
  <si>
    <t>2023-06-20 08:41:58</t>
  </si>
  <si>
    <t>2023-06-19</t>
  </si>
  <si>
    <t>3526927</t>
  </si>
  <si>
    <t>国际机场 KLIA-KLIA2途恩酒店</t>
  </si>
  <si>
    <t>Wang Meng,Liu Guang Ming</t>
  </si>
  <si>
    <t>460.00</t>
  </si>
  <si>
    <t>503.67</t>
  </si>
  <si>
    <t>2023-06-19 22:58:40</t>
  </si>
  <si>
    <t>3526189</t>
  </si>
  <si>
    <t>艾薇达宫殿酒店</t>
  </si>
  <si>
    <t>Henry Michael</t>
  </si>
  <si>
    <t>2024.20</t>
  </si>
  <si>
    <t>2216.36</t>
  </si>
  <si>
    <t>2023-06-19 20:54:11</t>
  </si>
  <si>
    <t>葡萄牙</t>
  </si>
  <si>
    <t>3525555</t>
  </si>
  <si>
    <t>大世界酒店</t>
  </si>
  <si>
    <t>CHEN ZHAOYUAN</t>
  </si>
  <si>
    <t>2278.90</t>
  </si>
  <si>
    <t>2495.24</t>
  </si>
  <si>
    <t>2023-06-19 18:59:06</t>
  </si>
  <si>
    <t>3524936</t>
  </si>
  <si>
    <t>旧金山斯坦福庭院酒店</t>
  </si>
  <si>
    <t>KANDYALA RUKMANGADA</t>
  </si>
  <si>
    <t>4690.05</t>
  </si>
  <si>
    <t>5135.28</t>
  </si>
  <si>
    <t>2023-06-19 16:44:18</t>
  </si>
  <si>
    <t>3524608</t>
  </si>
  <si>
    <t>西木村庄巴利酒店</t>
  </si>
  <si>
    <t>HUANG YUQIAO</t>
  </si>
  <si>
    <t>7567.06</t>
  </si>
  <si>
    <t>8285.40</t>
  </si>
  <si>
    <t>2023-06-19 15:16:22</t>
  </si>
  <si>
    <t>3524565</t>
  </si>
  <si>
    <t>万象皇冠假日酒店</t>
  </si>
  <si>
    <t>SU HUANG</t>
  </si>
  <si>
    <t>2759.27</t>
  </si>
  <si>
    <t>3021.21</t>
  </si>
  <si>
    <t>2023-06-19 15:05:35</t>
  </si>
  <si>
    <t>老挝</t>
  </si>
  <si>
    <t>3523380</t>
  </si>
  <si>
    <t>首尔里维埃拉酒店</t>
  </si>
  <si>
    <t>YU YIN</t>
  </si>
  <si>
    <t>1409.57</t>
  </si>
  <si>
    <t>1543.38</t>
  </si>
  <si>
    <t>2023-06-19 10:18:25</t>
  </si>
  <si>
    <t>3523370</t>
  </si>
  <si>
    <t>西安朱尔西帕纳斯酒店</t>
  </si>
  <si>
    <t>TJIPTOWATI RAHAYU</t>
  </si>
  <si>
    <t>192.26</t>
  </si>
  <si>
    <t>210.51</t>
  </si>
  <si>
    <t>2023-06-19 10:06:14</t>
  </si>
  <si>
    <t>3523209</t>
  </si>
  <si>
    <t>北达拉斯普雷斯顿智选假日酒店及套房</t>
  </si>
  <si>
    <t>Wright Selena</t>
  </si>
  <si>
    <t>3192.79</t>
  </si>
  <si>
    <t>3495.88</t>
  </si>
  <si>
    <t>2023-06-19 09:11:10</t>
  </si>
  <si>
    <t>3523107</t>
  </si>
  <si>
    <t>WANG HOUFA</t>
  </si>
  <si>
    <t>629.30</t>
  </si>
  <si>
    <t>689.04</t>
  </si>
  <si>
    <t>2023-06-19 08:29:48</t>
  </si>
  <si>
    <t>2023-06-18</t>
  </si>
  <si>
    <t>3521126</t>
  </si>
  <si>
    <t>弗拉明戈大陆酒店</t>
  </si>
  <si>
    <t>AMIN MAKSAR</t>
  </si>
  <si>
    <t>1041.82</t>
  </si>
  <si>
    <t>1140.72</t>
  </si>
  <si>
    <t>2023-06-18 18:57:54</t>
  </si>
  <si>
    <t>3521075</t>
  </si>
  <si>
    <t>碧莱弗体验奥罗塔瓦酒店</t>
  </si>
  <si>
    <t>MUNOZ BLANCA</t>
  </si>
  <si>
    <t>2023-06-18 18:26:05</t>
  </si>
  <si>
    <t>西班牙</t>
  </si>
  <si>
    <t>3520849</t>
  </si>
  <si>
    <t>巴塞罗那费拉便捷酒店</t>
  </si>
  <si>
    <t>Chuaqui Thomas Roland</t>
  </si>
  <si>
    <t>674.24</t>
  </si>
  <si>
    <t>738.25</t>
  </si>
  <si>
    <t>2023-06-18 17:56:38</t>
  </si>
  <si>
    <t>3520767</t>
  </si>
  <si>
    <t>曼谷辛德霍恩凯宾斯基</t>
  </si>
  <si>
    <t>CHIANG TSAICHUN,YOE PHU</t>
  </si>
  <si>
    <t>27155.59</t>
  </si>
  <si>
    <t>29733.48</t>
  </si>
  <si>
    <t>2023-06-18 17:12:03</t>
  </si>
  <si>
    <t>3519341</t>
  </si>
  <si>
    <t>曼谷素坤逸假日酒店</t>
  </si>
  <si>
    <t>YOSHIDA KENTARO</t>
  </si>
  <si>
    <t>565.19</t>
  </si>
  <si>
    <t>618.84</t>
  </si>
  <si>
    <t>2023-06-18 11:22:08</t>
  </si>
  <si>
    <t>2023-06-17</t>
  </si>
  <si>
    <t>3516595</t>
  </si>
  <si>
    <t>曼谷酒店</t>
  </si>
  <si>
    <t>MAO FENG</t>
  </si>
  <si>
    <t>285.53</t>
  </si>
  <si>
    <t>312.64</t>
  </si>
  <si>
    <t>2023-06-17 18:35:35</t>
  </si>
  <si>
    <t>3516184</t>
  </si>
  <si>
    <t>曼谷阿卡迪亚套房酒店</t>
  </si>
  <si>
    <t>DONG XUE</t>
  </si>
  <si>
    <t>975.61</t>
  </si>
  <si>
    <t>1068.22</t>
  </si>
  <si>
    <t>2023-06-17 16:46:37</t>
  </si>
  <si>
    <t>3516126</t>
  </si>
  <si>
    <t>布宜纳公园拉昆塔旅馆&amp;套房</t>
  </si>
  <si>
    <t>CHEN GANG,YU HONGDU</t>
  </si>
  <si>
    <t>5811.11</t>
  </si>
  <si>
    <t>6362.76</t>
  </si>
  <si>
    <t>2023-06-17 16:16:04</t>
  </si>
  <si>
    <t>3514351</t>
  </si>
  <si>
    <t>太平洋酒店</t>
  </si>
  <si>
    <t>Zhu Yiying,NI RUOLIN</t>
  </si>
  <si>
    <t>1015.39</t>
  </si>
  <si>
    <t>1111.78</t>
  </si>
  <si>
    <t>2023-06-17 09:24:02</t>
  </si>
  <si>
    <t>3514344</t>
  </si>
  <si>
    <t>ABDULLATIF AZINUDDIN BIN,ZHAO YE</t>
  </si>
  <si>
    <t>500.00</t>
  </si>
  <si>
    <t>547.47</t>
  </si>
  <si>
    <t>2023-06-17 09:19:49</t>
  </si>
  <si>
    <t>2023-06-16</t>
  </si>
  <si>
    <t>3510334</t>
  </si>
  <si>
    <t>东京壹酒店</t>
  </si>
  <si>
    <t>ZOU CHANG,FENG HANBO</t>
  </si>
  <si>
    <t>1346.74</t>
  </si>
  <si>
    <t>1473.30</t>
  </si>
  <si>
    <t>2023-06-16 10:21:02</t>
  </si>
  <si>
    <t>3509717</t>
  </si>
  <si>
    <t>兰卡威阿瑟尼亚度假酒店</t>
  </si>
  <si>
    <t>DJAFRI AMEL</t>
  </si>
  <si>
    <t>987.66</t>
  </si>
  <si>
    <t>1079.76</t>
  </si>
  <si>
    <t>2023-06-16 01:05:12</t>
  </si>
  <si>
    <t>2023-06-15</t>
  </si>
  <si>
    <t>3508782</t>
  </si>
  <si>
    <t>宜必思尚品哥打巴鲁酒店</t>
  </si>
  <si>
    <t>ONGI JOSEPHINE</t>
  </si>
  <si>
    <t>852.67</t>
  </si>
  <si>
    <t>932.19</t>
  </si>
  <si>
    <t>2023-06-15 20:51:21</t>
  </si>
  <si>
    <t>3507642</t>
  </si>
  <si>
    <t>普吉岛JW万豪度假酒店</t>
  </si>
  <si>
    <t>LIU XIANGYANG,NI YUXIN</t>
  </si>
  <si>
    <t>2696.85</t>
  </si>
  <si>
    <t>2948.34</t>
  </si>
  <si>
    <t>2023-06-15 15:45:56</t>
  </si>
  <si>
    <t>3506670</t>
  </si>
  <si>
    <t>古晋UCSI酒店</t>
  </si>
  <si>
    <t>DOLLAH AZHAR</t>
  </si>
  <si>
    <t>2105.00</t>
  </si>
  <si>
    <t>2301.30</t>
  </si>
  <si>
    <t>2023-06-16 12:14:56</t>
  </si>
  <si>
    <t>2023-06-14</t>
  </si>
  <si>
    <t>3503871</t>
  </si>
  <si>
    <t>普吉芭东英迪格酒店 - IHG 酒店 (SHA PLUS+)</t>
  </si>
  <si>
    <t>QI YI</t>
  </si>
  <si>
    <t>1330.00</t>
  </si>
  <si>
    <t>1452.44</t>
  </si>
  <si>
    <t>2023-06-14 18:14:20</t>
  </si>
  <si>
    <t>2023-06-13</t>
  </si>
  <si>
    <t>3501139</t>
  </si>
  <si>
    <t>LIN YITING</t>
  </si>
  <si>
    <t>7547.18</t>
  </si>
  <si>
    <t>8255.50</t>
  </si>
  <si>
    <t>2023-06-13 23:29:43</t>
  </si>
  <si>
    <t>3499879</t>
  </si>
  <si>
    <t>美拉威 M 区高级酒店</t>
  </si>
  <si>
    <t>RITHY BOPHARATH,CHY SOTHARITH</t>
  </si>
  <si>
    <t>1976.13</t>
  </si>
  <si>
    <t>2161.60</t>
  </si>
  <si>
    <t>2023-06-13 18:33:32</t>
  </si>
  <si>
    <t>2023-06-12</t>
  </si>
  <si>
    <t>3496976</t>
  </si>
  <si>
    <t>东京湾东急大饭店</t>
  </si>
  <si>
    <t>LOU HUILING,TOYAMA SHOICHI</t>
  </si>
  <si>
    <t>2260.41</t>
  </si>
  <si>
    <t>2479.34</t>
  </si>
  <si>
    <t>2023-06-12 23:35:10</t>
  </si>
  <si>
    <t>3496960</t>
  </si>
  <si>
    <t>卡帕多奇亚之门酒店</t>
  </si>
  <si>
    <t>CHABBA SULAKHANI</t>
  </si>
  <si>
    <t>2586.77</t>
  </si>
  <si>
    <t>2837.30</t>
  </si>
  <si>
    <t>2023-06-12 23:27:37</t>
  </si>
  <si>
    <t>土耳其</t>
  </si>
  <si>
    <t>3495617</t>
  </si>
  <si>
    <t>遨堡圣淘沙酒店</t>
  </si>
  <si>
    <t>HUA MOTING,LIU YUTONG</t>
  </si>
  <si>
    <t>3078.37</t>
  </si>
  <si>
    <t>3376.52</t>
  </si>
  <si>
    <t>2023-06-12 18:42:50</t>
  </si>
  <si>
    <t>3495320</t>
  </si>
  <si>
    <t>古尔本美居酒店</t>
  </si>
  <si>
    <t>Berecic Daniel</t>
  </si>
  <si>
    <t>1758.25</t>
  </si>
  <si>
    <t>1928.54</t>
  </si>
  <si>
    <t>2023-06-12 17:28:48</t>
  </si>
  <si>
    <t>澳大利亚</t>
  </si>
  <si>
    <t>3493316</t>
  </si>
  <si>
    <t>芒特普林森英迪格酒店 - IHG 旗下酒店</t>
  </si>
  <si>
    <t>Sykes MD Charles Henry</t>
  </si>
  <si>
    <t>1805.17</t>
  </si>
  <si>
    <t>1980.00</t>
  </si>
  <si>
    <t>2023-06-12 02:54:22</t>
  </si>
  <si>
    <t>3493242</t>
  </si>
  <si>
    <t>我们的丛林之家酒店</t>
  </si>
  <si>
    <t>BENKANEE KAMONCHANOK</t>
  </si>
  <si>
    <t>314.54</t>
  </si>
  <si>
    <t>345.00</t>
  </si>
  <si>
    <t>2023-06-12 01:28:18</t>
  </si>
  <si>
    <t>2023-06-11</t>
  </si>
  <si>
    <t>3492886</t>
  </si>
  <si>
    <t>兰卡威假日海滩别墅度假村及水疗中心</t>
  </si>
  <si>
    <t>SADELI ILIYAS</t>
  </si>
  <si>
    <t>1290.97</t>
  </si>
  <si>
    <t>1416.00</t>
  </si>
  <si>
    <t>2023-06-11 22:36:43</t>
  </si>
  <si>
    <t>3489669</t>
  </si>
  <si>
    <t>我的布莱顿酒店</t>
  </si>
  <si>
    <t>BUGSHAN MOHAMMED</t>
  </si>
  <si>
    <t>1040.25</t>
  </si>
  <si>
    <t>1141.00</t>
  </si>
  <si>
    <t>2023-06-11 02:49:47</t>
  </si>
  <si>
    <t>3489599</t>
  </si>
  <si>
    <t>喜来登凯拉尼公主酒店</t>
  </si>
  <si>
    <t>PARK YESEON,KIM HONGSUG</t>
  </si>
  <si>
    <t>3174.54</t>
  </si>
  <si>
    <t>3482.00</t>
  </si>
  <si>
    <t>2023-06-11 01:48:50</t>
  </si>
  <si>
    <t>3489485</t>
  </si>
  <si>
    <t>休斯顿布希国际机场温德姆蔚景酒店</t>
  </si>
  <si>
    <t>Reyes Juan</t>
  </si>
  <si>
    <t>431.96</t>
  </si>
  <si>
    <t>474.00</t>
  </si>
  <si>
    <t>2023-06-11 00:10:30</t>
  </si>
  <si>
    <t>2023-06-10</t>
  </si>
  <si>
    <t>3484636</t>
  </si>
  <si>
    <t>巴哈马尔 SLS 酒店</t>
  </si>
  <si>
    <t>Wildman John</t>
  </si>
  <si>
    <t>6268.83</t>
  </si>
  <si>
    <t>6879.00</t>
  </si>
  <si>
    <t>2023-06-10 05:12:53</t>
  </si>
  <si>
    <t>巴哈马</t>
  </si>
  <si>
    <t>3484526</t>
  </si>
  <si>
    <t>伊真别墅度假村</t>
  </si>
  <si>
    <t>GONG HONGYUE</t>
  </si>
  <si>
    <t>654.31</t>
  </si>
  <si>
    <t>718.00</t>
  </si>
  <si>
    <t>2023-06-10 02:41:17</t>
  </si>
  <si>
    <t>2023-06-08</t>
  </si>
  <si>
    <t>3479262</t>
  </si>
  <si>
    <t>你与海酒店</t>
  </si>
  <si>
    <t>Daniel Alexandre</t>
  </si>
  <si>
    <t>2100.07</t>
  </si>
  <si>
    <t>2306.00</t>
  </si>
  <si>
    <t>2023-06-08 23:25:18</t>
  </si>
  <si>
    <t>3478695</t>
  </si>
  <si>
    <t>皇家石屋 - 哥乐美</t>
  </si>
  <si>
    <t>CHEW KELLY</t>
  </si>
  <si>
    <t>1590.08</t>
  </si>
  <si>
    <t>1746.00</t>
  </si>
  <si>
    <t>2023-06-08 22:01:46</t>
  </si>
  <si>
    <t>3478425</t>
  </si>
  <si>
    <t>赛德威斯酒店</t>
  </si>
  <si>
    <t>ZHOU YUZHEN,YAN XICHENG</t>
  </si>
  <si>
    <t>968.98</t>
  </si>
  <si>
    <t>1064.00</t>
  </si>
  <si>
    <t>2023-06-08 20:59:01</t>
  </si>
  <si>
    <t>3477941</t>
  </si>
  <si>
    <t>东京黎凡特东武酒店</t>
  </si>
  <si>
    <t>KANG MINGHAO,LIU HAOYANG</t>
  </si>
  <si>
    <t>817.81</t>
  </si>
  <si>
    <t>898.00</t>
  </si>
  <si>
    <t>2023-06-08 17:44:12</t>
  </si>
  <si>
    <t>3477515</t>
  </si>
  <si>
    <t>现代豪斯苏荷酒店</t>
  </si>
  <si>
    <t>SOBKO ANASTASIA</t>
  </si>
  <si>
    <t>8128.00</t>
  </si>
  <si>
    <t>8925.00</t>
  </si>
  <si>
    <t>2023-06-08 15:00:53</t>
  </si>
  <si>
    <t>3476684</t>
  </si>
  <si>
    <t>曼谷班纳诺富特酒店</t>
  </si>
  <si>
    <t>ZHOU MENGJIAO</t>
  </si>
  <si>
    <t>393.42</t>
  </si>
  <si>
    <t>432.00</t>
  </si>
  <si>
    <t>2023-06-08 11:25:58</t>
  </si>
  <si>
    <t>3475950</t>
  </si>
  <si>
    <t>葡萄藤 - 斯塔福德马斯顿旅馆</t>
  </si>
  <si>
    <t>ESTEBAN VICTOR</t>
  </si>
  <si>
    <t>577.38</t>
  </si>
  <si>
    <t>634.00</t>
  </si>
  <si>
    <t>2023-06-08 05:59:45</t>
  </si>
  <si>
    <t>2023-06-07</t>
  </si>
  <si>
    <t>3475338</t>
  </si>
  <si>
    <t>巴厘岛库塔艾登酒店</t>
  </si>
  <si>
    <t>Taufiq Adrian</t>
  </si>
  <si>
    <t>425.88</t>
  </si>
  <si>
    <t>468.00</t>
  </si>
  <si>
    <t>2023-06-07 23:16:20</t>
  </si>
  <si>
    <t>3472594</t>
  </si>
  <si>
    <t>马尼拉马卡蒂钻石公寓式酒店</t>
  </si>
  <si>
    <t>CHAN BERNARD,Wong Beiqian</t>
  </si>
  <si>
    <t>2479.75</t>
  </si>
  <si>
    <t>2725.00</t>
  </si>
  <si>
    <t>2023-06-07 14:18:55</t>
  </si>
  <si>
    <t>3471153</t>
  </si>
  <si>
    <t>拉斯维加斯速8酒店</t>
  </si>
  <si>
    <t>HAN JIHE,ZHANG LI</t>
  </si>
  <si>
    <t>623.30</t>
  </si>
  <si>
    <t>686.00</t>
  </si>
  <si>
    <t>2023-06-07 00:17:48</t>
  </si>
  <si>
    <t>2023-06-06</t>
  </si>
  <si>
    <t>3470055</t>
  </si>
  <si>
    <t>萨尔茨堡阿梅迪亚艺术贝斯特韦斯特优质酒店</t>
  </si>
  <si>
    <t>Duex Tobias</t>
  </si>
  <si>
    <t>1286.58</t>
  </si>
  <si>
    <t>2023-06-06 20:03:15</t>
  </si>
  <si>
    <t>奥地利</t>
  </si>
  <si>
    <t>3469945</t>
  </si>
  <si>
    <t>孟买泰姬陵马哈拉宫殿酒店</t>
  </si>
  <si>
    <t>BHAT VARUN</t>
  </si>
  <si>
    <t>3459.95</t>
  </si>
  <si>
    <t>3808.00</t>
  </si>
  <si>
    <t>2023-06-06 20:01:15</t>
  </si>
  <si>
    <t>印度</t>
  </si>
  <si>
    <t>3466606</t>
  </si>
  <si>
    <t>釜山格兰德朝鲜酒店</t>
  </si>
  <si>
    <t>PEI WEI,CHEN QIAN</t>
  </si>
  <si>
    <t>2498.27</t>
  </si>
  <si>
    <t>2752.00</t>
  </si>
  <si>
    <t>2023-06-06 00:16:56</t>
  </si>
  <si>
    <t>2023-06-04</t>
  </si>
  <si>
    <t>3461793</t>
  </si>
  <si>
    <t>波恩费努斯贝格多瑞特酒店</t>
  </si>
  <si>
    <t>Woersdoerfer Kerstin,Woersdoerfer Anna</t>
  </si>
  <si>
    <t>1631.32</t>
  </si>
  <si>
    <t>1797.00</t>
  </si>
  <si>
    <t>2023-06-04 18:06:34</t>
  </si>
  <si>
    <t>2023-06-03</t>
  </si>
  <si>
    <t>3457718</t>
  </si>
  <si>
    <t>WANG HUIMIN,CHU YUANYUAN已发取消</t>
  </si>
  <si>
    <t>--</t>
  </si>
  <si>
    <t>3454855</t>
  </si>
  <si>
    <t>格拉瑞亚瑞福玛广场酒店</t>
  </si>
  <si>
    <t>PETERNELL ALTAMIRA LUIS EDUARDO</t>
  </si>
  <si>
    <t>1007.03</t>
  </si>
  <si>
    <t>1112.00</t>
  </si>
  <si>
    <t>2023-06-03 03:55:14</t>
  </si>
  <si>
    <t>墨西哥</t>
  </si>
  <si>
    <t>2023-06-02</t>
  </si>
  <si>
    <t>3450381</t>
  </si>
  <si>
    <t>芭堤雅沙妮酒店</t>
  </si>
  <si>
    <t>SHIN SUNGRYONG</t>
  </si>
  <si>
    <t>989.25</t>
  </si>
  <si>
    <t>1089.00</t>
  </si>
  <si>
    <t>2023-06-02 04:59:18</t>
  </si>
  <si>
    <t>2023-06-01</t>
  </si>
  <si>
    <t>3445632</t>
  </si>
  <si>
    <t>乌布阿亚斯瓦拉别墅</t>
  </si>
  <si>
    <t>Ma Weijun,Li Yingyu</t>
  </si>
  <si>
    <t>1615.04</t>
  </si>
  <si>
    <t>1783.00</t>
  </si>
  <si>
    <t>2023-06-01 01:10:30</t>
  </si>
  <si>
    <t>2023-05-31</t>
  </si>
  <si>
    <t>3441961</t>
  </si>
  <si>
    <t>孟菲斯酒店</t>
  </si>
  <si>
    <t>XUE YIKE,LI QINGSONG</t>
  </si>
  <si>
    <t>1037.14</t>
  </si>
  <si>
    <t>1145.00</t>
  </si>
  <si>
    <t>2023-05-31 11:40:26</t>
  </si>
  <si>
    <t>意大利</t>
  </si>
  <si>
    <t>2023-05-29</t>
  </si>
  <si>
    <t>3433616</t>
  </si>
  <si>
    <t>曼谷素坤逸 15 瑞享饭店 (SHA Plus+)</t>
  </si>
  <si>
    <t>YEH SHIAU JING,LI WENCHU</t>
  </si>
  <si>
    <t>3514.75</t>
  </si>
  <si>
    <t>3888.00</t>
  </si>
  <si>
    <t>2023-05-29 11:41:48</t>
  </si>
  <si>
    <t>2023-05-28</t>
  </si>
  <si>
    <t>3430940</t>
  </si>
  <si>
    <t>巴厘岛大酒店</t>
  </si>
  <si>
    <t>Gupta Shivam,Gupta Shivam</t>
  </si>
  <si>
    <t>1014.29</t>
  </si>
  <si>
    <t>1122.00</t>
  </si>
  <si>
    <t>2023-05-28 11:27:00</t>
  </si>
  <si>
    <t>2023-05-26</t>
  </si>
  <si>
    <t>3422471</t>
  </si>
  <si>
    <t>华丽一英里欧洲之星酒店</t>
  </si>
  <si>
    <t>Wang Hua</t>
  </si>
  <si>
    <t>5171.07</t>
  </si>
  <si>
    <t>5712.00</t>
  </si>
  <si>
    <t>2023-05-26 11:53:22</t>
  </si>
  <si>
    <t>2023-05-23</t>
  </si>
  <si>
    <t>3409077</t>
  </si>
  <si>
    <t>皇家国家酒店</t>
  </si>
  <si>
    <t>Prasad Simran</t>
  </si>
  <si>
    <t>1152.00</t>
  </si>
  <si>
    <t>1279.00</t>
  </si>
  <si>
    <t>2023-05-23 09:32:21</t>
  </si>
  <si>
    <t>2023-05-21</t>
  </si>
  <si>
    <t>3403303</t>
  </si>
  <si>
    <t>普吉岛苏林酒店(政府卫生认证)</t>
  </si>
  <si>
    <t>SUN BO,Wang Ke</t>
  </si>
  <si>
    <t>1805.79</t>
  </si>
  <si>
    <t>2008.00</t>
  </si>
  <si>
    <t>222.40</t>
  </si>
  <si>
    <t>-1785</t>
  </si>
  <si>
    <t>-1605</t>
  </si>
  <si>
    <t>2023-05-22 09:58:20</t>
  </si>
  <si>
    <t>2023-05-19</t>
  </si>
  <si>
    <t>3395762</t>
  </si>
  <si>
    <t>感官度假村和泳池别墅 (SHA Extra Plus)</t>
  </si>
  <si>
    <t>MACHADO MEGAN</t>
  </si>
  <si>
    <t>1556.72</t>
  </si>
  <si>
    <t>1727.00</t>
  </si>
  <si>
    <t>2023-05-19 18:31:00</t>
  </si>
  <si>
    <t>2023-05-17</t>
  </si>
  <si>
    <t>3386832</t>
  </si>
  <si>
    <t>米兰五十楼酒店</t>
  </si>
  <si>
    <t>ZHANG JUAN</t>
  </si>
  <si>
    <t>1663.58</t>
  </si>
  <si>
    <t>1865.00</t>
  </si>
  <si>
    <t>2023-05-17 19:18:21</t>
  </si>
  <si>
    <t>2023-05-16</t>
  </si>
  <si>
    <t>3382865</t>
  </si>
  <si>
    <t>曼谷安纳塔拉河畔度假酒店</t>
  </si>
  <si>
    <t>HONG YUJUAN,Lancner Gregoire,Hong Qingming,Wang Fang,Ling Yang,Zhu Mengxia</t>
  </si>
  <si>
    <t>12960.16</t>
  </si>
  <si>
    <t>14580.00</t>
  </si>
  <si>
    <t>2023-05-16 22:07:05</t>
  </si>
  <si>
    <t>2023-05-15</t>
  </si>
  <si>
    <t>3373865</t>
  </si>
  <si>
    <t>吉隆坡唐人街旅客酒店</t>
  </si>
  <si>
    <t>FADHILLA SHANNAZ NINA</t>
  </si>
  <si>
    <t>334.45</t>
  </si>
  <si>
    <t>376.00</t>
  </si>
  <si>
    <t>2023-05-15 08:16:50</t>
  </si>
  <si>
    <t>2023-05-13</t>
  </si>
  <si>
    <t>3367596</t>
  </si>
  <si>
    <t>迈阿密北机场温德姆拉昆塔饭店</t>
  </si>
  <si>
    <t>CEN WENFENG</t>
  </si>
  <si>
    <t>1821.77</t>
  </si>
  <si>
    <t>2049.00</t>
  </si>
  <si>
    <t>2023-05-13 20:03:03</t>
  </si>
  <si>
    <t>2023-05-09</t>
  </si>
  <si>
    <t>3344498</t>
  </si>
  <si>
    <t>马姆提斯度假酒店</t>
  </si>
  <si>
    <t>Wu Moyan,Zhao Wei</t>
  </si>
  <si>
    <t>2023-05-09 09:27:51</t>
  </si>
  <si>
    <t>2023-05-08</t>
  </si>
  <si>
    <t>3342666</t>
  </si>
  <si>
    <t>曼谷河畔萨利尔酒店</t>
  </si>
  <si>
    <t>WANG WANLI,WANG WEIDI</t>
  </si>
  <si>
    <t>3234.66</t>
  </si>
  <si>
    <t>3672.00</t>
  </si>
  <si>
    <t>2023-05-08 19:30:24</t>
  </si>
  <si>
    <t>2023-04-30</t>
  </si>
  <si>
    <t>3307645</t>
  </si>
  <si>
    <t>YU LONG</t>
  </si>
  <si>
    <t>3009.54</t>
  </si>
  <si>
    <t>3406.00</t>
  </si>
  <si>
    <t>2023-04-30 12:19:56</t>
  </si>
  <si>
    <t>2023-04-27</t>
  </si>
  <si>
    <t>3298450</t>
  </si>
  <si>
    <t>月之梦海湾酒店</t>
  </si>
  <si>
    <t>malarme philippe</t>
  </si>
  <si>
    <t>1338.38</t>
  </si>
  <si>
    <t>1514.00</t>
  </si>
  <si>
    <t>2023-04-27 22:49:04</t>
  </si>
  <si>
    <t>2023-04-26</t>
  </si>
  <si>
    <t>3290261</t>
  </si>
  <si>
    <t>迪沙鲁沙洋海滩度假村</t>
  </si>
  <si>
    <t>Severino Charito</t>
  </si>
  <si>
    <t>3625.09</t>
  </si>
  <si>
    <t>4098.00</t>
  </si>
  <si>
    <t>2023-04-26 10:35:00</t>
  </si>
  <si>
    <t>2023-04-18</t>
  </si>
  <si>
    <t>3243303</t>
  </si>
  <si>
    <t>弗雷德里克酒店</t>
  </si>
  <si>
    <t>Athy Phil</t>
  </si>
  <si>
    <t>6086.75</t>
  </si>
  <si>
    <t>6927.00</t>
  </si>
  <si>
    <t>2023-04-18 09:54:05</t>
  </si>
  <si>
    <t>2023-04-04</t>
  </si>
  <si>
    <t>3198062</t>
  </si>
  <si>
    <t>盛泰澜芭堤雅幻影度假村</t>
  </si>
  <si>
    <t>BHATIA KARANVEER SINGH</t>
  </si>
  <si>
    <t>1429.71</t>
  </si>
  <si>
    <t>1628.00</t>
  </si>
  <si>
    <t>2023-04-04 19:15:22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</si>
</sst>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45098</v>
      </c>
      <c r="G2" s="6">
        <v>45100</v>
      </c>
      <c r="H2" s="4">
        <v>1</v>
      </c>
      <c r="I2" s="4">
        <v>2</v>
      </c>
      <c r="J2" s="4">
        <v>2</v>
      </c>
      <c r="K2" s="4" t="s">
        <v>30</v>
      </c>
      <c r="L2" s="4">
        <v>1628</v>
      </c>
      <c r="M2" s="4">
        <v>1628</v>
      </c>
      <c r="N2" s="4" t="s">
        <v>31</v>
      </c>
      <c r="O2" s="4" t="s">
        <v>32</v>
      </c>
      <c r="P2" s="4" t="s">
        <v>33</v>
      </c>
      <c r="Q2" s="4">
        <v>0</v>
      </c>
      <c r="R2" s="8">
        <v>45020</v>
      </c>
      <c r="S2" s="6">
        <v>45103</v>
      </c>
      <c r="T2" s="4" t="s">
        <v>34</v>
      </c>
      <c r="U2" s="4">
        <v>1628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45097</v>
      </c>
      <c r="G3" s="6">
        <v>45100</v>
      </c>
      <c r="H3" s="4">
        <v>1</v>
      </c>
      <c r="I3" s="4">
        <v>3</v>
      </c>
      <c r="J3" s="4">
        <v>3</v>
      </c>
      <c r="K3" s="4" t="s">
        <v>30</v>
      </c>
      <c r="L3" s="4">
        <v>6927</v>
      </c>
      <c r="M3" s="4">
        <v>6927</v>
      </c>
      <c r="N3" s="4" t="s">
        <v>40</v>
      </c>
      <c r="O3" s="4" t="s">
        <v>32</v>
      </c>
      <c r="P3" s="4" t="s">
        <v>33</v>
      </c>
      <c r="Q3" s="4">
        <v>0</v>
      </c>
      <c r="R3" s="8">
        <v>45034</v>
      </c>
      <c r="S3" s="6">
        <v>45103</v>
      </c>
      <c r="T3" s="4" t="s">
        <v>34</v>
      </c>
      <c r="U3" s="4">
        <v>6927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7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45098</v>
      </c>
      <c r="G4" s="6">
        <v>45100</v>
      </c>
      <c r="H4" s="4">
        <v>3</v>
      </c>
      <c r="I4" s="4">
        <v>2</v>
      </c>
      <c r="J4" s="4">
        <v>6</v>
      </c>
      <c r="K4" s="4" t="s">
        <v>30</v>
      </c>
      <c r="L4" s="4">
        <v>4098</v>
      </c>
      <c r="M4" s="4">
        <v>4098</v>
      </c>
      <c r="N4" s="4" t="s">
        <v>46</v>
      </c>
      <c r="O4" s="4" t="s">
        <v>32</v>
      </c>
      <c r="P4" s="4" t="s">
        <v>33</v>
      </c>
      <c r="Q4" s="4">
        <v>0</v>
      </c>
      <c r="R4" s="8">
        <v>45042</v>
      </c>
      <c r="S4" s="6">
        <v>45103</v>
      </c>
      <c r="T4" s="4" t="s">
        <v>34</v>
      </c>
      <c r="U4" s="4">
        <v>4098</v>
      </c>
      <c r="V4" s="4">
        <v>0</v>
      </c>
      <c r="W4" s="4">
        <v>0</v>
      </c>
      <c r="X4" s="4" t="s">
        <v>47</v>
      </c>
      <c r="Y4" s="4">
        <v>-1498989813</v>
      </c>
      <c r="Z4" s="4">
        <v>-1498989815</v>
      </c>
      <c r="AA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45098</v>
      </c>
      <c r="G5" s="6">
        <v>45100</v>
      </c>
      <c r="H5" s="4">
        <v>1</v>
      </c>
      <c r="I5" s="4">
        <v>2</v>
      </c>
      <c r="J5" s="4">
        <v>2</v>
      </c>
      <c r="K5" s="4" t="s">
        <v>30</v>
      </c>
      <c r="L5" s="4">
        <v>1514</v>
      </c>
      <c r="M5" s="4">
        <v>1514</v>
      </c>
      <c r="N5" s="4" t="s">
        <v>52</v>
      </c>
      <c r="O5" s="4" t="s">
        <v>32</v>
      </c>
      <c r="P5" s="4" t="s">
        <v>33</v>
      </c>
      <c r="Q5" s="4">
        <v>0</v>
      </c>
      <c r="R5" s="8">
        <v>45043</v>
      </c>
      <c r="S5" s="6">
        <v>45103</v>
      </c>
      <c r="T5" s="4" t="s">
        <v>34</v>
      </c>
      <c r="U5" s="4">
        <v>1514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45098</v>
      </c>
      <c r="G6" s="6">
        <v>45100</v>
      </c>
      <c r="H6" s="4">
        <v>1</v>
      </c>
      <c r="I6" s="4">
        <v>2</v>
      </c>
      <c r="J6" s="4">
        <v>2</v>
      </c>
      <c r="K6" s="4" t="s">
        <v>30</v>
      </c>
      <c r="L6" s="4">
        <v>3406</v>
      </c>
      <c r="M6" s="4">
        <v>3406</v>
      </c>
      <c r="N6" s="4" t="s">
        <v>58</v>
      </c>
      <c r="O6" s="4" t="s">
        <v>32</v>
      </c>
      <c r="P6" s="4" t="s">
        <v>33</v>
      </c>
      <c r="Q6" s="4">
        <v>0</v>
      </c>
      <c r="R6" s="8">
        <v>45046</v>
      </c>
      <c r="S6" s="6">
        <v>45103</v>
      </c>
      <c r="T6" s="4" t="s">
        <v>34</v>
      </c>
      <c r="U6" s="4">
        <v>3406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45096</v>
      </c>
      <c r="G7" s="6">
        <v>45100</v>
      </c>
      <c r="H7" s="4">
        <v>1</v>
      </c>
      <c r="I7" s="4">
        <v>4</v>
      </c>
      <c r="J7" s="4">
        <v>4</v>
      </c>
      <c r="K7" s="4" t="s">
        <v>30</v>
      </c>
      <c r="L7" s="4">
        <v>3672</v>
      </c>
      <c r="M7" s="4">
        <v>3672</v>
      </c>
      <c r="N7" s="4" t="s">
        <v>64</v>
      </c>
      <c r="O7" s="4" t="s">
        <v>32</v>
      </c>
      <c r="P7" s="4" t="s">
        <v>33</v>
      </c>
      <c r="Q7" s="4">
        <v>0</v>
      </c>
      <c r="R7" s="8">
        <v>45054</v>
      </c>
      <c r="S7" s="6">
        <v>45103</v>
      </c>
      <c r="T7" s="4" t="s">
        <v>34</v>
      </c>
      <c r="U7" s="4">
        <v>3672</v>
      </c>
      <c r="V7" s="4">
        <v>0</v>
      </c>
      <c r="W7" s="4">
        <v>0</v>
      </c>
      <c r="X7" s="4" t="s">
        <v>65</v>
      </c>
      <c r="Y7" s="4" t="s">
        <v>60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45097</v>
      </c>
      <c r="G8" s="6">
        <v>45100</v>
      </c>
      <c r="H8" s="4">
        <v>1</v>
      </c>
      <c r="I8" s="4">
        <v>3</v>
      </c>
      <c r="J8" s="4">
        <v>3</v>
      </c>
      <c r="K8" s="4" t="s">
        <v>30</v>
      </c>
      <c r="L8" s="4">
        <v>2049</v>
      </c>
      <c r="M8" s="4">
        <v>2049</v>
      </c>
      <c r="N8" s="4" t="s">
        <v>69</v>
      </c>
      <c r="O8" s="4" t="s">
        <v>32</v>
      </c>
      <c r="P8" s="4" t="s">
        <v>33</v>
      </c>
      <c r="Q8" s="4">
        <v>0</v>
      </c>
      <c r="R8" s="8">
        <v>45059</v>
      </c>
      <c r="S8" s="6">
        <v>45103</v>
      </c>
      <c r="T8" s="4" t="s">
        <v>34</v>
      </c>
      <c r="U8" s="4">
        <v>2049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45</v>
      </c>
      <c r="F9" s="6">
        <v>45098</v>
      </c>
      <c r="G9" s="6">
        <v>45100</v>
      </c>
      <c r="H9" s="4">
        <v>1</v>
      </c>
      <c r="I9" s="4">
        <v>2</v>
      </c>
      <c r="J9" s="4">
        <v>2</v>
      </c>
      <c r="K9" s="4" t="s">
        <v>30</v>
      </c>
      <c r="L9" s="4">
        <v>376</v>
      </c>
      <c r="M9" s="4">
        <v>376</v>
      </c>
      <c r="N9" s="4" t="s">
        <v>74</v>
      </c>
      <c r="O9" s="4" t="s">
        <v>32</v>
      </c>
      <c r="P9" s="4" t="s">
        <v>33</v>
      </c>
      <c r="Q9" s="4">
        <v>0</v>
      </c>
      <c r="R9" s="8">
        <v>45061</v>
      </c>
      <c r="S9" s="6">
        <v>45103</v>
      </c>
      <c r="T9" s="4" t="s">
        <v>34</v>
      </c>
      <c r="U9" s="4">
        <v>376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45096</v>
      </c>
      <c r="G10" s="6">
        <v>45100</v>
      </c>
      <c r="H10" s="4">
        <v>3</v>
      </c>
      <c r="I10" s="4">
        <v>4</v>
      </c>
      <c r="J10" s="4">
        <v>12</v>
      </c>
      <c r="K10" s="4" t="s">
        <v>30</v>
      </c>
      <c r="L10" s="4">
        <v>14580</v>
      </c>
      <c r="M10" s="4">
        <v>14580</v>
      </c>
      <c r="N10" s="4" t="s">
        <v>80</v>
      </c>
      <c r="O10" s="4" t="s">
        <v>32</v>
      </c>
      <c r="P10" s="4" t="s">
        <v>33</v>
      </c>
      <c r="Q10" s="4">
        <v>0</v>
      </c>
      <c r="R10" s="8">
        <v>45062</v>
      </c>
      <c r="S10" s="6">
        <v>45103</v>
      </c>
      <c r="T10" s="4" t="s">
        <v>34</v>
      </c>
      <c r="U10" s="4">
        <v>14580</v>
      </c>
      <c r="V10" s="4">
        <v>0</v>
      </c>
      <c r="W10" s="4">
        <v>0</v>
      </c>
      <c r="X10" s="4" t="s">
        <v>81</v>
      </c>
      <c r="Y10" s="4" t="s">
        <v>60</v>
      </c>
    </row>
    <row r="11" s="4" customFormat="1" spans="1:25">
      <c r="A11" s="4" t="s">
        <v>77</v>
      </c>
      <c r="B11" s="4" t="s">
        <v>26</v>
      </c>
      <c r="C11" s="4" t="s">
        <v>82</v>
      </c>
      <c r="D11" s="4" t="s">
        <v>78</v>
      </c>
      <c r="E11" s="4" t="s">
        <v>79</v>
      </c>
      <c r="F11" s="6">
        <v>45096</v>
      </c>
      <c r="G11" s="6">
        <v>45100</v>
      </c>
      <c r="H11" s="4">
        <v>3</v>
      </c>
      <c r="I11" s="4">
        <v>4</v>
      </c>
      <c r="J11" s="4">
        <v>12</v>
      </c>
      <c r="K11" s="4" t="s">
        <v>30</v>
      </c>
      <c r="L11" s="4">
        <v>-14580</v>
      </c>
      <c r="M11" s="4">
        <v>-14580</v>
      </c>
      <c r="N11" s="4" t="s">
        <v>80</v>
      </c>
      <c r="O11" s="4" t="s">
        <v>32</v>
      </c>
      <c r="P11" s="4" t="s">
        <v>33</v>
      </c>
      <c r="Q11" s="4">
        <v>0</v>
      </c>
      <c r="R11" s="8">
        <v>45062</v>
      </c>
      <c r="S11" s="6">
        <v>45103</v>
      </c>
      <c r="T11" s="4" t="s">
        <v>34</v>
      </c>
      <c r="U11" s="4">
        <v>-14580</v>
      </c>
      <c r="V11" s="4">
        <v>0</v>
      </c>
      <c r="W11" s="4">
        <v>0</v>
      </c>
      <c r="X11" s="4" t="s">
        <v>81</v>
      </c>
      <c r="Y11" s="4" t="s">
        <v>60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45096</v>
      </c>
      <c r="G12" s="6">
        <v>45100</v>
      </c>
      <c r="H12" s="4">
        <v>3</v>
      </c>
      <c r="I12" s="4">
        <v>4</v>
      </c>
      <c r="J12" s="4">
        <v>12</v>
      </c>
      <c r="K12" s="4" t="s">
        <v>30</v>
      </c>
      <c r="L12" s="4">
        <v>14580</v>
      </c>
      <c r="M12" s="4">
        <v>14580</v>
      </c>
      <c r="N12" s="4" t="s">
        <v>84</v>
      </c>
      <c r="O12" s="4" t="s">
        <v>32</v>
      </c>
      <c r="P12" s="4" t="s">
        <v>33</v>
      </c>
      <c r="Q12" s="4">
        <v>0</v>
      </c>
      <c r="R12" s="8">
        <v>45062</v>
      </c>
      <c r="S12" s="6">
        <v>45103</v>
      </c>
      <c r="T12" s="4" t="s">
        <v>34</v>
      </c>
      <c r="U12" s="4">
        <v>14580</v>
      </c>
      <c r="V12" s="4">
        <v>0</v>
      </c>
      <c r="W12" s="4">
        <v>0</v>
      </c>
      <c r="X12" s="4" t="s">
        <v>85</v>
      </c>
      <c r="Y12" s="4" t="s">
        <v>60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45099</v>
      </c>
      <c r="G13" s="6">
        <v>45100</v>
      </c>
      <c r="H13" s="4">
        <v>1</v>
      </c>
      <c r="I13" s="4">
        <v>1</v>
      </c>
      <c r="J13" s="4">
        <v>1</v>
      </c>
      <c r="K13" s="4" t="s">
        <v>30</v>
      </c>
      <c r="L13" s="4">
        <v>1865</v>
      </c>
      <c r="M13" s="4">
        <v>1865</v>
      </c>
      <c r="N13" s="4" t="s">
        <v>89</v>
      </c>
      <c r="O13" s="4" t="s">
        <v>32</v>
      </c>
      <c r="P13" s="4" t="s">
        <v>33</v>
      </c>
      <c r="Q13" s="4">
        <v>0</v>
      </c>
      <c r="R13" s="8">
        <v>45063</v>
      </c>
      <c r="S13" s="6">
        <v>45103</v>
      </c>
      <c r="T13" s="4" t="s">
        <v>34</v>
      </c>
      <c r="U13" s="4">
        <v>1865</v>
      </c>
      <c r="V13" s="4">
        <v>0</v>
      </c>
      <c r="W13" s="4">
        <v>0</v>
      </c>
      <c r="X13" s="4" t="s">
        <v>90</v>
      </c>
      <c r="Y13" s="4" t="s">
        <v>60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45096</v>
      </c>
      <c r="G14" s="6">
        <v>45100</v>
      </c>
      <c r="H14" s="4">
        <v>1</v>
      </c>
      <c r="I14" s="4">
        <v>4</v>
      </c>
      <c r="J14" s="4">
        <v>4</v>
      </c>
      <c r="K14" s="4" t="s">
        <v>30</v>
      </c>
      <c r="L14" s="4">
        <v>1727</v>
      </c>
      <c r="M14" s="4">
        <v>1727</v>
      </c>
      <c r="N14" s="4" t="s">
        <v>94</v>
      </c>
      <c r="O14" s="4" t="s">
        <v>32</v>
      </c>
      <c r="P14" s="4" t="s">
        <v>33</v>
      </c>
      <c r="Q14" s="4">
        <v>0</v>
      </c>
      <c r="R14" s="8">
        <v>45065</v>
      </c>
      <c r="S14" s="6">
        <v>45103</v>
      </c>
      <c r="T14" s="4" t="s">
        <v>34</v>
      </c>
      <c r="U14" s="4">
        <v>1727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45099</v>
      </c>
      <c r="G15" s="6">
        <v>45100</v>
      </c>
      <c r="H15" s="4">
        <v>1</v>
      </c>
      <c r="I15" s="4">
        <v>1</v>
      </c>
      <c r="J15" s="4">
        <v>1</v>
      </c>
      <c r="K15" s="4" t="s">
        <v>30</v>
      </c>
      <c r="L15" s="4">
        <v>2554</v>
      </c>
      <c r="M15" s="4">
        <v>2554</v>
      </c>
      <c r="N15" s="4" t="s">
        <v>100</v>
      </c>
      <c r="O15" s="4" t="s">
        <v>32</v>
      </c>
      <c r="P15" s="4" t="s">
        <v>33</v>
      </c>
      <c r="Q15" s="4">
        <v>0</v>
      </c>
      <c r="R15" s="8">
        <v>45066</v>
      </c>
      <c r="S15" s="6">
        <v>45103</v>
      </c>
      <c r="T15" s="4" t="s">
        <v>34</v>
      </c>
      <c r="U15" s="4">
        <v>2554</v>
      </c>
      <c r="V15" s="4">
        <v>0</v>
      </c>
      <c r="W15" s="4">
        <v>0</v>
      </c>
      <c r="X15" s="4" t="s">
        <v>101</v>
      </c>
      <c r="Y15" s="4" t="s">
        <v>60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45099</v>
      </c>
      <c r="G16" s="6">
        <v>45100</v>
      </c>
      <c r="H16" s="4">
        <v>1</v>
      </c>
      <c r="I16" s="4">
        <v>1</v>
      </c>
      <c r="J16" s="4">
        <v>1</v>
      </c>
      <c r="K16" s="4" t="s">
        <v>30</v>
      </c>
      <c r="L16" s="4">
        <v>2008</v>
      </c>
      <c r="M16" s="4">
        <v>2008</v>
      </c>
      <c r="N16" s="4" t="s">
        <v>105</v>
      </c>
      <c r="O16" s="4" t="s">
        <v>32</v>
      </c>
      <c r="P16" s="4" t="s">
        <v>33</v>
      </c>
      <c r="Q16" s="4">
        <v>0</v>
      </c>
      <c r="R16" s="8">
        <v>45067</v>
      </c>
      <c r="S16" s="6">
        <v>45103</v>
      </c>
      <c r="T16" s="4" t="s">
        <v>34</v>
      </c>
      <c r="U16" s="4">
        <v>2008</v>
      </c>
      <c r="V16" s="4">
        <v>0</v>
      </c>
      <c r="W16" s="4">
        <v>0</v>
      </c>
      <c r="X16" s="4" t="s">
        <v>106</v>
      </c>
      <c r="Y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45098</v>
      </c>
      <c r="G17" s="6">
        <v>45100</v>
      </c>
      <c r="H17" s="4">
        <v>1</v>
      </c>
      <c r="I17" s="4">
        <v>2</v>
      </c>
      <c r="J17" s="4">
        <v>2</v>
      </c>
      <c r="K17" s="4" t="s">
        <v>30</v>
      </c>
      <c r="L17" s="4">
        <v>1990</v>
      </c>
      <c r="M17" s="4">
        <v>1990</v>
      </c>
      <c r="N17" s="4" t="s">
        <v>111</v>
      </c>
      <c r="O17" s="4" t="s">
        <v>32</v>
      </c>
      <c r="P17" s="4" t="s">
        <v>33</v>
      </c>
      <c r="Q17" s="4">
        <v>0</v>
      </c>
      <c r="R17" s="8">
        <v>45068</v>
      </c>
      <c r="S17" s="6">
        <v>45103</v>
      </c>
      <c r="T17" s="4" t="s">
        <v>34</v>
      </c>
      <c r="U17" s="4">
        <v>1990</v>
      </c>
      <c r="V17" s="4">
        <v>0</v>
      </c>
      <c r="W17" s="4">
        <v>0</v>
      </c>
      <c r="X17" s="4" t="s">
        <v>112</v>
      </c>
      <c r="Y17" s="4" t="s">
        <v>60</v>
      </c>
    </row>
    <row r="18" s="4" customFormat="1" spans="1:25">
      <c r="A18" s="4" t="s">
        <v>108</v>
      </c>
      <c r="B18" s="4" t="s">
        <v>26</v>
      </c>
      <c r="C18" s="4" t="s">
        <v>82</v>
      </c>
      <c r="D18" s="4" t="s">
        <v>109</v>
      </c>
      <c r="E18" s="4" t="s">
        <v>110</v>
      </c>
      <c r="F18" s="6">
        <v>45098</v>
      </c>
      <c r="G18" s="6">
        <v>45100</v>
      </c>
      <c r="H18" s="4">
        <v>1</v>
      </c>
      <c r="I18" s="4">
        <v>2</v>
      </c>
      <c r="J18" s="4">
        <v>2</v>
      </c>
      <c r="K18" s="4" t="s">
        <v>30</v>
      </c>
      <c r="L18" s="4">
        <v>-1990</v>
      </c>
      <c r="M18" s="4">
        <v>-1990</v>
      </c>
      <c r="N18" s="4" t="s">
        <v>111</v>
      </c>
      <c r="O18" s="4" t="s">
        <v>32</v>
      </c>
      <c r="P18" s="4" t="s">
        <v>33</v>
      </c>
      <c r="Q18" s="4">
        <v>0</v>
      </c>
      <c r="R18" s="8">
        <v>45068</v>
      </c>
      <c r="S18" s="6">
        <v>45103</v>
      </c>
      <c r="T18" s="4" t="s">
        <v>34</v>
      </c>
      <c r="U18" s="4">
        <v>-1990</v>
      </c>
      <c r="V18" s="4">
        <v>0</v>
      </c>
      <c r="W18" s="4">
        <v>0</v>
      </c>
      <c r="X18" s="4" t="s">
        <v>112</v>
      </c>
      <c r="Y18" s="4" t="s">
        <v>60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114</v>
      </c>
      <c r="E19" s="4" t="s">
        <v>115</v>
      </c>
      <c r="F19" s="6">
        <v>45099</v>
      </c>
      <c r="G19" s="6">
        <v>45100</v>
      </c>
      <c r="H19" s="4">
        <v>1</v>
      </c>
      <c r="I19" s="4">
        <v>1</v>
      </c>
      <c r="J19" s="4">
        <v>1</v>
      </c>
      <c r="K19" s="4" t="s">
        <v>30</v>
      </c>
      <c r="L19" s="4">
        <v>1279</v>
      </c>
      <c r="M19" s="4">
        <v>1279</v>
      </c>
      <c r="N19" s="4" t="s">
        <v>116</v>
      </c>
      <c r="O19" s="4" t="s">
        <v>32</v>
      </c>
      <c r="P19" s="4" t="s">
        <v>33</v>
      </c>
      <c r="Q19" s="4">
        <v>0</v>
      </c>
      <c r="R19" s="8">
        <v>45069</v>
      </c>
      <c r="S19" s="6">
        <v>45103</v>
      </c>
      <c r="T19" s="4" t="s">
        <v>34</v>
      </c>
      <c r="U19" s="4">
        <v>1279</v>
      </c>
      <c r="V19" s="4">
        <v>0</v>
      </c>
      <c r="W19" s="4">
        <v>0</v>
      </c>
      <c r="X19" s="4" t="s">
        <v>117</v>
      </c>
      <c r="Y19" s="4" t="s">
        <v>60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119</v>
      </c>
      <c r="E20" s="4" t="s">
        <v>120</v>
      </c>
      <c r="F20" s="6">
        <v>45096</v>
      </c>
      <c r="G20" s="6">
        <v>45100</v>
      </c>
      <c r="H20" s="4">
        <v>1</v>
      </c>
      <c r="I20" s="4">
        <v>4</v>
      </c>
      <c r="J20" s="4">
        <v>4</v>
      </c>
      <c r="K20" s="4" t="s">
        <v>30</v>
      </c>
      <c r="L20" s="4">
        <v>5712</v>
      </c>
      <c r="M20" s="4">
        <v>5712</v>
      </c>
      <c r="N20" s="4" t="s">
        <v>121</v>
      </c>
      <c r="O20" s="4" t="s">
        <v>32</v>
      </c>
      <c r="P20" s="4" t="s">
        <v>33</v>
      </c>
      <c r="Q20" s="4">
        <v>0</v>
      </c>
      <c r="R20" s="8">
        <v>45072</v>
      </c>
      <c r="S20" s="6">
        <v>45103</v>
      </c>
      <c r="T20" s="4" t="s">
        <v>34</v>
      </c>
      <c r="U20" s="4">
        <v>5712</v>
      </c>
      <c r="V20" s="4">
        <v>0</v>
      </c>
      <c r="W20" s="4">
        <v>0</v>
      </c>
      <c r="X20" s="4" t="s">
        <v>122</v>
      </c>
      <c r="Y20" s="4" t="s">
        <v>123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6">
        <v>45097</v>
      </c>
      <c r="G21" s="6">
        <v>45100</v>
      </c>
      <c r="H21" s="4">
        <v>1</v>
      </c>
      <c r="I21" s="4">
        <v>3</v>
      </c>
      <c r="J21" s="4">
        <v>3</v>
      </c>
      <c r="K21" s="4" t="s">
        <v>30</v>
      </c>
      <c r="L21" s="4">
        <v>1122</v>
      </c>
      <c r="M21" s="4">
        <v>1122</v>
      </c>
      <c r="N21" s="4" t="s">
        <v>127</v>
      </c>
      <c r="O21" s="4" t="s">
        <v>32</v>
      </c>
      <c r="P21" s="4" t="s">
        <v>33</v>
      </c>
      <c r="Q21" s="4">
        <v>0</v>
      </c>
      <c r="R21" s="8">
        <v>45074</v>
      </c>
      <c r="S21" s="6">
        <v>45103</v>
      </c>
      <c r="T21" s="4" t="s">
        <v>34</v>
      </c>
      <c r="U21" s="4">
        <v>1122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6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6">
        <v>45097</v>
      </c>
      <c r="G22" s="6">
        <v>45100</v>
      </c>
      <c r="H22" s="4">
        <v>2</v>
      </c>
      <c r="I22" s="4">
        <v>3</v>
      </c>
      <c r="J22" s="4">
        <v>6</v>
      </c>
      <c r="K22" s="4" t="s">
        <v>30</v>
      </c>
      <c r="L22" s="4">
        <v>3888</v>
      </c>
      <c r="M22" s="4">
        <v>3888</v>
      </c>
      <c r="N22" s="4" t="s">
        <v>133</v>
      </c>
      <c r="O22" s="4" t="s">
        <v>32</v>
      </c>
      <c r="P22" s="4" t="s">
        <v>33</v>
      </c>
      <c r="Q22" s="4">
        <v>0</v>
      </c>
      <c r="R22" s="8">
        <v>45075</v>
      </c>
      <c r="S22" s="6">
        <v>45103</v>
      </c>
      <c r="T22" s="4" t="s">
        <v>34</v>
      </c>
      <c r="U22" s="4">
        <v>3888</v>
      </c>
      <c r="V22" s="4">
        <v>0</v>
      </c>
      <c r="W22" s="4">
        <v>0</v>
      </c>
      <c r="X22" s="4" t="s">
        <v>134</v>
      </c>
      <c r="Y22" s="4">
        <v>718027</v>
      </c>
      <c r="Z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126</v>
      </c>
      <c r="F23" s="6">
        <v>45099</v>
      </c>
      <c r="G23" s="6">
        <v>45100</v>
      </c>
      <c r="H23" s="4">
        <v>1</v>
      </c>
      <c r="I23" s="4">
        <v>1</v>
      </c>
      <c r="J23" s="4">
        <v>1</v>
      </c>
      <c r="K23" s="4" t="s">
        <v>30</v>
      </c>
      <c r="L23" s="4">
        <v>273</v>
      </c>
      <c r="M23" s="4">
        <v>273</v>
      </c>
      <c r="N23" s="4" t="s">
        <v>138</v>
      </c>
      <c r="O23" s="4" t="s">
        <v>32</v>
      </c>
      <c r="P23" s="4" t="s">
        <v>33</v>
      </c>
      <c r="Q23" s="4">
        <v>0</v>
      </c>
      <c r="R23" s="8">
        <v>45076</v>
      </c>
      <c r="S23" s="6">
        <v>45103</v>
      </c>
      <c r="T23" s="4" t="s">
        <v>34</v>
      </c>
      <c r="U23" s="4">
        <v>273</v>
      </c>
      <c r="V23" s="4">
        <v>0</v>
      </c>
      <c r="W23" s="4">
        <v>0</v>
      </c>
      <c r="X23" s="4" t="s">
        <v>139</v>
      </c>
      <c r="Y23" s="4" t="s">
        <v>60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45099</v>
      </c>
      <c r="G24" s="6">
        <v>45100</v>
      </c>
      <c r="H24" s="4">
        <v>1</v>
      </c>
      <c r="I24" s="4">
        <v>1</v>
      </c>
      <c r="J24" s="4">
        <v>1</v>
      </c>
      <c r="K24" s="4" t="s">
        <v>30</v>
      </c>
      <c r="L24" s="4">
        <v>1145</v>
      </c>
      <c r="M24" s="4">
        <v>1145</v>
      </c>
      <c r="N24" s="4" t="s">
        <v>143</v>
      </c>
      <c r="O24" s="4" t="s">
        <v>32</v>
      </c>
      <c r="P24" s="4" t="s">
        <v>33</v>
      </c>
      <c r="Q24" s="4">
        <v>0</v>
      </c>
      <c r="R24" s="8">
        <v>45077</v>
      </c>
      <c r="S24" s="6">
        <v>45103</v>
      </c>
      <c r="T24" s="4" t="s">
        <v>34</v>
      </c>
      <c r="U24" s="4">
        <v>1145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45099</v>
      </c>
      <c r="G25" s="6">
        <v>45100</v>
      </c>
      <c r="H25" s="4">
        <v>1</v>
      </c>
      <c r="I25" s="4">
        <v>1</v>
      </c>
      <c r="J25" s="4">
        <v>1</v>
      </c>
      <c r="K25" s="4" t="s">
        <v>30</v>
      </c>
      <c r="L25" s="4">
        <v>1783</v>
      </c>
      <c r="M25" s="4">
        <v>1783</v>
      </c>
      <c r="N25" s="4" t="s">
        <v>149</v>
      </c>
      <c r="O25" s="4" t="s">
        <v>32</v>
      </c>
      <c r="P25" s="4" t="s">
        <v>33</v>
      </c>
      <c r="Q25" s="4">
        <v>0</v>
      </c>
      <c r="R25" s="8">
        <v>45078</v>
      </c>
      <c r="S25" s="6">
        <v>45103</v>
      </c>
      <c r="T25" s="4" t="s">
        <v>34</v>
      </c>
      <c r="U25" s="4">
        <v>1783</v>
      </c>
      <c r="V25" s="4">
        <v>0</v>
      </c>
      <c r="W25" s="4">
        <v>1974.51</v>
      </c>
      <c r="X25" s="4" t="s">
        <v>150</v>
      </c>
      <c r="Y25" s="4" t="s">
        <v>151</v>
      </c>
    </row>
    <row r="26" s="4" customFormat="1" spans="1:25">
      <c r="A26" s="4" t="s">
        <v>136</v>
      </c>
      <c r="B26" s="4" t="s">
        <v>26</v>
      </c>
      <c r="C26" s="4" t="s">
        <v>82</v>
      </c>
      <c r="D26" s="4" t="s">
        <v>137</v>
      </c>
      <c r="E26" s="4" t="s">
        <v>126</v>
      </c>
      <c r="F26" s="6">
        <v>45099</v>
      </c>
      <c r="G26" s="6">
        <v>45100</v>
      </c>
      <c r="H26" s="4">
        <v>1</v>
      </c>
      <c r="I26" s="4">
        <v>1</v>
      </c>
      <c r="J26" s="4">
        <v>1</v>
      </c>
      <c r="K26" s="4" t="s">
        <v>30</v>
      </c>
      <c r="L26" s="4">
        <v>-273</v>
      </c>
      <c r="M26" s="4">
        <v>-273</v>
      </c>
      <c r="N26" s="4" t="s">
        <v>138</v>
      </c>
      <c r="O26" s="4" t="s">
        <v>32</v>
      </c>
      <c r="P26" s="4" t="s">
        <v>33</v>
      </c>
      <c r="Q26" s="4">
        <v>0</v>
      </c>
      <c r="R26" s="8">
        <v>45076</v>
      </c>
      <c r="S26" s="6">
        <v>45103</v>
      </c>
      <c r="T26" s="4" t="s">
        <v>34</v>
      </c>
      <c r="U26" s="4">
        <v>-273</v>
      </c>
      <c r="V26" s="4">
        <v>0</v>
      </c>
      <c r="W26" s="4">
        <v>0</v>
      </c>
      <c r="X26" s="4" t="s">
        <v>139</v>
      </c>
      <c r="Y26" s="4" t="s">
        <v>60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45099</v>
      </c>
      <c r="G27" s="6">
        <v>45100</v>
      </c>
      <c r="H27" s="4">
        <v>1</v>
      </c>
      <c r="I27" s="4">
        <v>1</v>
      </c>
      <c r="J27" s="4">
        <v>1</v>
      </c>
      <c r="K27" s="4" t="s">
        <v>30</v>
      </c>
      <c r="L27" s="4">
        <v>1089</v>
      </c>
      <c r="M27" s="4">
        <v>1089</v>
      </c>
      <c r="N27" s="4" t="s">
        <v>155</v>
      </c>
      <c r="O27" s="4" t="s">
        <v>32</v>
      </c>
      <c r="P27" s="4" t="s">
        <v>33</v>
      </c>
      <c r="Q27" s="4">
        <v>0</v>
      </c>
      <c r="R27" s="8">
        <v>45079</v>
      </c>
      <c r="S27" s="6">
        <v>45103</v>
      </c>
      <c r="T27" s="4" t="s">
        <v>34</v>
      </c>
      <c r="U27" s="4">
        <v>1089</v>
      </c>
      <c r="V27" s="4">
        <v>0</v>
      </c>
      <c r="W27" s="4">
        <v>0</v>
      </c>
      <c r="X27" s="4" t="s">
        <v>156</v>
      </c>
      <c r="Y27" s="4" t="s">
        <v>157</v>
      </c>
    </row>
    <row r="28" s="4" customFormat="1" spans="1:25">
      <c r="A28" s="4" t="s">
        <v>158</v>
      </c>
      <c r="B28" s="4" t="s">
        <v>26</v>
      </c>
      <c r="C28" s="4" t="s">
        <v>27</v>
      </c>
      <c r="D28" s="4" t="s">
        <v>159</v>
      </c>
      <c r="E28" s="4" t="s">
        <v>160</v>
      </c>
      <c r="F28" s="6">
        <v>45099</v>
      </c>
      <c r="G28" s="6">
        <v>45100</v>
      </c>
      <c r="H28" s="4">
        <v>1</v>
      </c>
      <c r="I28" s="4">
        <v>1</v>
      </c>
      <c r="J28" s="4">
        <v>1</v>
      </c>
      <c r="K28" s="4" t="s">
        <v>30</v>
      </c>
      <c r="L28" s="4">
        <v>1112</v>
      </c>
      <c r="M28" s="4">
        <v>1112</v>
      </c>
      <c r="N28" s="4" t="s">
        <v>161</v>
      </c>
      <c r="O28" s="4" t="s">
        <v>32</v>
      </c>
      <c r="P28" s="4" t="s">
        <v>33</v>
      </c>
      <c r="Q28" s="4">
        <v>0</v>
      </c>
      <c r="R28" s="8">
        <v>45080</v>
      </c>
      <c r="S28" s="6">
        <v>45103</v>
      </c>
      <c r="T28" s="4" t="s">
        <v>34</v>
      </c>
      <c r="U28" s="4">
        <v>1112</v>
      </c>
      <c r="V28" s="4">
        <v>0</v>
      </c>
      <c r="W28" s="4">
        <v>0</v>
      </c>
      <c r="X28" s="4" t="s">
        <v>162</v>
      </c>
      <c r="Y28" s="4" t="s">
        <v>163</v>
      </c>
    </row>
    <row r="29" s="4" customFormat="1" spans="1:25">
      <c r="A29" s="4" t="s">
        <v>164</v>
      </c>
      <c r="B29" s="4" t="s">
        <v>26</v>
      </c>
      <c r="C29" s="4" t="s">
        <v>27</v>
      </c>
      <c r="D29" s="4" t="s">
        <v>165</v>
      </c>
      <c r="E29" s="4" t="s">
        <v>166</v>
      </c>
      <c r="F29" s="6">
        <v>45098</v>
      </c>
      <c r="G29" s="6">
        <v>45100</v>
      </c>
      <c r="H29" s="4">
        <v>2</v>
      </c>
      <c r="I29" s="4">
        <v>2</v>
      </c>
      <c r="J29" s="4">
        <v>4</v>
      </c>
      <c r="K29" s="4" t="s">
        <v>30</v>
      </c>
      <c r="L29" s="4">
        <v>1756</v>
      </c>
      <c r="M29" s="4">
        <v>1756</v>
      </c>
      <c r="N29" s="4" t="s">
        <v>167</v>
      </c>
      <c r="O29" s="4" t="s">
        <v>32</v>
      </c>
      <c r="P29" s="4" t="s">
        <v>33</v>
      </c>
      <c r="Q29" s="4">
        <v>0</v>
      </c>
      <c r="R29" s="8">
        <v>45080</v>
      </c>
      <c r="S29" s="6">
        <v>45103</v>
      </c>
      <c r="T29" s="4" t="s">
        <v>34</v>
      </c>
      <c r="U29" s="4">
        <v>1756</v>
      </c>
      <c r="V29" s="4">
        <v>0</v>
      </c>
      <c r="W29" s="4">
        <v>0</v>
      </c>
      <c r="X29" s="4" t="s">
        <v>168</v>
      </c>
      <c r="Y29" s="4" t="s">
        <v>60</v>
      </c>
    </row>
    <row r="30" s="4" customFormat="1" spans="1:25">
      <c r="A30" s="4" t="s">
        <v>164</v>
      </c>
      <c r="B30" s="4" t="s">
        <v>26</v>
      </c>
      <c r="C30" s="4" t="s">
        <v>82</v>
      </c>
      <c r="D30" s="4" t="s">
        <v>165</v>
      </c>
      <c r="E30" s="4" t="s">
        <v>166</v>
      </c>
      <c r="F30" s="6">
        <v>45098</v>
      </c>
      <c r="G30" s="6">
        <v>45100</v>
      </c>
      <c r="H30" s="4">
        <v>2</v>
      </c>
      <c r="I30" s="4">
        <v>2</v>
      </c>
      <c r="J30" s="4">
        <v>4</v>
      </c>
      <c r="K30" s="4" t="s">
        <v>30</v>
      </c>
      <c r="L30" s="4">
        <v>-1756</v>
      </c>
      <c r="M30" s="4">
        <v>-1756</v>
      </c>
      <c r="N30" s="4" t="s">
        <v>167</v>
      </c>
      <c r="O30" s="4" t="s">
        <v>32</v>
      </c>
      <c r="P30" s="4" t="s">
        <v>33</v>
      </c>
      <c r="Q30" s="4">
        <v>0</v>
      </c>
      <c r="R30" s="8">
        <v>45080</v>
      </c>
      <c r="S30" s="6">
        <v>45103</v>
      </c>
      <c r="T30" s="4" t="s">
        <v>34</v>
      </c>
      <c r="U30" s="4">
        <v>-1756</v>
      </c>
      <c r="V30" s="4">
        <v>0</v>
      </c>
      <c r="W30" s="4">
        <v>0</v>
      </c>
      <c r="X30" s="4" t="s">
        <v>168</v>
      </c>
      <c r="Y30" s="4" t="s">
        <v>60</v>
      </c>
    </row>
    <row r="31" s="4" customFormat="1" spans="1:25">
      <c r="A31" s="4" t="s">
        <v>169</v>
      </c>
      <c r="B31" s="4" t="s">
        <v>26</v>
      </c>
      <c r="C31" s="4" t="s">
        <v>27</v>
      </c>
      <c r="D31" s="4" t="s">
        <v>170</v>
      </c>
      <c r="E31" s="4" t="s">
        <v>171</v>
      </c>
      <c r="F31" s="6">
        <v>45098</v>
      </c>
      <c r="G31" s="6">
        <v>45100</v>
      </c>
      <c r="H31" s="4">
        <v>1</v>
      </c>
      <c r="I31" s="4">
        <v>2</v>
      </c>
      <c r="J31" s="4">
        <v>2</v>
      </c>
      <c r="K31" s="4" t="s">
        <v>30</v>
      </c>
      <c r="L31" s="4">
        <v>1797</v>
      </c>
      <c r="M31" s="4">
        <v>1797</v>
      </c>
      <c r="N31" s="4" t="s">
        <v>172</v>
      </c>
      <c r="O31" s="4" t="s">
        <v>32</v>
      </c>
      <c r="P31" s="4" t="s">
        <v>33</v>
      </c>
      <c r="Q31" s="4">
        <v>0</v>
      </c>
      <c r="R31" s="8">
        <v>45081</v>
      </c>
      <c r="S31" s="6">
        <v>45103</v>
      </c>
      <c r="T31" s="4" t="s">
        <v>34</v>
      </c>
      <c r="U31" s="4">
        <v>1797</v>
      </c>
      <c r="V31" s="4">
        <v>0</v>
      </c>
      <c r="W31" s="4">
        <v>0</v>
      </c>
      <c r="X31" s="4" t="s">
        <v>173</v>
      </c>
      <c r="Y31" s="4" t="s">
        <v>174</v>
      </c>
    </row>
    <row r="32" s="4" customFormat="1" spans="1:25">
      <c r="A32" s="4" t="s">
        <v>97</v>
      </c>
      <c r="B32" s="4" t="s">
        <v>26</v>
      </c>
      <c r="C32" s="4" t="s">
        <v>82</v>
      </c>
      <c r="D32" s="4" t="s">
        <v>98</v>
      </c>
      <c r="E32" s="4" t="s">
        <v>99</v>
      </c>
      <c r="F32" s="6">
        <v>45099</v>
      </c>
      <c r="G32" s="6">
        <v>45100</v>
      </c>
      <c r="H32" s="4">
        <v>1</v>
      </c>
      <c r="I32" s="4">
        <v>1</v>
      </c>
      <c r="J32" s="4">
        <v>1</v>
      </c>
      <c r="K32" s="4" t="s">
        <v>30</v>
      </c>
      <c r="L32" s="4">
        <v>-2554</v>
      </c>
      <c r="M32" s="4">
        <v>-2554</v>
      </c>
      <c r="N32" s="4" t="s">
        <v>100</v>
      </c>
      <c r="O32" s="4" t="s">
        <v>32</v>
      </c>
      <c r="P32" s="4" t="s">
        <v>33</v>
      </c>
      <c r="Q32" s="4">
        <v>0</v>
      </c>
      <c r="R32" s="8">
        <v>45066</v>
      </c>
      <c r="S32" s="6">
        <v>45103</v>
      </c>
      <c r="T32" s="4" t="s">
        <v>34</v>
      </c>
      <c r="U32" s="4">
        <v>-2554</v>
      </c>
      <c r="V32" s="4">
        <v>0</v>
      </c>
      <c r="W32" s="4">
        <v>0</v>
      </c>
      <c r="X32" s="4" t="s">
        <v>101</v>
      </c>
      <c r="Y32" s="4" t="s">
        <v>60</v>
      </c>
    </row>
    <row r="33" s="4" customFormat="1" spans="1:25">
      <c r="A33" s="4" t="s">
        <v>102</v>
      </c>
      <c r="B33" s="4" t="s">
        <v>26</v>
      </c>
      <c r="C33" s="4" t="s">
        <v>82</v>
      </c>
      <c r="D33" s="4" t="s">
        <v>103</v>
      </c>
      <c r="E33" s="4" t="s">
        <v>104</v>
      </c>
      <c r="F33" s="6">
        <v>45099</v>
      </c>
      <c r="G33" s="6">
        <v>45100</v>
      </c>
      <c r="H33" s="4">
        <v>1</v>
      </c>
      <c r="I33" s="4">
        <v>1</v>
      </c>
      <c r="J33" s="4">
        <v>1</v>
      </c>
      <c r="K33" s="4" t="s">
        <v>30</v>
      </c>
      <c r="L33" s="4">
        <v>-2008</v>
      </c>
      <c r="M33" s="4">
        <v>-2008</v>
      </c>
      <c r="N33" s="4" t="s">
        <v>105</v>
      </c>
      <c r="O33" s="4" t="s">
        <v>32</v>
      </c>
      <c r="P33" s="4" t="s">
        <v>33</v>
      </c>
      <c r="Q33" s="4">
        <v>0</v>
      </c>
      <c r="R33" s="8">
        <v>45067</v>
      </c>
      <c r="S33" s="6">
        <v>45103</v>
      </c>
      <c r="T33" s="4" t="s">
        <v>34</v>
      </c>
      <c r="U33" s="4">
        <v>-2008</v>
      </c>
      <c r="V33" s="4">
        <v>0</v>
      </c>
      <c r="W33" s="4">
        <v>0</v>
      </c>
      <c r="X33" s="4" t="s">
        <v>106</v>
      </c>
      <c r="Y33" s="4" t="s">
        <v>107</v>
      </c>
    </row>
    <row r="34" s="4" customFormat="1" spans="1:25">
      <c r="A34" s="4" t="s">
        <v>102</v>
      </c>
      <c r="B34" s="4" t="s">
        <v>26</v>
      </c>
      <c r="C34" s="4" t="s">
        <v>175</v>
      </c>
      <c r="D34" s="4" t="s">
        <v>103</v>
      </c>
      <c r="E34" s="4" t="s">
        <v>104</v>
      </c>
      <c r="F34" s="6">
        <v>45099</v>
      </c>
      <c r="G34" s="6">
        <v>45100</v>
      </c>
      <c r="H34" s="4">
        <v>1</v>
      </c>
      <c r="I34" s="4">
        <v>1</v>
      </c>
      <c r="J34" s="4">
        <v>1</v>
      </c>
      <c r="K34" s="4" t="s">
        <v>30</v>
      </c>
      <c r="L34" s="4">
        <v>223</v>
      </c>
      <c r="M34" s="4">
        <v>223</v>
      </c>
      <c r="N34" s="4" t="s">
        <v>105</v>
      </c>
      <c r="O34" s="4" t="s">
        <v>32</v>
      </c>
      <c r="P34" s="4" t="s">
        <v>33</v>
      </c>
      <c r="Q34" s="4">
        <v>0</v>
      </c>
      <c r="R34" s="8">
        <v>45067.8542013889</v>
      </c>
      <c r="S34" s="6">
        <v>45103</v>
      </c>
      <c r="T34" s="4" t="s">
        <v>34</v>
      </c>
      <c r="U34" s="4">
        <v>223</v>
      </c>
      <c r="V34" s="4">
        <v>0</v>
      </c>
      <c r="W34" s="4">
        <v>0</v>
      </c>
      <c r="X34" s="4" t="s">
        <v>106</v>
      </c>
      <c r="Y34" s="4" t="s">
        <v>107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45098</v>
      </c>
      <c r="G35" s="6">
        <v>45100</v>
      </c>
      <c r="H35" s="4">
        <v>1</v>
      </c>
      <c r="I35" s="4">
        <v>2</v>
      </c>
      <c r="J35" s="4">
        <v>2</v>
      </c>
      <c r="K35" s="4" t="s">
        <v>30</v>
      </c>
      <c r="L35" s="4">
        <v>2752</v>
      </c>
      <c r="M35" s="4">
        <v>2752</v>
      </c>
      <c r="N35" s="4" t="s">
        <v>179</v>
      </c>
      <c r="O35" s="4" t="s">
        <v>32</v>
      </c>
      <c r="P35" s="4" t="s">
        <v>33</v>
      </c>
      <c r="Q35" s="4">
        <v>0</v>
      </c>
      <c r="R35" s="8">
        <v>45083</v>
      </c>
      <c r="S35" s="6">
        <v>45103</v>
      </c>
      <c r="T35" s="4" t="s">
        <v>34</v>
      </c>
      <c r="U35" s="4">
        <v>2752</v>
      </c>
      <c r="V35" s="4">
        <v>0</v>
      </c>
      <c r="W35" s="4">
        <v>0</v>
      </c>
      <c r="X35" s="4" t="s">
        <v>180</v>
      </c>
      <c r="Y35" s="4" t="s">
        <v>181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45097</v>
      </c>
      <c r="G36" s="6">
        <v>45100</v>
      </c>
      <c r="H36" s="4">
        <v>1</v>
      </c>
      <c r="I36" s="4">
        <v>3</v>
      </c>
      <c r="J36" s="4">
        <v>3</v>
      </c>
      <c r="K36" s="4" t="s">
        <v>30</v>
      </c>
      <c r="L36" s="4">
        <v>1827</v>
      </c>
      <c r="M36" s="4">
        <v>1827</v>
      </c>
      <c r="N36" s="4" t="s">
        <v>185</v>
      </c>
      <c r="O36" s="4" t="s">
        <v>32</v>
      </c>
      <c r="P36" s="4" t="s">
        <v>33</v>
      </c>
      <c r="Q36" s="4">
        <v>0</v>
      </c>
      <c r="R36" s="8">
        <v>45083.0000115741</v>
      </c>
      <c r="S36" s="6">
        <v>45103</v>
      </c>
      <c r="T36" s="4" t="s">
        <v>34</v>
      </c>
      <c r="U36" s="4">
        <v>1827</v>
      </c>
      <c r="V36" s="4">
        <v>0</v>
      </c>
      <c r="W36" s="4">
        <v>0</v>
      </c>
      <c r="X36" s="4" t="s">
        <v>186</v>
      </c>
      <c r="Y36" s="4" t="s">
        <v>60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45098</v>
      </c>
      <c r="G37" s="6">
        <v>45100</v>
      </c>
      <c r="H37" s="4">
        <v>1</v>
      </c>
      <c r="I37" s="4">
        <v>2</v>
      </c>
      <c r="J37" s="4">
        <v>2</v>
      </c>
      <c r="K37" s="4" t="s">
        <v>30</v>
      </c>
      <c r="L37" s="4">
        <v>3808</v>
      </c>
      <c r="M37" s="4">
        <v>3808</v>
      </c>
      <c r="N37" s="4" t="s">
        <v>190</v>
      </c>
      <c r="O37" s="4" t="s">
        <v>32</v>
      </c>
      <c r="P37" s="4" t="s">
        <v>33</v>
      </c>
      <c r="Q37" s="4">
        <v>0</v>
      </c>
      <c r="R37" s="8">
        <v>45083.0000115741</v>
      </c>
      <c r="S37" s="6">
        <v>45103</v>
      </c>
      <c r="T37" s="4" t="s">
        <v>34</v>
      </c>
      <c r="U37" s="4">
        <v>3808</v>
      </c>
      <c r="V37" s="4">
        <v>0</v>
      </c>
      <c r="W37" s="4">
        <v>0</v>
      </c>
      <c r="X37" s="4" t="s">
        <v>191</v>
      </c>
      <c r="Y37" s="4" t="s">
        <v>192</v>
      </c>
    </row>
    <row r="38" s="4" customFormat="1" spans="1:25">
      <c r="A38" s="4" t="s">
        <v>193</v>
      </c>
      <c r="B38" s="4" t="s">
        <v>26</v>
      </c>
      <c r="C38" s="4" t="s">
        <v>27</v>
      </c>
      <c r="D38" s="4" t="s">
        <v>194</v>
      </c>
      <c r="E38" s="4" t="s">
        <v>195</v>
      </c>
      <c r="F38" s="6">
        <v>45098</v>
      </c>
      <c r="G38" s="6">
        <v>45100</v>
      </c>
      <c r="H38" s="4">
        <v>1</v>
      </c>
      <c r="I38" s="4">
        <v>2</v>
      </c>
      <c r="J38" s="4">
        <v>2</v>
      </c>
      <c r="K38" s="4" t="s">
        <v>30</v>
      </c>
      <c r="L38" s="4">
        <v>1416</v>
      </c>
      <c r="M38" s="4">
        <v>1416</v>
      </c>
      <c r="N38" s="4" t="s">
        <v>196</v>
      </c>
      <c r="O38" s="4" t="s">
        <v>32</v>
      </c>
      <c r="P38" s="4" t="s">
        <v>33</v>
      </c>
      <c r="Q38" s="4">
        <v>0</v>
      </c>
      <c r="R38" s="8">
        <v>45083</v>
      </c>
      <c r="S38" s="6">
        <v>45103</v>
      </c>
      <c r="T38" s="4" t="s">
        <v>34</v>
      </c>
      <c r="U38" s="4">
        <v>1416</v>
      </c>
      <c r="V38" s="4">
        <v>0</v>
      </c>
      <c r="W38" s="4">
        <v>0</v>
      </c>
      <c r="X38" s="4" t="s">
        <v>197</v>
      </c>
      <c r="Y38" s="4" t="s">
        <v>60</v>
      </c>
    </row>
    <row r="39" s="4" customFormat="1" spans="1:25">
      <c r="A39" s="4" t="s">
        <v>182</v>
      </c>
      <c r="B39" s="4" t="s">
        <v>26</v>
      </c>
      <c r="C39" s="4" t="s">
        <v>82</v>
      </c>
      <c r="D39" s="4" t="s">
        <v>183</v>
      </c>
      <c r="E39" s="4" t="s">
        <v>184</v>
      </c>
      <c r="F39" s="6">
        <v>45097</v>
      </c>
      <c r="G39" s="6">
        <v>45100</v>
      </c>
      <c r="H39" s="4">
        <v>1</v>
      </c>
      <c r="I39" s="4">
        <v>3</v>
      </c>
      <c r="J39" s="4">
        <v>3</v>
      </c>
      <c r="K39" s="4" t="s">
        <v>30</v>
      </c>
      <c r="L39" s="4">
        <v>-1827</v>
      </c>
      <c r="M39" s="4">
        <v>-1827</v>
      </c>
      <c r="N39" s="4" t="s">
        <v>185</v>
      </c>
      <c r="O39" s="4" t="s">
        <v>32</v>
      </c>
      <c r="P39" s="4" t="s">
        <v>33</v>
      </c>
      <c r="Q39" s="4">
        <v>0</v>
      </c>
      <c r="R39" s="8">
        <v>45083.0000115741</v>
      </c>
      <c r="S39" s="6">
        <v>45103</v>
      </c>
      <c r="T39" s="4" t="s">
        <v>34</v>
      </c>
      <c r="U39" s="4">
        <v>-1827</v>
      </c>
      <c r="V39" s="4">
        <v>0</v>
      </c>
      <c r="W39" s="4">
        <v>0</v>
      </c>
      <c r="X39" s="4" t="s">
        <v>186</v>
      </c>
      <c r="Y39" s="4" t="s">
        <v>60</v>
      </c>
    </row>
    <row r="40" s="4" customFormat="1" spans="1:25">
      <c r="A40" s="4" t="s">
        <v>198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45098</v>
      </c>
      <c r="G40" s="6">
        <v>45100</v>
      </c>
      <c r="H40" s="4">
        <v>1</v>
      </c>
      <c r="I40" s="4">
        <v>2</v>
      </c>
      <c r="J40" s="4">
        <v>2</v>
      </c>
      <c r="K40" s="4" t="s">
        <v>30</v>
      </c>
      <c r="L40" s="4">
        <v>686</v>
      </c>
      <c r="M40" s="4">
        <v>686</v>
      </c>
      <c r="N40" s="4" t="s">
        <v>201</v>
      </c>
      <c r="O40" s="4" t="s">
        <v>32</v>
      </c>
      <c r="P40" s="4" t="s">
        <v>33</v>
      </c>
      <c r="Q40" s="4">
        <v>0</v>
      </c>
      <c r="R40" s="8">
        <v>45084</v>
      </c>
      <c r="S40" s="6">
        <v>45103</v>
      </c>
      <c r="T40" s="4" t="s">
        <v>34</v>
      </c>
      <c r="U40" s="4">
        <v>686</v>
      </c>
      <c r="V40" s="4">
        <v>0</v>
      </c>
      <c r="W40" s="4">
        <v>0</v>
      </c>
      <c r="X40" s="4" t="s">
        <v>202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45097</v>
      </c>
      <c r="G41" s="6">
        <v>45100</v>
      </c>
      <c r="H41" s="4">
        <v>1</v>
      </c>
      <c r="I41" s="4">
        <v>3</v>
      </c>
      <c r="J41" s="4">
        <v>3</v>
      </c>
      <c r="K41" s="4" t="s">
        <v>30</v>
      </c>
      <c r="L41" s="4">
        <v>2725</v>
      </c>
      <c r="M41" s="4">
        <v>2725</v>
      </c>
      <c r="N41" s="4" t="s">
        <v>207</v>
      </c>
      <c r="O41" s="4" t="s">
        <v>32</v>
      </c>
      <c r="P41" s="4" t="s">
        <v>33</v>
      </c>
      <c r="Q41" s="4">
        <v>0</v>
      </c>
      <c r="R41" s="8">
        <v>45084</v>
      </c>
      <c r="S41" s="6">
        <v>45103</v>
      </c>
      <c r="T41" s="4" t="s">
        <v>34</v>
      </c>
      <c r="U41" s="4">
        <v>2725</v>
      </c>
      <c r="V41" s="4">
        <v>0</v>
      </c>
      <c r="W41" s="4">
        <v>0</v>
      </c>
      <c r="X41" s="4" t="s">
        <v>208</v>
      </c>
      <c r="Y41" s="4" t="s">
        <v>209</v>
      </c>
    </row>
    <row r="42" s="4" customFormat="1" spans="1:25">
      <c r="A42" s="4" t="s">
        <v>210</v>
      </c>
      <c r="B42" s="4" t="s">
        <v>26</v>
      </c>
      <c r="C42" s="4" t="s">
        <v>27</v>
      </c>
      <c r="D42" s="4" t="s">
        <v>211</v>
      </c>
      <c r="E42" s="4" t="s">
        <v>212</v>
      </c>
      <c r="F42" s="6">
        <v>45097</v>
      </c>
      <c r="G42" s="6">
        <v>45100</v>
      </c>
      <c r="H42" s="4">
        <v>1</v>
      </c>
      <c r="I42" s="4">
        <v>3</v>
      </c>
      <c r="J42" s="4">
        <v>3</v>
      </c>
      <c r="K42" s="4" t="s">
        <v>30</v>
      </c>
      <c r="L42" s="4">
        <v>468</v>
      </c>
      <c r="M42" s="4">
        <v>468</v>
      </c>
      <c r="N42" s="4" t="s">
        <v>213</v>
      </c>
      <c r="O42" s="4" t="s">
        <v>32</v>
      </c>
      <c r="P42" s="4" t="s">
        <v>33</v>
      </c>
      <c r="Q42" s="4">
        <v>0</v>
      </c>
      <c r="R42" s="8">
        <v>45084</v>
      </c>
      <c r="S42" s="6">
        <v>45103</v>
      </c>
      <c r="T42" s="4" t="s">
        <v>34</v>
      </c>
      <c r="U42" s="4">
        <v>468</v>
      </c>
      <c r="V42" s="4">
        <v>0</v>
      </c>
      <c r="W42" s="4">
        <v>0</v>
      </c>
      <c r="X42" s="4" t="s">
        <v>214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45099</v>
      </c>
      <c r="G43" s="6">
        <v>45100</v>
      </c>
      <c r="H43" s="4">
        <v>1</v>
      </c>
      <c r="I43" s="4">
        <v>1</v>
      </c>
      <c r="J43" s="4">
        <v>1</v>
      </c>
      <c r="K43" s="4" t="s">
        <v>30</v>
      </c>
      <c r="L43" s="4">
        <v>634</v>
      </c>
      <c r="M43" s="4">
        <v>634</v>
      </c>
      <c r="N43" s="4" t="s">
        <v>219</v>
      </c>
      <c r="O43" s="4" t="s">
        <v>32</v>
      </c>
      <c r="P43" s="4" t="s">
        <v>33</v>
      </c>
      <c r="Q43" s="4">
        <v>0</v>
      </c>
      <c r="R43" s="8">
        <v>45085</v>
      </c>
      <c r="S43" s="6">
        <v>45103</v>
      </c>
      <c r="T43" s="4" t="s">
        <v>34</v>
      </c>
      <c r="U43" s="4">
        <v>634</v>
      </c>
      <c r="V43" s="4">
        <v>0</v>
      </c>
      <c r="W43" s="4">
        <v>0</v>
      </c>
      <c r="X43" s="4" t="s">
        <v>220</v>
      </c>
      <c r="Y43" s="4" t="s">
        <v>221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45099</v>
      </c>
      <c r="G44" s="6">
        <v>45100</v>
      </c>
      <c r="H44" s="4">
        <v>1</v>
      </c>
      <c r="I44" s="4">
        <v>1</v>
      </c>
      <c r="J44" s="4">
        <v>1</v>
      </c>
      <c r="K44" s="4" t="s">
        <v>30</v>
      </c>
      <c r="L44" s="4">
        <v>432</v>
      </c>
      <c r="M44" s="4">
        <v>432</v>
      </c>
      <c r="N44" s="4" t="s">
        <v>225</v>
      </c>
      <c r="O44" s="4" t="s">
        <v>32</v>
      </c>
      <c r="P44" s="4" t="s">
        <v>33</v>
      </c>
      <c r="Q44" s="4">
        <v>0</v>
      </c>
      <c r="R44" s="8">
        <v>45085.0000115741</v>
      </c>
      <c r="S44" s="6">
        <v>45103</v>
      </c>
      <c r="T44" s="4" t="s">
        <v>34</v>
      </c>
      <c r="U44" s="4">
        <v>432</v>
      </c>
      <c r="V44" s="4">
        <v>0</v>
      </c>
      <c r="W44" s="4">
        <v>0</v>
      </c>
      <c r="X44" s="4" t="s">
        <v>226</v>
      </c>
      <c r="Y44" s="4" t="s">
        <v>60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45097</v>
      </c>
      <c r="G45" s="6">
        <v>45100</v>
      </c>
      <c r="H45" s="4">
        <v>1</v>
      </c>
      <c r="I45" s="4">
        <v>3</v>
      </c>
      <c r="J45" s="4">
        <v>3</v>
      </c>
      <c r="K45" s="4" t="s">
        <v>30</v>
      </c>
      <c r="L45" s="4">
        <v>8925</v>
      </c>
      <c r="M45" s="4">
        <v>8925</v>
      </c>
      <c r="N45" s="4" t="s">
        <v>230</v>
      </c>
      <c r="O45" s="4" t="s">
        <v>32</v>
      </c>
      <c r="P45" s="4" t="s">
        <v>33</v>
      </c>
      <c r="Q45" s="4">
        <v>0</v>
      </c>
      <c r="R45" s="8">
        <v>45085.0000115741</v>
      </c>
      <c r="S45" s="6">
        <v>45103</v>
      </c>
      <c r="T45" s="4" t="s">
        <v>34</v>
      </c>
      <c r="U45" s="4">
        <v>8925</v>
      </c>
      <c r="V45" s="4">
        <v>0</v>
      </c>
      <c r="W45" s="4">
        <v>0</v>
      </c>
      <c r="X45" s="4" t="s">
        <v>231</v>
      </c>
      <c r="Y45" s="4" t="s">
        <v>232</v>
      </c>
    </row>
    <row r="46" s="4" customFormat="1" spans="1:25">
      <c r="A46" s="4" t="s">
        <v>233</v>
      </c>
      <c r="B46" s="4" t="s">
        <v>26</v>
      </c>
      <c r="C46" s="4" t="s">
        <v>27</v>
      </c>
      <c r="D46" s="4" t="s">
        <v>234</v>
      </c>
      <c r="E46" s="4" t="s">
        <v>235</v>
      </c>
      <c r="F46" s="6">
        <v>45099</v>
      </c>
      <c r="G46" s="6">
        <v>45100</v>
      </c>
      <c r="H46" s="4">
        <v>1</v>
      </c>
      <c r="I46" s="4">
        <v>1</v>
      </c>
      <c r="J46" s="4">
        <v>1</v>
      </c>
      <c r="K46" s="4" t="s">
        <v>30</v>
      </c>
      <c r="L46" s="4">
        <v>898</v>
      </c>
      <c r="M46" s="4">
        <v>898</v>
      </c>
      <c r="N46" s="4" t="s">
        <v>236</v>
      </c>
      <c r="O46" s="4" t="s">
        <v>32</v>
      </c>
      <c r="P46" s="4" t="s">
        <v>33</v>
      </c>
      <c r="Q46" s="4">
        <v>0</v>
      </c>
      <c r="R46" s="8">
        <v>45085.0000115741</v>
      </c>
      <c r="S46" s="6">
        <v>45103</v>
      </c>
      <c r="T46" s="4" t="s">
        <v>34</v>
      </c>
      <c r="U46" s="4">
        <v>898</v>
      </c>
      <c r="V46" s="4">
        <v>0</v>
      </c>
      <c r="W46" s="4">
        <v>0</v>
      </c>
      <c r="X46" s="4" t="s">
        <v>237</v>
      </c>
      <c r="Y46" s="4" t="s">
        <v>238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240</v>
      </c>
      <c r="E47" s="4" t="s">
        <v>241</v>
      </c>
      <c r="F47" s="6">
        <v>45097</v>
      </c>
      <c r="G47" s="6">
        <v>45100</v>
      </c>
      <c r="H47" s="4">
        <v>1</v>
      </c>
      <c r="I47" s="4">
        <v>3</v>
      </c>
      <c r="J47" s="4">
        <v>3</v>
      </c>
      <c r="K47" s="4" t="s">
        <v>30</v>
      </c>
      <c r="L47" s="4">
        <v>3723</v>
      </c>
      <c r="M47" s="4">
        <v>3723</v>
      </c>
      <c r="N47" s="4" t="s">
        <v>242</v>
      </c>
      <c r="O47" s="4" t="s">
        <v>32</v>
      </c>
      <c r="P47" s="4" t="s">
        <v>33</v>
      </c>
      <c r="Q47" s="4">
        <v>0</v>
      </c>
      <c r="R47" s="8">
        <v>45055</v>
      </c>
      <c r="S47" s="6">
        <v>45103</v>
      </c>
      <c r="T47" s="4" t="s">
        <v>34</v>
      </c>
      <c r="U47" s="4">
        <v>3723</v>
      </c>
      <c r="V47" s="4">
        <v>0</v>
      </c>
      <c r="W47" s="4">
        <v>0</v>
      </c>
      <c r="X47" s="4" t="s">
        <v>243</v>
      </c>
      <c r="Y47" s="4" t="s">
        <v>60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45099</v>
      </c>
      <c r="G48" s="6">
        <v>45100</v>
      </c>
      <c r="H48" s="4">
        <v>1</v>
      </c>
      <c r="I48" s="4">
        <v>1</v>
      </c>
      <c r="J48" s="4">
        <v>1</v>
      </c>
      <c r="K48" s="4" t="s">
        <v>30</v>
      </c>
      <c r="L48" s="4">
        <v>1064</v>
      </c>
      <c r="M48" s="4">
        <v>1064</v>
      </c>
      <c r="N48" s="4" t="s">
        <v>247</v>
      </c>
      <c r="O48" s="4" t="s">
        <v>32</v>
      </c>
      <c r="P48" s="4" t="s">
        <v>33</v>
      </c>
      <c r="Q48" s="4">
        <v>0</v>
      </c>
      <c r="R48" s="8">
        <v>45085.0000115741</v>
      </c>
      <c r="S48" s="6">
        <v>45103</v>
      </c>
      <c r="T48" s="4" t="s">
        <v>34</v>
      </c>
      <c r="U48" s="4">
        <v>1064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45098</v>
      </c>
      <c r="G49" s="6">
        <v>45100</v>
      </c>
      <c r="H49" s="4">
        <v>1</v>
      </c>
      <c r="I49" s="4">
        <v>2</v>
      </c>
      <c r="J49" s="4">
        <v>2</v>
      </c>
      <c r="K49" s="4" t="s">
        <v>30</v>
      </c>
      <c r="L49" s="4">
        <v>1746</v>
      </c>
      <c r="M49" s="4">
        <v>1746</v>
      </c>
      <c r="N49" s="4" t="s">
        <v>253</v>
      </c>
      <c r="O49" s="4" t="s">
        <v>32</v>
      </c>
      <c r="P49" s="4" t="s">
        <v>33</v>
      </c>
      <c r="Q49" s="4">
        <v>0</v>
      </c>
      <c r="R49" s="8">
        <v>45085</v>
      </c>
      <c r="S49" s="6">
        <v>45103</v>
      </c>
      <c r="T49" s="4" t="s">
        <v>34</v>
      </c>
      <c r="U49" s="4">
        <v>1746</v>
      </c>
      <c r="V49" s="4">
        <v>0</v>
      </c>
      <c r="W49" s="4">
        <v>0</v>
      </c>
      <c r="X49" s="4" t="s">
        <v>254</v>
      </c>
      <c r="Y49" s="4" t="s">
        <v>255</v>
      </c>
    </row>
    <row r="50" s="4" customFormat="1" spans="1:25">
      <c r="A50" s="4" t="s">
        <v>256</v>
      </c>
      <c r="B50" s="4" t="s">
        <v>26</v>
      </c>
      <c r="C50" s="4" t="s">
        <v>27</v>
      </c>
      <c r="D50" s="4" t="s">
        <v>257</v>
      </c>
      <c r="E50" s="4" t="s">
        <v>258</v>
      </c>
      <c r="F50" s="6">
        <v>45099</v>
      </c>
      <c r="G50" s="6">
        <v>45100</v>
      </c>
      <c r="H50" s="4">
        <v>1</v>
      </c>
      <c r="I50" s="4">
        <v>1</v>
      </c>
      <c r="J50" s="4">
        <v>1</v>
      </c>
      <c r="K50" s="4" t="s">
        <v>30</v>
      </c>
      <c r="L50" s="4">
        <v>2306</v>
      </c>
      <c r="M50" s="4">
        <v>2306</v>
      </c>
      <c r="N50" s="4" t="s">
        <v>259</v>
      </c>
      <c r="O50" s="4" t="s">
        <v>32</v>
      </c>
      <c r="P50" s="4" t="s">
        <v>33</v>
      </c>
      <c r="Q50" s="4">
        <v>0</v>
      </c>
      <c r="R50" s="8">
        <v>45085</v>
      </c>
      <c r="S50" s="6">
        <v>45103</v>
      </c>
      <c r="T50" s="4" t="s">
        <v>34</v>
      </c>
      <c r="U50" s="4">
        <v>2306</v>
      </c>
      <c r="V50" s="4">
        <v>0</v>
      </c>
      <c r="W50" s="4">
        <v>0</v>
      </c>
      <c r="X50" s="4" t="s">
        <v>260</v>
      </c>
      <c r="Y50" s="4" t="s">
        <v>261</v>
      </c>
    </row>
    <row r="51" s="4" customFormat="1" spans="1:25">
      <c r="A51" s="4" t="s">
        <v>262</v>
      </c>
      <c r="B51" s="4" t="s">
        <v>26</v>
      </c>
      <c r="C51" s="4" t="s">
        <v>27</v>
      </c>
      <c r="D51" s="4" t="s">
        <v>263</v>
      </c>
      <c r="E51" s="4" t="s">
        <v>264</v>
      </c>
      <c r="F51" s="6">
        <v>45099</v>
      </c>
      <c r="G51" s="6">
        <v>45100</v>
      </c>
      <c r="H51" s="4">
        <v>1</v>
      </c>
      <c r="I51" s="4">
        <v>1</v>
      </c>
      <c r="J51" s="4">
        <v>1</v>
      </c>
      <c r="K51" s="4" t="s">
        <v>30</v>
      </c>
      <c r="L51" s="4">
        <v>500</v>
      </c>
      <c r="M51" s="4">
        <v>500</v>
      </c>
      <c r="N51" s="4" t="s">
        <v>265</v>
      </c>
      <c r="O51" s="4" t="s">
        <v>32</v>
      </c>
      <c r="P51" s="4" t="s">
        <v>33</v>
      </c>
      <c r="Q51" s="4">
        <v>0</v>
      </c>
      <c r="R51" s="8">
        <v>45086.0000115741</v>
      </c>
      <c r="S51" s="6">
        <v>45103</v>
      </c>
      <c r="T51" s="4" t="s">
        <v>34</v>
      </c>
      <c r="U51" s="4">
        <v>500</v>
      </c>
      <c r="V51" s="4">
        <v>0</v>
      </c>
      <c r="W51" s="4">
        <v>0</v>
      </c>
      <c r="X51" s="4" t="s">
        <v>266</v>
      </c>
      <c r="Y51" s="4" t="s">
        <v>267</v>
      </c>
    </row>
    <row r="52" s="4" customFormat="1" spans="1:28">
      <c r="A52" s="4" t="s">
        <v>268</v>
      </c>
      <c r="B52" s="4" t="s">
        <v>26</v>
      </c>
      <c r="C52" s="4" t="s">
        <v>27</v>
      </c>
      <c r="D52" s="4" t="s">
        <v>269</v>
      </c>
      <c r="E52" s="4" t="s">
        <v>270</v>
      </c>
      <c r="F52" s="6">
        <v>45099</v>
      </c>
      <c r="G52" s="6">
        <v>45100</v>
      </c>
      <c r="H52" s="4">
        <v>4</v>
      </c>
      <c r="I52" s="4">
        <v>1</v>
      </c>
      <c r="J52" s="4">
        <v>4</v>
      </c>
      <c r="K52" s="4" t="s">
        <v>30</v>
      </c>
      <c r="L52" s="4">
        <v>1512</v>
      </c>
      <c r="M52" s="4">
        <v>1512</v>
      </c>
      <c r="N52" s="4" t="s">
        <v>271</v>
      </c>
      <c r="O52" s="4" t="s">
        <v>32</v>
      </c>
      <c r="P52" s="4" t="s">
        <v>33</v>
      </c>
      <c r="Q52" s="4">
        <v>0</v>
      </c>
      <c r="R52" s="8">
        <v>45086</v>
      </c>
      <c r="S52" s="6">
        <v>45103</v>
      </c>
      <c r="T52" s="4" t="s">
        <v>34</v>
      </c>
      <c r="U52" s="4">
        <v>1512</v>
      </c>
      <c r="V52" s="4">
        <v>0</v>
      </c>
      <c r="W52" s="4">
        <v>0</v>
      </c>
      <c r="X52" s="4" t="s">
        <v>272</v>
      </c>
      <c r="Y52" s="4" t="s">
        <v>273</v>
      </c>
      <c r="Z52" s="4" t="s">
        <v>274</v>
      </c>
      <c r="AA52" s="4" t="s">
        <v>275</v>
      </c>
      <c r="AB52" s="4" t="s">
        <v>276</v>
      </c>
    </row>
    <row r="53" s="4" customFormat="1" spans="1:25">
      <c r="A53" s="4" t="s">
        <v>277</v>
      </c>
      <c r="B53" s="4" t="s">
        <v>26</v>
      </c>
      <c r="C53" s="4" t="s">
        <v>27</v>
      </c>
      <c r="D53" s="4" t="s">
        <v>278</v>
      </c>
      <c r="E53" s="4" t="s">
        <v>279</v>
      </c>
      <c r="F53" s="6">
        <v>45099</v>
      </c>
      <c r="G53" s="6">
        <v>45100</v>
      </c>
      <c r="H53" s="4">
        <v>1</v>
      </c>
      <c r="I53" s="4">
        <v>1</v>
      </c>
      <c r="J53" s="4">
        <v>1</v>
      </c>
      <c r="K53" s="4" t="s">
        <v>30</v>
      </c>
      <c r="L53" s="4">
        <v>718</v>
      </c>
      <c r="M53" s="4">
        <v>718</v>
      </c>
      <c r="N53" s="4" t="s">
        <v>280</v>
      </c>
      <c r="O53" s="4" t="s">
        <v>32</v>
      </c>
      <c r="P53" s="4" t="s">
        <v>33</v>
      </c>
      <c r="Q53" s="4">
        <v>0</v>
      </c>
      <c r="R53" s="8">
        <v>45087</v>
      </c>
      <c r="S53" s="6">
        <v>45103</v>
      </c>
      <c r="T53" s="4" t="s">
        <v>34</v>
      </c>
      <c r="U53" s="4">
        <v>718</v>
      </c>
      <c r="V53" s="4">
        <v>0</v>
      </c>
      <c r="W53" s="4">
        <v>0</v>
      </c>
      <c r="X53" s="4" t="s">
        <v>281</v>
      </c>
      <c r="Y53" s="4" t="s">
        <v>282</v>
      </c>
    </row>
    <row r="54" s="4" customFormat="1" spans="1:25">
      <c r="A54" s="4" t="s">
        <v>283</v>
      </c>
      <c r="B54" s="4" t="s">
        <v>26</v>
      </c>
      <c r="C54" s="4" t="s">
        <v>27</v>
      </c>
      <c r="D54" s="4" t="s">
        <v>284</v>
      </c>
      <c r="E54" s="4" t="s">
        <v>166</v>
      </c>
      <c r="F54" s="6">
        <v>45097</v>
      </c>
      <c r="G54" s="6">
        <v>45100</v>
      </c>
      <c r="H54" s="4">
        <v>1</v>
      </c>
      <c r="I54" s="4">
        <v>3</v>
      </c>
      <c r="J54" s="4">
        <v>3</v>
      </c>
      <c r="K54" s="4" t="s">
        <v>30</v>
      </c>
      <c r="L54" s="4">
        <v>6879</v>
      </c>
      <c r="M54" s="4">
        <v>6879</v>
      </c>
      <c r="N54" s="4" t="s">
        <v>285</v>
      </c>
      <c r="O54" s="4" t="s">
        <v>32</v>
      </c>
      <c r="P54" s="4" t="s">
        <v>33</v>
      </c>
      <c r="Q54" s="4">
        <v>0</v>
      </c>
      <c r="R54" s="8">
        <v>45087</v>
      </c>
      <c r="S54" s="6">
        <v>45103</v>
      </c>
      <c r="T54" s="4" t="s">
        <v>34</v>
      </c>
      <c r="U54" s="4">
        <v>6879</v>
      </c>
      <c r="V54" s="4">
        <v>0</v>
      </c>
      <c r="W54" s="4">
        <v>0</v>
      </c>
      <c r="X54" s="4" t="s">
        <v>286</v>
      </c>
      <c r="Y54" s="4" t="s">
        <v>60</v>
      </c>
    </row>
    <row r="55" s="4" customFormat="1" spans="1:25">
      <c r="A55" s="4" t="s">
        <v>287</v>
      </c>
      <c r="B55" s="4" t="s">
        <v>26</v>
      </c>
      <c r="C55" s="4" t="s">
        <v>27</v>
      </c>
      <c r="D55" s="4" t="s">
        <v>288</v>
      </c>
      <c r="E55" s="4" t="s">
        <v>289</v>
      </c>
      <c r="F55" s="6">
        <v>45098</v>
      </c>
      <c r="G55" s="6">
        <v>45100</v>
      </c>
      <c r="H55" s="4">
        <v>1</v>
      </c>
      <c r="I55" s="4">
        <v>2</v>
      </c>
      <c r="J55" s="4">
        <v>2</v>
      </c>
      <c r="K55" s="4" t="s">
        <v>30</v>
      </c>
      <c r="L55" s="4">
        <v>5234</v>
      </c>
      <c r="M55" s="4">
        <v>5234</v>
      </c>
      <c r="N55" s="4" t="s">
        <v>290</v>
      </c>
      <c r="O55" s="4" t="s">
        <v>32</v>
      </c>
      <c r="P55" s="4" t="s">
        <v>33</v>
      </c>
      <c r="Q55" s="4">
        <v>0</v>
      </c>
      <c r="R55" s="8">
        <v>45087</v>
      </c>
      <c r="S55" s="6">
        <v>45103</v>
      </c>
      <c r="T55" s="4" t="s">
        <v>34</v>
      </c>
      <c r="U55" s="4">
        <v>5234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239</v>
      </c>
      <c r="B56" s="4" t="s">
        <v>26</v>
      </c>
      <c r="C56" s="4" t="s">
        <v>82</v>
      </c>
      <c r="D56" s="4" t="s">
        <v>240</v>
      </c>
      <c r="E56" s="4" t="s">
        <v>241</v>
      </c>
      <c r="F56" s="6">
        <v>45097</v>
      </c>
      <c r="G56" s="6">
        <v>45100</v>
      </c>
      <c r="H56" s="4">
        <v>1</v>
      </c>
      <c r="I56" s="4">
        <v>3</v>
      </c>
      <c r="J56" s="4">
        <v>3</v>
      </c>
      <c r="K56" s="4" t="s">
        <v>30</v>
      </c>
      <c r="L56" s="4">
        <v>-3723</v>
      </c>
      <c r="M56" s="4">
        <v>-3723</v>
      </c>
      <c r="N56" s="4" t="s">
        <v>242</v>
      </c>
      <c r="O56" s="4" t="s">
        <v>32</v>
      </c>
      <c r="P56" s="4" t="s">
        <v>33</v>
      </c>
      <c r="Q56" s="4">
        <v>0</v>
      </c>
      <c r="R56" s="8">
        <v>45055</v>
      </c>
      <c r="S56" s="6">
        <v>45103</v>
      </c>
      <c r="T56" s="4" t="s">
        <v>34</v>
      </c>
      <c r="U56" s="4">
        <v>-3723</v>
      </c>
      <c r="V56" s="4">
        <v>0</v>
      </c>
      <c r="W56" s="4">
        <v>0</v>
      </c>
      <c r="X56" s="4" t="s">
        <v>243</v>
      </c>
      <c r="Y56" s="4" t="s">
        <v>60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45099</v>
      </c>
      <c r="G57" s="6">
        <v>45100</v>
      </c>
      <c r="H57" s="4">
        <v>1</v>
      </c>
      <c r="I57" s="4">
        <v>1</v>
      </c>
      <c r="J57" s="4">
        <v>1</v>
      </c>
      <c r="K57" s="4" t="s">
        <v>30</v>
      </c>
      <c r="L57" s="4">
        <v>474</v>
      </c>
      <c r="M57" s="4">
        <v>474</v>
      </c>
      <c r="N57" s="4" t="s">
        <v>296</v>
      </c>
      <c r="O57" s="4" t="s">
        <v>32</v>
      </c>
      <c r="P57" s="4" t="s">
        <v>33</v>
      </c>
      <c r="Q57" s="4">
        <v>0</v>
      </c>
      <c r="R57" s="8">
        <v>45088</v>
      </c>
      <c r="S57" s="6">
        <v>45103</v>
      </c>
      <c r="T57" s="4" t="s">
        <v>34</v>
      </c>
      <c r="U57" s="4">
        <v>474</v>
      </c>
      <c r="V57" s="4">
        <v>0</v>
      </c>
      <c r="W57" s="4">
        <v>0</v>
      </c>
      <c r="X57" s="4" t="s">
        <v>297</v>
      </c>
      <c r="Y57" s="4" t="s">
        <v>60</v>
      </c>
    </row>
    <row r="58" s="4" customFormat="1" spans="1:25">
      <c r="A58" s="4" t="s">
        <v>298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45098</v>
      </c>
      <c r="G58" s="6">
        <v>45100</v>
      </c>
      <c r="H58" s="4">
        <v>1</v>
      </c>
      <c r="I58" s="4">
        <v>2</v>
      </c>
      <c r="J58" s="4">
        <v>2</v>
      </c>
      <c r="K58" s="4" t="s">
        <v>30</v>
      </c>
      <c r="L58" s="4">
        <v>3482</v>
      </c>
      <c r="M58" s="4">
        <v>3482</v>
      </c>
      <c r="N58" s="4" t="s">
        <v>301</v>
      </c>
      <c r="O58" s="4" t="s">
        <v>32</v>
      </c>
      <c r="P58" s="4" t="s">
        <v>33</v>
      </c>
      <c r="Q58" s="4">
        <v>0</v>
      </c>
      <c r="R58" s="8">
        <v>45088.0000115741</v>
      </c>
      <c r="S58" s="6">
        <v>45103</v>
      </c>
      <c r="T58" s="4" t="s">
        <v>34</v>
      </c>
      <c r="U58" s="4">
        <v>3482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45099</v>
      </c>
      <c r="G59" s="6">
        <v>45100</v>
      </c>
      <c r="H59" s="4">
        <v>1</v>
      </c>
      <c r="I59" s="4">
        <v>1</v>
      </c>
      <c r="J59" s="4">
        <v>1</v>
      </c>
      <c r="K59" s="4" t="s">
        <v>30</v>
      </c>
      <c r="L59" s="4">
        <v>1141</v>
      </c>
      <c r="M59" s="4">
        <v>1141</v>
      </c>
      <c r="N59" s="4" t="s">
        <v>307</v>
      </c>
      <c r="O59" s="4" t="s">
        <v>32</v>
      </c>
      <c r="P59" s="4" t="s">
        <v>33</v>
      </c>
      <c r="Q59" s="4">
        <v>0</v>
      </c>
      <c r="R59" s="8">
        <v>45088</v>
      </c>
      <c r="S59" s="6">
        <v>45103</v>
      </c>
      <c r="T59" s="4" t="s">
        <v>34</v>
      </c>
      <c r="U59" s="4">
        <v>1141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126</v>
      </c>
      <c r="F60" s="6">
        <v>45098</v>
      </c>
      <c r="G60" s="6">
        <v>45100</v>
      </c>
      <c r="H60" s="4">
        <v>1</v>
      </c>
      <c r="I60" s="4">
        <v>2</v>
      </c>
      <c r="J60" s="4">
        <v>2</v>
      </c>
      <c r="K60" s="4" t="s">
        <v>30</v>
      </c>
      <c r="L60" s="4">
        <v>1416</v>
      </c>
      <c r="M60" s="4">
        <v>1416</v>
      </c>
      <c r="N60" s="4" t="s">
        <v>312</v>
      </c>
      <c r="O60" s="4" t="s">
        <v>32</v>
      </c>
      <c r="P60" s="4" t="s">
        <v>33</v>
      </c>
      <c r="Q60" s="4">
        <v>0</v>
      </c>
      <c r="R60" s="8">
        <v>45088</v>
      </c>
      <c r="S60" s="6">
        <v>45103</v>
      </c>
      <c r="T60" s="4" t="s">
        <v>34</v>
      </c>
      <c r="U60" s="4">
        <v>1416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45099</v>
      </c>
      <c r="G61" s="6">
        <v>45100</v>
      </c>
      <c r="H61" s="4">
        <v>1</v>
      </c>
      <c r="I61" s="4">
        <v>1</v>
      </c>
      <c r="J61" s="4">
        <v>1</v>
      </c>
      <c r="K61" s="4" t="s">
        <v>30</v>
      </c>
      <c r="L61" s="4">
        <v>345</v>
      </c>
      <c r="M61" s="4">
        <v>345</v>
      </c>
      <c r="N61" s="4" t="s">
        <v>318</v>
      </c>
      <c r="O61" s="4" t="s">
        <v>32</v>
      </c>
      <c r="P61" s="4" t="s">
        <v>33</v>
      </c>
      <c r="Q61" s="4">
        <v>0</v>
      </c>
      <c r="R61" s="8">
        <v>45089.0000115741</v>
      </c>
      <c r="S61" s="6">
        <v>45103</v>
      </c>
      <c r="T61" s="4" t="s">
        <v>34</v>
      </c>
      <c r="U61" s="4">
        <v>345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45098</v>
      </c>
      <c r="G62" s="6">
        <v>45100</v>
      </c>
      <c r="H62" s="4">
        <v>1</v>
      </c>
      <c r="I62" s="4">
        <v>2</v>
      </c>
      <c r="J62" s="4">
        <v>2</v>
      </c>
      <c r="K62" s="4" t="s">
        <v>30</v>
      </c>
      <c r="L62" s="4">
        <v>1980</v>
      </c>
      <c r="M62" s="4">
        <v>1980</v>
      </c>
      <c r="N62" s="4" t="s">
        <v>324</v>
      </c>
      <c r="O62" s="4" t="s">
        <v>32</v>
      </c>
      <c r="P62" s="4" t="s">
        <v>33</v>
      </c>
      <c r="Q62" s="4">
        <v>0</v>
      </c>
      <c r="R62" s="8">
        <v>45089</v>
      </c>
      <c r="S62" s="6">
        <v>45103</v>
      </c>
      <c r="T62" s="4" t="s">
        <v>34</v>
      </c>
      <c r="U62" s="4">
        <v>1980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45098</v>
      </c>
      <c r="G63" s="6">
        <v>45100</v>
      </c>
      <c r="H63" s="4">
        <v>1</v>
      </c>
      <c r="I63" s="4">
        <v>2</v>
      </c>
      <c r="J63" s="4">
        <v>2</v>
      </c>
      <c r="K63" s="4" t="s">
        <v>30</v>
      </c>
      <c r="L63" s="4">
        <v>1928.54</v>
      </c>
      <c r="M63" s="4">
        <v>1928.54</v>
      </c>
      <c r="N63" s="4" t="s">
        <v>330</v>
      </c>
      <c r="O63" s="4" t="s">
        <v>32</v>
      </c>
      <c r="P63" s="4" t="s">
        <v>33</v>
      </c>
      <c r="Q63" s="4">
        <v>0</v>
      </c>
      <c r="R63" s="8">
        <v>45089</v>
      </c>
      <c r="S63" s="6">
        <v>45103</v>
      </c>
      <c r="T63" s="4" t="s">
        <v>34</v>
      </c>
      <c r="U63" s="4">
        <v>1928.54</v>
      </c>
      <c r="V63" s="4">
        <v>0</v>
      </c>
      <c r="W63" s="4">
        <v>0</v>
      </c>
      <c r="X63" s="4" t="s">
        <v>331</v>
      </c>
      <c r="Y63" s="4" t="s">
        <v>60</v>
      </c>
    </row>
    <row r="64" s="4" customFormat="1" spans="1:25">
      <c r="A64" s="4" t="s">
        <v>332</v>
      </c>
      <c r="B64" s="4" t="s">
        <v>26</v>
      </c>
      <c r="C64" s="4" t="s">
        <v>27</v>
      </c>
      <c r="D64" s="4" t="s">
        <v>333</v>
      </c>
      <c r="E64" s="4" t="s">
        <v>334</v>
      </c>
      <c r="F64" s="6">
        <v>45098</v>
      </c>
      <c r="G64" s="6">
        <v>45100</v>
      </c>
      <c r="H64" s="4">
        <v>1</v>
      </c>
      <c r="I64" s="4">
        <v>2</v>
      </c>
      <c r="J64" s="4">
        <v>2</v>
      </c>
      <c r="K64" s="4" t="s">
        <v>30</v>
      </c>
      <c r="L64" s="4">
        <v>5860</v>
      </c>
      <c r="M64" s="4">
        <v>5860</v>
      </c>
      <c r="N64" s="4" t="s">
        <v>335</v>
      </c>
      <c r="O64" s="4" t="s">
        <v>32</v>
      </c>
      <c r="P64" s="4" t="s">
        <v>33</v>
      </c>
      <c r="Q64" s="4">
        <v>0</v>
      </c>
      <c r="R64" s="8">
        <v>45080</v>
      </c>
      <c r="S64" s="6">
        <v>45103</v>
      </c>
      <c r="T64" s="4" t="s">
        <v>34</v>
      </c>
      <c r="U64" s="4">
        <v>5860</v>
      </c>
      <c r="V64" s="4">
        <v>0</v>
      </c>
      <c r="W64" s="4">
        <v>0</v>
      </c>
      <c r="X64" s="4" t="s">
        <v>336</v>
      </c>
      <c r="Y64" s="4" t="s">
        <v>337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56</v>
      </c>
      <c r="E65" s="4" t="s">
        <v>57</v>
      </c>
      <c r="F65" s="6">
        <v>45098</v>
      </c>
      <c r="G65" s="6">
        <v>45100</v>
      </c>
      <c r="H65" s="4">
        <v>1</v>
      </c>
      <c r="I65" s="4">
        <v>2</v>
      </c>
      <c r="J65" s="4">
        <v>2</v>
      </c>
      <c r="K65" s="4" t="s">
        <v>30</v>
      </c>
      <c r="L65" s="4">
        <v>3376.52</v>
      </c>
      <c r="M65" s="4">
        <v>3376.52</v>
      </c>
      <c r="N65" s="4" t="s">
        <v>339</v>
      </c>
      <c r="O65" s="4" t="s">
        <v>32</v>
      </c>
      <c r="P65" s="4" t="s">
        <v>33</v>
      </c>
      <c r="Q65" s="4">
        <v>0</v>
      </c>
      <c r="R65" s="8">
        <v>45089.0000115741</v>
      </c>
      <c r="S65" s="6">
        <v>45103</v>
      </c>
      <c r="T65" s="4" t="s">
        <v>34</v>
      </c>
      <c r="U65" s="4">
        <v>3376.52</v>
      </c>
      <c r="V65" s="4">
        <v>0</v>
      </c>
      <c r="W65" s="4">
        <v>0</v>
      </c>
      <c r="X65" s="4" t="s">
        <v>340</v>
      </c>
      <c r="Y65" s="4" t="s">
        <v>341</v>
      </c>
    </row>
    <row r="66" s="4" customFormat="1" spans="1:25">
      <c r="A66" s="4" t="s">
        <v>342</v>
      </c>
      <c r="B66" s="4" t="s">
        <v>26</v>
      </c>
      <c r="C66" s="4" t="s">
        <v>27</v>
      </c>
      <c r="D66" s="4" t="s">
        <v>343</v>
      </c>
      <c r="E66" s="4" t="s">
        <v>344</v>
      </c>
      <c r="F66" s="6">
        <v>45098</v>
      </c>
      <c r="G66" s="6">
        <v>45100</v>
      </c>
      <c r="H66" s="4">
        <v>1</v>
      </c>
      <c r="I66" s="4">
        <v>2</v>
      </c>
      <c r="J66" s="4">
        <v>2</v>
      </c>
      <c r="K66" s="4" t="s">
        <v>30</v>
      </c>
      <c r="L66" s="4">
        <v>2837.3</v>
      </c>
      <c r="M66" s="4">
        <v>2837.3</v>
      </c>
      <c r="N66" s="4" t="s">
        <v>345</v>
      </c>
      <c r="O66" s="4" t="s">
        <v>32</v>
      </c>
      <c r="P66" s="4" t="s">
        <v>33</v>
      </c>
      <c r="Q66" s="4">
        <v>0</v>
      </c>
      <c r="R66" s="8">
        <v>45089.0000115741</v>
      </c>
      <c r="S66" s="6">
        <v>45103</v>
      </c>
      <c r="T66" s="4" t="s">
        <v>34</v>
      </c>
      <c r="U66" s="4">
        <v>2837.3</v>
      </c>
      <c r="V66" s="4">
        <v>0</v>
      </c>
      <c r="W66" s="4">
        <v>0</v>
      </c>
      <c r="X66" s="4" t="s">
        <v>346</v>
      </c>
      <c r="Y66" s="4" t="s">
        <v>347</v>
      </c>
    </row>
    <row r="67" s="4" customFormat="1" spans="1:25">
      <c r="A67" s="4" t="s">
        <v>348</v>
      </c>
      <c r="B67" s="4" t="s">
        <v>26</v>
      </c>
      <c r="C67" s="4" t="s">
        <v>27</v>
      </c>
      <c r="D67" s="4" t="s">
        <v>349</v>
      </c>
      <c r="E67" s="4" t="s">
        <v>350</v>
      </c>
      <c r="F67" s="6">
        <v>45098</v>
      </c>
      <c r="G67" s="6">
        <v>45100</v>
      </c>
      <c r="H67" s="4">
        <v>1</v>
      </c>
      <c r="I67" s="4">
        <v>2</v>
      </c>
      <c r="J67" s="4">
        <v>2</v>
      </c>
      <c r="K67" s="4" t="s">
        <v>30</v>
      </c>
      <c r="L67" s="4">
        <v>2479.34</v>
      </c>
      <c r="M67" s="4">
        <v>2479.34</v>
      </c>
      <c r="N67" s="4" t="s">
        <v>351</v>
      </c>
      <c r="O67" s="4" t="s">
        <v>32</v>
      </c>
      <c r="P67" s="4" t="s">
        <v>33</v>
      </c>
      <c r="Q67" s="4">
        <v>0</v>
      </c>
      <c r="R67" s="8">
        <v>45089.0000115741</v>
      </c>
      <c r="S67" s="6">
        <v>45103</v>
      </c>
      <c r="T67" s="4" t="s">
        <v>34</v>
      </c>
      <c r="U67" s="4">
        <v>2479.34</v>
      </c>
      <c r="V67" s="4">
        <v>0</v>
      </c>
      <c r="W67" s="4">
        <v>0</v>
      </c>
      <c r="X67" s="4" t="s">
        <v>352</v>
      </c>
      <c r="Y67" s="4" t="s">
        <v>353</v>
      </c>
    </row>
    <row r="68" s="4" customFormat="1" spans="1:28">
      <c r="A68" s="4" t="s">
        <v>268</v>
      </c>
      <c r="B68" s="4" t="s">
        <v>26</v>
      </c>
      <c r="C68" s="4" t="s">
        <v>82</v>
      </c>
      <c r="D68" s="4" t="s">
        <v>269</v>
      </c>
      <c r="E68" s="4" t="s">
        <v>270</v>
      </c>
      <c r="F68" s="6">
        <v>45099</v>
      </c>
      <c r="G68" s="6">
        <v>45100</v>
      </c>
      <c r="H68" s="4">
        <v>4</v>
      </c>
      <c r="I68" s="4">
        <v>1</v>
      </c>
      <c r="J68" s="4">
        <v>4</v>
      </c>
      <c r="K68" s="4" t="s">
        <v>30</v>
      </c>
      <c r="L68" s="4">
        <v>-1512</v>
      </c>
      <c r="M68" s="4">
        <v>-1512</v>
      </c>
      <c r="N68" s="4" t="s">
        <v>271</v>
      </c>
      <c r="O68" s="4" t="s">
        <v>32</v>
      </c>
      <c r="P68" s="4" t="s">
        <v>33</v>
      </c>
      <c r="Q68" s="4">
        <v>0</v>
      </c>
      <c r="R68" s="8">
        <v>45086</v>
      </c>
      <c r="S68" s="6">
        <v>45103</v>
      </c>
      <c r="T68" s="4" t="s">
        <v>34</v>
      </c>
      <c r="U68" s="4">
        <v>-1512</v>
      </c>
      <c r="V68" s="4">
        <v>0</v>
      </c>
      <c r="W68" s="4">
        <v>0</v>
      </c>
      <c r="X68" s="4" t="s">
        <v>272</v>
      </c>
      <c r="Y68" s="4" t="s">
        <v>273</v>
      </c>
      <c r="Z68" s="4" t="s">
        <v>274</v>
      </c>
      <c r="AA68" s="4" t="s">
        <v>275</v>
      </c>
      <c r="AB68" s="4" t="s">
        <v>276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355</v>
      </c>
      <c r="E69" s="4" t="s">
        <v>356</v>
      </c>
      <c r="F69" s="6">
        <v>45095</v>
      </c>
      <c r="G69" s="6">
        <v>45100</v>
      </c>
      <c r="H69" s="4">
        <v>2</v>
      </c>
      <c r="I69" s="4">
        <v>5</v>
      </c>
      <c r="J69" s="4">
        <v>10</v>
      </c>
      <c r="K69" s="4" t="s">
        <v>30</v>
      </c>
      <c r="L69" s="4">
        <v>2161.6</v>
      </c>
      <c r="M69" s="4">
        <v>2161.6</v>
      </c>
      <c r="N69" s="4" t="s">
        <v>357</v>
      </c>
      <c r="O69" s="4" t="s">
        <v>32</v>
      </c>
      <c r="P69" s="4" t="s">
        <v>33</v>
      </c>
      <c r="Q69" s="4">
        <v>0</v>
      </c>
      <c r="R69" s="8">
        <v>45090.0000115741</v>
      </c>
      <c r="S69" s="6">
        <v>45103</v>
      </c>
      <c r="T69" s="4" t="s">
        <v>34</v>
      </c>
      <c r="U69" s="4">
        <v>2161.6</v>
      </c>
      <c r="V69" s="4">
        <v>0</v>
      </c>
      <c r="W69" s="4">
        <v>0</v>
      </c>
      <c r="X69" s="4" t="s">
        <v>358</v>
      </c>
      <c r="Y69" s="4" t="s">
        <v>60</v>
      </c>
    </row>
    <row r="70" s="4" customFormat="1" spans="1:25">
      <c r="A70" s="4" t="s">
        <v>287</v>
      </c>
      <c r="B70" s="4" t="s">
        <v>26</v>
      </c>
      <c r="C70" s="4" t="s">
        <v>82</v>
      </c>
      <c r="D70" s="4" t="s">
        <v>288</v>
      </c>
      <c r="E70" s="4" t="s">
        <v>289</v>
      </c>
      <c r="F70" s="6">
        <v>45098</v>
      </c>
      <c r="G70" s="6">
        <v>45100</v>
      </c>
      <c r="H70" s="4">
        <v>1</v>
      </c>
      <c r="I70" s="4">
        <v>2</v>
      </c>
      <c r="J70" s="4">
        <v>2</v>
      </c>
      <c r="K70" s="4" t="s">
        <v>30</v>
      </c>
      <c r="L70" s="4">
        <v>-5234</v>
      </c>
      <c r="M70" s="4">
        <v>-5234</v>
      </c>
      <c r="N70" s="4" t="s">
        <v>290</v>
      </c>
      <c r="O70" s="4" t="s">
        <v>32</v>
      </c>
      <c r="P70" s="4" t="s">
        <v>33</v>
      </c>
      <c r="Q70" s="4">
        <v>0</v>
      </c>
      <c r="R70" s="8">
        <v>45087</v>
      </c>
      <c r="S70" s="6">
        <v>45103</v>
      </c>
      <c r="T70" s="4" t="s">
        <v>34</v>
      </c>
      <c r="U70" s="4">
        <v>-5234</v>
      </c>
      <c r="V70" s="4">
        <v>0</v>
      </c>
      <c r="W70" s="4">
        <v>0</v>
      </c>
      <c r="X70" s="4" t="s">
        <v>291</v>
      </c>
      <c r="Y70" s="4" t="s">
        <v>292</v>
      </c>
    </row>
    <row r="71" s="4" customFormat="1" spans="1:25">
      <c r="A71" s="4" t="s">
        <v>359</v>
      </c>
      <c r="B71" s="4" t="s">
        <v>26</v>
      </c>
      <c r="C71" s="4" t="s">
        <v>27</v>
      </c>
      <c r="D71" s="4" t="s">
        <v>333</v>
      </c>
      <c r="E71" s="4" t="s">
        <v>360</v>
      </c>
      <c r="F71" s="6">
        <v>45097</v>
      </c>
      <c r="G71" s="6">
        <v>45100</v>
      </c>
      <c r="H71" s="4">
        <v>1</v>
      </c>
      <c r="I71" s="4">
        <v>3</v>
      </c>
      <c r="J71" s="4">
        <v>3</v>
      </c>
      <c r="K71" s="4" t="s">
        <v>30</v>
      </c>
      <c r="L71" s="4">
        <v>8255.49</v>
      </c>
      <c r="M71" s="4">
        <v>8255.49</v>
      </c>
      <c r="N71" s="4" t="s">
        <v>361</v>
      </c>
      <c r="O71" s="4" t="s">
        <v>32</v>
      </c>
      <c r="P71" s="4" t="s">
        <v>33</v>
      </c>
      <c r="Q71" s="4">
        <v>0</v>
      </c>
      <c r="R71" s="8">
        <v>45090</v>
      </c>
      <c r="S71" s="6">
        <v>45103</v>
      </c>
      <c r="T71" s="4" t="s">
        <v>34</v>
      </c>
      <c r="U71" s="4">
        <v>8255.49</v>
      </c>
      <c r="V71" s="4">
        <v>0</v>
      </c>
      <c r="W71" s="4">
        <v>0</v>
      </c>
      <c r="X71" s="4" t="s">
        <v>362</v>
      </c>
      <c r="Y71" s="4" t="s">
        <v>363</v>
      </c>
    </row>
    <row r="72" s="4" customFormat="1" spans="1:25">
      <c r="A72" s="4" t="s">
        <v>364</v>
      </c>
      <c r="B72" s="4" t="s">
        <v>26</v>
      </c>
      <c r="C72" s="4" t="s">
        <v>27</v>
      </c>
      <c r="D72" s="4" t="s">
        <v>365</v>
      </c>
      <c r="E72" s="4" t="s">
        <v>366</v>
      </c>
      <c r="F72" s="6">
        <v>45098</v>
      </c>
      <c r="G72" s="6">
        <v>45100</v>
      </c>
      <c r="H72" s="4">
        <v>1</v>
      </c>
      <c r="I72" s="4">
        <v>2</v>
      </c>
      <c r="J72" s="4">
        <v>2</v>
      </c>
      <c r="K72" s="4" t="s">
        <v>30</v>
      </c>
      <c r="L72" s="4">
        <v>1452.44</v>
      </c>
      <c r="M72" s="4">
        <v>1452.44</v>
      </c>
      <c r="N72" s="4" t="s">
        <v>367</v>
      </c>
      <c r="O72" s="4" t="s">
        <v>32</v>
      </c>
      <c r="P72" s="4" t="s">
        <v>33</v>
      </c>
      <c r="Q72" s="4">
        <v>0</v>
      </c>
      <c r="R72" s="8">
        <v>45091</v>
      </c>
      <c r="S72" s="6">
        <v>45103</v>
      </c>
      <c r="T72" s="4" t="s">
        <v>34</v>
      </c>
      <c r="U72" s="4">
        <v>1452.44</v>
      </c>
      <c r="V72" s="4">
        <v>0</v>
      </c>
      <c r="W72" s="4">
        <v>0</v>
      </c>
      <c r="X72" s="4" t="s">
        <v>368</v>
      </c>
      <c r="Y72" s="4" t="s">
        <v>369</v>
      </c>
    </row>
    <row r="73" s="4" customFormat="1" spans="1:25">
      <c r="A73" s="4" t="s">
        <v>332</v>
      </c>
      <c r="B73" s="4" t="s">
        <v>26</v>
      </c>
      <c r="C73" s="4" t="s">
        <v>82</v>
      </c>
      <c r="D73" s="4" t="s">
        <v>333</v>
      </c>
      <c r="E73" s="4" t="s">
        <v>334</v>
      </c>
      <c r="F73" s="6">
        <v>45098</v>
      </c>
      <c r="G73" s="6">
        <v>45100</v>
      </c>
      <c r="H73" s="4">
        <v>1</v>
      </c>
      <c r="I73" s="4">
        <v>2</v>
      </c>
      <c r="J73" s="4">
        <v>2</v>
      </c>
      <c r="K73" s="4" t="s">
        <v>30</v>
      </c>
      <c r="L73" s="4">
        <v>-5860</v>
      </c>
      <c r="M73" s="4">
        <v>-5860</v>
      </c>
      <c r="N73" s="4" t="s">
        <v>335</v>
      </c>
      <c r="O73" s="4" t="s">
        <v>32</v>
      </c>
      <c r="P73" s="4" t="s">
        <v>33</v>
      </c>
      <c r="Q73" s="4">
        <v>0</v>
      </c>
      <c r="R73" s="8">
        <v>45080</v>
      </c>
      <c r="S73" s="6">
        <v>45103</v>
      </c>
      <c r="T73" s="4" t="s">
        <v>34</v>
      </c>
      <c r="U73" s="4">
        <v>-5860</v>
      </c>
      <c r="V73" s="4">
        <v>0</v>
      </c>
      <c r="W73" s="4">
        <v>0</v>
      </c>
      <c r="X73" s="4" t="s">
        <v>336</v>
      </c>
      <c r="Y73" s="4" t="s">
        <v>337</v>
      </c>
    </row>
    <row r="74" s="4" customFormat="1" spans="1:25">
      <c r="A74" s="4" t="s">
        <v>262</v>
      </c>
      <c r="B74" s="4" t="s">
        <v>26</v>
      </c>
      <c r="C74" s="4" t="s">
        <v>82</v>
      </c>
      <c r="D74" s="4" t="s">
        <v>263</v>
      </c>
      <c r="E74" s="4" t="s">
        <v>264</v>
      </c>
      <c r="F74" s="6">
        <v>45099</v>
      </c>
      <c r="G74" s="6">
        <v>45100</v>
      </c>
      <c r="H74" s="4">
        <v>1</v>
      </c>
      <c r="I74" s="4">
        <v>1</v>
      </c>
      <c r="J74" s="4">
        <v>1</v>
      </c>
      <c r="K74" s="4" t="s">
        <v>30</v>
      </c>
      <c r="L74" s="4">
        <v>-500</v>
      </c>
      <c r="M74" s="4">
        <v>-500</v>
      </c>
      <c r="N74" s="4" t="s">
        <v>265</v>
      </c>
      <c r="O74" s="4" t="s">
        <v>32</v>
      </c>
      <c r="P74" s="4" t="s">
        <v>33</v>
      </c>
      <c r="Q74" s="4">
        <v>0</v>
      </c>
      <c r="R74" s="8">
        <v>45086.0000115741</v>
      </c>
      <c r="S74" s="6">
        <v>45103</v>
      </c>
      <c r="T74" s="4" t="s">
        <v>34</v>
      </c>
      <c r="U74" s="4">
        <v>-500</v>
      </c>
      <c r="V74" s="4">
        <v>0</v>
      </c>
      <c r="W74" s="4">
        <v>0</v>
      </c>
      <c r="X74" s="4" t="s">
        <v>266</v>
      </c>
      <c r="Y74" s="4" t="s">
        <v>267</v>
      </c>
    </row>
    <row r="75" s="4" customFormat="1" spans="1:25">
      <c r="A75" s="4" t="s">
        <v>370</v>
      </c>
      <c r="B75" s="4" t="s">
        <v>26</v>
      </c>
      <c r="C75" s="4" t="s">
        <v>27</v>
      </c>
      <c r="D75" s="4" t="s">
        <v>371</v>
      </c>
      <c r="E75" s="4" t="s">
        <v>372</v>
      </c>
      <c r="F75" s="6">
        <v>45095</v>
      </c>
      <c r="G75" s="6">
        <v>45100</v>
      </c>
      <c r="H75" s="4">
        <v>1</v>
      </c>
      <c r="I75" s="4">
        <v>5</v>
      </c>
      <c r="J75" s="4">
        <v>5</v>
      </c>
      <c r="K75" s="4" t="s">
        <v>30</v>
      </c>
      <c r="L75" s="4">
        <v>2301.3</v>
      </c>
      <c r="M75" s="4">
        <v>2301.3</v>
      </c>
      <c r="N75" s="4" t="s">
        <v>373</v>
      </c>
      <c r="O75" s="4" t="s">
        <v>32</v>
      </c>
      <c r="P75" s="4" t="s">
        <v>33</v>
      </c>
      <c r="Q75" s="4">
        <v>0</v>
      </c>
      <c r="R75" s="8">
        <v>45092</v>
      </c>
      <c r="S75" s="6">
        <v>45103</v>
      </c>
      <c r="T75" s="4" t="s">
        <v>34</v>
      </c>
      <c r="U75" s="4">
        <v>2301.3</v>
      </c>
      <c r="V75" s="4">
        <v>0</v>
      </c>
      <c r="W75" s="4">
        <v>0</v>
      </c>
      <c r="X75" s="4" t="s">
        <v>374</v>
      </c>
      <c r="Y75" s="4" t="s">
        <v>375</v>
      </c>
    </row>
    <row r="76" s="4" customFormat="1" spans="1:25">
      <c r="A76" s="4" t="s">
        <v>376</v>
      </c>
      <c r="B76" s="4" t="s">
        <v>26</v>
      </c>
      <c r="C76" s="4" t="s">
        <v>27</v>
      </c>
      <c r="D76" s="4" t="s">
        <v>377</v>
      </c>
      <c r="E76" s="4" t="s">
        <v>378</v>
      </c>
      <c r="F76" s="6">
        <v>45098</v>
      </c>
      <c r="G76" s="6">
        <v>45100</v>
      </c>
      <c r="H76" s="4">
        <v>1</v>
      </c>
      <c r="I76" s="4">
        <v>2</v>
      </c>
      <c r="J76" s="4">
        <v>2</v>
      </c>
      <c r="K76" s="4" t="s">
        <v>30</v>
      </c>
      <c r="L76" s="4">
        <v>2948.34</v>
      </c>
      <c r="M76" s="4">
        <v>2948.34</v>
      </c>
      <c r="N76" s="4" t="s">
        <v>379</v>
      </c>
      <c r="O76" s="4" t="s">
        <v>32</v>
      </c>
      <c r="P76" s="4" t="s">
        <v>33</v>
      </c>
      <c r="Q76" s="4">
        <v>0</v>
      </c>
      <c r="R76" s="8">
        <v>45092.0000115741</v>
      </c>
      <c r="S76" s="6">
        <v>45103</v>
      </c>
      <c r="T76" s="4" t="s">
        <v>34</v>
      </c>
      <c r="U76" s="4">
        <v>2948.34</v>
      </c>
      <c r="V76" s="4">
        <v>0</v>
      </c>
      <c r="W76" s="4">
        <v>0</v>
      </c>
      <c r="X76" s="4" t="s">
        <v>380</v>
      </c>
      <c r="Y76" s="4" t="s">
        <v>381</v>
      </c>
    </row>
    <row r="77" s="4" customFormat="1" spans="1:25">
      <c r="A77" s="4" t="s">
        <v>382</v>
      </c>
      <c r="B77" s="4" t="s">
        <v>26</v>
      </c>
      <c r="C77" s="4" t="s">
        <v>27</v>
      </c>
      <c r="D77" s="4" t="s">
        <v>383</v>
      </c>
      <c r="E77" s="4" t="s">
        <v>384</v>
      </c>
      <c r="F77" s="6">
        <v>45097</v>
      </c>
      <c r="G77" s="6">
        <v>45100</v>
      </c>
      <c r="H77" s="4">
        <v>1</v>
      </c>
      <c r="I77" s="4">
        <v>3</v>
      </c>
      <c r="J77" s="4">
        <v>3</v>
      </c>
      <c r="K77" s="4" t="s">
        <v>30</v>
      </c>
      <c r="L77" s="4">
        <v>932.19</v>
      </c>
      <c r="M77" s="4">
        <v>932.19</v>
      </c>
      <c r="N77" s="4" t="s">
        <v>385</v>
      </c>
      <c r="O77" s="4" t="s">
        <v>32</v>
      </c>
      <c r="P77" s="4" t="s">
        <v>33</v>
      </c>
      <c r="Q77" s="4">
        <v>0</v>
      </c>
      <c r="R77" s="8">
        <v>45092</v>
      </c>
      <c r="S77" s="6">
        <v>45103</v>
      </c>
      <c r="T77" s="4" t="s">
        <v>34</v>
      </c>
      <c r="U77" s="4">
        <v>932.19</v>
      </c>
      <c r="V77" s="4">
        <v>0</v>
      </c>
      <c r="W77" s="4">
        <v>0</v>
      </c>
      <c r="X77" s="4" t="s">
        <v>386</v>
      </c>
      <c r="Y77" s="4" t="s">
        <v>60</v>
      </c>
    </row>
    <row r="78" s="4" customFormat="1" spans="1:25">
      <c r="A78" s="4" t="s">
        <v>387</v>
      </c>
      <c r="B78" s="4" t="s">
        <v>26</v>
      </c>
      <c r="C78" s="4" t="s">
        <v>27</v>
      </c>
      <c r="D78" s="4" t="s">
        <v>388</v>
      </c>
      <c r="E78" s="4" t="s">
        <v>389</v>
      </c>
      <c r="F78" s="6">
        <v>45096</v>
      </c>
      <c r="G78" s="6">
        <v>45100</v>
      </c>
      <c r="H78" s="4">
        <v>1</v>
      </c>
      <c r="I78" s="4">
        <v>4</v>
      </c>
      <c r="J78" s="4">
        <v>4</v>
      </c>
      <c r="K78" s="4" t="s">
        <v>30</v>
      </c>
      <c r="L78" s="4">
        <v>1079.76</v>
      </c>
      <c r="M78" s="4">
        <v>1079.76</v>
      </c>
      <c r="N78" s="4" t="s">
        <v>390</v>
      </c>
      <c r="O78" s="4" t="s">
        <v>32</v>
      </c>
      <c r="P78" s="4" t="s">
        <v>33</v>
      </c>
      <c r="Q78" s="4">
        <v>0</v>
      </c>
      <c r="R78" s="8">
        <v>45093</v>
      </c>
      <c r="S78" s="6">
        <v>45103</v>
      </c>
      <c r="T78" s="4" t="s">
        <v>34</v>
      </c>
      <c r="U78" s="4">
        <v>1079.76</v>
      </c>
      <c r="V78" s="4">
        <v>0</v>
      </c>
      <c r="W78" s="4">
        <v>0</v>
      </c>
      <c r="X78" s="4" t="s">
        <v>391</v>
      </c>
      <c r="Y78" s="4" t="s">
        <v>60</v>
      </c>
    </row>
    <row r="79" s="4" customFormat="1" spans="1:25">
      <c r="A79" s="4" t="s">
        <v>392</v>
      </c>
      <c r="B79" s="4" t="s">
        <v>26</v>
      </c>
      <c r="C79" s="4" t="s">
        <v>27</v>
      </c>
      <c r="D79" s="4" t="s">
        <v>393</v>
      </c>
      <c r="E79" s="4" t="s">
        <v>394</v>
      </c>
      <c r="F79" s="6">
        <v>45097</v>
      </c>
      <c r="G79" s="6">
        <v>45100</v>
      </c>
      <c r="H79" s="4">
        <v>1</v>
      </c>
      <c r="I79" s="4">
        <v>3</v>
      </c>
      <c r="J79" s="4">
        <v>3</v>
      </c>
      <c r="K79" s="4" t="s">
        <v>30</v>
      </c>
      <c r="L79" s="4">
        <v>1473.3</v>
      </c>
      <c r="M79" s="4">
        <v>1473.3</v>
      </c>
      <c r="N79" s="4" t="s">
        <v>395</v>
      </c>
      <c r="O79" s="4" t="s">
        <v>32</v>
      </c>
      <c r="P79" s="4" t="s">
        <v>33</v>
      </c>
      <c r="Q79" s="4">
        <v>0</v>
      </c>
      <c r="R79" s="8">
        <v>45093.0000115741</v>
      </c>
      <c r="S79" s="6">
        <v>45103</v>
      </c>
      <c r="T79" s="4" t="s">
        <v>34</v>
      </c>
      <c r="U79" s="4">
        <v>1473.3</v>
      </c>
      <c r="V79" s="4">
        <v>0</v>
      </c>
      <c r="W79" s="4">
        <v>0</v>
      </c>
      <c r="X79" s="4" t="s">
        <v>396</v>
      </c>
      <c r="Y79" s="4" t="s">
        <v>397</v>
      </c>
    </row>
    <row r="80" s="4" customFormat="1" spans="1:25">
      <c r="A80" s="4" t="s">
        <v>398</v>
      </c>
      <c r="B80" s="4" t="s">
        <v>26</v>
      </c>
      <c r="C80" s="4" t="s">
        <v>27</v>
      </c>
      <c r="D80" s="4" t="s">
        <v>399</v>
      </c>
      <c r="E80" s="4" t="s">
        <v>400</v>
      </c>
      <c r="F80" s="6">
        <v>45099</v>
      </c>
      <c r="G80" s="6">
        <v>45100</v>
      </c>
      <c r="H80" s="4">
        <v>1</v>
      </c>
      <c r="I80" s="4">
        <v>1</v>
      </c>
      <c r="J80" s="4">
        <v>1</v>
      </c>
      <c r="K80" s="4" t="s">
        <v>30</v>
      </c>
      <c r="L80" s="4">
        <v>547.47</v>
      </c>
      <c r="M80" s="4">
        <v>547.47</v>
      </c>
      <c r="N80" s="4" t="s">
        <v>401</v>
      </c>
      <c r="O80" s="4" t="s">
        <v>32</v>
      </c>
      <c r="P80" s="4" t="s">
        <v>33</v>
      </c>
      <c r="Q80" s="4">
        <v>0</v>
      </c>
      <c r="R80" s="8">
        <v>45094.0000115741</v>
      </c>
      <c r="S80" s="6">
        <v>45103</v>
      </c>
      <c r="T80" s="4" t="s">
        <v>34</v>
      </c>
      <c r="U80" s="4">
        <v>547.47</v>
      </c>
      <c r="V80" s="4">
        <v>0</v>
      </c>
      <c r="W80" s="4">
        <v>0</v>
      </c>
      <c r="X80" s="4" t="s">
        <v>402</v>
      </c>
      <c r="Y80" s="4" t="s">
        <v>403</v>
      </c>
    </row>
    <row r="81" s="4" customFormat="1" spans="1:25">
      <c r="A81" s="4" t="s">
        <v>404</v>
      </c>
      <c r="B81" s="4" t="s">
        <v>26</v>
      </c>
      <c r="C81" s="4" t="s">
        <v>27</v>
      </c>
      <c r="D81" s="4" t="s">
        <v>405</v>
      </c>
      <c r="E81" s="4" t="s">
        <v>406</v>
      </c>
      <c r="F81" s="6">
        <v>45099</v>
      </c>
      <c r="G81" s="6">
        <v>45100</v>
      </c>
      <c r="H81" s="4">
        <v>1</v>
      </c>
      <c r="I81" s="4">
        <v>1</v>
      </c>
      <c r="J81" s="4">
        <v>1</v>
      </c>
      <c r="K81" s="4" t="s">
        <v>30</v>
      </c>
      <c r="L81" s="4">
        <v>1111.78</v>
      </c>
      <c r="M81" s="4">
        <v>1111.78</v>
      </c>
      <c r="N81" s="4" t="s">
        <v>407</v>
      </c>
      <c r="O81" s="4" t="s">
        <v>32</v>
      </c>
      <c r="P81" s="4" t="s">
        <v>33</v>
      </c>
      <c r="Q81" s="4">
        <v>0</v>
      </c>
      <c r="R81" s="8">
        <v>45094</v>
      </c>
      <c r="S81" s="6">
        <v>45103</v>
      </c>
      <c r="T81" s="4" t="s">
        <v>34</v>
      </c>
      <c r="U81" s="4">
        <v>1111.78</v>
      </c>
      <c r="V81" s="4">
        <v>0</v>
      </c>
      <c r="W81" s="4">
        <v>0</v>
      </c>
      <c r="X81" s="4" t="s">
        <v>408</v>
      </c>
      <c r="Y81" s="4" t="s">
        <v>409</v>
      </c>
    </row>
    <row r="82" s="4" customFormat="1" spans="1:25">
      <c r="A82" s="4" t="s">
        <v>410</v>
      </c>
      <c r="B82" s="4" t="s">
        <v>26</v>
      </c>
      <c r="C82" s="4" t="s">
        <v>27</v>
      </c>
      <c r="D82" s="4" t="s">
        <v>411</v>
      </c>
      <c r="E82" s="4" t="s">
        <v>412</v>
      </c>
      <c r="F82" s="6">
        <v>45094</v>
      </c>
      <c r="G82" s="6">
        <v>45100</v>
      </c>
      <c r="H82" s="4">
        <v>1</v>
      </c>
      <c r="I82" s="4">
        <v>6</v>
      </c>
      <c r="J82" s="4">
        <v>6</v>
      </c>
      <c r="K82" s="4" t="s">
        <v>30</v>
      </c>
      <c r="L82" s="4">
        <v>6362.76</v>
      </c>
      <c r="M82" s="4">
        <v>6362.76</v>
      </c>
      <c r="N82" s="4" t="s">
        <v>413</v>
      </c>
      <c r="O82" s="4" t="s">
        <v>32</v>
      </c>
      <c r="P82" s="4" t="s">
        <v>33</v>
      </c>
      <c r="Q82" s="4">
        <v>0</v>
      </c>
      <c r="R82" s="8">
        <v>45094</v>
      </c>
      <c r="S82" s="6">
        <v>45103</v>
      </c>
      <c r="T82" s="4" t="s">
        <v>34</v>
      </c>
      <c r="U82" s="4">
        <v>6362.76</v>
      </c>
      <c r="V82" s="4">
        <v>0</v>
      </c>
      <c r="W82" s="4">
        <v>0</v>
      </c>
      <c r="X82" s="4" t="s">
        <v>414</v>
      </c>
      <c r="Y82" s="4" t="s">
        <v>415</v>
      </c>
    </row>
    <row r="83" s="4" customFormat="1" spans="1:25">
      <c r="A83" s="4" t="s">
        <v>416</v>
      </c>
      <c r="B83" s="4" t="s">
        <v>26</v>
      </c>
      <c r="C83" s="4" t="s">
        <v>27</v>
      </c>
      <c r="D83" s="4" t="s">
        <v>417</v>
      </c>
      <c r="E83" s="4" t="s">
        <v>418</v>
      </c>
      <c r="F83" s="6">
        <v>45098</v>
      </c>
      <c r="G83" s="6">
        <v>45100</v>
      </c>
      <c r="H83" s="4">
        <v>1</v>
      </c>
      <c r="I83" s="4">
        <v>2</v>
      </c>
      <c r="J83" s="4">
        <v>2</v>
      </c>
      <c r="K83" s="4" t="s">
        <v>30</v>
      </c>
      <c r="L83" s="4">
        <v>1068.22</v>
      </c>
      <c r="M83" s="4">
        <v>1068.22</v>
      </c>
      <c r="N83" s="4" t="s">
        <v>419</v>
      </c>
      <c r="O83" s="4" t="s">
        <v>32</v>
      </c>
      <c r="P83" s="4" t="s">
        <v>33</v>
      </c>
      <c r="Q83" s="4">
        <v>0</v>
      </c>
      <c r="R83" s="8">
        <v>45094</v>
      </c>
      <c r="S83" s="6">
        <v>45103</v>
      </c>
      <c r="T83" s="4" t="s">
        <v>34</v>
      </c>
      <c r="U83" s="4">
        <v>1068.22</v>
      </c>
      <c r="V83" s="4">
        <v>0</v>
      </c>
      <c r="W83" s="4">
        <v>0</v>
      </c>
      <c r="X83" s="4" t="s">
        <v>420</v>
      </c>
      <c r="Y83" s="4" t="s">
        <v>60</v>
      </c>
    </row>
    <row r="84" s="4" customFormat="1" spans="1:25">
      <c r="A84" s="4" t="s">
        <v>421</v>
      </c>
      <c r="B84" s="4" t="s">
        <v>26</v>
      </c>
      <c r="C84" s="4" t="s">
        <v>27</v>
      </c>
      <c r="D84" s="4" t="s">
        <v>422</v>
      </c>
      <c r="E84" s="4" t="s">
        <v>423</v>
      </c>
      <c r="F84" s="6">
        <v>45099</v>
      </c>
      <c r="G84" s="6">
        <v>45100</v>
      </c>
      <c r="H84" s="4">
        <v>1</v>
      </c>
      <c r="I84" s="4">
        <v>1</v>
      </c>
      <c r="J84" s="4">
        <v>1</v>
      </c>
      <c r="K84" s="4" t="s">
        <v>30</v>
      </c>
      <c r="L84" s="4">
        <v>312.64</v>
      </c>
      <c r="M84" s="4">
        <v>312.64</v>
      </c>
      <c r="N84" s="4" t="s">
        <v>424</v>
      </c>
      <c r="O84" s="4" t="s">
        <v>32</v>
      </c>
      <c r="P84" s="4" t="s">
        <v>33</v>
      </c>
      <c r="Q84" s="4">
        <v>0</v>
      </c>
      <c r="R84" s="8">
        <v>45094.0000115741</v>
      </c>
      <c r="S84" s="6">
        <v>45103</v>
      </c>
      <c r="T84" s="4" t="s">
        <v>34</v>
      </c>
      <c r="U84" s="4">
        <v>312.64</v>
      </c>
      <c r="V84" s="4">
        <v>0</v>
      </c>
      <c r="W84" s="4">
        <v>0</v>
      </c>
      <c r="X84" s="4" t="s">
        <v>425</v>
      </c>
      <c r="Y84" s="4" t="s">
        <v>60</v>
      </c>
    </row>
    <row r="85" s="4" customFormat="1" spans="1:25">
      <c r="A85" s="4" t="s">
        <v>426</v>
      </c>
      <c r="B85" s="4" t="s">
        <v>26</v>
      </c>
      <c r="C85" s="4" t="s">
        <v>27</v>
      </c>
      <c r="D85" s="4" t="s">
        <v>427</v>
      </c>
      <c r="E85" s="4" t="s">
        <v>428</v>
      </c>
      <c r="F85" s="6">
        <v>45099</v>
      </c>
      <c r="G85" s="6">
        <v>45100</v>
      </c>
      <c r="H85" s="4">
        <v>1</v>
      </c>
      <c r="I85" s="4">
        <v>1</v>
      </c>
      <c r="J85" s="4">
        <v>1</v>
      </c>
      <c r="K85" s="4" t="s">
        <v>30</v>
      </c>
      <c r="L85" s="4">
        <v>618.8</v>
      </c>
      <c r="M85" s="4">
        <v>618.8</v>
      </c>
      <c r="N85" s="4" t="s">
        <v>429</v>
      </c>
      <c r="O85" s="4" t="s">
        <v>32</v>
      </c>
      <c r="P85" s="4" t="s">
        <v>33</v>
      </c>
      <c r="Q85" s="4">
        <v>0</v>
      </c>
      <c r="R85" s="8">
        <v>45095</v>
      </c>
      <c r="S85" s="6">
        <v>45103</v>
      </c>
      <c r="T85" s="4" t="s">
        <v>34</v>
      </c>
      <c r="U85" s="4">
        <v>618.8</v>
      </c>
      <c r="V85" s="4">
        <v>0</v>
      </c>
      <c r="W85" s="4">
        <v>0</v>
      </c>
      <c r="X85" s="4" t="s">
        <v>430</v>
      </c>
      <c r="Y85" s="4" t="s">
        <v>431</v>
      </c>
    </row>
    <row r="86" s="4" customFormat="1" spans="1:25">
      <c r="A86" s="4" t="s">
        <v>432</v>
      </c>
      <c r="B86" s="4" t="s">
        <v>26</v>
      </c>
      <c r="C86" s="4" t="s">
        <v>27</v>
      </c>
      <c r="D86" s="4" t="s">
        <v>333</v>
      </c>
      <c r="E86" s="4" t="s">
        <v>433</v>
      </c>
      <c r="F86" s="6">
        <v>45096</v>
      </c>
      <c r="G86" s="6">
        <v>45100</v>
      </c>
      <c r="H86" s="4">
        <v>1</v>
      </c>
      <c r="I86" s="4">
        <v>4</v>
      </c>
      <c r="J86" s="4">
        <v>4</v>
      </c>
      <c r="K86" s="4" t="s">
        <v>30</v>
      </c>
      <c r="L86" s="4">
        <v>29733.44</v>
      </c>
      <c r="M86" s="4">
        <v>29733.44</v>
      </c>
      <c r="N86" s="4" t="s">
        <v>434</v>
      </c>
      <c r="O86" s="4" t="s">
        <v>32</v>
      </c>
      <c r="P86" s="4" t="s">
        <v>33</v>
      </c>
      <c r="Q86" s="4">
        <v>0</v>
      </c>
      <c r="R86" s="8">
        <v>45095</v>
      </c>
      <c r="S86" s="6">
        <v>45103</v>
      </c>
      <c r="T86" s="4" t="s">
        <v>34</v>
      </c>
      <c r="U86" s="4">
        <v>29733.44</v>
      </c>
      <c r="V86" s="4">
        <v>0</v>
      </c>
      <c r="W86" s="4">
        <v>0</v>
      </c>
      <c r="X86" s="4" t="s">
        <v>435</v>
      </c>
      <c r="Y86" s="4" t="s">
        <v>60</v>
      </c>
    </row>
    <row r="87" s="4" customFormat="1" spans="1:25">
      <c r="A87" s="4" t="s">
        <v>436</v>
      </c>
      <c r="B87" s="4" t="s">
        <v>26</v>
      </c>
      <c r="C87" s="4" t="s">
        <v>27</v>
      </c>
      <c r="D87" s="4" t="s">
        <v>437</v>
      </c>
      <c r="E87" s="4" t="s">
        <v>438</v>
      </c>
      <c r="F87" s="6">
        <v>45099</v>
      </c>
      <c r="G87" s="6">
        <v>45100</v>
      </c>
      <c r="H87" s="4">
        <v>1</v>
      </c>
      <c r="I87" s="4">
        <v>1</v>
      </c>
      <c r="J87" s="4">
        <v>1</v>
      </c>
      <c r="K87" s="4" t="s">
        <v>30</v>
      </c>
      <c r="L87" s="4">
        <v>738.24</v>
      </c>
      <c r="M87" s="4">
        <v>738.24</v>
      </c>
      <c r="N87" s="4" t="s">
        <v>439</v>
      </c>
      <c r="O87" s="4" t="s">
        <v>32</v>
      </c>
      <c r="P87" s="4" t="s">
        <v>33</v>
      </c>
      <c r="Q87" s="4">
        <v>0</v>
      </c>
      <c r="R87" s="8">
        <v>45095</v>
      </c>
      <c r="S87" s="6">
        <v>45103</v>
      </c>
      <c r="T87" s="4" t="s">
        <v>34</v>
      </c>
      <c r="U87" s="4">
        <v>738.24</v>
      </c>
      <c r="V87" s="4">
        <v>0</v>
      </c>
      <c r="W87" s="4">
        <v>0</v>
      </c>
      <c r="X87" s="4" t="s">
        <v>440</v>
      </c>
      <c r="Y87" s="4" t="s">
        <v>441</v>
      </c>
    </row>
    <row r="88" s="4" customFormat="1" spans="1:25">
      <c r="A88" s="4" t="s">
        <v>442</v>
      </c>
      <c r="B88" s="4" t="s">
        <v>26</v>
      </c>
      <c r="C88" s="4" t="s">
        <v>27</v>
      </c>
      <c r="D88" s="4" t="s">
        <v>443</v>
      </c>
      <c r="E88" s="4" t="s">
        <v>444</v>
      </c>
      <c r="F88" s="6">
        <v>45099</v>
      </c>
      <c r="G88" s="6">
        <v>45100</v>
      </c>
      <c r="H88" s="4">
        <v>1</v>
      </c>
      <c r="I88" s="4">
        <v>1</v>
      </c>
      <c r="J88" s="4">
        <v>1</v>
      </c>
      <c r="K88" s="4" t="s">
        <v>30</v>
      </c>
      <c r="L88" s="4">
        <v>708.95</v>
      </c>
      <c r="M88" s="4">
        <v>708.95</v>
      </c>
      <c r="N88" s="4" t="s">
        <v>445</v>
      </c>
      <c r="O88" s="4" t="s">
        <v>32</v>
      </c>
      <c r="P88" s="4" t="s">
        <v>33</v>
      </c>
      <c r="Q88" s="4">
        <v>0</v>
      </c>
      <c r="R88" s="8">
        <v>45095</v>
      </c>
      <c r="S88" s="6">
        <v>45103</v>
      </c>
      <c r="T88" s="4" t="s">
        <v>34</v>
      </c>
      <c r="U88" s="4">
        <v>708.95</v>
      </c>
      <c r="V88" s="4">
        <v>0</v>
      </c>
      <c r="W88" s="4">
        <v>0</v>
      </c>
      <c r="X88" s="4" t="s">
        <v>446</v>
      </c>
      <c r="Y88" s="4" t="s">
        <v>60</v>
      </c>
    </row>
    <row r="89" s="4" customFormat="1" spans="1:25">
      <c r="A89" s="4" t="s">
        <v>447</v>
      </c>
      <c r="B89" s="4" t="s">
        <v>26</v>
      </c>
      <c r="C89" s="4" t="s">
        <v>27</v>
      </c>
      <c r="D89" s="4" t="s">
        <v>448</v>
      </c>
      <c r="E89" s="4" t="s">
        <v>449</v>
      </c>
      <c r="F89" s="6">
        <v>45096</v>
      </c>
      <c r="G89" s="6">
        <v>45100</v>
      </c>
      <c r="H89" s="4">
        <v>1</v>
      </c>
      <c r="I89" s="4">
        <v>4</v>
      </c>
      <c r="J89" s="4">
        <v>4</v>
      </c>
      <c r="K89" s="4" t="s">
        <v>30</v>
      </c>
      <c r="L89" s="4">
        <v>1140.72</v>
      </c>
      <c r="M89" s="4">
        <v>1140.72</v>
      </c>
      <c r="N89" s="4" t="s">
        <v>450</v>
      </c>
      <c r="O89" s="4" t="s">
        <v>32</v>
      </c>
      <c r="P89" s="4" t="s">
        <v>33</v>
      </c>
      <c r="Q89" s="4">
        <v>0</v>
      </c>
      <c r="R89" s="8">
        <v>45095.0000115741</v>
      </c>
      <c r="S89" s="6">
        <v>45103</v>
      </c>
      <c r="T89" s="4" t="s">
        <v>34</v>
      </c>
      <c r="U89" s="4">
        <v>1140.72</v>
      </c>
      <c r="V89" s="4">
        <v>0</v>
      </c>
      <c r="W89" s="4">
        <v>0</v>
      </c>
      <c r="X89" s="4" t="s">
        <v>451</v>
      </c>
      <c r="Y89" s="4" t="s">
        <v>60</v>
      </c>
    </row>
    <row r="90" s="4" customFormat="1" spans="1:25">
      <c r="A90" s="4" t="s">
        <v>442</v>
      </c>
      <c r="B90" s="4" t="s">
        <v>26</v>
      </c>
      <c r="C90" s="4" t="s">
        <v>82</v>
      </c>
      <c r="D90" s="4" t="s">
        <v>443</v>
      </c>
      <c r="E90" s="4" t="s">
        <v>444</v>
      </c>
      <c r="F90" s="6">
        <v>45099</v>
      </c>
      <c r="G90" s="6">
        <v>45100</v>
      </c>
      <c r="H90" s="4">
        <v>1</v>
      </c>
      <c r="I90" s="4">
        <v>1</v>
      </c>
      <c r="J90" s="4">
        <v>1</v>
      </c>
      <c r="K90" s="4" t="s">
        <v>30</v>
      </c>
      <c r="L90" s="4">
        <v>-708.95</v>
      </c>
      <c r="M90" s="4">
        <v>-708.95</v>
      </c>
      <c r="N90" s="4" t="s">
        <v>445</v>
      </c>
      <c r="O90" s="4" t="s">
        <v>32</v>
      </c>
      <c r="P90" s="4" t="s">
        <v>33</v>
      </c>
      <c r="Q90" s="4">
        <v>0</v>
      </c>
      <c r="R90" s="8">
        <v>45095</v>
      </c>
      <c r="S90" s="6">
        <v>45103</v>
      </c>
      <c r="T90" s="4" t="s">
        <v>34</v>
      </c>
      <c r="U90" s="4">
        <v>-708.95</v>
      </c>
      <c r="V90" s="4">
        <v>0</v>
      </c>
      <c r="W90" s="4">
        <v>0</v>
      </c>
      <c r="X90" s="4" t="s">
        <v>446</v>
      </c>
      <c r="Y90" s="4" t="s">
        <v>60</v>
      </c>
    </row>
    <row r="91" s="4" customFormat="1" spans="1:25">
      <c r="A91" s="4" t="s">
        <v>452</v>
      </c>
      <c r="B91" s="4" t="s">
        <v>26</v>
      </c>
      <c r="C91" s="4" t="s">
        <v>27</v>
      </c>
      <c r="D91" s="4" t="s">
        <v>453</v>
      </c>
      <c r="E91" s="4" t="s">
        <v>45</v>
      </c>
      <c r="F91" s="6">
        <v>45099</v>
      </c>
      <c r="G91" s="6">
        <v>45100</v>
      </c>
      <c r="H91" s="4">
        <v>1</v>
      </c>
      <c r="I91" s="4">
        <v>1</v>
      </c>
      <c r="J91" s="4">
        <v>1</v>
      </c>
      <c r="K91" s="4" t="s">
        <v>30</v>
      </c>
      <c r="L91" s="4">
        <v>689.04</v>
      </c>
      <c r="M91" s="4">
        <v>689.04</v>
      </c>
      <c r="N91" s="4" t="s">
        <v>454</v>
      </c>
      <c r="O91" s="4" t="s">
        <v>32</v>
      </c>
      <c r="P91" s="4" t="s">
        <v>33</v>
      </c>
      <c r="Q91" s="4">
        <v>0</v>
      </c>
      <c r="R91" s="8">
        <v>45096</v>
      </c>
      <c r="S91" s="6">
        <v>45103</v>
      </c>
      <c r="T91" s="4" t="s">
        <v>34</v>
      </c>
      <c r="U91" s="4">
        <v>689.04</v>
      </c>
      <c r="V91" s="4">
        <v>0</v>
      </c>
      <c r="W91" s="4">
        <v>0</v>
      </c>
      <c r="X91" s="4" t="s">
        <v>455</v>
      </c>
      <c r="Y91" s="4" t="s">
        <v>456</v>
      </c>
    </row>
    <row r="92" s="4" customFormat="1" spans="1:25">
      <c r="A92" s="4" t="s">
        <v>457</v>
      </c>
      <c r="B92" s="4" t="s">
        <v>26</v>
      </c>
      <c r="C92" s="4" t="s">
        <v>27</v>
      </c>
      <c r="D92" s="4" t="s">
        <v>458</v>
      </c>
      <c r="E92" s="4" t="s">
        <v>459</v>
      </c>
      <c r="F92" s="6">
        <v>45096</v>
      </c>
      <c r="G92" s="6">
        <v>45100</v>
      </c>
      <c r="H92" s="4">
        <v>1</v>
      </c>
      <c r="I92" s="4">
        <v>4</v>
      </c>
      <c r="J92" s="4">
        <v>4</v>
      </c>
      <c r="K92" s="4" t="s">
        <v>30</v>
      </c>
      <c r="L92" s="4">
        <v>3495.88</v>
      </c>
      <c r="M92" s="4">
        <v>3495.88</v>
      </c>
      <c r="N92" s="4" t="s">
        <v>460</v>
      </c>
      <c r="O92" s="4" t="s">
        <v>32</v>
      </c>
      <c r="P92" s="4" t="s">
        <v>33</v>
      </c>
      <c r="Q92" s="4">
        <v>0</v>
      </c>
      <c r="R92" s="8">
        <v>45096.0000115741</v>
      </c>
      <c r="S92" s="6">
        <v>45103</v>
      </c>
      <c r="T92" s="4" t="s">
        <v>34</v>
      </c>
      <c r="U92" s="4">
        <v>3495.88</v>
      </c>
      <c r="V92" s="4">
        <v>0</v>
      </c>
      <c r="W92" s="4">
        <v>0</v>
      </c>
      <c r="X92" s="4" t="s">
        <v>461</v>
      </c>
      <c r="Y92" s="4" t="s">
        <v>462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389</v>
      </c>
      <c r="F93" s="6">
        <v>45099</v>
      </c>
      <c r="G93" s="6">
        <v>45100</v>
      </c>
      <c r="H93" s="4">
        <v>1</v>
      </c>
      <c r="I93" s="4">
        <v>1</v>
      </c>
      <c r="J93" s="4">
        <v>1</v>
      </c>
      <c r="K93" s="4" t="s">
        <v>30</v>
      </c>
      <c r="L93" s="4">
        <v>210.51</v>
      </c>
      <c r="M93" s="4">
        <v>210.51</v>
      </c>
      <c r="N93" s="4" t="s">
        <v>465</v>
      </c>
      <c r="O93" s="4" t="s">
        <v>32</v>
      </c>
      <c r="P93" s="4" t="s">
        <v>33</v>
      </c>
      <c r="Q93" s="4">
        <v>0</v>
      </c>
      <c r="R93" s="8">
        <v>45096.0000115741</v>
      </c>
      <c r="S93" s="6">
        <v>45103</v>
      </c>
      <c r="T93" s="4" t="s">
        <v>34</v>
      </c>
      <c r="U93" s="4">
        <v>210.51</v>
      </c>
      <c r="V93" s="4">
        <v>0</v>
      </c>
      <c r="W93" s="4">
        <v>0</v>
      </c>
      <c r="X93" s="4" t="s">
        <v>466</v>
      </c>
      <c r="Y93" s="4" t="s">
        <v>467</v>
      </c>
    </row>
    <row r="94" s="4" customFormat="1" spans="1:25">
      <c r="A94" s="4" t="s">
        <v>468</v>
      </c>
      <c r="B94" s="4" t="s">
        <v>26</v>
      </c>
      <c r="C94" s="4" t="s">
        <v>27</v>
      </c>
      <c r="D94" s="4" t="s">
        <v>469</v>
      </c>
      <c r="E94" s="4" t="s">
        <v>470</v>
      </c>
      <c r="F94" s="6">
        <v>45098</v>
      </c>
      <c r="G94" s="6">
        <v>45100</v>
      </c>
      <c r="H94" s="4">
        <v>1</v>
      </c>
      <c r="I94" s="4">
        <v>2</v>
      </c>
      <c r="J94" s="4">
        <v>2</v>
      </c>
      <c r="K94" s="4" t="s">
        <v>30</v>
      </c>
      <c r="L94" s="4">
        <v>1543.38</v>
      </c>
      <c r="M94" s="4">
        <v>1543.38</v>
      </c>
      <c r="N94" s="4" t="s">
        <v>471</v>
      </c>
      <c r="O94" s="4" t="s">
        <v>32</v>
      </c>
      <c r="P94" s="4" t="s">
        <v>33</v>
      </c>
      <c r="Q94" s="4">
        <v>0</v>
      </c>
      <c r="R94" s="8">
        <v>45096</v>
      </c>
      <c r="S94" s="6">
        <v>45103</v>
      </c>
      <c r="T94" s="4" t="s">
        <v>34</v>
      </c>
      <c r="U94" s="4">
        <v>1543.38</v>
      </c>
      <c r="V94" s="4">
        <v>0</v>
      </c>
      <c r="W94" s="4">
        <v>0</v>
      </c>
      <c r="X94" s="4" t="s">
        <v>472</v>
      </c>
      <c r="Y94" s="4" t="s">
        <v>60</v>
      </c>
    </row>
    <row r="95" s="4" customFormat="1" spans="1:25">
      <c r="A95" s="4" t="s">
        <v>473</v>
      </c>
      <c r="B95" s="4" t="s">
        <v>26</v>
      </c>
      <c r="C95" s="4" t="s">
        <v>27</v>
      </c>
      <c r="D95" s="4" t="s">
        <v>474</v>
      </c>
      <c r="E95" s="4" t="s">
        <v>428</v>
      </c>
      <c r="F95" s="6">
        <v>45096</v>
      </c>
      <c r="G95" s="6">
        <v>45100</v>
      </c>
      <c r="H95" s="4">
        <v>1</v>
      </c>
      <c r="I95" s="4">
        <v>4</v>
      </c>
      <c r="J95" s="4">
        <v>4</v>
      </c>
      <c r="K95" s="4" t="s">
        <v>30</v>
      </c>
      <c r="L95" s="4">
        <v>2500.68</v>
      </c>
      <c r="M95" s="4">
        <v>2500.68</v>
      </c>
      <c r="N95" s="4" t="s">
        <v>475</v>
      </c>
      <c r="O95" s="4" t="s">
        <v>32</v>
      </c>
      <c r="P95" s="4" t="s">
        <v>33</v>
      </c>
      <c r="Q95" s="4">
        <v>0</v>
      </c>
      <c r="R95" s="8">
        <v>45096.0000115741</v>
      </c>
      <c r="S95" s="6">
        <v>45103</v>
      </c>
      <c r="T95" s="4" t="s">
        <v>34</v>
      </c>
      <c r="U95" s="4">
        <v>2500.68</v>
      </c>
      <c r="V95" s="4">
        <v>0</v>
      </c>
      <c r="W95" s="4">
        <v>0</v>
      </c>
      <c r="X95" s="4" t="s">
        <v>476</v>
      </c>
      <c r="Y95" s="4" t="s">
        <v>60</v>
      </c>
    </row>
    <row r="96" s="4" customFormat="1" spans="1:25">
      <c r="A96" s="4" t="s">
        <v>473</v>
      </c>
      <c r="B96" s="4" t="s">
        <v>26</v>
      </c>
      <c r="C96" s="4" t="s">
        <v>82</v>
      </c>
      <c r="D96" s="4" t="s">
        <v>474</v>
      </c>
      <c r="E96" s="4" t="s">
        <v>428</v>
      </c>
      <c r="F96" s="6">
        <v>45096</v>
      </c>
      <c r="G96" s="6">
        <v>45100</v>
      </c>
      <c r="H96" s="4">
        <v>1</v>
      </c>
      <c r="I96" s="4">
        <v>4</v>
      </c>
      <c r="J96" s="4">
        <v>4</v>
      </c>
      <c r="K96" s="4" t="s">
        <v>30</v>
      </c>
      <c r="L96" s="4">
        <v>-2500.68</v>
      </c>
      <c r="M96" s="4">
        <v>-2500.68</v>
      </c>
      <c r="N96" s="4" t="s">
        <v>475</v>
      </c>
      <c r="O96" s="4" t="s">
        <v>32</v>
      </c>
      <c r="P96" s="4" t="s">
        <v>33</v>
      </c>
      <c r="Q96" s="4">
        <v>0</v>
      </c>
      <c r="R96" s="8">
        <v>45096.0000115741</v>
      </c>
      <c r="S96" s="6">
        <v>45103</v>
      </c>
      <c r="T96" s="4" t="s">
        <v>34</v>
      </c>
      <c r="U96" s="4">
        <v>-2500.68</v>
      </c>
      <c r="V96" s="4">
        <v>0</v>
      </c>
      <c r="W96" s="4">
        <v>0</v>
      </c>
      <c r="X96" s="4" t="s">
        <v>476</v>
      </c>
      <c r="Y96" s="4" t="s">
        <v>60</v>
      </c>
    </row>
    <row r="97" s="4" customFormat="1" spans="1:25">
      <c r="A97" s="4" t="s">
        <v>477</v>
      </c>
      <c r="B97" s="4" t="s">
        <v>26</v>
      </c>
      <c r="C97" s="4" t="s">
        <v>27</v>
      </c>
      <c r="D97" s="4" t="s">
        <v>478</v>
      </c>
      <c r="E97" s="4" t="s">
        <v>479</v>
      </c>
      <c r="F97" s="6">
        <v>45097</v>
      </c>
      <c r="G97" s="6">
        <v>45100</v>
      </c>
      <c r="H97" s="4">
        <v>1</v>
      </c>
      <c r="I97" s="4">
        <v>3</v>
      </c>
      <c r="J97" s="4">
        <v>3</v>
      </c>
      <c r="K97" s="4" t="s">
        <v>30</v>
      </c>
      <c r="L97" s="4">
        <v>3021.21</v>
      </c>
      <c r="M97" s="4">
        <v>3021.21</v>
      </c>
      <c r="N97" s="4" t="s">
        <v>480</v>
      </c>
      <c r="O97" s="4" t="s">
        <v>32</v>
      </c>
      <c r="P97" s="4" t="s">
        <v>33</v>
      </c>
      <c r="Q97" s="4">
        <v>0</v>
      </c>
      <c r="R97" s="8">
        <v>45096</v>
      </c>
      <c r="S97" s="6">
        <v>45103</v>
      </c>
      <c r="T97" s="4" t="s">
        <v>34</v>
      </c>
      <c r="U97" s="4">
        <v>3021.21</v>
      </c>
      <c r="V97" s="4">
        <v>0</v>
      </c>
      <c r="W97" s="4">
        <v>0</v>
      </c>
      <c r="X97" s="4" t="s">
        <v>481</v>
      </c>
      <c r="Y97" s="4" t="s">
        <v>60</v>
      </c>
    </row>
    <row r="98" s="4" customFormat="1" spans="1:25">
      <c r="A98" s="4" t="s">
        <v>482</v>
      </c>
      <c r="B98" s="4" t="s">
        <v>26</v>
      </c>
      <c r="C98" s="4" t="s">
        <v>27</v>
      </c>
      <c r="D98" s="4" t="s">
        <v>483</v>
      </c>
      <c r="E98" s="4" t="s">
        <v>484</v>
      </c>
      <c r="F98" s="6">
        <v>45096</v>
      </c>
      <c r="G98" s="6">
        <v>45100</v>
      </c>
      <c r="H98" s="4">
        <v>1</v>
      </c>
      <c r="I98" s="4">
        <v>4</v>
      </c>
      <c r="J98" s="4">
        <v>4</v>
      </c>
      <c r="K98" s="4" t="s">
        <v>30</v>
      </c>
      <c r="L98" s="4">
        <v>8285.4</v>
      </c>
      <c r="M98" s="4">
        <v>8285.4</v>
      </c>
      <c r="N98" s="4" t="s">
        <v>485</v>
      </c>
      <c r="O98" s="4" t="s">
        <v>32</v>
      </c>
      <c r="P98" s="4" t="s">
        <v>33</v>
      </c>
      <c r="Q98" s="4">
        <v>0</v>
      </c>
      <c r="R98" s="8">
        <v>45096</v>
      </c>
      <c r="S98" s="6">
        <v>45103</v>
      </c>
      <c r="T98" s="4" t="s">
        <v>34</v>
      </c>
      <c r="U98" s="4">
        <v>8285.4</v>
      </c>
      <c r="V98" s="4">
        <v>0</v>
      </c>
      <c r="W98" s="4">
        <v>0</v>
      </c>
      <c r="X98" s="4" t="s">
        <v>486</v>
      </c>
      <c r="Y98" s="4" t="s">
        <v>487</v>
      </c>
    </row>
    <row r="99" s="4" customFormat="1" spans="1:25">
      <c r="A99" s="4" t="s">
        <v>488</v>
      </c>
      <c r="B99" s="4" t="s">
        <v>26</v>
      </c>
      <c r="C99" s="4" t="s">
        <v>27</v>
      </c>
      <c r="D99" s="4" t="s">
        <v>489</v>
      </c>
      <c r="E99" s="4" t="s">
        <v>490</v>
      </c>
      <c r="F99" s="6">
        <v>45096</v>
      </c>
      <c r="G99" s="6">
        <v>45100</v>
      </c>
      <c r="H99" s="4">
        <v>1</v>
      </c>
      <c r="I99" s="4">
        <v>4</v>
      </c>
      <c r="J99" s="4">
        <v>4</v>
      </c>
      <c r="K99" s="4" t="s">
        <v>30</v>
      </c>
      <c r="L99" s="4">
        <v>5135.28</v>
      </c>
      <c r="M99" s="4">
        <v>5135.28</v>
      </c>
      <c r="N99" s="4" t="s">
        <v>491</v>
      </c>
      <c r="O99" s="4" t="s">
        <v>32</v>
      </c>
      <c r="P99" s="4" t="s">
        <v>33</v>
      </c>
      <c r="Q99" s="4">
        <v>0</v>
      </c>
      <c r="R99" s="8">
        <v>45096</v>
      </c>
      <c r="S99" s="6">
        <v>45103</v>
      </c>
      <c r="T99" s="4" t="s">
        <v>34</v>
      </c>
      <c r="U99" s="4">
        <v>5135.28</v>
      </c>
      <c r="V99" s="4">
        <v>0</v>
      </c>
      <c r="W99" s="4">
        <v>0</v>
      </c>
      <c r="X99" s="4" t="s">
        <v>492</v>
      </c>
      <c r="Y99" s="4" t="s">
        <v>60</v>
      </c>
    </row>
    <row r="100" s="4" customFormat="1" spans="1:25">
      <c r="A100" s="4" t="s">
        <v>493</v>
      </c>
      <c r="B100" s="4" t="s">
        <v>26</v>
      </c>
      <c r="C100" s="4" t="s">
        <v>27</v>
      </c>
      <c r="D100" s="4" t="s">
        <v>494</v>
      </c>
      <c r="E100" s="4" t="s">
        <v>389</v>
      </c>
      <c r="F100" s="6">
        <v>45096</v>
      </c>
      <c r="G100" s="6">
        <v>45100</v>
      </c>
      <c r="H100" s="4">
        <v>1</v>
      </c>
      <c r="I100" s="4">
        <v>4</v>
      </c>
      <c r="J100" s="4">
        <v>4</v>
      </c>
      <c r="K100" s="4" t="s">
        <v>30</v>
      </c>
      <c r="L100" s="4">
        <v>2495.24</v>
      </c>
      <c r="M100" s="4">
        <v>2495.24</v>
      </c>
      <c r="N100" s="4" t="s">
        <v>495</v>
      </c>
      <c r="O100" s="4" t="s">
        <v>32</v>
      </c>
      <c r="P100" s="4" t="s">
        <v>33</v>
      </c>
      <c r="Q100" s="4">
        <v>0</v>
      </c>
      <c r="R100" s="8">
        <v>45096.0000115741</v>
      </c>
      <c r="S100" s="6">
        <v>45103</v>
      </c>
      <c r="T100" s="4" t="s">
        <v>34</v>
      </c>
      <c r="U100" s="4">
        <v>2495.24</v>
      </c>
      <c r="V100" s="4">
        <v>0</v>
      </c>
      <c r="W100" s="4">
        <v>0</v>
      </c>
      <c r="X100" s="4" t="s">
        <v>496</v>
      </c>
      <c r="Y100" s="4" t="s">
        <v>497</v>
      </c>
    </row>
    <row r="101" s="4" customFormat="1" spans="1:25">
      <c r="A101" s="4" t="s">
        <v>498</v>
      </c>
      <c r="B101" s="4" t="s">
        <v>26</v>
      </c>
      <c r="C101" s="4" t="s">
        <v>27</v>
      </c>
      <c r="D101" s="4" t="s">
        <v>499</v>
      </c>
      <c r="E101" s="4" t="s">
        <v>500</v>
      </c>
      <c r="F101" s="6">
        <v>45099</v>
      </c>
      <c r="G101" s="6">
        <v>45100</v>
      </c>
      <c r="H101" s="4">
        <v>1</v>
      </c>
      <c r="I101" s="4">
        <v>1</v>
      </c>
      <c r="J101" s="4">
        <v>1</v>
      </c>
      <c r="K101" s="4" t="s">
        <v>30</v>
      </c>
      <c r="L101" s="4">
        <v>2216.36</v>
      </c>
      <c r="M101" s="4">
        <v>2216.36</v>
      </c>
      <c r="N101" s="4" t="s">
        <v>501</v>
      </c>
      <c r="O101" s="4" t="s">
        <v>32</v>
      </c>
      <c r="P101" s="4" t="s">
        <v>33</v>
      </c>
      <c r="Q101" s="4">
        <v>0</v>
      </c>
      <c r="R101" s="8">
        <v>45096.0000115741</v>
      </c>
      <c r="S101" s="6">
        <v>45103</v>
      </c>
      <c r="T101" s="4" t="s">
        <v>34</v>
      </c>
      <c r="U101" s="4">
        <v>2216.36</v>
      </c>
      <c r="V101" s="4">
        <v>0</v>
      </c>
      <c r="W101" s="4">
        <v>0</v>
      </c>
      <c r="X101" s="4" t="s">
        <v>502</v>
      </c>
      <c r="Y101" s="4" t="s">
        <v>60</v>
      </c>
    </row>
    <row r="102" s="4" customFormat="1" spans="1:25">
      <c r="A102" s="4" t="s">
        <v>503</v>
      </c>
      <c r="B102" s="4" t="s">
        <v>26</v>
      </c>
      <c r="C102" s="4" t="s">
        <v>27</v>
      </c>
      <c r="D102" s="4" t="s">
        <v>399</v>
      </c>
      <c r="E102" s="4" t="s">
        <v>504</v>
      </c>
      <c r="F102" s="6">
        <v>45099</v>
      </c>
      <c r="G102" s="6">
        <v>45100</v>
      </c>
      <c r="H102" s="4">
        <v>1</v>
      </c>
      <c r="I102" s="4">
        <v>1</v>
      </c>
      <c r="J102" s="4">
        <v>1</v>
      </c>
      <c r="K102" s="4" t="s">
        <v>30</v>
      </c>
      <c r="L102" s="4">
        <v>503.67</v>
      </c>
      <c r="M102" s="4">
        <v>503.67</v>
      </c>
      <c r="N102" s="4" t="s">
        <v>505</v>
      </c>
      <c r="O102" s="4" t="s">
        <v>32</v>
      </c>
      <c r="P102" s="4" t="s">
        <v>33</v>
      </c>
      <c r="Q102" s="4">
        <v>0</v>
      </c>
      <c r="R102" s="8">
        <v>45096</v>
      </c>
      <c r="S102" s="6">
        <v>45103</v>
      </c>
      <c r="T102" s="4" t="s">
        <v>34</v>
      </c>
      <c r="U102" s="4">
        <v>503.67</v>
      </c>
      <c r="V102" s="4">
        <v>0</v>
      </c>
      <c r="W102" s="4">
        <v>0</v>
      </c>
      <c r="X102" s="4" t="s">
        <v>506</v>
      </c>
      <c r="Y102" s="4" t="s">
        <v>60</v>
      </c>
    </row>
    <row r="103" s="4" customFormat="1" spans="1:25">
      <c r="A103" s="4" t="s">
        <v>507</v>
      </c>
      <c r="B103" s="4" t="s">
        <v>26</v>
      </c>
      <c r="C103" s="4" t="s">
        <v>27</v>
      </c>
      <c r="D103" s="4" t="s">
        <v>508</v>
      </c>
      <c r="E103" s="4" t="s">
        <v>509</v>
      </c>
      <c r="F103" s="6">
        <v>45099</v>
      </c>
      <c r="G103" s="6">
        <v>45100</v>
      </c>
      <c r="H103" s="4">
        <v>1</v>
      </c>
      <c r="I103" s="4">
        <v>1</v>
      </c>
      <c r="J103" s="4">
        <v>1</v>
      </c>
      <c r="K103" s="4" t="s">
        <v>30</v>
      </c>
      <c r="L103" s="4">
        <v>279.67</v>
      </c>
      <c r="M103" s="4">
        <v>279.67</v>
      </c>
      <c r="N103" s="4" t="s">
        <v>510</v>
      </c>
      <c r="O103" s="4" t="s">
        <v>32</v>
      </c>
      <c r="P103" s="4" t="s">
        <v>33</v>
      </c>
      <c r="Q103" s="4">
        <v>0</v>
      </c>
      <c r="R103" s="8">
        <v>45097</v>
      </c>
      <c r="S103" s="6">
        <v>45103</v>
      </c>
      <c r="T103" s="4" t="s">
        <v>34</v>
      </c>
      <c r="U103" s="4">
        <v>279.67</v>
      </c>
      <c r="V103" s="4">
        <v>0</v>
      </c>
      <c r="W103" s="4">
        <v>0</v>
      </c>
      <c r="X103" s="4" t="s">
        <v>511</v>
      </c>
      <c r="Y103" s="4" t="s">
        <v>512</v>
      </c>
    </row>
    <row r="104" s="4" customFormat="1" spans="1:25">
      <c r="A104" s="4" t="s">
        <v>513</v>
      </c>
      <c r="B104" s="4" t="s">
        <v>26</v>
      </c>
      <c r="C104" s="4" t="s">
        <v>27</v>
      </c>
      <c r="D104" s="4" t="s">
        <v>514</v>
      </c>
      <c r="E104" s="4" t="s">
        <v>515</v>
      </c>
      <c r="F104" s="6">
        <v>45099</v>
      </c>
      <c r="G104" s="6">
        <v>45100</v>
      </c>
      <c r="H104" s="4">
        <v>1</v>
      </c>
      <c r="I104" s="4">
        <v>1</v>
      </c>
      <c r="J104" s="4">
        <v>1</v>
      </c>
      <c r="K104" s="4" t="s">
        <v>30</v>
      </c>
      <c r="L104" s="4">
        <v>1261.92</v>
      </c>
      <c r="M104" s="4">
        <v>1261.92</v>
      </c>
      <c r="N104" s="4" t="s">
        <v>516</v>
      </c>
      <c r="O104" s="4" t="s">
        <v>32</v>
      </c>
      <c r="P104" s="4" t="s">
        <v>33</v>
      </c>
      <c r="Q104" s="4">
        <v>0</v>
      </c>
      <c r="R104" s="8">
        <v>45097</v>
      </c>
      <c r="S104" s="6">
        <v>45103</v>
      </c>
      <c r="T104" s="4" t="s">
        <v>34</v>
      </c>
      <c r="U104" s="4">
        <v>1261.92</v>
      </c>
      <c r="V104" s="4">
        <v>0</v>
      </c>
      <c r="W104" s="4">
        <v>0</v>
      </c>
      <c r="X104" s="4" t="s">
        <v>517</v>
      </c>
      <c r="Y104" s="4" t="s">
        <v>60</v>
      </c>
    </row>
    <row r="105" s="4" customFormat="1" spans="1:25">
      <c r="A105" s="4" t="s">
        <v>518</v>
      </c>
      <c r="B105" s="4" t="s">
        <v>26</v>
      </c>
      <c r="C105" s="4" t="s">
        <v>27</v>
      </c>
      <c r="D105" s="4" t="s">
        <v>519</v>
      </c>
      <c r="E105" s="4" t="s">
        <v>520</v>
      </c>
      <c r="F105" s="6">
        <v>45099</v>
      </c>
      <c r="G105" s="6">
        <v>45100</v>
      </c>
      <c r="H105" s="4">
        <v>1</v>
      </c>
      <c r="I105" s="4">
        <v>1</v>
      </c>
      <c r="J105" s="4">
        <v>1</v>
      </c>
      <c r="K105" s="4" t="s">
        <v>30</v>
      </c>
      <c r="L105" s="4">
        <v>1404.3</v>
      </c>
      <c r="M105" s="4">
        <v>1404.3</v>
      </c>
      <c r="N105" s="4" t="s">
        <v>521</v>
      </c>
      <c r="O105" s="4" t="s">
        <v>32</v>
      </c>
      <c r="P105" s="4" t="s">
        <v>33</v>
      </c>
      <c r="Q105" s="4">
        <v>0</v>
      </c>
      <c r="R105" s="8">
        <v>45098</v>
      </c>
      <c r="S105" s="6">
        <v>45103</v>
      </c>
      <c r="T105" s="4" t="s">
        <v>34</v>
      </c>
      <c r="U105" s="4">
        <v>1404.3</v>
      </c>
      <c r="V105" s="4">
        <v>0</v>
      </c>
      <c r="W105" s="4">
        <v>0</v>
      </c>
      <c r="X105" s="4" t="s">
        <v>522</v>
      </c>
      <c r="Y105" s="4" t="s">
        <v>60</v>
      </c>
    </row>
    <row r="106" s="4" customFormat="1" spans="1:25">
      <c r="A106" s="4" t="s">
        <v>523</v>
      </c>
      <c r="B106" s="4" t="s">
        <v>26</v>
      </c>
      <c r="C106" s="4" t="s">
        <v>27</v>
      </c>
      <c r="D106" s="4" t="s">
        <v>524</v>
      </c>
      <c r="E106" s="4" t="s">
        <v>525</v>
      </c>
      <c r="F106" s="6">
        <v>45099</v>
      </c>
      <c r="G106" s="6">
        <v>45100</v>
      </c>
      <c r="H106" s="4">
        <v>1</v>
      </c>
      <c r="I106" s="4">
        <v>1</v>
      </c>
      <c r="J106" s="4">
        <v>1</v>
      </c>
      <c r="K106" s="4" t="s">
        <v>30</v>
      </c>
      <c r="L106" s="4">
        <v>1628.61</v>
      </c>
      <c r="M106" s="4">
        <v>1628.61</v>
      </c>
      <c r="N106" s="4" t="s">
        <v>526</v>
      </c>
      <c r="O106" s="4" t="s">
        <v>32</v>
      </c>
      <c r="P106" s="4" t="s">
        <v>33</v>
      </c>
      <c r="Q106" s="4">
        <v>0</v>
      </c>
      <c r="R106" s="8">
        <v>45098.0000115741</v>
      </c>
      <c r="S106" s="6">
        <v>45103</v>
      </c>
      <c r="T106" s="4" t="s">
        <v>34</v>
      </c>
      <c r="U106" s="4">
        <v>1628.61</v>
      </c>
      <c r="V106" s="4">
        <v>0</v>
      </c>
      <c r="W106" s="4">
        <v>0</v>
      </c>
      <c r="X106" s="4" t="s">
        <v>527</v>
      </c>
      <c r="Y106" s="4" t="s">
        <v>528</v>
      </c>
    </row>
    <row r="107" s="4" customFormat="1" spans="1:25">
      <c r="A107" s="4" t="s">
        <v>529</v>
      </c>
      <c r="B107" s="4" t="s">
        <v>26</v>
      </c>
      <c r="C107" s="4" t="s">
        <v>27</v>
      </c>
      <c r="D107" s="4" t="s">
        <v>530</v>
      </c>
      <c r="E107" s="4" t="s">
        <v>531</v>
      </c>
      <c r="F107" s="6">
        <v>45099</v>
      </c>
      <c r="G107" s="6">
        <v>45100</v>
      </c>
      <c r="H107" s="4">
        <v>1</v>
      </c>
      <c r="I107" s="4">
        <v>1</v>
      </c>
      <c r="J107" s="4">
        <v>1</v>
      </c>
      <c r="K107" s="4" t="s">
        <v>30</v>
      </c>
      <c r="L107" s="4">
        <v>218.03</v>
      </c>
      <c r="M107" s="4">
        <v>218.03</v>
      </c>
      <c r="N107" s="4" t="s">
        <v>532</v>
      </c>
      <c r="O107" s="4" t="s">
        <v>32</v>
      </c>
      <c r="P107" s="4" t="s">
        <v>33</v>
      </c>
      <c r="Q107" s="4">
        <v>0</v>
      </c>
      <c r="R107" s="8">
        <v>45098</v>
      </c>
      <c r="S107" s="6">
        <v>45103</v>
      </c>
      <c r="T107" s="4" t="s">
        <v>34</v>
      </c>
      <c r="U107" s="4">
        <v>218.03</v>
      </c>
      <c r="V107" s="4">
        <v>0</v>
      </c>
      <c r="W107" s="4">
        <v>0</v>
      </c>
      <c r="X107" s="4" t="s">
        <v>533</v>
      </c>
      <c r="Y107" s="4" t="s">
        <v>60</v>
      </c>
    </row>
    <row r="108" s="4" customFormat="1" spans="1:25">
      <c r="A108" s="4" t="s">
        <v>534</v>
      </c>
      <c r="B108" s="4" t="s">
        <v>26</v>
      </c>
      <c r="C108" s="4" t="s">
        <v>27</v>
      </c>
      <c r="D108" s="4" t="s">
        <v>535</v>
      </c>
      <c r="E108" s="4" t="s">
        <v>536</v>
      </c>
      <c r="F108" s="6">
        <v>45098</v>
      </c>
      <c r="G108" s="6">
        <v>45100</v>
      </c>
      <c r="H108" s="4">
        <v>1</v>
      </c>
      <c r="I108" s="4">
        <v>2</v>
      </c>
      <c r="J108" s="4">
        <v>2</v>
      </c>
      <c r="K108" s="4" t="s">
        <v>30</v>
      </c>
      <c r="L108" s="4">
        <v>467.34</v>
      </c>
      <c r="M108" s="4">
        <v>467.34</v>
      </c>
      <c r="N108" s="4" t="s">
        <v>537</v>
      </c>
      <c r="O108" s="4" t="s">
        <v>32</v>
      </c>
      <c r="P108" s="4" t="s">
        <v>33</v>
      </c>
      <c r="Q108" s="4">
        <v>0</v>
      </c>
      <c r="R108" s="8">
        <v>45098</v>
      </c>
      <c r="S108" s="6">
        <v>45103</v>
      </c>
      <c r="T108" s="4" t="s">
        <v>34</v>
      </c>
      <c r="U108" s="4">
        <v>467.34</v>
      </c>
      <c r="V108" s="4">
        <v>0</v>
      </c>
      <c r="W108" s="4">
        <v>0</v>
      </c>
      <c r="X108" s="4" t="s">
        <v>538</v>
      </c>
      <c r="Y108" s="4" t="s">
        <v>539</v>
      </c>
    </row>
    <row r="109" s="4" customFormat="1" spans="1:25">
      <c r="A109" s="4" t="s">
        <v>540</v>
      </c>
      <c r="B109" s="4" t="s">
        <v>26</v>
      </c>
      <c r="C109" s="4" t="s">
        <v>27</v>
      </c>
      <c r="D109" s="4" t="s">
        <v>541</v>
      </c>
      <c r="E109" s="4" t="s">
        <v>45</v>
      </c>
      <c r="F109" s="6">
        <v>45099</v>
      </c>
      <c r="G109" s="6">
        <v>45100</v>
      </c>
      <c r="H109" s="4">
        <v>1</v>
      </c>
      <c r="I109" s="4">
        <v>1</v>
      </c>
      <c r="J109" s="4">
        <v>1</v>
      </c>
      <c r="K109" s="4" t="s">
        <v>30</v>
      </c>
      <c r="L109" s="4">
        <v>561.44</v>
      </c>
      <c r="M109" s="4">
        <v>561.44</v>
      </c>
      <c r="N109" s="4" t="s">
        <v>542</v>
      </c>
      <c r="O109" s="4" t="s">
        <v>32</v>
      </c>
      <c r="P109" s="4" t="s">
        <v>33</v>
      </c>
      <c r="Q109" s="4">
        <v>0</v>
      </c>
      <c r="R109" s="8">
        <v>45098.0000115741</v>
      </c>
      <c r="S109" s="6">
        <v>45103</v>
      </c>
      <c r="T109" s="4" t="s">
        <v>34</v>
      </c>
      <c r="U109" s="4">
        <v>561.44</v>
      </c>
      <c r="V109" s="4">
        <v>0</v>
      </c>
      <c r="W109" s="4">
        <v>0</v>
      </c>
      <c r="X109" s="4" t="s">
        <v>543</v>
      </c>
      <c r="Y109" s="4" t="s">
        <v>544</v>
      </c>
    </row>
    <row r="110" s="4" customFormat="1" spans="1:25">
      <c r="A110" s="4" t="s">
        <v>545</v>
      </c>
      <c r="B110" s="4" t="s">
        <v>26</v>
      </c>
      <c r="C110" s="4" t="s">
        <v>27</v>
      </c>
      <c r="D110" s="4" t="s">
        <v>546</v>
      </c>
      <c r="E110" s="4" t="s">
        <v>547</v>
      </c>
      <c r="F110" s="6">
        <v>45098</v>
      </c>
      <c r="G110" s="6">
        <v>45100</v>
      </c>
      <c r="H110" s="4">
        <v>1</v>
      </c>
      <c r="I110" s="4">
        <v>2</v>
      </c>
      <c r="J110" s="4">
        <v>2</v>
      </c>
      <c r="K110" s="4" t="s">
        <v>30</v>
      </c>
      <c r="L110" s="4">
        <v>1529.94</v>
      </c>
      <c r="M110" s="4">
        <v>1529.94</v>
      </c>
      <c r="N110" s="4" t="s">
        <v>548</v>
      </c>
      <c r="O110" s="4" t="s">
        <v>32</v>
      </c>
      <c r="P110" s="4" t="s">
        <v>33</v>
      </c>
      <c r="Q110" s="4">
        <v>0</v>
      </c>
      <c r="R110" s="8">
        <v>45098</v>
      </c>
      <c r="S110" s="6">
        <v>45103</v>
      </c>
      <c r="T110" s="4" t="s">
        <v>34</v>
      </c>
      <c r="U110" s="4">
        <v>1529.94</v>
      </c>
      <c r="V110" s="4">
        <v>0</v>
      </c>
      <c r="W110" s="4">
        <v>0</v>
      </c>
      <c r="X110" s="4" t="s">
        <v>549</v>
      </c>
      <c r="Y110" s="4" t="s">
        <v>60</v>
      </c>
    </row>
    <row r="111" s="4" customFormat="1" spans="1:25">
      <c r="A111" s="4" t="s">
        <v>550</v>
      </c>
      <c r="B111" s="4" t="s">
        <v>26</v>
      </c>
      <c r="C111" s="4" t="s">
        <v>27</v>
      </c>
      <c r="D111" s="4" t="s">
        <v>551</v>
      </c>
      <c r="E111" s="4" t="s">
        <v>552</v>
      </c>
      <c r="F111" s="6">
        <v>45099</v>
      </c>
      <c r="G111" s="6">
        <v>45100</v>
      </c>
      <c r="H111" s="4">
        <v>1</v>
      </c>
      <c r="I111" s="4">
        <v>1</v>
      </c>
      <c r="J111" s="4">
        <v>1</v>
      </c>
      <c r="K111" s="4" t="s">
        <v>30</v>
      </c>
      <c r="L111" s="4">
        <v>450.2</v>
      </c>
      <c r="M111" s="4">
        <v>450.2</v>
      </c>
      <c r="N111" s="4" t="s">
        <v>553</v>
      </c>
      <c r="O111" s="4" t="s">
        <v>32</v>
      </c>
      <c r="P111" s="4" t="s">
        <v>33</v>
      </c>
      <c r="Q111" s="4">
        <v>0</v>
      </c>
      <c r="R111" s="8">
        <v>45098.0000115741</v>
      </c>
      <c r="S111" s="6">
        <v>45103</v>
      </c>
      <c r="T111" s="4" t="s">
        <v>34</v>
      </c>
      <c r="U111" s="4">
        <v>450.2</v>
      </c>
      <c r="V111" s="4">
        <v>0</v>
      </c>
      <c r="W111" s="4">
        <v>0</v>
      </c>
      <c r="X111" s="4" t="s">
        <v>554</v>
      </c>
      <c r="Y111" s="4" t="s">
        <v>60</v>
      </c>
    </row>
    <row r="112" s="4" customFormat="1" spans="1:25">
      <c r="A112" s="4" t="s">
        <v>555</v>
      </c>
      <c r="B112" s="4" t="s">
        <v>26</v>
      </c>
      <c r="C112" s="4" t="s">
        <v>27</v>
      </c>
      <c r="D112" s="4" t="s">
        <v>556</v>
      </c>
      <c r="E112" s="4" t="s">
        <v>557</v>
      </c>
      <c r="F112" s="6">
        <v>45099</v>
      </c>
      <c r="G112" s="6">
        <v>45100</v>
      </c>
      <c r="H112" s="4">
        <v>1</v>
      </c>
      <c r="I112" s="4">
        <v>1</v>
      </c>
      <c r="J112" s="4">
        <v>1</v>
      </c>
      <c r="K112" s="4" t="s">
        <v>30</v>
      </c>
      <c r="L112" s="4">
        <v>384.19</v>
      </c>
      <c r="M112" s="4">
        <v>384.19</v>
      </c>
      <c r="N112" s="4" t="s">
        <v>558</v>
      </c>
      <c r="O112" s="4" t="s">
        <v>32</v>
      </c>
      <c r="P112" s="4" t="s">
        <v>33</v>
      </c>
      <c r="Q112" s="4">
        <v>0</v>
      </c>
      <c r="R112" s="8">
        <v>45098.0000115741</v>
      </c>
      <c r="S112" s="6">
        <v>45103</v>
      </c>
      <c r="T112" s="4" t="s">
        <v>34</v>
      </c>
      <c r="U112" s="4">
        <v>384.19</v>
      </c>
      <c r="V112" s="4">
        <v>0</v>
      </c>
      <c r="W112" s="4">
        <v>0</v>
      </c>
      <c r="X112" s="4" t="s">
        <v>559</v>
      </c>
      <c r="Y112" s="4" t="s">
        <v>560</v>
      </c>
    </row>
    <row r="113" s="4" customFormat="1" spans="1:25">
      <c r="A113" s="4" t="s">
        <v>561</v>
      </c>
      <c r="B113" s="4" t="s">
        <v>26</v>
      </c>
      <c r="C113" s="4" t="s">
        <v>27</v>
      </c>
      <c r="D113" s="4" t="s">
        <v>562</v>
      </c>
      <c r="E113" s="4" t="s">
        <v>563</v>
      </c>
      <c r="F113" s="6">
        <v>45099</v>
      </c>
      <c r="G113" s="6">
        <v>45100</v>
      </c>
      <c r="H113" s="4">
        <v>1</v>
      </c>
      <c r="I113" s="4">
        <v>1</v>
      </c>
      <c r="J113" s="4">
        <v>1</v>
      </c>
      <c r="K113" s="4" t="s">
        <v>30</v>
      </c>
      <c r="L113" s="4">
        <v>878.34</v>
      </c>
      <c r="M113" s="4">
        <v>878.34</v>
      </c>
      <c r="N113" s="4" t="s">
        <v>564</v>
      </c>
      <c r="O113" s="4" t="s">
        <v>32</v>
      </c>
      <c r="P113" s="4" t="s">
        <v>33</v>
      </c>
      <c r="Q113" s="4">
        <v>0</v>
      </c>
      <c r="R113" s="8">
        <v>45098.0000115741</v>
      </c>
      <c r="S113" s="6">
        <v>45103</v>
      </c>
      <c r="T113" s="4" t="s">
        <v>34</v>
      </c>
      <c r="U113" s="4">
        <v>878.34</v>
      </c>
      <c r="V113" s="4">
        <v>0</v>
      </c>
      <c r="W113" s="4">
        <v>0</v>
      </c>
      <c r="X113" s="4" t="s">
        <v>565</v>
      </c>
      <c r="Y113" s="4" t="s">
        <v>60</v>
      </c>
    </row>
    <row r="114" s="4" customFormat="1" spans="1:25">
      <c r="A114" s="4" t="s">
        <v>566</v>
      </c>
      <c r="B114" s="4" t="s">
        <v>26</v>
      </c>
      <c r="C114" s="4" t="s">
        <v>27</v>
      </c>
      <c r="D114" s="4" t="s">
        <v>567</v>
      </c>
      <c r="E114" s="4" t="s">
        <v>568</v>
      </c>
      <c r="F114" s="6">
        <v>45098</v>
      </c>
      <c r="G114" s="6">
        <v>45100</v>
      </c>
      <c r="H114" s="4">
        <v>1</v>
      </c>
      <c r="I114" s="4">
        <v>2</v>
      </c>
      <c r="J114" s="4">
        <v>2</v>
      </c>
      <c r="K114" s="4" t="s">
        <v>30</v>
      </c>
      <c r="L114" s="4">
        <v>958.02</v>
      </c>
      <c r="M114" s="4">
        <v>958.02</v>
      </c>
      <c r="N114" s="4" t="s">
        <v>569</v>
      </c>
      <c r="O114" s="4" t="s">
        <v>32</v>
      </c>
      <c r="P114" s="4" t="s">
        <v>33</v>
      </c>
      <c r="Q114" s="4">
        <v>0</v>
      </c>
      <c r="R114" s="8">
        <v>45098.0000115741</v>
      </c>
      <c r="S114" s="6">
        <v>45103</v>
      </c>
      <c r="T114" s="4" t="s">
        <v>34</v>
      </c>
      <c r="U114" s="4">
        <v>958.02</v>
      </c>
      <c r="V114" s="4">
        <v>0</v>
      </c>
      <c r="W114" s="4">
        <v>0</v>
      </c>
      <c r="X114" s="4" t="s">
        <v>570</v>
      </c>
      <c r="Y114" s="4" t="s">
        <v>571</v>
      </c>
    </row>
    <row r="115" s="4" customFormat="1" spans="1:25">
      <c r="A115" s="4" t="s">
        <v>572</v>
      </c>
      <c r="B115" s="4" t="s">
        <v>26</v>
      </c>
      <c r="C115" s="4" t="s">
        <v>27</v>
      </c>
      <c r="D115" s="4" t="s">
        <v>573</v>
      </c>
      <c r="E115" s="4" t="s">
        <v>563</v>
      </c>
      <c r="F115" s="6">
        <v>45098</v>
      </c>
      <c r="G115" s="6">
        <v>45100</v>
      </c>
      <c r="H115" s="4">
        <v>2</v>
      </c>
      <c r="I115" s="4">
        <v>2</v>
      </c>
      <c r="J115" s="4">
        <v>4</v>
      </c>
      <c r="K115" s="4" t="s">
        <v>30</v>
      </c>
      <c r="L115" s="4">
        <v>978.76</v>
      </c>
      <c r="M115" s="4">
        <v>978.76</v>
      </c>
      <c r="N115" s="4" t="s">
        <v>574</v>
      </c>
      <c r="O115" s="4" t="s">
        <v>32</v>
      </c>
      <c r="P115" s="4" t="s">
        <v>33</v>
      </c>
      <c r="Q115" s="4">
        <v>0</v>
      </c>
      <c r="R115" s="8">
        <v>45098</v>
      </c>
      <c r="S115" s="6">
        <v>45103</v>
      </c>
      <c r="T115" s="4" t="s">
        <v>34</v>
      </c>
      <c r="U115" s="4">
        <v>978.76</v>
      </c>
      <c r="V115" s="4">
        <v>0</v>
      </c>
      <c r="W115" s="4">
        <v>0</v>
      </c>
      <c r="X115" s="4" t="s">
        <v>575</v>
      </c>
      <c r="Y115" s="4" t="s">
        <v>576</v>
      </c>
    </row>
    <row r="116" s="4" customFormat="1" spans="1:25">
      <c r="A116" s="4" t="s">
        <v>577</v>
      </c>
      <c r="B116" s="4" t="s">
        <v>26</v>
      </c>
      <c r="C116" s="4" t="s">
        <v>27</v>
      </c>
      <c r="D116" s="4" t="s">
        <v>578</v>
      </c>
      <c r="E116" s="4" t="s">
        <v>224</v>
      </c>
      <c r="F116" s="6">
        <v>45099</v>
      </c>
      <c r="G116" s="6">
        <v>45100</v>
      </c>
      <c r="H116" s="4">
        <v>1</v>
      </c>
      <c r="I116" s="4">
        <v>1</v>
      </c>
      <c r="J116" s="4">
        <v>1</v>
      </c>
      <c r="K116" s="4" t="s">
        <v>30</v>
      </c>
      <c r="L116" s="4">
        <v>676.91</v>
      </c>
      <c r="M116" s="4">
        <v>676.91</v>
      </c>
      <c r="N116" s="4" t="s">
        <v>579</v>
      </c>
      <c r="O116" s="4" t="s">
        <v>32</v>
      </c>
      <c r="P116" s="4" t="s">
        <v>33</v>
      </c>
      <c r="Q116" s="4">
        <v>0</v>
      </c>
      <c r="R116" s="8">
        <v>45098.0000115741</v>
      </c>
      <c r="S116" s="6">
        <v>45103</v>
      </c>
      <c r="T116" s="4" t="s">
        <v>34</v>
      </c>
      <c r="U116" s="4">
        <v>676.91</v>
      </c>
      <c r="V116" s="4">
        <v>0</v>
      </c>
      <c r="W116" s="4">
        <v>0</v>
      </c>
      <c r="X116" s="4" t="s">
        <v>580</v>
      </c>
      <c r="Y116" s="4" t="s">
        <v>60</v>
      </c>
    </row>
    <row r="117" s="4" customFormat="1" spans="1:25">
      <c r="A117" s="4" t="s">
        <v>581</v>
      </c>
      <c r="B117" s="4" t="s">
        <v>26</v>
      </c>
      <c r="C117" s="4" t="s">
        <v>27</v>
      </c>
      <c r="D117" s="4" t="s">
        <v>582</v>
      </c>
      <c r="E117" s="4" t="s">
        <v>583</v>
      </c>
      <c r="F117" s="6">
        <v>45099</v>
      </c>
      <c r="G117" s="6">
        <v>45100</v>
      </c>
      <c r="H117" s="4">
        <v>1</v>
      </c>
      <c r="I117" s="4">
        <v>1</v>
      </c>
      <c r="J117" s="4">
        <v>1</v>
      </c>
      <c r="K117" s="4" t="s">
        <v>30</v>
      </c>
      <c r="L117" s="4">
        <v>159.28</v>
      </c>
      <c r="M117" s="4">
        <v>159.28</v>
      </c>
      <c r="N117" s="4" t="s">
        <v>584</v>
      </c>
      <c r="O117" s="4" t="s">
        <v>32</v>
      </c>
      <c r="P117" s="4" t="s">
        <v>33</v>
      </c>
      <c r="Q117" s="4">
        <v>0</v>
      </c>
      <c r="R117" s="8">
        <v>45098</v>
      </c>
      <c r="S117" s="6">
        <v>45103</v>
      </c>
      <c r="T117" s="4" t="s">
        <v>34</v>
      </c>
      <c r="U117" s="4">
        <v>159.28</v>
      </c>
      <c r="V117" s="4">
        <v>0</v>
      </c>
      <c r="W117" s="4">
        <v>0</v>
      </c>
      <c r="X117" s="4" t="s">
        <v>585</v>
      </c>
      <c r="Y117" s="4" t="s">
        <v>586</v>
      </c>
    </row>
    <row r="118" s="4" customFormat="1" spans="1:25">
      <c r="A118" s="4" t="s">
        <v>587</v>
      </c>
      <c r="B118" s="4" t="s">
        <v>26</v>
      </c>
      <c r="C118" s="4" t="s">
        <v>27</v>
      </c>
      <c r="D118" s="4" t="s">
        <v>588</v>
      </c>
      <c r="E118" s="4" t="s">
        <v>589</v>
      </c>
      <c r="F118" s="6">
        <v>45099</v>
      </c>
      <c r="G118" s="6">
        <v>45100</v>
      </c>
      <c r="H118" s="4">
        <v>1</v>
      </c>
      <c r="I118" s="4">
        <v>1</v>
      </c>
      <c r="J118" s="4">
        <v>1</v>
      </c>
      <c r="K118" s="4" t="s">
        <v>30</v>
      </c>
      <c r="L118" s="4">
        <v>3510.14</v>
      </c>
      <c r="M118" s="4">
        <v>3510.14</v>
      </c>
      <c r="N118" s="4" t="s">
        <v>590</v>
      </c>
      <c r="O118" s="4" t="s">
        <v>32</v>
      </c>
      <c r="P118" s="4" t="s">
        <v>33</v>
      </c>
      <c r="Q118" s="4">
        <v>0</v>
      </c>
      <c r="R118" s="8">
        <v>45098.0000115741</v>
      </c>
      <c r="S118" s="6">
        <v>45103</v>
      </c>
      <c r="T118" s="4" t="s">
        <v>34</v>
      </c>
      <c r="U118" s="4">
        <v>3510.14</v>
      </c>
      <c r="V118" s="4">
        <v>0</v>
      </c>
      <c r="W118" s="4">
        <v>0</v>
      </c>
      <c r="X118" s="4" t="s">
        <v>591</v>
      </c>
      <c r="Y118" s="4" t="s">
        <v>60</v>
      </c>
    </row>
    <row r="119" s="4" customFormat="1" spans="1:25">
      <c r="A119" s="4" t="s">
        <v>592</v>
      </c>
      <c r="B119" s="4" t="s">
        <v>26</v>
      </c>
      <c r="C119" s="4" t="s">
        <v>27</v>
      </c>
      <c r="D119" s="4" t="s">
        <v>593</v>
      </c>
      <c r="E119" s="4" t="s">
        <v>594</v>
      </c>
      <c r="F119" s="6">
        <v>45099</v>
      </c>
      <c r="G119" s="6">
        <v>45100</v>
      </c>
      <c r="H119" s="4">
        <v>1</v>
      </c>
      <c r="I119" s="4">
        <v>1</v>
      </c>
      <c r="J119" s="4">
        <v>1</v>
      </c>
      <c r="K119" s="4" t="s">
        <v>30</v>
      </c>
      <c r="L119" s="4">
        <v>1019.08</v>
      </c>
      <c r="M119" s="4">
        <v>1019.08</v>
      </c>
      <c r="N119" s="4" t="s">
        <v>595</v>
      </c>
      <c r="O119" s="4" t="s">
        <v>32</v>
      </c>
      <c r="P119" s="4" t="s">
        <v>33</v>
      </c>
      <c r="Q119" s="4">
        <v>0</v>
      </c>
      <c r="R119" s="8">
        <v>45098.0000115741</v>
      </c>
      <c r="S119" s="6">
        <v>45103</v>
      </c>
      <c r="T119" s="4" t="s">
        <v>34</v>
      </c>
      <c r="U119" s="4">
        <v>1019.08</v>
      </c>
      <c r="V119" s="4">
        <v>0</v>
      </c>
      <c r="W119" s="4">
        <v>0</v>
      </c>
      <c r="X119" s="4" t="s">
        <v>596</v>
      </c>
      <c r="Y119" s="4" t="s">
        <v>60</v>
      </c>
    </row>
    <row r="120" s="4" customFormat="1" spans="1:25">
      <c r="A120" s="4" t="s">
        <v>597</v>
      </c>
      <c r="B120" s="4" t="s">
        <v>26</v>
      </c>
      <c r="C120" s="4" t="s">
        <v>27</v>
      </c>
      <c r="D120" s="4" t="s">
        <v>598</v>
      </c>
      <c r="E120" s="4" t="s">
        <v>470</v>
      </c>
      <c r="F120" s="6">
        <v>45099</v>
      </c>
      <c r="G120" s="6">
        <v>45100</v>
      </c>
      <c r="H120" s="4">
        <v>1</v>
      </c>
      <c r="I120" s="4">
        <v>1</v>
      </c>
      <c r="J120" s="4">
        <v>1</v>
      </c>
      <c r="K120" s="4" t="s">
        <v>30</v>
      </c>
      <c r="L120" s="4">
        <v>1147.58</v>
      </c>
      <c r="M120" s="4">
        <v>1147.58</v>
      </c>
      <c r="N120" s="4" t="s">
        <v>599</v>
      </c>
      <c r="O120" s="4" t="s">
        <v>32</v>
      </c>
      <c r="P120" s="4" t="s">
        <v>33</v>
      </c>
      <c r="Q120" s="4">
        <v>0</v>
      </c>
      <c r="R120" s="8">
        <v>45098.0000115741</v>
      </c>
      <c r="S120" s="6">
        <v>45103</v>
      </c>
      <c r="T120" s="4" t="s">
        <v>34</v>
      </c>
      <c r="U120" s="4">
        <v>1147.58</v>
      </c>
      <c r="V120" s="4">
        <v>0</v>
      </c>
      <c r="W120" s="4">
        <v>0</v>
      </c>
      <c r="X120" s="4" t="s">
        <v>600</v>
      </c>
      <c r="Y120" s="4" t="s">
        <v>60</v>
      </c>
    </row>
    <row r="121" s="4" customFormat="1" spans="1:25">
      <c r="A121" s="4" t="s">
        <v>601</v>
      </c>
      <c r="B121" s="4" t="s">
        <v>26</v>
      </c>
      <c r="C121" s="4" t="s">
        <v>27</v>
      </c>
      <c r="D121" s="4" t="s">
        <v>602</v>
      </c>
      <c r="E121" s="4" t="s">
        <v>603</v>
      </c>
      <c r="F121" s="6">
        <v>45098</v>
      </c>
      <c r="G121" s="6">
        <v>45100</v>
      </c>
      <c r="H121" s="4">
        <v>1</v>
      </c>
      <c r="I121" s="4">
        <v>2</v>
      </c>
      <c r="J121" s="4">
        <v>2</v>
      </c>
      <c r="K121" s="4" t="s">
        <v>30</v>
      </c>
      <c r="L121" s="4">
        <v>13523.69</v>
      </c>
      <c r="M121" s="4">
        <v>13523.69</v>
      </c>
      <c r="N121" s="4" t="s">
        <v>604</v>
      </c>
      <c r="O121" s="4" t="s">
        <v>32</v>
      </c>
      <c r="P121" s="4" t="s">
        <v>33</v>
      </c>
      <c r="Q121" s="4">
        <v>0</v>
      </c>
      <c r="R121" s="8">
        <v>45098.0000115741</v>
      </c>
      <c r="S121" s="6">
        <v>45103</v>
      </c>
      <c r="T121" s="4" t="s">
        <v>34</v>
      </c>
      <c r="U121" s="4">
        <v>13523.69</v>
      </c>
      <c r="V121" s="4">
        <v>0</v>
      </c>
      <c r="W121" s="4">
        <v>0</v>
      </c>
      <c r="X121" s="4" t="s">
        <v>605</v>
      </c>
      <c r="Y121" s="4" t="s">
        <v>606</v>
      </c>
    </row>
    <row r="122" s="4" customFormat="1" spans="1:25">
      <c r="A122" s="4" t="s">
        <v>607</v>
      </c>
      <c r="B122" s="4" t="s">
        <v>26</v>
      </c>
      <c r="C122" s="4" t="s">
        <v>27</v>
      </c>
      <c r="D122" s="4" t="s">
        <v>608</v>
      </c>
      <c r="E122" s="4" t="s">
        <v>372</v>
      </c>
      <c r="F122" s="6">
        <v>45099</v>
      </c>
      <c r="G122" s="6">
        <v>45100</v>
      </c>
      <c r="H122" s="4">
        <v>1</v>
      </c>
      <c r="I122" s="4">
        <v>1</v>
      </c>
      <c r="J122" s="4">
        <v>1</v>
      </c>
      <c r="K122" s="4" t="s">
        <v>30</v>
      </c>
      <c r="L122" s="4">
        <v>1435.43</v>
      </c>
      <c r="M122" s="4">
        <v>1435.43</v>
      </c>
      <c r="N122" s="4" t="s">
        <v>609</v>
      </c>
      <c r="O122" s="4" t="s">
        <v>32</v>
      </c>
      <c r="P122" s="4" t="s">
        <v>33</v>
      </c>
      <c r="Q122" s="4">
        <v>0</v>
      </c>
      <c r="R122" s="8">
        <v>45098</v>
      </c>
      <c r="S122" s="6">
        <v>45103</v>
      </c>
      <c r="T122" s="4" t="s">
        <v>34</v>
      </c>
      <c r="U122" s="4">
        <v>1435.43</v>
      </c>
      <c r="V122" s="4">
        <v>0</v>
      </c>
      <c r="W122" s="4">
        <v>0</v>
      </c>
      <c r="X122" s="4" t="s">
        <v>610</v>
      </c>
      <c r="Y122" s="4" t="s">
        <v>611</v>
      </c>
    </row>
    <row r="123" s="4" customFormat="1" spans="1:25">
      <c r="A123" s="4" t="s">
        <v>612</v>
      </c>
      <c r="B123" s="4" t="s">
        <v>26</v>
      </c>
      <c r="C123" s="4" t="s">
        <v>27</v>
      </c>
      <c r="D123" s="4" t="s">
        <v>613</v>
      </c>
      <c r="E123" s="4" t="s">
        <v>614</v>
      </c>
      <c r="F123" s="6">
        <v>45099</v>
      </c>
      <c r="G123" s="6">
        <v>45100</v>
      </c>
      <c r="H123" s="4">
        <v>1</v>
      </c>
      <c r="I123" s="4">
        <v>1</v>
      </c>
      <c r="J123" s="4">
        <v>1</v>
      </c>
      <c r="K123" s="4" t="s">
        <v>30</v>
      </c>
      <c r="L123" s="4">
        <v>154.95</v>
      </c>
      <c r="M123" s="4">
        <v>154.95</v>
      </c>
      <c r="N123" s="4" t="s">
        <v>615</v>
      </c>
      <c r="O123" s="4" t="s">
        <v>32</v>
      </c>
      <c r="P123" s="4" t="s">
        <v>33</v>
      </c>
      <c r="Q123" s="4">
        <v>0</v>
      </c>
      <c r="R123" s="8">
        <v>45099</v>
      </c>
      <c r="S123" s="6">
        <v>45103</v>
      </c>
      <c r="T123" s="4" t="s">
        <v>34</v>
      </c>
      <c r="U123" s="4">
        <v>154.95</v>
      </c>
      <c r="V123" s="4">
        <v>0</v>
      </c>
      <c r="W123" s="4">
        <v>0</v>
      </c>
      <c r="X123" s="4" t="s">
        <v>616</v>
      </c>
      <c r="Y123" s="4" t="s">
        <v>617</v>
      </c>
    </row>
    <row r="124" s="4" customFormat="1" spans="1:25">
      <c r="A124" s="4" t="s">
        <v>618</v>
      </c>
      <c r="B124" s="4" t="s">
        <v>26</v>
      </c>
      <c r="C124" s="4" t="s">
        <v>27</v>
      </c>
      <c r="D124" s="4" t="s">
        <v>619</v>
      </c>
      <c r="E124" s="4" t="s">
        <v>620</v>
      </c>
      <c r="F124" s="6">
        <v>45099</v>
      </c>
      <c r="G124" s="6">
        <v>45100</v>
      </c>
      <c r="H124" s="4">
        <v>1</v>
      </c>
      <c r="I124" s="4">
        <v>1</v>
      </c>
      <c r="J124" s="4">
        <v>1</v>
      </c>
      <c r="K124" s="4" t="s">
        <v>30</v>
      </c>
      <c r="L124" s="4">
        <v>1067.33</v>
      </c>
      <c r="M124" s="4">
        <v>1067.33</v>
      </c>
      <c r="N124" s="4" t="s">
        <v>621</v>
      </c>
      <c r="O124" s="4" t="s">
        <v>32</v>
      </c>
      <c r="P124" s="4" t="s">
        <v>33</v>
      </c>
      <c r="Q124" s="4">
        <v>0</v>
      </c>
      <c r="R124" s="8">
        <v>45099.0000115741</v>
      </c>
      <c r="S124" s="6">
        <v>45103</v>
      </c>
      <c r="T124" s="4" t="s">
        <v>34</v>
      </c>
      <c r="U124" s="4">
        <v>1067.33</v>
      </c>
      <c r="V124" s="4">
        <v>0</v>
      </c>
      <c r="W124" s="4">
        <v>0</v>
      </c>
      <c r="X124" s="4" t="s">
        <v>622</v>
      </c>
      <c r="Y124" s="4" t="s">
        <v>60</v>
      </c>
    </row>
    <row r="125" s="4" customFormat="1" spans="1:25">
      <c r="A125" s="4" t="s">
        <v>623</v>
      </c>
      <c r="B125" s="4" t="s">
        <v>26</v>
      </c>
      <c r="C125" s="4" t="s">
        <v>27</v>
      </c>
      <c r="D125" s="4" t="s">
        <v>624</v>
      </c>
      <c r="E125" s="4" t="s">
        <v>625</v>
      </c>
      <c r="F125" s="6">
        <v>45099</v>
      </c>
      <c r="G125" s="6">
        <v>45100</v>
      </c>
      <c r="H125" s="4">
        <v>1</v>
      </c>
      <c r="I125" s="4">
        <v>1</v>
      </c>
      <c r="J125" s="4">
        <v>1</v>
      </c>
      <c r="K125" s="4" t="s">
        <v>30</v>
      </c>
      <c r="L125" s="4">
        <v>268.95</v>
      </c>
      <c r="M125" s="4">
        <v>268.95</v>
      </c>
      <c r="N125" s="4" t="s">
        <v>626</v>
      </c>
      <c r="O125" s="4" t="s">
        <v>32</v>
      </c>
      <c r="P125" s="4" t="s">
        <v>33</v>
      </c>
      <c r="Q125" s="4">
        <v>0</v>
      </c>
      <c r="R125" s="8">
        <v>45099.0000115741</v>
      </c>
      <c r="S125" s="6">
        <v>45103</v>
      </c>
      <c r="T125" s="4" t="s">
        <v>34</v>
      </c>
      <c r="U125" s="4">
        <v>268.95</v>
      </c>
      <c r="V125" s="4">
        <v>0</v>
      </c>
      <c r="W125" s="4">
        <v>0</v>
      </c>
      <c r="X125" s="4" t="s">
        <v>627</v>
      </c>
      <c r="Y125" s="4" t="s">
        <v>60</v>
      </c>
    </row>
    <row r="126" s="4" customFormat="1" spans="1:25">
      <c r="A126" s="4" t="s">
        <v>628</v>
      </c>
      <c r="B126" s="4" t="s">
        <v>26</v>
      </c>
      <c r="C126" s="4" t="s">
        <v>27</v>
      </c>
      <c r="D126" s="4" t="s">
        <v>629</v>
      </c>
      <c r="E126" s="4" t="s">
        <v>630</v>
      </c>
      <c r="F126" s="6">
        <v>45099</v>
      </c>
      <c r="G126" s="6">
        <v>45100</v>
      </c>
      <c r="H126" s="4">
        <v>1</v>
      </c>
      <c r="I126" s="4">
        <v>1</v>
      </c>
      <c r="J126" s="4">
        <v>1</v>
      </c>
      <c r="K126" s="4" t="s">
        <v>30</v>
      </c>
      <c r="L126" s="4">
        <v>493.71</v>
      </c>
      <c r="M126" s="4">
        <v>493.71</v>
      </c>
      <c r="N126" s="4" t="s">
        <v>631</v>
      </c>
      <c r="O126" s="4" t="s">
        <v>32</v>
      </c>
      <c r="P126" s="4" t="s">
        <v>33</v>
      </c>
      <c r="Q126" s="4">
        <v>0</v>
      </c>
      <c r="R126" s="8">
        <v>45099</v>
      </c>
      <c r="S126" s="6">
        <v>45103</v>
      </c>
      <c r="T126" s="4" t="s">
        <v>34</v>
      </c>
      <c r="U126" s="4">
        <v>493.71</v>
      </c>
      <c r="V126" s="4">
        <v>0</v>
      </c>
      <c r="W126" s="4">
        <v>0</v>
      </c>
      <c r="X126" s="4" t="s">
        <v>632</v>
      </c>
      <c r="Y126" s="4" t="s">
        <v>60</v>
      </c>
    </row>
    <row r="127" s="4" customFormat="1" spans="1:25">
      <c r="A127" s="4" t="s">
        <v>633</v>
      </c>
      <c r="B127" s="4" t="s">
        <v>26</v>
      </c>
      <c r="C127" s="4" t="s">
        <v>27</v>
      </c>
      <c r="D127" s="4" t="s">
        <v>634</v>
      </c>
      <c r="E127" s="4" t="s">
        <v>635</v>
      </c>
      <c r="F127" s="6">
        <v>45099</v>
      </c>
      <c r="G127" s="6">
        <v>45100</v>
      </c>
      <c r="H127" s="4">
        <v>1</v>
      </c>
      <c r="I127" s="4">
        <v>1</v>
      </c>
      <c r="J127" s="4">
        <v>1</v>
      </c>
      <c r="K127" s="4" t="s">
        <v>30</v>
      </c>
      <c r="L127" s="4">
        <v>1112.42</v>
      </c>
      <c r="M127" s="4">
        <v>1112.42</v>
      </c>
      <c r="N127" s="4" t="s">
        <v>636</v>
      </c>
      <c r="O127" s="4" t="s">
        <v>32</v>
      </c>
      <c r="P127" s="4" t="s">
        <v>33</v>
      </c>
      <c r="Q127" s="4">
        <v>0</v>
      </c>
      <c r="R127" s="8">
        <v>45099.0000115741</v>
      </c>
      <c r="S127" s="6">
        <v>45103</v>
      </c>
      <c r="T127" s="4" t="s">
        <v>34</v>
      </c>
      <c r="U127" s="4">
        <v>1112.42</v>
      </c>
      <c r="V127" s="4">
        <v>0</v>
      </c>
      <c r="W127" s="4">
        <v>0</v>
      </c>
      <c r="X127" s="4" t="s">
        <v>637</v>
      </c>
      <c r="Y127" s="4" t="s">
        <v>60</v>
      </c>
    </row>
    <row r="128" s="4" customFormat="1" spans="1:25">
      <c r="A128" s="4" t="s">
        <v>638</v>
      </c>
      <c r="B128" s="4" t="s">
        <v>26</v>
      </c>
      <c r="C128" s="4" t="s">
        <v>27</v>
      </c>
      <c r="D128" s="4" t="s">
        <v>639</v>
      </c>
      <c r="E128" s="4" t="s">
        <v>640</v>
      </c>
      <c r="F128" s="6">
        <v>45099</v>
      </c>
      <c r="G128" s="6">
        <v>45100</v>
      </c>
      <c r="H128" s="4">
        <v>1</v>
      </c>
      <c r="I128" s="4">
        <v>1</v>
      </c>
      <c r="J128" s="4">
        <v>1</v>
      </c>
      <c r="K128" s="4" t="s">
        <v>30</v>
      </c>
      <c r="L128" s="4">
        <v>243.96</v>
      </c>
      <c r="M128" s="4">
        <v>243.96</v>
      </c>
      <c r="N128" s="4" t="s">
        <v>641</v>
      </c>
      <c r="O128" s="4" t="s">
        <v>32</v>
      </c>
      <c r="P128" s="4" t="s">
        <v>33</v>
      </c>
      <c r="Q128" s="4">
        <v>0</v>
      </c>
      <c r="R128" s="8">
        <v>45099.0000115741</v>
      </c>
      <c r="S128" s="6">
        <v>45103</v>
      </c>
      <c r="T128" s="4" t="s">
        <v>34</v>
      </c>
      <c r="U128" s="4">
        <v>243.96</v>
      </c>
      <c r="V128" s="4">
        <v>0</v>
      </c>
      <c r="W128" s="4">
        <v>0</v>
      </c>
      <c r="X128" s="4" t="s">
        <v>642</v>
      </c>
      <c r="Y128" s="4" t="s">
        <v>643</v>
      </c>
    </row>
    <row r="129" s="4" customFormat="1" spans="1:25">
      <c r="A129" s="4" t="s">
        <v>644</v>
      </c>
      <c r="B129" s="4" t="s">
        <v>26</v>
      </c>
      <c r="C129" s="4" t="s">
        <v>27</v>
      </c>
      <c r="D129" s="4" t="s">
        <v>645</v>
      </c>
      <c r="E129" s="4" t="s">
        <v>646</v>
      </c>
      <c r="F129" s="6">
        <v>45099</v>
      </c>
      <c r="G129" s="6">
        <v>45100</v>
      </c>
      <c r="H129" s="4">
        <v>1</v>
      </c>
      <c r="I129" s="4">
        <v>1</v>
      </c>
      <c r="J129" s="4">
        <v>1</v>
      </c>
      <c r="K129" s="4" t="s">
        <v>30</v>
      </c>
      <c r="L129" s="4">
        <v>352.26</v>
      </c>
      <c r="M129" s="4">
        <v>352.26</v>
      </c>
      <c r="N129" s="4" t="s">
        <v>647</v>
      </c>
      <c r="O129" s="4" t="s">
        <v>32</v>
      </c>
      <c r="P129" s="4" t="s">
        <v>33</v>
      </c>
      <c r="Q129" s="4">
        <v>0</v>
      </c>
      <c r="R129" s="8">
        <v>45099</v>
      </c>
      <c r="S129" s="6">
        <v>45103</v>
      </c>
      <c r="T129" s="4" t="s">
        <v>34</v>
      </c>
      <c r="U129" s="4">
        <v>352.26</v>
      </c>
      <c r="V129" s="4">
        <v>0</v>
      </c>
      <c r="W129" s="4">
        <v>0</v>
      </c>
      <c r="X129" s="4" t="s">
        <v>648</v>
      </c>
      <c r="Y129" s="4" t="s">
        <v>60</v>
      </c>
    </row>
    <row r="130" s="4" customFormat="1" spans="1:25">
      <c r="A130" s="4" t="s">
        <v>649</v>
      </c>
      <c r="B130" s="4" t="s">
        <v>26</v>
      </c>
      <c r="C130" s="4" t="s">
        <v>27</v>
      </c>
      <c r="D130" s="4" t="s">
        <v>650</v>
      </c>
      <c r="E130" s="4" t="s">
        <v>45</v>
      </c>
      <c r="F130" s="6">
        <v>45099</v>
      </c>
      <c r="G130" s="6">
        <v>45100</v>
      </c>
      <c r="H130" s="4">
        <v>1</v>
      </c>
      <c r="I130" s="4">
        <v>1</v>
      </c>
      <c r="J130" s="4">
        <v>1</v>
      </c>
      <c r="K130" s="4" t="s">
        <v>30</v>
      </c>
      <c r="L130" s="4">
        <v>366.07</v>
      </c>
      <c r="M130" s="4">
        <v>366.07</v>
      </c>
      <c r="N130" s="4" t="s">
        <v>651</v>
      </c>
      <c r="O130" s="4" t="s">
        <v>32</v>
      </c>
      <c r="P130" s="4" t="s">
        <v>33</v>
      </c>
      <c r="Q130" s="4">
        <v>0</v>
      </c>
      <c r="R130" s="8">
        <v>45099</v>
      </c>
      <c r="S130" s="6">
        <v>45103</v>
      </c>
      <c r="T130" s="4" t="s">
        <v>34</v>
      </c>
      <c r="U130" s="4">
        <v>366.07</v>
      </c>
      <c r="V130" s="4">
        <v>0</v>
      </c>
      <c r="W130" s="4">
        <v>0</v>
      </c>
      <c r="X130" s="4" t="s">
        <v>652</v>
      </c>
      <c r="Y130" s="4" t="s">
        <v>653</v>
      </c>
    </row>
    <row r="131" s="4" customFormat="1" spans="1:25">
      <c r="A131" s="4" t="s">
        <v>654</v>
      </c>
      <c r="B131" s="4" t="s">
        <v>26</v>
      </c>
      <c r="C131" s="4" t="s">
        <v>27</v>
      </c>
      <c r="D131" s="4" t="s">
        <v>655</v>
      </c>
      <c r="E131" s="4" t="s">
        <v>656</v>
      </c>
      <c r="F131" s="6">
        <v>45099</v>
      </c>
      <c r="G131" s="6">
        <v>45100</v>
      </c>
      <c r="H131" s="4">
        <v>1</v>
      </c>
      <c r="I131" s="4">
        <v>1</v>
      </c>
      <c r="J131" s="4">
        <v>1</v>
      </c>
      <c r="K131" s="4" t="s">
        <v>30</v>
      </c>
      <c r="L131" s="4">
        <v>421.87</v>
      </c>
      <c r="M131" s="4">
        <v>421.87</v>
      </c>
      <c r="N131" s="4" t="s">
        <v>657</v>
      </c>
      <c r="O131" s="4" t="s">
        <v>32</v>
      </c>
      <c r="P131" s="4" t="s">
        <v>33</v>
      </c>
      <c r="Q131" s="4">
        <v>0</v>
      </c>
      <c r="R131" s="8">
        <v>45099.0000115741</v>
      </c>
      <c r="S131" s="6">
        <v>45103</v>
      </c>
      <c r="T131" s="4" t="s">
        <v>34</v>
      </c>
      <c r="U131" s="4">
        <v>421.87</v>
      </c>
      <c r="V131" s="4">
        <v>0</v>
      </c>
      <c r="W131" s="4">
        <v>0</v>
      </c>
      <c r="X131" s="4" t="s">
        <v>658</v>
      </c>
      <c r="Y131" s="4" t="s">
        <v>60</v>
      </c>
    </row>
    <row r="132" s="4" customFormat="1" spans="1:25">
      <c r="A132" s="4" t="s">
        <v>659</v>
      </c>
      <c r="B132" s="4" t="s">
        <v>26</v>
      </c>
      <c r="C132" s="4" t="s">
        <v>27</v>
      </c>
      <c r="D132" s="4" t="s">
        <v>660</v>
      </c>
      <c r="E132" s="4" t="s">
        <v>661</v>
      </c>
      <c r="F132" s="6">
        <v>45099</v>
      </c>
      <c r="G132" s="6">
        <v>45100</v>
      </c>
      <c r="H132" s="4">
        <v>1</v>
      </c>
      <c r="I132" s="4">
        <v>1</v>
      </c>
      <c r="J132" s="4">
        <v>1</v>
      </c>
      <c r="K132" s="4" t="s">
        <v>30</v>
      </c>
      <c r="L132" s="4">
        <v>235.99</v>
      </c>
      <c r="M132" s="4">
        <v>235.99</v>
      </c>
      <c r="N132" s="4" t="s">
        <v>662</v>
      </c>
      <c r="O132" s="4" t="s">
        <v>32</v>
      </c>
      <c r="P132" s="4" t="s">
        <v>33</v>
      </c>
      <c r="Q132" s="4">
        <v>0</v>
      </c>
      <c r="R132" s="8">
        <v>45099</v>
      </c>
      <c r="S132" s="6">
        <v>45103</v>
      </c>
      <c r="T132" s="4" t="s">
        <v>34</v>
      </c>
      <c r="U132" s="4">
        <v>235.99</v>
      </c>
      <c r="V132" s="4">
        <v>0</v>
      </c>
      <c r="W132" s="4">
        <v>0</v>
      </c>
      <c r="X132" s="4" t="s">
        <v>663</v>
      </c>
      <c r="Y132" s="4" t="s">
        <v>664</v>
      </c>
    </row>
    <row r="133" s="4" customFormat="1" spans="1:25">
      <c r="A133" s="4" t="s">
        <v>665</v>
      </c>
      <c r="B133" s="4" t="s">
        <v>26</v>
      </c>
      <c r="C133" s="4" t="s">
        <v>27</v>
      </c>
      <c r="D133" s="4" t="s">
        <v>666</v>
      </c>
      <c r="E133" s="4" t="s">
        <v>667</v>
      </c>
      <c r="F133" s="6">
        <v>45099</v>
      </c>
      <c r="G133" s="6">
        <v>45100</v>
      </c>
      <c r="H133" s="4">
        <v>1</v>
      </c>
      <c r="I133" s="4">
        <v>1</v>
      </c>
      <c r="J133" s="4">
        <v>1</v>
      </c>
      <c r="K133" s="4" t="s">
        <v>30</v>
      </c>
      <c r="L133" s="4">
        <v>934.32</v>
      </c>
      <c r="M133" s="4">
        <v>934.32</v>
      </c>
      <c r="N133" s="4" t="s">
        <v>668</v>
      </c>
      <c r="O133" s="4" t="s">
        <v>32</v>
      </c>
      <c r="P133" s="4" t="s">
        <v>33</v>
      </c>
      <c r="Q133" s="4">
        <v>0</v>
      </c>
      <c r="R133" s="8">
        <v>45099</v>
      </c>
      <c r="S133" s="6">
        <v>45103</v>
      </c>
      <c r="T133" s="4" t="s">
        <v>34</v>
      </c>
      <c r="U133" s="4">
        <v>934.32</v>
      </c>
      <c r="V133" s="4">
        <v>0</v>
      </c>
      <c r="W133" s="4">
        <v>0</v>
      </c>
      <c r="X133" s="4" t="s">
        <v>669</v>
      </c>
      <c r="Y133" s="4" t="s">
        <v>60</v>
      </c>
    </row>
    <row r="134" s="4" customFormat="1" spans="1:25">
      <c r="A134" s="4" t="s">
        <v>670</v>
      </c>
      <c r="B134" s="4" t="s">
        <v>26</v>
      </c>
      <c r="C134" s="4" t="s">
        <v>27</v>
      </c>
      <c r="D134" s="4" t="s">
        <v>671</v>
      </c>
      <c r="E134" s="4" t="s">
        <v>428</v>
      </c>
      <c r="F134" s="6">
        <v>45099</v>
      </c>
      <c r="G134" s="6">
        <v>45100</v>
      </c>
      <c r="H134" s="4">
        <v>1</v>
      </c>
      <c r="I134" s="4">
        <v>1</v>
      </c>
      <c r="J134" s="4">
        <v>1</v>
      </c>
      <c r="K134" s="4" t="s">
        <v>30</v>
      </c>
      <c r="L134" s="4">
        <v>169.61</v>
      </c>
      <c r="M134" s="4">
        <v>169.61</v>
      </c>
      <c r="N134" s="4" t="s">
        <v>672</v>
      </c>
      <c r="O134" s="4" t="s">
        <v>32</v>
      </c>
      <c r="P134" s="4" t="s">
        <v>33</v>
      </c>
      <c r="Q134" s="4">
        <v>0</v>
      </c>
      <c r="R134" s="8">
        <v>45099.0000115741</v>
      </c>
      <c r="S134" s="6">
        <v>45103</v>
      </c>
      <c r="T134" s="4" t="s">
        <v>34</v>
      </c>
      <c r="U134" s="4">
        <v>169.61</v>
      </c>
      <c r="V134" s="4">
        <v>0</v>
      </c>
      <c r="W134" s="4">
        <v>0</v>
      </c>
      <c r="X134" s="4" t="s">
        <v>673</v>
      </c>
      <c r="Y134" s="4" t="s">
        <v>60</v>
      </c>
    </row>
    <row r="135" s="4" customFormat="1" spans="1:25">
      <c r="A135" s="4" t="s">
        <v>674</v>
      </c>
      <c r="B135" s="4" t="s">
        <v>26</v>
      </c>
      <c r="C135" s="4" t="s">
        <v>27</v>
      </c>
      <c r="D135" s="4" t="s">
        <v>675</v>
      </c>
      <c r="E135" s="4" t="s">
        <v>45</v>
      </c>
      <c r="F135" s="6">
        <v>45099</v>
      </c>
      <c r="G135" s="6">
        <v>45100</v>
      </c>
      <c r="H135" s="4">
        <v>2</v>
      </c>
      <c r="I135" s="4">
        <v>1</v>
      </c>
      <c r="J135" s="4">
        <v>2</v>
      </c>
      <c r="K135" s="4" t="s">
        <v>30</v>
      </c>
      <c r="L135" s="4">
        <v>410.54</v>
      </c>
      <c r="M135" s="4">
        <v>410.54</v>
      </c>
      <c r="N135" s="4" t="s">
        <v>676</v>
      </c>
      <c r="O135" s="4" t="s">
        <v>32</v>
      </c>
      <c r="P135" s="4" t="s">
        <v>33</v>
      </c>
      <c r="Q135" s="4">
        <v>0</v>
      </c>
      <c r="R135" s="8">
        <v>45099</v>
      </c>
      <c r="S135" s="6">
        <v>45103</v>
      </c>
      <c r="T135" s="4" t="s">
        <v>34</v>
      </c>
      <c r="U135" s="4">
        <v>410.54</v>
      </c>
      <c r="V135" s="4">
        <v>0</v>
      </c>
      <c r="W135" s="4">
        <v>0</v>
      </c>
      <c r="X135" s="4" t="s">
        <v>677</v>
      </c>
      <c r="Y135" s="4" t="s">
        <v>678</v>
      </c>
    </row>
    <row r="136" s="4" customFormat="1" spans="1:25">
      <c r="A136" s="4" t="s">
        <v>679</v>
      </c>
      <c r="B136" s="4" t="s">
        <v>26</v>
      </c>
      <c r="C136" s="4" t="s">
        <v>27</v>
      </c>
      <c r="D136" s="4" t="s">
        <v>680</v>
      </c>
      <c r="E136" s="4" t="s">
        <v>681</v>
      </c>
      <c r="F136" s="6">
        <v>45099</v>
      </c>
      <c r="G136" s="6">
        <v>45100</v>
      </c>
      <c r="H136" s="4">
        <v>1</v>
      </c>
      <c r="I136" s="4">
        <v>1</v>
      </c>
      <c r="J136" s="4">
        <v>1</v>
      </c>
      <c r="K136" s="4" t="s">
        <v>30</v>
      </c>
      <c r="L136" s="4">
        <v>183.65</v>
      </c>
      <c r="M136" s="4">
        <v>183.65</v>
      </c>
      <c r="N136" s="4" t="s">
        <v>682</v>
      </c>
      <c r="O136" s="4" t="s">
        <v>32</v>
      </c>
      <c r="P136" s="4" t="s">
        <v>33</v>
      </c>
      <c r="Q136" s="4">
        <v>0</v>
      </c>
      <c r="R136" s="8">
        <v>45099</v>
      </c>
      <c r="S136" s="6">
        <v>45103</v>
      </c>
      <c r="T136" s="4" t="s">
        <v>34</v>
      </c>
      <c r="U136" s="4">
        <v>183.65</v>
      </c>
      <c r="V136" s="4">
        <v>0</v>
      </c>
      <c r="W136" s="4">
        <v>0</v>
      </c>
      <c r="X136" s="4" t="s">
        <v>683</v>
      </c>
      <c r="Y136" s="4" t="s">
        <v>60</v>
      </c>
    </row>
    <row r="137" s="4" customFormat="1" spans="1:25">
      <c r="A137" s="4" t="s">
        <v>684</v>
      </c>
      <c r="B137" s="4" t="s">
        <v>26</v>
      </c>
      <c r="C137" s="4" t="s">
        <v>27</v>
      </c>
      <c r="D137" s="4" t="s">
        <v>685</v>
      </c>
      <c r="E137" s="4" t="s">
        <v>686</v>
      </c>
      <c r="F137" s="6">
        <v>45099</v>
      </c>
      <c r="G137" s="6">
        <v>45100</v>
      </c>
      <c r="H137" s="4">
        <v>1</v>
      </c>
      <c r="I137" s="4">
        <v>1</v>
      </c>
      <c r="J137" s="4">
        <v>1</v>
      </c>
      <c r="K137" s="4" t="s">
        <v>30</v>
      </c>
      <c r="L137" s="4">
        <v>412.5</v>
      </c>
      <c r="M137" s="4">
        <v>412.5</v>
      </c>
      <c r="N137" s="4" t="s">
        <v>687</v>
      </c>
      <c r="O137" s="4" t="s">
        <v>32</v>
      </c>
      <c r="P137" s="4" t="s">
        <v>33</v>
      </c>
      <c r="Q137" s="4">
        <v>0</v>
      </c>
      <c r="R137" s="8">
        <v>45099</v>
      </c>
      <c r="S137" s="6">
        <v>45103</v>
      </c>
      <c r="T137" s="4" t="s">
        <v>34</v>
      </c>
      <c r="U137" s="4">
        <v>412.5</v>
      </c>
      <c r="V137" s="4">
        <v>0</v>
      </c>
      <c r="W137" s="4">
        <v>0</v>
      </c>
      <c r="X137" s="4" t="s">
        <v>688</v>
      </c>
      <c r="Y137" s="4" t="s">
        <v>60</v>
      </c>
    </row>
    <row r="138" s="4" customFormat="1" spans="1:25">
      <c r="A138" s="4" t="s">
        <v>689</v>
      </c>
      <c r="B138" s="4" t="s">
        <v>26</v>
      </c>
      <c r="C138" s="4" t="s">
        <v>27</v>
      </c>
      <c r="D138" s="4" t="s">
        <v>690</v>
      </c>
      <c r="E138" s="4" t="s">
        <v>691</v>
      </c>
      <c r="F138" s="6">
        <v>45099</v>
      </c>
      <c r="G138" s="6">
        <v>45100</v>
      </c>
      <c r="H138" s="4">
        <v>1</v>
      </c>
      <c r="I138" s="4">
        <v>1</v>
      </c>
      <c r="J138" s="4">
        <v>1</v>
      </c>
      <c r="K138" s="4" t="s">
        <v>30</v>
      </c>
      <c r="L138" s="4">
        <v>256.84</v>
      </c>
      <c r="M138" s="4">
        <v>256.84</v>
      </c>
      <c r="N138" s="4" t="s">
        <v>692</v>
      </c>
      <c r="O138" s="4" t="s">
        <v>32</v>
      </c>
      <c r="P138" s="4" t="s">
        <v>33</v>
      </c>
      <c r="Q138" s="4">
        <v>0</v>
      </c>
      <c r="R138" s="8">
        <v>45099.0000115741</v>
      </c>
      <c r="S138" s="6">
        <v>45103</v>
      </c>
      <c r="T138" s="4" t="s">
        <v>34</v>
      </c>
      <c r="U138" s="4">
        <v>256.84</v>
      </c>
      <c r="V138" s="4">
        <v>0</v>
      </c>
      <c r="W138" s="4">
        <v>0</v>
      </c>
      <c r="X138" s="4" t="s">
        <v>693</v>
      </c>
      <c r="Y138" s="4" t="s">
        <v>60</v>
      </c>
    </row>
    <row r="139" s="4" customFormat="1" spans="1:25">
      <c r="A139" s="4" t="s">
        <v>694</v>
      </c>
      <c r="B139" s="4" t="s">
        <v>26</v>
      </c>
      <c r="C139" s="4" t="s">
        <v>27</v>
      </c>
      <c r="D139" s="4" t="s">
        <v>573</v>
      </c>
      <c r="E139" s="4" t="s">
        <v>563</v>
      </c>
      <c r="F139" s="6">
        <v>45099</v>
      </c>
      <c r="G139" s="6">
        <v>45100</v>
      </c>
      <c r="H139" s="4">
        <v>1</v>
      </c>
      <c r="I139" s="4">
        <v>1</v>
      </c>
      <c r="J139" s="4">
        <v>1</v>
      </c>
      <c r="K139" s="4" t="s">
        <v>30</v>
      </c>
      <c r="L139" s="4">
        <v>244.49</v>
      </c>
      <c r="M139" s="4">
        <v>244.49</v>
      </c>
      <c r="N139" s="4" t="s">
        <v>695</v>
      </c>
      <c r="O139" s="4" t="s">
        <v>32</v>
      </c>
      <c r="P139" s="4" t="s">
        <v>33</v>
      </c>
      <c r="Q139" s="4">
        <v>0</v>
      </c>
      <c r="R139" s="8">
        <v>45099</v>
      </c>
      <c r="S139" s="6">
        <v>45103</v>
      </c>
      <c r="T139" s="4" t="s">
        <v>34</v>
      </c>
      <c r="U139" s="4">
        <v>244.49</v>
      </c>
      <c r="V139" s="4">
        <v>0</v>
      </c>
      <c r="W139" s="4">
        <v>0</v>
      </c>
      <c r="X139" s="4" t="s">
        <v>696</v>
      </c>
      <c r="Y139" s="4" t="s">
        <v>697</v>
      </c>
    </row>
    <row r="140" s="4" customFormat="1" spans="1:25">
      <c r="A140" s="4" t="s">
        <v>698</v>
      </c>
      <c r="B140" s="4" t="s">
        <v>26</v>
      </c>
      <c r="C140" s="4" t="s">
        <v>27</v>
      </c>
      <c r="D140" s="4" t="s">
        <v>573</v>
      </c>
      <c r="E140" s="4" t="s">
        <v>563</v>
      </c>
      <c r="F140" s="6">
        <v>45099</v>
      </c>
      <c r="G140" s="6">
        <v>45100</v>
      </c>
      <c r="H140" s="4">
        <v>1</v>
      </c>
      <c r="I140" s="4">
        <v>1</v>
      </c>
      <c r="J140" s="4">
        <v>1</v>
      </c>
      <c r="K140" s="4" t="s">
        <v>30</v>
      </c>
      <c r="L140" s="4">
        <v>244.49</v>
      </c>
      <c r="M140" s="4">
        <v>244.49</v>
      </c>
      <c r="N140" s="4" t="s">
        <v>699</v>
      </c>
      <c r="O140" s="4" t="s">
        <v>32</v>
      </c>
      <c r="P140" s="4" t="s">
        <v>33</v>
      </c>
      <c r="Q140" s="4">
        <v>0</v>
      </c>
      <c r="R140" s="8">
        <v>45099.0000115741</v>
      </c>
      <c r="S140" s="6">
        <v>45103</v>
      </c>
      <c r="T140" s="4" t="s">
        <v>34</v>
      </c>
      <c r="U140" s="4">
        <v>244.49</v>
      </c>
      <c r="V140" s="4">
        <v>0</v>
      </c>
      <c r="W140" s="4">
        <v>0</v>
      </c>
      <c r="X140" s="4" t="s">
        <v>700</v>
      </c>
      <c r="Y140" s="4" t="s">
        <v>60</v>
      </c>
    </row>
    <row r="141" s="4" customFormat="1" spans="1:25">
      <c r="A141" s="4" t="s">
        <v>698</v>
      </c>
      <c r="B141" s="4" t="s">
        <v>26</v>
      </c>
      <c r="C141" s="4" t="s">
        <v>82</v>
      </c>
      <c r="D141" s="4" t="s">
        <v>573</v>
      </c>
      <c r="E141" s="4" t="s">
        <v>563</v>
      </c>
      <c r="F141" s="6">
        <v>45099</v>
      </c>
      <c r="G141" s="6">
        <v>45100</v>
      </c>
      <c r="H141" s="4">
        <v>1</v>
      </c>
      <c r="I141" s="4">
        <v>1</v>
      </c>
      <c r="J141" s="4">
        <v>1</v>
      </c>
      <c r="K141" s="4" t="s">
        <v>30</v>
      </c>
      <c r="L141" s="4">
        <v>-244.49</v>
      </c>
      <c r="M141" s="4">
        <v>-244.49</v>
      </c>
      <c r="N141" s="4" t="s">
        <v>699</v>
      </c>
      <c r="O141" s="4" t="s">
        <v>32</v>
      </c>
      <c r="P141" s="4" t="s">
        <v>33</v>
      </c>
      <c r="Q141" s="4">
        <v>0</v>
      </c>
      <c r="R141" s="8">
        <v>45099.0000115741</v>
      </c>
      <c r="S141" s="6">
        <v>45103</v>
      </c>
      <c r="T141" s="4" t="s">
        <v>34</v>
      </c>
      <c r="U141" s="4">
        <v>-244.49</v>
      </c>
      <c r="V141" s="4">
        <v>0</v>
      </c>
      <c r="W141" s="4">
        <v>0</v>
      </c>
      <c r="X141" s="4" t="s">
        <v>700</v>
      </c>
      <c r="Y141" s="4" t="s">
        <v>60</v>
      </c>
    </row>
    <row r="142" s="4" customFormat="1" spans="1:25">
      <c r="A142" s="4" t="s">
        <v>701</v>
      </c>
      <c r="B142" s="4" t="s">
        <v>26</v>
      </c>
      <c r="C142" s="4" t="s">
        <v>27</v>
      </c>
      <c r="D142" s="4" t="s">
        <v>702</v>
      </c>
      <c r="E142" s="4" t="s">
        <v>703</v>
      </c>
      <c r="F142" s="6">
        <v>45099</v>
      </c>
      <c r="G142" s="6">
        <v>45100</v>
      </c>
      <c r="H142" s="4">
        <v>1</v>
      </c>
      <c r="I142" s="4">
        <v>1</v>
      </c>
      <c r="J142" s="4">
        <v>1</v>
      </c>
      <c r="K142" s="4" t="s">
        <v>30</v>
      </c>
      <c r="L142" s="4">
        <v>534.62</v>
      </c>
      <c r="M142" s="4">
        <v>534.62</v>
      </c>
      <c r="N142" s="4" t="s">
        <v>704</v>
      </c>
      <c r="O142" s="4" t="s">
        <v>32</v>
      </c>
      <c r="P142" s="4" t="s">
        <v>33</v>
      </c>
      <c r="Q142" s="4">
        <v>0</v>
      </c>
      <c r="R142" s="8">
        <v>45099.0000115741</v>
      </c>
      <c r="S142" s="6">
        <v>45103</v>
      </c>
      <c r="T142" s="4" t="s">
        <v>34</v>
      </c>
      <c r="U142" s="4">
        <v>534.62</v>
      </c>
      <c r="V142" s="4">
        <v>0</v>
      </c>
      <c r="W142" s="4">
        <v>0</v>
      </c>
      <c r="X142" s="4" t="s">
        <v>705</v>
      </c>
      <c r="Y142" s="4" t="s">
        <v>60</v>
      </c>
    </row>
    <row r="143" s="4" customFormat="1" spans="1:25">
      <c r="A143" s="4" t="s">
        <v>706</v>
      </c>
      <c r="B143" s="4" t="s">
        <v>26</v>
      </c>
      <c r="C143" s="4" t="s">
        <v>27</v>
      </c>
      <c r="D143" s="4" t="s">
        <v>624</v>
      </c>
      <c r="E143" s="4" t="s">
        <v>625</v>
      </c>
      <c r="F143" s="6">
        <v>45099</v>
      </c>
      <c r="G143" s="6">
        <v>45100</v>
      </c>
      <c r="H143" s="4">
        <v>1</v>
      </c>
      <c r="I143" s="4">
        <v>1</v>
      </c>
      <c r="J143" s="4">
        <v>1</v>
      </c>
      <c r="K143" s="4" t="s">
        <v>30</v>
      </c>
      <c r="L143" s="4">
        <v>274.57</v>
      </c>
      <c r="M143" s="4">
        <v>274.57</v>
      </c>
      <c r="N143" s="4" t="s">
        <v>707</v>
      </c>
      <c r="O143" s="4" t="s">
        <v>32</v>
      </c>
      <c r="P143" s="4" t="s">
        <v>33</v>
      </c>
      <c r="Q143" s="4">
        <v>0</v>
      </c>
      <c r="R143" s="8">
        <v>45099</v>
      </c>
      <c r="S143" s="6">
        <v>45103</v>
      </c>
      <c r="T143" s="4" t="s">
        <v>34</v>
      </c>
      <c r="U143" s="4">
        <v>274.57</v>
      </c>
      <c r="V143" s="4">
        <v>0</v>
      </c>
      <c r="W143" s="4">
        <v>0</v>
      </c>
      <c r="X143" s="4" t="s">
        <v>708</v>
      </c>
      <c r="Y143" s="4" t="s">
        <v>709</v>
      </c>
    </row>
    <row r="144" s="4" customFormat="1" spans="1:25">
      <c r="A144" s="4" t="s">
        <v>710</v>
      </c>
      <c r="B144" s="4" t="s">
        <v>26</v>
      </c>
      <c r="C144" s="4" t="s">
        <v>27</v>
      </c>
      <c r="D144" s="4" t="s">
        <v>711</v>
      </c>
      <c r="E144" s="4" t="s">
        <v>712</v>
      </c>
      <c r="F144" s="6">
        <v>45099</v>
      </c>
      <c r="G144" s="6">
        <v>45100</v>
      </c>
      <c r="H144" s="4">
        <v>1</v>
      </c>
      <c r="I144" s="4">
        <v>1</v>
      </c>
      <c r="J144" s="4">
        <v>1</v>
      </c>
      <c r="K144" s="4" t="s">
        <v>30</v>
      </c>
      <c r="L144" s="4">
        <v>313.94</v>
      </c>
      <c r="M144" s="4">
        <v>313.94</v>
      </c>
      <c r="N144" s="4" t="s">
        <v>713</v>
      </c>
      <c r="O144" s="4" t="s">
        <v>32</v>
      </c>
      <c r="P144" s="4" t="s">
        <v>33</v>
      </c>
      <c r="Q144" s="4">
        <v>0</v>
      </c>
      <c r="R144" s="8">
        <v>45099</v>
      </c>
      <c r="S144" s="6">
        <v>45103</v>
      </c>
      <c r="T144" s="4" t="s">
        <v>34</v>
      </c>
      <c r="U144" s="4">
        <v>313.94</v>
      </c>
      <c r="V144" s="4">
        <v>0</v>
      </c>
      <c r="W144" s="4">
        <v>0</v>
      </c>
      <c r="X144" s="4" t="s">
        <v>714</v>
      </c>
      <c r="Y144" s="4" t="s">
        <v>715</v>
      </c>
    </row>
    <row r="145" s="4" customFormat="1" spans="1:25">
      <c r="A145" s="4" t="s">
        <v>716</v>
      </c>
      <c r="B145" s="4" t="s">
        <v>26</v>
      </c>
      <c r="C145" s="4" t="s">
        <v>27</v>
      </c>
      <c r="D145" s="4" t="s">
        <v>680</v>
      </c>
      <c r="E145" s="4" t="s">
        <v>717</v>
      </c>
      <c r="F145" s="6">
        <v>45099</v>
      </c>
      <c r="G145" s="6">
        <v>45100</v>
      </c>
      <c r="H145" s="4">
        <v>1</v>
      </c>
      <c r="I145" s="4">
        <v>1</v>
      </c>
      <c r="J145" s="4">
        <v>1</v>
      </c>
      <c r="K145" s="4" t="s">
        <v>30</v>
      </c>
      <c r="L145" s="4">
        <v>241.38</v>
      </c>
      <c r="M145" s="4">
        <v>241.38</v>
      </c>
      <c r="N145" s="4" t="s">
        <v>718</v>
      </c>
      <c r="O145" s="4" t="s">
        <v>32</v>
      </c>
      <c r="P145" s="4" t="s">
        <v>33</v>
      </c>
      <c r="Q145" s="4">
        <v>0</v>
      </c>
      <c r="R145" s="8">
        <v>45099</v>
      </c>
      <c r="S145" s="6">
        <v>45103</v>
      </c>
      <c r="T145" s="4" t="s">
        <v>34</v>
      </c>
      <c r="U145" s="4">
        <v>241.38</v>
      </c>
      <c r="V145" s="4">
        <v>0</v>
      </c>
      <c r="W145" s="4">
        <v>0</v>
      </c>
      <c r="X145" s="4" t="s">
        <v>719</v>
      </c>
      <c r="Y145" s="4" t="s">
        <v>60</v>
      </c>
    </row>
    <row r="146" s="4" customFormat="1" spans="1:25">
      <c r="A146" s="4" t="s">
        <v>720</v>
      </c>
      <c r="B146" s="4" t="s">
        <v>26</v>
      </c>
      <c r="C146" s="4" t="s">
        <v>27</v>
      </c>
      <c r="D146" s="4" t="s">
        <v>721</v>
      </c>
      <c r="E146" s="4" t="s">
        <v>722</v>
      </c>
      <c r="F146" s="6">
        <v>45099</v>
      </c>
      <c r="G146" s="6">
        <v>45100</v>
      </c>
      <c r="H146" s="4">
        <v>1</v>
      </c>
      <c r="I146" s="4">
        <v>1</v>
      </c>
      <c r="J146" s="4">
        <v>1</v>
      </c>
      <c r="K146" s="4" t="s">
        <v>30</v>
      </c>
      <c r="L146" s="4">
        <v>1567.69</v>
      </c>
      <c r="M146" s="4">
        <v>1567.69</v>
      </c>
      <c r="N146" s="4" t="s">
        <v>723</v>
      </c>
      <c r="O146" s="4" t="s">
        <v>32</v>
      </c>
      <c r="P146" s="4" t="s">
        <v>33</v>
      </c>
      <c r="Q146" s="4">
        <v>0</v>
      </c>
      <c r="R146" s="8">
        <v>45099.0000115741</v>
      </c>
      <c r="S146" s="6">
        <v>45103</v>
      </c>
      <c r="T146" s="4" t="s">
        <v>34</v>
      </c>
      <c r="U146" s="4">
        <v>1567.69</v>
      </c>
      <c r="V146" s="4">
        <v>0</v>
      </c>
      <c r="W146" s="4">
        <v>0</v>
      </c>
      <c r="X146" s="4" t="s">
        <v>724</v>
      </c>
      <c r="Y146" s="4" t="s">
        <v>725</v>
      </c>
    </row>
    <row r="147" s="4" customFormat="1" spans="1:25">
      <c r="A147" s="4" t="s">
        <v>726</v>
      </c>
      <c r="B147" s="4" t="s">
        <v>26</v>
      </c>
      <c r="C147" s="4" t="s">
        <v>27</v>
      </c>
      <c r="D147" s="4" t="s">
        <v>165</v>
      </c>
      <c r="E147" s="4" t="s">
        <v>372</v>
      </c>
      <c r="F147" s="6">
        <v>45099</v>
      </c>
      <c r="G147" s="6">
        <v>45100</v>
      </c>
      <c r="H147" s="4">
        <v>1</v>
      </c>
      <c r="I147" s="4">
        <v>1</v>
      </c>
      <c r="J147" s="4">
        <v>1</v>
      </c>
      <c r="K147" s="4" t="s">
        <v>30</v>
      </c>
      <c r="L147" s="4">
        <v>507.14</v>
      </c>
      <c r="M147" s="4">
        <v>507.14</v>
      </c>
      <c r="N147" s="4" t="s">
        <v>727</v>
      </c>
      <c r="O147" s="4" t="s">
        <v>32</v>
      </c>
      <c r="P147" s="4" t="s">
        <v>33</v>
      </c>
      <c r="Q147" s="4">
        <v>0</v>
      </c>
      <c r="R147" s="8">
        <v>45099.0000115741</v>
      </c>
      <c r="S147" s="6">
        <v>45103</v>
      </c>
      <c r="T147" s="4" t="s">
        <v>34</v>
      </c>
      <c r="U147" s="4">
        <v>507.14</v>
      </c>
      <c r="V147" s="4">
        <v>0</v>
      </c>
      <c r="W147" s="4">
        <v>0</v>
      </c>
      <c r="X147" s="4" t="s">
        <v>728</v>
      </c>
      <c r="Y147" s="4" t="s">
        <v>60</v>
      </c>
    </row>
    <row r="148" s="4" customFormat="1" spans="1:25">
      <c r="A148" s="4" t="s">
        <v>729</v>
      </c>
      <c r="B148" s="4" t="s">
        <v>26</v>
      </c>
      <c r="C148" s="4" t="s">
        <v>27</v>
      </c>
      <c r="D148" s="4" t="s">
        <v>730</v>
      </c>
      <c r="E148" s="4" t="s">
        <v>731</v>
      </c>
      <c r="F148" s="6">
        <v>45099</v>
      </c>
      <c r="G148" s="6">
        <v>45100</v>
      </c>
      <c r="H148" s="4">
        <v>1</v>
      </c>
      <c r="I148" s="4">
        <v>1</v>
      </c>
      <c r="J148" s="4">
        <v>1</v>
      </c>
      <c r="K148" s="4" t="s">
        <v>30</v>
      </c>
      <c r="L148" s="4">
        <v>338.1</v>
      </c>
      <c r="M148" s="4">
        <v>338.1</v>
      </c>
      <c r="N148" s="4" t="s">
        <v>732</v>
      </c>
      <c r="O148" s="4" t="s">
        <v>32</v>
      </c>
      <c r="P148" s="4" t="s">
        <v>33</v>
      </c>
      <c r="Q148" s="4">
        <v>0</v>
      </c>
      <c r="R148" s="8">
        <v>45099</v>
      </c>
      <c r="S148" s="6">
        <v>45103</v>
      </c>
      <c r="T148" s="4" t="s">
        <v>34</v>
      </c>
      <c r="U148" s="4">
        <v>338.1</v>
      </c>
      <c r="V148" s="4">
        <v>0</v>
      </c>
      <c r="W148" s="4">
        <v>0</v>
      </c>
      <c r="X148" s="4" t="s">
        <v>733</v>
      </c>
      <c r="Y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6">
        <v>45099</v>
      </c>
      <c r="G149" s="6">
        <v>45100</v>
      </c>
      <c r="H149" s="4">
        <v>1</v>
      </c>
      <c r="I149" s="4">
        <v>1</v>
      </c>
      <c r="J149" s="4">
        <v>1</v>
      </c>
      <c r="K149" s="4" t="s">
        <v>30</v>
      </c>
      <c r="L149" s="4">
        <v>791.47</v>
      </c>
      <c r="M149" s="4">
        <v>791.47</v>
      </c>
      <c r="N149" s="4" t="s">
        <v>738</v>
      </c>
      <c r="O149" s="4" t="s">
        <v>32</v>
      </c>
      <c r="P149" s="4" t="s">
        <v>33</v>
      </c>
      <c r="Q149" s="4">
        <v>0</v>
      </c>
      <c r="R149" s="8">
        <v>45099.0000115741</v>
      </c>
      <c r="S149" s="6">
        <v>45103</v>
      </c>
      <c r="T149" s="4" t="s">
        <v>34</v>
      </c>
      <c r="U149" s="4">
        <v>791.47</v>
      </c>
      <c r="V149" s="4">
        <v>0</v>
      </c>
      <c r="W149" s="4">
        <v>0</v>
      </c>
      <c r="X149" s="4" t="s">
        <v>739</v>
      </c>
      <c r="Y149" s="4" t="s">
        <v>740</v>
      </c>
    </row>
    <row r="150" s="4" customFormat="1" spans="1:25">
      <c r="A150" s="4" t="s">
        <v>741</v>
      </c>
      <c r="B150" s="4" t="s">
        <v>26</v>
      </c>
      <c r="C150" s="4" t="s">
        <v>27</v>
      </c>
      <c r="D150" s="4" t="s">
        <v>742</v>
      </c>
      <c r="E150" s="4" t="s">
        <v>743</v>
      </c>
      <c r="F150" s="6">
        <v>45099</v>
      </c>
      <c r="G150" s="6">
        <v>45100</v>
      </c>
      <c r="H150" s="4">
        <v>1</v>
      </c>
      <c r="I150" s="4">
        <v>1</v>
      </c>
      <c r="J150" s="4">
        <v>1</v>
      </c>
      <c r="K150" s="4" t="s">
        <v>30</v>
      </c>
      <c r="L150" s="4">
        <v>531.97</v>
      </c>
      <c r="M150" s="4">
        <v>531.97</v>
      </c>
      <c r="N150" s="4" t="s">
        <v>744</v>
      </c>
      <c r="O150" s="4" t="s">
        <v>32</v>
      </c>
      <c r="P150" s="4" t="s">
        <v>33</v>
      </c>
      <c r="Q150" s="4">
        <v>0</v>
      </c>
      <c r="R150" s="8">
        <v>45099</v>
      </c>
      <c r="S150" s="6">
        <v>45103</v>
      </c>
      <c r="T150" s="4" t="s">
        <v>34</v>
      </c>
      <c r="U150" s="4">
        <v>531.97</v>
      </c>
      <c r="V150" s="4">
        <v>0</v>
      </c>
      <c r="W150" s="4">
        <v>0</v>
      </c>
      <c r="X150" s="4" t="s">
        <v>745</v>
      </c>
      <c r="Y150" s="4" t="s">
        <v>60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747</v>
      </c>
      <c r="E151" s="4" t="s">
        <v>748</v>
      </c>
      <c r="F151" s="6">
        <v>45099</v>
      </c>
      <c r="G151" s="6">
        <v>45100</v>
      </c>
      <c r="H151" s="4">
        <v>1</v>
      </c>
      <c r="I151" s="4">
        <v>1</v>
      </c>
      <c r="J151" s="4">
        <v>1</v>
      </c>
      <c r="K151" s="4" t="s">
        <v>30</v>
      </c>
      <c r="L151" s="4">
        <v>1108.75</v>
      </c>
      <c r="M151" s="4">
        <v>1108.75</v>
      </c>
      <c r="N151" s="4" t="s">
        <v>749</v>
      </c>
      <c r="O151" s="4" t="s">
        <v>32</v>
      </c>
      <c r="P151" s="4" t="s">
        <v>33</v>
      </c>
      <c r="Q151" s="4">
        <v>0</v>
      </c>
      <c r="R151" s="8">
        <v>45099.0000115741</v>
      </c>
      <c r="S151" s="6">
        <v>45103</v>
      </c>
      <c r="T151" s="4" t="s">
        <v>34</v>
      </c>
      <c r="U151" s="4">
        <v>1108.75</v>
      </c>
      <c r="V151" s="4">
        <v>0</v>
      </c>
      <c r="W151" s="4">
        <v>0</v>
      </c>
      <c r="X151" s="4" t="s">
        <v>750</v>
      </c>
      <c r="Y151" s="4" t="s">
        <v>751</v>
      </c>
    </row>
    <row r="152" s="4" customFormat="1" spans="1:25">
      <c r="A152" s="4" t="s">
        <v>752</v>
      </c>
      <c r="B152" s="4" t="s">
        <v>26</v>
      </c>
      <c r="C152" s="4" t="s">
        <v>27</v>
      </c>
      <c r="D152" s="4" t="s">
        <v>753</v>
      </c>
      <c r="E152" s="4" t="s">
        <v>754</v>
      </c>
      <c r="F152" s="6">
        <v>45099</v>
      </c>
      <c r="G152" s="6">
        <v>45100</v>
      </c>
      <c r="H152" s="4">
        <v>1</v>
      </c>
      <c r="I152" s="4">
        <v>1</v>
      </c>
      <c r="J152" s="4">
        <v>1</v>
      </c>
      <c r="K152" s="4" t="s">
        <v>30</v>
      </c>
      <c r="L152" s="4">
        <v>184.6</v>
      </c>
      <c r="M152" s="4">
        <v>184.6</v>
      </c>
      <c r="N152" s="4" t="s">
        <v>755</v>
      </c>
      <c r="O152" s="4" t="s">
        <v>32</v>
      </c>
      <c r="P152" s="4" t="s">
        <v>33</v>
      </c>
      <c r="Q152" s="4">
        <v>0</v>
      </c>
      <c r="R152" s="8">
        <v>45099.0000115741</v>
      </c>
      <c r="S152" s="6">
        <v>45103</v>
      </c>
      <c r="T152" s="4" t="s">
        <v>34</v>
      </c>
      <c r="U152" s="4">
        <v>184.6</v>
      </c>
      <c r="V152" s="4">
        <v>0</v>
      </c>
      <c r="W152" s="4">
        <v>0</v>
      </c>
      <c r="X152" s="4" t="s">
        <v>756</v>
      </c>
      <c r="Y152" s="4" t="s">
        <v>757</v>
      </c>
    </row>
    <row r="153" s="4" customFormat="1" spans="1:25">
      <c r="A153" s="4" t="s">
        <v>758</v>
      </c>
      <c r="B153" s="4" t="s">
        <v>26</v>
      </c>
      <c r="C153" s="4" t="s">
        <v>27</v>
      </c>
      <c r="D153" s="4" t="s">
        <v>759</v>
      </c>
      <c r="E153" s="4" t="s">
        <v>45</v>
      </c>
      <c r="F153" s="6">
        <v>45099</v>
      </c>
      <c r="G153" s="6">
        <v>45100</v>
      </c>
      <c r="H153" s="4">
        <v>1</v>
      </c>
      <c r="I153" s="4">
        <v>1</v>
      </c>
      <c r="J153" s="4">
        <v>1</v>
      </c>
      <c r="K153" s="4" t="s">
        <v>30</v>
      </c>
      <c r="L153" s="4">
        <v>232.76</v>
      </c>
      <c r="M153" s="4">
        <v>232.76</v>
      </c>
      <c r="N153" s="4" t="s">
        <v>760</v>
      </c>
      <c r="O153" s="4" t="s">
        <v>32</v>
      </c>
      <c r="P153" s="4" t="s">
        <v>33</v>
      </c>
      <c r="Q153" s="4">
        <v>0</v>
      </c>
      <c r="R153" s="8">
        <v>45099</v>
      </c>
      <c r="S153" s="6">
        <v>45103</v>
      </c>
      <c r="T153" s="4" t="s">
        <v>34</v>
      </c>
      <c r="U153" s="4">
        <v>232.76</v>
      </c>
      <c r="V153" s="4">
        <v>0</v>
      </c>
      <c r="W153" s="4">
        <v>0</v>
      </c>
      <c r="X153" s="4" t="s">
        <v>761</v>
      </c>
      <c r="Y153" s="4" t="s">
        <v>60</v>
      </c>
    </row>
    <row r="154" s="4" customFormat="1" spans="1:25">
      <c r="A154" s="4" t="s">
        <v>762</v>
      </c>
      <c r="B154" s="4" t="s">
        <v>26</v>
      </c>
      <c r="C154" s="4" t="s">
        <v>27</v>
      </c>
      <c r="D154" s="4" t="s">
        <v>753</v>
      </c>
      <c r="E154" s="4" t="s">
        <v>763</v>
      </c>
      <c r="F154" s="6">
        <v>45099</v>
      </c>
      <c r="G154" s="6">
        <v>45100</v>
      </c>
      <c r="H154" s="4">
        <v>1</v>
      </c>
      <c r="I154" s="4">
        <v>1</v>
      </c>
      <c r="J154" s="4">
        <v>1</v>
      </c>
      <c r="K154" s="4" t="s">
        <v>30</v>
      </c>
      <c r="L154" s="4">
        <v>184.6</v>
      </c>
      <c r="M154" s="4">
        <v>184.6</v>
      </c>
      <c r="N154" s="4" t="s">
        <v>764</v>
      </c>
      <c r="O154" s="4" t="s">
        <v>32</v>
      </c>
      <c r="P154" s="4" t="s">
        <v>33</v>
      </c>
      <c r="Q154" s="4">
        <v>0</v>
      </c>
      <c r="R154" s="8">
        <v>45099.0000115741</v>
      </c>
      <c r="S154" s="6">
        <v>45103</v>
      </c>
      <c r="T154" s="4" t="s">
        <v>34</v>
      </c>
      <c r="U154" s="4">
        <v>184.6</v>
      </c>
      <c r="V154" s="4">
        <v>0</v>
      </c>
      <c r="W154" s="4">
        <v>0</v>
      </c>
      <c r="X154" s="4" t="s">
        <v>765</v>
      </c>
      <c r="Y154" s="4" t="s">
        <v>766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768</v>
      </c>
      <c r="E155" s="4" t="s">
        <v>769</v>
      </c>
      <c r="F155" s="6">
        <v>45099</v>
      </c>
      <c r="G155" s="6">
        <v>45100</v>
      </c>
      <c r="H155" s="4">
        <v>1</v>
      </c>
      <c r="I155" s="4">
        <v>1</v>
      </c>
      <c r="J155" s="4">
        <v>1</v>
      </c>
      <c r="K155" s="4" t="s">
        <v>30</v>
      </c>
      <c r="L155" s="4">
        <v>5184.79</v>
      </c>
      <c r="M155" s="4">
        <v>5184.79</v>
      </c>
      <c r="N155" s="4" t="s">
        <v>770</v>
      </c>
      <c r="O155" s="4" t="s">
        <v>32</v>
      </c>
      <c r="P155" s="4" t="s">
        <v>33</v>
      </c>
      <c r="Q155" s="4">
        <v>0</v>
      </c>
      <c r="R155" s="8">
        <v>45099</v>
      </c>
      <c r="S155" s="6">
        <v>45103</v>
      </c>
      <c r="T155" s="4" t="s">
        <v>34</v>
      </c>
      <c r="U155" s="4">
        <v>5184.79</v>
      </c>
      <c r="V155" s="4">
        <v>0</v>
      </c>
      <c r="W155" s="4">
        <v>0</v>
      </c>
      <c r="X155" s="4" t="s">
        <v>771</v>
      </c>
      <c r="Y155" s="4" t="s">
        <v>772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7"/>
  <sheetViews>
    <sheetView tabSelected="1" topLeftCell="A130" workbookViewId="0">
      <selection activeCell="A145" sqref="A145:C147"/>
    </sheetView>
  </sheetViews>
  <sheetFormatPr defaultColWidth="10" defaultRowHeight="14.4"/>
  <cols>
    <col min="1" max="1" width="12.8888888888889" style="4"/>
    <col min="2" max="2" width="10.6666666666667" style="4"/>
    <col min="3" max="4" width="10.7777777777778" style="4"/>
    <col min="5" max="5" width="10.6666666666667" style="4"/>
    <col min="6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773</v>
      </c>
    </row>
    <row r="2" s="4" customFormat="1" spans="1:10">
      <c r="A2" s="5">
        <v>999223488640551</v>
      </c>
      <c r="B2" s="4" t="s">
        <v>27</v>
      </c>
      <c r="C2" s="6">
        <v>45098</v>
      </c>
      <c r="D2" s="6">
        <v>45100</v>
      </c>
      <c r="E2" s="4">
        <v>1628</v>
      </c>
      <c r="F2" s="4" t="str">
        <f>VLOOKUP(A2,HOP!A:L,12,0)</f>
        <v>1628.00</v>
      </c>
      <c r="G2" s="4" t="str">
        <f>VLOOKUP(A2,HOP!A:C,3,0)</f>
        <v>3198062</v>
      </c>
      <c r="H2" s="4">
        <f>E2-F2</f>
        <v>0</v>
      </c>
      <c r="I2" s="4" t="str">
        <f>$I$1&amp;G2</f>
        <v>,3198062</v>
      </c>
      <c r="J2" s="4" t="str">
        <f>VLOOKUP(A2,HOP!A:U,21,0)</f>
        <v>直连</v>
      </c>
    </row>
    <row r="3" s="4" customFormat="1" spans="1:10">
      <c r="A3" s="5">
        <v>999223714867789</v>
      </c>
      <c r="B3" s="4" t="s">
        <v>27</v>
      </c>
      <c r="C3" s="6">
        <v>45097</v>
      </c>
      <c r="D3" s="6">
        <v>45100</v>
      </c>
      <c r="E3" s="4">
        <v>6927</v>
      </c>
      <c r="F3" s="4" t="str">
        <f>VLOOKUP(A3,HOP!A:L,12,0)</f>
        <v>6927.00</v>
      </c>
      <c r="G3" s="4" t="str">
        <f>VLOOKUP(A3,HOP!A:C,3,0)</f>
        <v>3243303</v>
      </c>
      <c r="H3" s="4">
        <f t="shared" ref="H3:H34" si="0">E3-F3</f>
        <v>0</v>
      </c>
      <c r="I3" s="4" t="str">
        <f t="shared" ref="I3:I34" si="1">$I$1&amp;G3</f>
        <v>,3243303</v>
      </c>
      <c r="J3" s="4" t="str">
        <f>VLOOKUP(A3,HOP!A:U,21,0)</f>
        <v>直连</v>
      </c>
    </row>
    <row r="4" s="4" customFormat="1" spans="1:10">
      <c r="A4" s="5">
        <v>999223853291689</v>
      </c>
      <c r="B4" s="4" t="s">
        <v>27</v>
      </c>
      <c r="C4" s="6">
        <v>45098</v>
      </c>
      <c r="D4" s="6">
        <v>45100</v>
      </c>
      <c r="E4" s="4">
        <v>4098</v>
      </c>
      <c r="F4" s="4" t="str">
        <f>VLOOKUP(A4,HOP!A:L,12,0)</f>
        <v>4098.00</v>
      </c>
      <c r="G4" s="4" t="str">
        <f>VLOOKUP(A4,HOP!A:C,3,0)</f>
        <v>3290261</v>
      </c>
      <c r="H4" s="4">
        <f t="shared" si="0"/>
        <v>0</v>
      </c>
      <c r="I4" s="4" t="str">
        <f t="shared" si="1"/>
        <v>,3290261</v>
      </c>
      <c r="J4" s="4" t="str">
        <f>VLOOKUP(A4,HOP!A:U,21,0)</f>
        <v>直连</v>
      </c>
    </row>
    <row r="5" s="4" customFormat="1" spans="1:10">
      <c r="A5" s="5">
        <v>999223884294019</v>
      </c>
      <c r="B5" s="4" t="s">
        <v>27</v>
      </c>
      <c r="C5" s="6">
        <v>45098</v>
      </c>
      <c r="D5" s="6">
        <v>45100</v>
      </c>
      <c r="E5" s="4">
        <v>1514</v>
      </c>
      <c r="F5" s="4" t="str">
        <f>VLOOKUP(A5,HOP!A:L,12,0)</f>
        <v>1514.00</v>
      </c>
      <c r="G5" s="4" t="str">
        <f>VLOOKUP(A5,HOP!A:C,3,0)</f>
        <v>3298450</v>
      </c>
      <c r="H5" s="4">
        <f t="shared" si="0"/>
        <v>0</v>
      </c>
      <c r="I5" s="4" t="str">
        <f t="shared" si="1"/>
        <v>,3298450</v>
      </c>
      <c r="J5" s="4" t="str">
        <f>VLOOKUP(A5,HOP!A:U,21,0)</f>
        <v>直连</v>
      </c>
    </row>
    <row r="6" s="4" customFormat="1" spans="1:10">
      <c r="A6" s="5">
        <v>999223930698779</v>
      </c>
      <c r="B6" s="4" t="s">
        <v>27</v>
      </c>
      <c r="C6" s="6">
        <v>45098</v>
      </c>
      <c r="D6" s="6">
        <v>45100</v>
      </c>
      <c r="E6" s="4">
        <v>3406</v>
      </c>
      <c r="F6" s="4" t="str">
        <f>VLOOKUP(A6,HOP!A:L,12,0)</f>
        <v>3406.00</v>
      </c>
      <c r="G6" s="4" t="str">
        <f>VLOOKUP(A6,HOP!A:C,3,0)</f>
        <v>3307645</v>
      </c>
      <c r="H6" s="4">
        <f t="shared" si="0"/>
        <v>0</v>
      </c>
      <c r="I6" s="4" t="str">
        <f t="shared" si="1"/>
        <v>,3307645</v>
      </c>
      <c r="J6" s="4" t="str">
        <f>VLOOKUP(A6,HOP!A:U,21,0)</f>
        <v>直连</v>
      </c>
    </row>
    <row r="7" s="4" customFormat="1" spans="1:10">
      <c r="A7" s="5">
        <v>24056570556</v>
      </c>
      <c r="B7" s="4" t="s">
        <v>27</v>
      </c>
      <c r="C7" s="6">
        <v>45096</v>
      </c>
      <c r="D7" s="6">
        <v>45100</v>
      </c>
      <c r="E7" s="4">
        <v>3672</v>
      </c>
      <c r="F7" s="4" t="str">
        <f>VLOOKUP(A7,HOP!A:L,12,0)</f>
        <v>3672.00</v>
      </c>
      <c r="G7" s="4" t="str">
        <f>VLOOKUP(A7,HOP!A:C,3,0)</f>
        <v>3342666</v>
      </c>
      <c r="H7" s="4">
        <f t="shared" si="0"/>
        <v>0</v>
      </c>
      <c r="I7" s="4" t="str">
        <f t="shared" si="1"/>
        <v>,3342666</v>
      </c>
      <c r="J7" s="4" t="str">
        <f>VLOOKUP(A7,HOP!A:U,21,0)</f>
        <v>直连</v>
      </c>
    </row>
    <row r="8" s="4" customFormat="1" spans="1:10">
      <c r="A8" s="5">
        <v>999224133932355</v>
      </c>
      <c r="B8" s="4" t="s">
        <v>27</v>
      </c>
      <c r="C8" s="6">
        <v>45097</v>
      </c>
      <c r="D8" s="6">
        <v>45100</v>
      </c>
      <c r="E8" s="4">
        <v>2049</v>
      </c>
      <c r="F8" s="4" t="str">
        <f>VLOOKUP(A8,HOP!A:L,12,0)</f>
        <v>2049.00</v>
      </c>
      <c r="G8" s="4" t="str">
        <f>VLOOKUP(A8,HOP!A:C,3,0)</f>
        <v>3367596</v>
      </c>
      <c r="H8" s="4">
        <f t="shared" si="0"/>
        <v>0</v>
      </c>
      <c r="I8" s="4" t="str">
        <f t="shared" si="1"/>
        <v>,3367596</v>
      </c>
      <c r="J8" s="4" t="str">
        <f>VLOOKUP(A8,HOP!A:U,21,0)</f>
        <v>直连</v>
      </c>
    </row>
    <row r="9" s="4" customFormat="1" spans="1:10">
      <c r="A9" s="5">
        <v>999224150619044</v>
      </c>
      <c r="B9" s="4" t="s">
        <v>27</v>
      </c>
      <c r="C9" s="6">
        <v>45098</v>
      </c>
      <c r="D9" s="6">
        <v>45100</v>
      </c>
      <c r="E9" s="4">
        <v>376</v>
      </c>
      <c r="F9" s="4" t="str">
        <f>VLOOKUP(A9,HOP!A:L,12,0)</f>
        <v>376.00</v>
      </c>
      <c r="G9" s="4" t="str">
        <f>VLOOKUP(A9,HOP!A:C,3,0)</f>
        <v>3373865</v>
      </c>
      <c r="H9" s="4">
        <f t="shared" si="0"/>
        <v>0</v>
      </c>
      <c r="I9" s="4" t="str">
        <f t="shared" si="1"/>
        <v>,3373865</v>
      </c>
      <c r="J9" s="4" t="str">
        <f>VLOOKUP(A9,HOP!A:U,21,0)</f>
        <v>直连</v>
      </c>
    </row>
    <row r="10" s="4" customFormat="1" hidden="1" spans="1:10">
      <c r="A10" s="5">
        <v>999224189246414</v>
      </c>
      <c r="B10" s="4" t="s">
        <v>27</v>
      </c>
      <c r="C10" s="6">
        <v>45096</v>
      </c>
      <c r="D10" s="6">
        <v>45100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spans="1:10">
      <c r="A11" s="5">
        <v>999224189630848</v>
      </c>
      <c r="B11" s="4" t="s">
        <v>27</v>
      </c>
      <c r="C11" s="6">
        <v>45096</v>
      </c>
      <c r="D11" s="6">
        <v>45100</v>
      </c>
      <c r="E11" s="4">
        <v>14580</v>
      </c>
      <c r="F11" s="4" t="str">
        <f>VLOOKUP(A11,HOP!A:L,12,0)</f>
        <v>14580.00</v>
      </c>
      <c r="G11" s="4" t="str">
        <f>VLOOKUP(A11,HOP!A:C,3,0)</f>
        <v>3382865</v>
      </c>
      <c r="H11" s="4">
        <f t="shared" si="0"/>
        <v>0</v>
      </c>
      <c r="I11" s="4" t="str">
        <f t="shared" si="1"/>
        <v>,3382865</v>
      </c>
      <c r="J11" s="4" t="str">
        <f>VLOOKUP(A11,HOP!A:U,21,0)</f>
        <v>直连</v>
      </c>
    </row>
    <row r="12" s="4" customFormat="1" spans="1:10">
      <c r="A12" s="5">
        <v>999224259223185</v>
      </c>
      <c r="B12" s="4" t="s">
        <v>27</v>
      </c>
      <c r="C12" s="6">
        <v>45099</v>
      </c>
      <c r="D12" s="6">
        <v>45100</v>
      </c>
      <c r="E12" s="4">
        <v>1865</v>
      </c>
      <c r="F12" s="4" t="str">
        <f>VLOOKUP(A12,HOP!A:L,12,0)</f>
        <v>1865.00</v>
      </c>
      <c r="G12" s="4" t="str">
        <f>VLOOKUP(A12,HOP!A:C,3,0)</f>
        <v>3386832</v>
      </c>
      <c r="H12" s="4">
        <f t="shared" si="0"/>
        <v>0</v>
      </c>
      <c r="I12" s="4" t="str">
        <f t="shared" si="1"/>
        <v>,3386832</v>
      </c>
      <c r="J12" s="4" t="str">
        <f>VLOOKUP(A12,HOP!A:U,21,0)</f>
        <v>直连</v>
      </c>
    </row>
    <row r="13" s="4" customFormat="1" spans="1:10">
      <c r="A13" s="5">
        <v>999224293872001</v>
      </c>
      <c r="B13" s="4" t="s">
        <v>27</v>
      </c>
      <c r="C13" s="6">
        <v>45096</v>
      </c>
      <c r="D13" s="6">
        <v>45100</v>
      </c>
      <c r="E13" s="4">
        <v>1727</v>
      </c>
      <c r="F13" s="4" t="str">
        <f>VLOOKUP(A13,HOP!A:L,12,0)</f>
        <v>1727.00</v>
      </c>
      <c r="G13" s="4" t="str">
        <f>VLOOKUP(A13,HOP!A:C,3,0)</f>
        <v>3395762</v>
      </c>
      <c r="H13" s="4">
        <f t="shared" si="0"/>
        <v>0</v>
      </c>
      <c r="I13" s="4" t="str">
        <f t="shared" si="1"/>
        <v>,3395762</v>
      </c>
      <c r="J13" s="4" t="str">
        <f>VLOOKUP(A13,HOP!A:U,21,0)</f>
        <v>直连</v>
      </c>
    </row>
    <row r="14" s="4" customFormat="1" hidden="1" spans="1:10">
      <c r="A14" s="5">
        <v>999224311972408</v>
      </c>
      <c r="B14" s="4" t="s">
        <v>27</v>
      </c>
      <c r="C14" s="6">
        <v>45099</v>
      </c>
      <c r="D14" s="6">
        <v>45100</v>
      </c>
      <c r="E14" s="4">
        <v>0</v>
      </c>
      <c r="F14" s="4" t="e">
        <f>VLOOKUP(A14,HOP!A:L,12,0)</f>
        <v>#N/A</v>
      </c>
      <c r="G14" s="4" t="e">
        <f>VLOOKUP(A14,HOP!A:C,3,0)</f>
        <v>#N/A</v>
      </c>
      <c r="H14" s="4" t="e">
        <f t="shared" si="0"/>
        <v>#N/A</v>
      </c>
      <c r="I14" s="4" t="e">
        <f t="shared" si="1"/>
        <v>#N/A</v>
      </c>
      <c r="J14" s="4" t="e">
        <f>VLOOKUP(A14,HOP!A:U,21,0)</f>
        <v>#N/A</v>
      </c>
    </row>
    <row r="15" s="4" customFormat="1" hidden="1" spans="1:10">
      <c r="A15" s="5">
        <v>999224343355670</v>
      </c>
      <c r="B15" s="4" t="s">
        <v>27</v>
      </c>
      <c r="C15" s="6">
        <v>45098</v>
      </c>
      <c r="D15" s="6">
        <v>45100</v>
      </c>
      <c r="E15" s="4">
        <v>0</v>
      </c>
      <c r="F15" s="4" t="e">
        <f>VLOOKUP(A15,HOP!A:L,12,0)</f>
        <v>#N/A</v>
      </c>
      <c r="G15" s="4" t="e">
        <f>VLOOKUP(A15,HOP!A:C,3,0)</f>
        <v>#N/A</v>
      </c>
      <c r="H15" s="4" t="e">
        <f t="shared" si="0"/>
        <v>#N/A</v>
      </c>
      <c r="I15" s="4" t="e">
        <f t="shared" si="1"/>
        <v>#N/A</v>
      </c>
      <c r="J15" s="4" t="e">
        <f>VLOOKUP(A15,HOP!A:U,21,0)</f>
        <v>#N/A</v>
      </c>
    </row>
    <row r="16" s="4" customFormat="1" spans="1:10">
      <c r="A16" s="5">
        <v>999224361501352</v>
      </c>
      <c r="B16" s="4" t="s">
        <v>27</v>
      </c>
      <c r="C16" s="6">
        <v>45099</v>
      </c>
      <c r="D16" s="6">
        <v>45100</v>
      </c>
      <c r="E16" s="4">
        <v>1279</v>
      </c>
      <c r="F16" s="4" t="str">
        <f>VLOOKUP(A16,HOP!A:L,12,0)</f>
        <v>1279.00</v>
      </c>
      <c r="G16" s="4" t="str">
        <f>VLOOKUP(A16,HOP!A:C,3,0)</f>
        <v>3409077</v>
      </c>
      <c r="H16" s="4">
        <f t="shared" si="0"/>
        <v>0</v>
      </c>
      <c r="I16" s="4" t="str">
        <f t="shared" si="1"/>
        <v>,3409077</v>
      </c>
      <c r="J16" s="4" t="str">
        <f>VLOOKUP(A16,HOP!A:U,21,0)</f>
        <v>直连</v>
      </c>
    </row>
    <row r="17" s="4" customFormat="1" spans="1:10">
      <c r="A17" s="5">
        <v>999224414815484</v>
      </c>
      <c r="B17" s="4" t="s">
        <v>27</v>
      </c>
      <c r="C17" s="6">
        <v>45096</v>
      </c>
      <c r="D17" s="6">
        <v>45100</v>
      </c>
      <c r="E17" s="4">
        <v>5712</v>
      </c>
      <c r="F17" s="4" t="str">
        <f>VLOOKUP(A17,HOP!A:L,12,0)</f>
        <v>5712.00</v>
      </c>
      <c r="G17" s="4" t="str">
        <f>VLOOKUP(A17,HOP!A:C,3,0)</f>
        <v>3422471</v>
      </c>
      <c r="H17" s="4">
        <f t="shared" si="0"/>
        <v>0</v>
      </c>
      <c r="I17" s="4" t="str">
        <f t="shared" si="1"/>
        <v>,3422471</v>
      </c>
      <c r="J17" s="4" t="str">
        <f>VLOOKUP(A17,HOP!A:U,21,0)</f>
        <v>直连</v>
      </c>
    </row>
    <row r="18" s="4" customFormat="1" spans="1:10">
      <c r="A18" s="5">
        <v>999224450632948</v>
      </c>
      <c r="B18" s="4" t="s">
        <v>27</v>
      </c>
      <c r="C18" s="6">
        <v>45097</v>
      </c>
      <c r="D18" s="6">
        <v>45100</v>
      </c>
      <c r="E18" s="4">
        <v>1122</v>
      </c>
      <c r="F18" s="4" t="str">
        <f>VLOOKUP(A18,HOP!A:L,12,0)</f>
        <v>1122.00</v>
      </c>
      <c r="G18" s="4" t="str">
        <f>VLOOKUP(A18,HOP!A:C,3,0)</f>
        <v>3430940</v>
      </c>
      <c r="H18" s="4">
        <f t="shared" si="0"/>
        <v>0</v>
      </c>
      <c r="I18" s="4" t="str">
        <f t="shared" si="1"/>
        <v>,3430940</v>
      </c>
      <c r="J18" s="4" t="str">
        <f>VLOOKUP(A18,HOP!A:U,21,0)</f>
        <v>直连</v>
      </c>
    </row>
    <row r="19" s="4" customFormat="1" hidden="1" spans="1:10">
      <c r="A19" s="5">
        <v>999224464111362</v>
      </c>
      <c r="B19" s="4" t="s">
        <v>27</v>
      </c>
      <c r="C19" s="6">
        <v>45097</v>
      </c>
      <c r="D19" s="6">
        <v>45100</v>
      </c>
      <c r="E19" s="4">
        <v>3888</v>
      </c>
      <c r="F19" s="4" t="str">
        <f>VLOOKUP(A19,HOP!A:L,12,0)</f>
        <v>3888.00</v>
      </c>
      <c r="G19" s="4" t="str">
        <f>VLOOKUP(A19,HOP!A:C,3,0)</f>
        <v>3433616</v>
      </c>
      <c r="H19" s="4">
        <f t="shared" si="0"/>
        <v>0</v>
      </c>
      <c r="I19" s="4" t="str">
        <f t="shared" si="1"/>
        <v>,3433616</v>
      </c>
      <c r="J19" s="4" t="str">
        <f>VLOOKUP(A19,HOP!A:U,21,0)</f>
        <v>直采</v>
      </c>
    </row>
    <row r="20" s="4" customFormat="1" hidden="1" spans="1:10">
      <c r="A20" s="5">
        <v>999224477109456</v>
      </c>
      <c r="B20" s="4" t="s">
        <v>27</v>
      </c>
      <c r="C20" s="6">
        <v>45099</v>
      </c>
      <c r="D20" s="6">
        <v>45100</v>
      </c>
      <c r="E20" s="4">
        <v>0</v>
      </c>
      <c r="F20" s="4" t="e">
        <f>VLOOKUP(A20,HOP!A:L,12,0)</f>
        <v>#N/A</v>
      </c>
      <c r="G20" s="4" t="e">
        <f>VLOOKUP(A20,HOP!A:C,3,0)</f>
        <v>#N/A</v>
      </c>
      <c r="H20" s="4" t="e">
        <f t="shared" si="0"/>
        <v>#N/A</v>
      </c>
      <c r="I20" s="4" t="e">
        <f t="shared" si="1"/>
        <v>#N/A</v>
      </c>
      <c r="J20" s="4" t="e">
        <f>VLOOKUP(A20,HOP!A:U,21,0)</f>
        <v>#N/A</v>
      </c>
    </row>
    <row r="21" s="4" customFormat="1" spans="1:10">
      <c r="A21" s="5">
        <v>999224501934920</v>
      </c>
      <c r="B21" s="4" t="s">
        <v>27</v>
      </c>
      <c r="C21" s="6">
        <v>45099</v>
      </c>
      <c r="D21" s="6">
        <v>45100</v>
      </c>
      <c r="E21" s="4">
        <v>1145</v>
      </c>
      <c r="F21" s="4" t="str">
        <f>VLOOKUP(A21,HOP!A:L,12,0)</f>
        <v>1145.00</v>
      </c>
      <c r="G21" s="4" t="str">
        <f>VLOOKUP(A21,HOP!A:C,3,0)</f>
        <v>3441961</v>
      </c>
      <c r="H21" s="4">
        <f t="shared" si="0"/>
        <v>0</v>
      </c>
      <c r="I21" s="4" t="str">
        <f t="shared" si="1"/>
        <v>,3441961</v>
      </c>
      <c r="J21" s="4" t="str">
        <f>VLOOKUP(A21,HOP!A:U,21,0)</f>
        <v>直连</v>
      </c>
    </row>
    <row r="22" s="4" customFormat="1" spans="1:10">
      <c r="A22" s="5">
        <v>999224517833450</v>
      </c>
      <c r="B22" s="4" t="s">
        <v>27</v>
      </c>
      <c r="C22" s="6">
        <v>45099</v>
      </c>
      <c r="D22" s="6">
        <v>45100</v>
      </c>
      <c r="E22" s="4">
        <v>1783</v>
      </c>
      <c r="F22" s="4" t="str">
        <f>VLOOKUP(A22,HOP!A:L,12,0)</f>
        <v>1783.00</v>
      </c>
      <c r="G22" s="4" t="str">
        <f>VLOOKUP(A22,HOP!A:C,3,0)</f>
        <v>3445632</v>
      </c>
      <c r="H22" s="4">
        <f t="shared" si="0"/>
        <v>0</v>
      </c>
      <c r="I22" s="4" t="str">
        <f t="shared" si="1"/>
        <v>,3445632</v>
      </c>
      <c r="J22" s="4" t="str">
        <f>VLOOKUP(A22,HOP!A:U,21,0)</f>
        <v>直连</v>
      </c>
    </row>
    <row r="23" s="4" customFormat="1" spans="1:10">
      <c r="A23" s="5">
        <v>999224542927847</v>
      </c>
      <c r="B23" s="4" t="s">
        <v>27</v>
      </c>
      <c r="C23" s="6">
        <v>45099</v>
      </c>
      <c r="D23" s="6">
        <v>45100</v>
      </c>
      <c r="E23" s="4">
        <v>1089</v>
      </c>
      <c r="F23" s="4" t="str">
        <f>VLOOKUP(A23,HOP!A:L,12,0)</f>
        <v>1089.00</v>
      </c>
      <c r="G23" s="4" t="str">
        <f>VLOOKUP(A23,HOP!A:C,3,0)</f>
        <v>3450381</v>
      </c>
      <c r="H23" s="4">
        <f t="shared" si="0"/>
        <v>0</v>
      </c>
      <c r="I23" s="4" t="str">
        <f t="shared" si="1"/>
        <v>,3450381</v>
      </c>
      <c r="J23" s="4" t="str">
        <f>VLOOKUP(A23,HOP!A:U,21,0)</f>
        <v>直连</v>
      </c>
    </row>
    <row r="24" s="4" customFormat="1" spans="1:10">
      <c r="A24" s="5">
        <v>999224571817194</v>
      </c>
      <c r="B24" s="4" t="s">
        <v>27</v>
      </c>
      <c r="C24" s="6">
        <v>45099</v>
      </c>
      <c r="D24" s="6">
        <v>45100</v>
      </c>
      <c r="E24" s="4">
        <v>1112</v>
      </c>
      <c r="F24" s="4" t="str">
        <f>VLOOKUP(A24,HOP!A:L,12,0)</f>
        <v>1112.00</v>
      </c>
      <c r="G24" s="4" t="str">
        <f>VLOOKUP(A24,HOP!A:C,3,0)</f>
        <v>3454855</v>
      </c>
      <c r="H24" s="4">
        <f t="shared" si="0"/>
        <v>0</v>
      </c>
      <c r="I24" s="4" t="str">
        <f t="shared" si="1"/>
        <v>,3454855</v>
      </c>
      <c r="J24" s="4" t="str">
        <f>VLOOKUP(A24,HOP!A:U,21,0)</f>
        <v>直连</v>
      </c>
    </row>
    <row r="25" s="4" customFormat="1" hidden="1" spans="1:10">
      <c r="A25" s="5">
        <v>999224575704673</v>
      </c>
      <c r="B25" s="4" t="s">
        <v>27</v>
      </c>
      <c r="C25" s="6">
        <v>45098</v>
      </c>
      <c r="D25" s="6">
        <v>45100</v>
      </c>
      <c r="E25" s="4">
        <v>0</v>
      </c>
      <c r="F25" s="4" t="e">
        <f>VLOOKUP(A25,HOP!A:L,12,0)</f>
        <v>#N/A</v>
      </c>
      <c r="G25" s="4" t="e">
        <f>VLOOKUP(A25,HOP!A:C,3,0)</f>
        <v>#N/A</v>
      </c>
      <c r="H25" s="4" t="e">
        <f t="shared" si="0"/>
        <v>#N/A</v>
      </c>
      <c r="I25" s="4" t="e">
        <f t="shared" si="1"/>
        <v>#N/A</v>
      </c>
      <c r="J25" s="4" t="e">
        <f>VLOOKUP(A25,HOP!A:U,21,0)</f>
        <v>#N/A</v>
      </c>
    </row>
    <row r="26" s="4" customFormat="1" spans="1:10">
      <c r="A26" s="5">
        <v>999224600930433</v>
      </c>
      <c r="B26" s="4" t="s">
        <v>27</v>
      </c>
      <c r="C26" s="6">
        <v>45098</v>
      </c>
      <c r="D26" s="6">
        <v>45100</v>
      </c>
      <c r="E26" s="4">
        <v>1797</v>
      </c>
      <c r="F26" s="4" t="str">
        <f>VLOOKUP(A26,HOP!A:L,12,0)</f>
        <v>1797.00</v>
      </c>
      <c r="G26" s="4" t="str">
        <f>VLOOKUP(A26,HOP!A:C,3,0)</f>
        <v>3461793</v>
      </c>
      <c r="H26" s="4">
        <f t="shared" si="0"/>
        <v>0</v>
      </c>
      <c r="I26" s="4" t="str">
        <f t="shared" si="1"/>
        <v>,3461793</v>
      </c>
      <c r="J26" s="4" t="str">
        <f>VLOOKUP(A26,HOP!A:U,21,0)</f>
        <v>直连</v>
      </c>
    </row>
    <row r="27" s="4" customFormat="1" hidden="1" spans="1:10">
      <c r="A27" s="5">
        <v>999224334350590</v>
      </c>
      <c r="B27" s="4" t="s">
        <v>175</v>
      </c>
      <c r="C27" s="6">
        <v>45099</v>
      </c>
      <c r="D27" s="6">
        <v>45100</v>
      </c>
      <c r="E27" s="4">
        <v>223</v>
      </c>
      <c r="F27" s="4" t="str">
        <f>VLOOKUP(A27,HOP!A:L,12,0)</f>
        <v>222.40</v>
      </c>
      <c r="G27" s="4" t="str">
        <f>VLOOKUP(A27,HOP!A:C,3,0)</f>
        <v>3403303</v>
      </c>
      <c r="H27" s="4">
        <f t="shared" si="0"/>
        <v>0.599999999999994</v>
      </c>
      <c r="I27" s="4" t="str">
        <f t="shared" si="1"/>
        <v>,3403303</v>
      </c>
      <c r="J27" s="4" t="str">
        <f>VLOOKUP(A27,HOP!A:U,21,0)</f>
        <v>直采</v>
      </c>
    </row>
    <row r="28" s="4" customFormat="1" spans="1:10">
      <c r="A28" s="5">
        <v>999224614051368</v>
      </c>
      <c r="B28" s="4" t="s">
        <v>27</v>
      </c>
      <c r="C28" s="6">
        <v>45098</v>
      </c>
      <c r="D28" s="6">
        <v>45100</v>
      </c>
      <c r="E28" s="4">
        <v>2752</v>
      </c>
      <c r="F28" s="4" t="str">
        <f>VLOOKUP(A28,HOP!A:L,12,0)</f>
        <v>2752.00</v>
      </c>
      <c r="G28" s="4" t="str">
        <f>VLOOKUP(A28,HOP!A:C,3,0)</f>
        <v>3466606</v>
      </c>
      <c r="H28" s="4">
        <f t="shared" si="0"/>
        <v>0</v>
      </c>
      <c r="I28" s="4" t="str">
        <f t="shared" si="1"/>
        <v>,3466606</v>
      </c>
      <c r="J28" s="4" t="str">
        <f>VLOOKUP(A28,HOP!A:U,21,0)</f>
        <v>直连</v>
      </c>
    </row>
    <row r="29" s="4" customFormat="1" hidden="1" spans="1:10">
      <c r="A29" s="5">
        <v>999224614803773</v>
      </c>
      <c r="B29" s="4" t="s">
        <v>27</v>
      </c>
      <c r="C29" s="6">
        <v>45097</v>
      </c>
      <c r="D29" s="6">
        <v>45100</v>
      </c>
      <c r="E29" s="4">
        <v>0</v>
      </c>
      <c r="F29" s="4" t="e">
        <f>VLOOKUP(A29,HOP!A:L,12,0)</f>
        <v>#N/A</v>
      </c>
      <c r="G29" s="4" t="e">
        <f>VLOOKUP(A29,HOP!A:C,3,0)</f>
        <v>#N/A</v>
      </c>
      <c r="H29" s="4" t="e">
        <f t="shared" si="0"/>
        <v>#N/A</v>
      </c>
      <c r="I29" s="4" t="e">
        <f t="shared" si="1"/>
        <v>#N/A</v>
      </c>
      <c r="J29" s="4" t="e">
        <f>VLOOKUP(A29,HOP!A:U,21,0)</f>
        <v>#N/A</v>
      </c>
    </row>
    <row r="30" s="4" customFormat="1" spans="1:10">
      <c r="A30" s="5">
        <v>999224625212628</v>
      </c>
      <c r="B30" s="4" t="s">
        <v>27</v>
      </c>
      <c r="C30" s="6">
        <v>45098</v>
      </c>
      <c r="D30" s="6">
        <v>45100</v>
      </c>
      <c r="E30" s="4">
        <v>3808</v>
      </c>
      <c r="F30" s="4" t="str">
        <f>VLOOKUP(A30,HOP!A:L,12,0)</f>
        <v>3808.00</v>
      </c>
      <c r="G30" s="4" t="str">
        <f>VLOOKUP(A30,HOP!A:C,3,0)</f>
        <v>3469945</v>
      </c>
      <c r="H30" s="4">
        <f t="shared" si="0"/>
        <v>0</v>
      </c>
      <c r="I30" s="4" t="str">
        <f t="shared" si="1"/>
        <v>,3469945</v>
      </c>
      <c r="J30" s="4" t="str">
        <f>VLOOKUP(A30,HOP!A:U,21,0)</f>
        <v>直连</v>
      </c>
    </row>
    <row r="31" s="4" customFormat="1" spans="1:10">
      <c r="A31" s="5">
        <v>999224625246214</v>
      </c>
      <c r="B31" s="4" t="s">
        <v>27</v>
      </c>
      <c r="C31" s="6">
        <v>45098</v>
      </c>
      <c r="D31" s="6">
        <v>45100</v>
      </c>
      <c r="E31" s="4">
        <v>1416</v>
      </c>
      <c r="F31" s="4" t="str">
        <f>VLOOKUP(A31,HOP!A:L,12,0)</f>
        <v>1416.00</v>
      </c>
      <c r="G31" s="4" t="str">
        <f>VLOOKUP(A31,HOP!A:C,3,0)</f>
        <v>3470055</v>
      </c>
      <c r="H31" s="4">
        <f t="shared" si="0"/>
        <v>0</v>
      </c>
      <c r="I31" s="4" t="str">
        <f t="shared" si="1"/>
        <v>,3470055</v>
      </c>
      <c r="J31" s="4" t="str">
        <f>VLOOKUP(A31,HOP!A:U,21,0)</f>
        <v>直连</v>
      </c>
    </row>
    <row r="32" s="4" customFormat="1" spans="1:10">
      <c r="A32" s="5">
        <v>999224635021435</v>
      </c>
      <c r="B32" s="4" t="s">
        <v>27</v>
      </c>
      <c r="C32" s="6">
        <v>45098</v>
      </c>
      <c r="D32" s="6">
        <v>45100</v>
      </c>
      <c r="E32" s="4">
        <v>686</v>
      </c>
      <c r="F32" s="4" t="str">
        <f>VLOOKUP(A32,HOP!A:L,12,0)</f>
        <v>686.00</v>
      </c>
      <c r="G32" s="4" t="str">
        <f>VLOOKUP(A32,HOP!A:C,3,0)</f>
        <v>3471153</v>
      </c>
      <c r="H32" s="4">
        <f t="shared" si="0"/>
        <v>0</v>
      </c>
      <c r="I32" s="4" t="str">
        <f t="shared" si="1"/>
        <v>,3471153</v>
      </c>
      <c r="J32" s="4" t="str">
        <f>VLOOKUP(A32,HOP!A:U,21,0)</f>
        <v>直连</v>
      </c>
    </row>
    <row r="33" s="4" customFormat="1" spans="1:10">
      <c r="A33" s="5">
        <v>999224642612741</v>
      </c>
      <c r="B33" s="4" t="s">
        <v>27</v>
      </c>
      <c r="C33" s="6">
        <v>45097</v>
      </c>
      <c r="D33" s="6">
        <v>45100</v>
      </c>
      <c r="E33" s="4">
        <v>2725</v>
      </c>
      <c r="F33" s="4" t="str">
        <f>VLOOKUP(A33,HOP!A:L,12,0)</f>
        <v>2725.00</v>
      </c>
      <c r="G33" s="4" t="str">
        <f>VLOOKUP(A33,HOP!A:C,3,0)</f>
        <v>3472594</v>
      </c>
      <c r="H33" s="4">
        <f t="shared" si="0"/>
        <v>0</v>
      </c>
      <c r="I33" s="4" t="str">
        <f t="shared" si="1"/>
        <v>,3472594</v>
      </c>
      <c r="J33" s="4" t="str">
        <f>VLOOKUP(A33,HOP!A:U,21,0)</f>
        <v>直连</v>
      </c>
    </row>
    <row r="34" s="4" customFormat="1" spans="1:10">
      <c r="A34" s="5">
        <v>999224655717427</v>
      </c>
      <c r="B34" s="4" t="s">
        <v>27</v>
      </c>
      <c r="C34" s="6">
        <v>45097</v>
      </c>
      <c r="D34" s="6">
        <v>45100</v>
      </c>
      <c r="E34" s="4">
        <v>468</v>
      </c>
      <c r="F34" s="4" t="str">
        <f>VLOOKUP(A34,HOP!A:L,12,0)</f>
        <v>468.00</v>
      </c>
      <c r="G34" s="4" t="str">
        <f>VLOOKUP(A34,HOP!A:C,3,0)</f>
        <v>3475338</v>
      </c>
      <c r="H34" s="4">
        <f t="shared" si="0"/>
        <v>0</v>
      </c>
      <c r="I34" s="4" t="str">
        <f t="shared" si="1"/>
        <v>,3475338</v>
      </c>
      <c r="J34" s="4" t="str">
        <f>VLOOKUP(A34,HOP!A:U,21,0)</f>
        <v>直连</v>
      </c>
    </row>
    <row r="35" s="4" customFormat="1" spans="1:10">
      <c r="A35" s="5">
        <v>999224658261898</v>
      </c>
      <c r="B35" s="4" t="s">
        <v>27</v>
      </c>
      <c r="C35" s="6">
        <v>45099</v>
      </c>
      <c r="D35" s="6">
        <v>45100</v>
      </c>
      <c r="E35" s="4">
        <v>634</v>
      </c>
      <c r="F35" s="4" t="str">
        <f>VLOOKUP(A35,HOP!A:L,12,0)</f>
        <v>634.00</v>
      </c>
      <c r="G35" s="4" t="str">
        <f>VLOOKUP(A35,HOP!A:C,3,0)</f>
        <v>3475950</v>
      </c>
      <c r="H35" s="4">
        <f t="shared" ref="H35:H66" si="2">E35-F35</f>
        <v>0</v>
      </c>
      <c r="I35" s="4" t="str">
        <f t="shared" ref="I35:I66" si="3">$I$1&amp;G35</f>
        <v>,3475950</v>
      </c>
      <c r="J35" s="4" t="str">
        <f>VLOOKUP(A35,HOP!A:U,21,0)</f>
        <v>直连</v>
      </c>
    </row>
    <row r="36" s="4" customFormat="1" spans="1:10">
      <c r="A36" s="5">
        <v>999224660876501</v>
      </c>
      <c r="B36" s="4" t="s">
        <v>27</v>
      </c>
      <c r="C36" s="6">
        <v>45099</v>
      </c>
      <c r="D36" s="6">
        <v>45100</v>
      </c>
      <c r="E36" s="4">
        <v>432</v>
      </c>
      <c r="F36" s="4" t="str">
        <f>VLOOKUP(A36,HOP!A:L,12,0)</f>
        <v>432.00</v>
      </c>
      <c r="G36" s="4" t="str">
        <f>VLOOKUP(A36,HOP!A:C,3,0)</f>
        <v>3476684</v>
      </c>
      <c r="H36" s="4">
        <f t="shared" si="2"/>
        <v>0</v>
      </c>
      <c r="I36" s="4" t="str">
        <f t="shared" si="3"/>
        <v>,3476684</v>
      </c>
      <c r="J36" s="4" t="str">
        <f>VLOOKUP(A36,HOP!A:U,21,0)</f>
        <v>直连</v>
      </c>
    </row>
    <row r="37" s="4" customFormat="1" spans="1:10">
      <c r="A37" s="5">
        <v>999224664253631</v>
      </c>
      <c r="B37" s="4" t="s">
        <v>27</v>
      </c>
      <c r="C37" s="6">
        <v>45097</v>
      </c>
      <c r="D37" s="6">
        <v>45100</v>
      </c>
      <c r="E37" s="4">
        <v>8925</v>
      </c>
      <c r="F37" s="4" t="str">
        <f>VLOOKUP(A37,HOP!A:L,12,0)</f>
        <v>8925.00</v>
      </c>
      <c r="G37" s="4" t="str">
        <f>VLOOKUP(A37,HOP!A:C,3,0)</f>
        <v>3477515</v>
      </c>
      <c r="H37" s="4">
        <f t="shared" si="2"/>
        <v>0</v>
      </c>
      <c r="I37" s="4" t="str">
        <f t="shared" si="3"/>
        <v>,3477515</v>
      </c>
      <c r="J37" s="4" t="str">
        <f>VLOOKUP(A37,HOP!A:U,21,0)</f>
        <v>直连</v>
      </c>
    </row>
    <row r="38" s="4" customFormat="1" spans="1:10">
      <c r="A38" s="5">
        <v>999224666774617</v>
      </c>
      <c r="B38" s="4" t="s">
        <v>27</v>
      </c>
      <c r="C38" s="6">
        <v>45099</v>
      </c>
      <c r="D38" s="6">
        <v>45100</v>
      </c>
      <c r="E38" s="4">
        <v>898</v>
      </c>
      <c r="F38" s="4" t="str">
        <f>VLOOKUP(A38,HOP!A:L,12,0)</f>
        <v>898.00</v>
      </c>
      <c r="G38" s="4" t="str">
        <f>VLOOKUP(A38,HOP!A:C,3,0)</f>
        <v>3477941</v>
      </c>
      <c r="H38" s="4">
        <f t="shared" si="2"/>
        <v>0</v>
      </c>
      <c r="I38" s="4" t="str">
        <f t="shared" si="3"/>
        <v>,3477941</v>
      </c>
      <c r="J38" s="4" t="str">
        <f>VLOOKUP(A38,HOP!A:U,21,0)</f>
        <v>直连</v>
      </c>
    </row>
    <row r="39" s="4" customFormat="1" hidden="1" spans="1:10">
      <c r="A39" s="5">
        <v>999224062647441</v>
      </c>
      <c r="B39" s="4" t="s">
        <v>27</v>
      </c>
      <c r="C39" s="6">
        <v>45097</v>
      </c>
      <c r="D39" s="6">
        <v>45100</v>
      </c>
      <c r="E39" s="4">
        <v>0</v>
      </c>
      <c r="F39" s="4" t="str">
        <f>VLOOKUP(A39,HOP!A:L,12,0)</f>
        <v>0.00</v>
      </c>
      <c r="G39" s="4" t="str">
        <f>VLOOKUP(A39,HOP!A:C,3,0)</f>
        <v>3344498</v>
      </c>
      <c r="H39" s="4">
        <f t="shared" si="2"/>
        <v>0</v>
      </c>
      <c r="I39" s="4" t="str">
        <f t="shared" si="3"/>
        <v>,3344498</v>
      </c>
      <c r="J39" s="4" t="str">
        <f>VLOOKUP(A39,HOP!A:U,21,0)</f>
        <v>直连</v>
      </c>
    </row>
    <row r="40" s="4" customFormat="1" spans="1:10">
      <c r="A40" s="5">
        <v>999224675498501</v>
      </c>
      <c r="B40" s="4" t="s">
        <v>27</v>
      </c>
      <c r="C40" s="6">
        <v>45099</v>
      </c>
      <c r="D40" s="6">
        <v>45100</v>
      </c>
      <c r="E40" s="4">
        <v>1064</v>
      </c>
      <c r="F40" s="4" t="str">
        <f>VLOOKUP(A40,HOP!A:L,12,0)</f>
        <v>1064.00</v>
      </c>
      <c r="G40" s="4" t="str">
        <f>VLOOKUP(A40,HOP!A:C,3,0)</f>
        <v>3478425</v>
      </c>
      <c r="H40" s="4">
        <f t="shared" si="2"/>
        <v>0</v>
      </c>
      <c r="I40" s="4" t="str">
        <f t="shared" si="3"/>
        <v>,3478425</v>
      </c>
      <c r="J40" s="4" t="str">
        <f>VLOOKUP(A40,HOP!A:U,21,0)</f>
        <v>直连</v>
      </c>
    </row>
    <row r="41" s="4" customFormat="1" spans="1:10">
      <c r="A41" s="5">
        <v>999224676663717</v>
      </c>
      <c r="B41" s="4" t="s">
        <v>27</v>
      </c>
      <c r="C41" s="6">
        <v>45098</v>
      </c>
      <c r="D41" s="6">
        <v>45100</v>
      </c>
      <c r="E41" s="4">
        <v>1746</v>
      </c>
      <c r="F41" s="4" t="str">
        <f>VLOOKUP(A41,HOP!A:L,12,0)</f>
        <v>1746.00</v>
      </c>
      <c r="G41" s="4" t="str">
        <f>VLOOKUP(A41,HOP!A:C,3,0)</f>
        <v>3478695</v>
      </c>
      <c r="H41" s="4">
        <f t="shared" si="2"/>
        <v>0</v>
      </c>
      <c r="I41" s="4" t="str">
        <f t="shared" si="3"/>
        <v>,3478695</v>
      </c>
      <c r="J41" s="4" t="str">
        <f>VLOOKUP(A41,HOP!A:U,21,0)</f>
        <v>直连</v>
      </c>
    </row>
    <row r="42" s="4" customFormat="1" spans="1:10">
      <c r="A42" s="5">
        <v>999224678040342</v>
      </c>
      <c r="B42" s="4" t="s">
        <v>27</v>
      </c>
      <c r="C42" s="6">
        <v>45099</v>
      </c>
      <c r="D42" s="6">
        <v>45100</v>
      </c>
      <c r="E42" s="4">
        <v>2306</v>
      </c>
      <c r="F42" s="4" t="str">
        <f>VLOOKUP(A42,HOP!A:L,12,0)</f>
        <v>2306.00</v>
      </c>
      <c r="G42" s="4" t="str">
        <f>VLOOKUP(A42,HOP!A:C,3,0)</f>
        <v>3479262</v>
      </c>
      <c r="H42" s="4">
        <f t="shared" si="2"/>
        <v>0</v>
      </c>
      <c r="I42" s="4" t="str">
        <f t="shared" si="3"/>
        <v>,3479262</v>
      </c>
      <c r="J42" s="4" t="str">
        <f>VLOOKUP(A42,HOP!A:U,21,0)</f>
        <v>直连</v>
      </c>
    </row>
    <row r="43" s="4" customFormat="1" hidden="1" spans="1:10">
      <c r="A43" s="5">
        <v>999224682926370</v>
      </c>
      <c r="B43" s="4" t="s">
        <v>27</v>
      </c>
      <c r="C43" s="6">
        <v>45099</v>
      </c>
      <c r="D43" s="6">
        <v>45100</v>
      </c>
      <c r="E43" s="4">
        <v>0</v>
      </c>
      <c r="F43" s="4" t="e">
        <f>VLOOKUP(A43,HOP!A:L,12,0)</f>
        <v>#N/A</v>
      </c>
      <c r="G43" s="4" t="e">
        <f>VLOOKUP(A43,HOP!A:C,3,0)</f>
        <v>#N/A</v>
      </c>
      <c r="H43" s="4" t="e">
        <f t="shared" si="2"/>
        <v>#N/A</v>
      </c>
      <c r="I43" s="4" t="e">
        <f t="shared" si="3"/>
        <v>#N/A</v>
      </c>
      <c r="J43" s="4" t="e">
        <f>VLOOKUP(A43,HOP!A:U,21,0)</f>
        <v>#N/A</v>
      </c>
    </row>
    <row r="44" s="4" customFormat="1" hidden="1" spans="1:10">
      <c r="A44" s="5">
        <v>999224693034659</v>
      </c>
      <c r="B44" s="4" t="s">
        <v>27</v>
      </c>
      <c r="C44" s="6">
        <v>45099</v>
      </c>
      <c r="D44" s="6">
        <v>45100</v>
      </c>
      <c r="E44" s="4">
        <v>0</v>
      </c>
      <c r="F44" s="4" t="e">
        <f>VLOOKUP(A44,HOP!A:L,12,0)</f>
        <v>#N/A</v>
      </c>
      <c r="G44" s="4" t="e">
        <f>VLOOKUP(A44,HOP!A:C,3,0)</f>
        <v>#N/A</v>
      </c>
      <c r="H44" s="4" t="e">
        <f t="shared" si="2"/>
        <v>#N/A</v>
      </c>
      <c r="I44" s="4" t="e">
        <f t="shared" si="3"/>
        <v>#N/A</v>
      </c>
      <c r="J44" s="4" t="e">
        <f>VLOOKUP(A44,HOP!A:U,21,0)</f>
        <v>#N/A</v>
      </c>
    </row>
    <row r="45" s="4" customFormat="1" spans="1:10">
      <c r="A45" s="5">
        <v>999224697352185</v>
      </c>
      <c r="B45" s="4" t="s">
        <v>27</v>
      </c>
      <c r="C45" s="6">
        <v>45099</v>
      </c>
      <c r="D45" s="6">
        <v>45100</v>
      </c>
      <c r="E45" s="4">
        <v>718</v>
      </c>
      <c r="F45" s="4" t="str">
        <f>VLOOKUP(A45,HOP!A:L,12,0)</f>
        <v>718.00</v>
      </c>
      <c r="G45" s="4" t="str">
        <f>VLOOKUP(A45,HOP!A:C,3,0)</f>
        <v>3484526</v>
      </c>
      <c r="H45" s="4">
        <f t="shared" si="2"/>
        <v>0</v>
      </c>
      <c r="I45" s="4" t="str">
        <f t="shared" si="3"/>
        <v>,3484526</v>
      </c>
      <c r="J45" s="4" t="str">
        <f>VLOOKUP(A45,HOP!A:U,21,0)</f>
        <v>直连</v>
      </c>
    </row>
    <row r="46" s="4" customFormat="1" spans="1:10">
      <c r="A46" s="5">
        <v>999224697576726</v>
      </c>
      <c r="B46" s="4" t="s">
        <v>27</v>
      </c>
      <c r="C46" s="6">
        <v>45097</v>
      </c>
      <c r="D46" s="6">
        <v>45100</v>
      </c>
      <c r="E46" s="4">
        <v>6879</v>
      </c>
      <c r="F46" s="4" t="str">
        <f>VLOOKUP(A46,HOP!A:L,12,0)</f>
        <v>6879.00</v>
      </c>
      <c r="G46" s="4" t="str">
        <f>VLOOKUP(A46,HOP!A:C,3,0)</f>
        <v>3484636</v>
      </c>
      <c r="H46" s="4">
        <f t="shared" si="2"/>
        <v>0</v>
      </c>
      <c r="I46" s="4" t="str">
        <f t="shared" si="3"/>
        <v>,3484636</v>
      </c>
      <c r="J46" s="4" t="str">
        <f>VLOOKUP(A46,HOP!A:U,21,0)</f>
        <v>直连</v>
      </c>
    </row>
    <row r="47" s="4" customFormat="1" hidden="1" spans="1:10">
      <c r="A47" s="5">
        <v>999224712260361</v>
      </c>
      <c r="B47" s="4" t="s">
        <v>27</v>
      </c>
      <c r="C47" s="6">
        <v>45098</v>
      </c>
      <c r="D47" s="6">
        <v>45100</v>
      </c>
      <c r="E47" s="4">
        <v>0</v>
      </c>
      <c r="F47" s="4" t="e">
        <f>VLOOKUP(A47,HOP!A:L,12,0)</f>
        <v>#N/A</v>
      </c>
      <c r="G47" s="4" t="e">
        <f>VLOOKUP(A47,HOP!A:C,3,0)</f>
        <v>#N/A</v>
      </c>
      <c r="H47" s="4" t="e">
        <f t="shared" si="2"/>
        <v>#N/A</v>
      </c>
      <c r="I47" s="4" t="e">
        <f t="shared" si="3"/>
        <v>#N/A</v>
      </c>
      <c r="J47" s="4" t="e">
        <f>VLOOKUP(A47,HOP!A:U,21,0)</f>
        <v>#N/A</v>
      </c>
    </row>
    <row r="48" s="4" customFormat="1" spans="1:10">
      <c r="A48" s="5">
        <v>999224713121348</v>
      </c>
      <c r="B48" s="4" t="s">
        <v>27</v>
      </c>
      <c r="C48" s="6">
        <v>45099</v>
      </c>
      <c r="D48" s="6">
        <v>45100</v>
      </c>
      <c r="E48" s="4">
        <v>474</v>
      </c>
      <c r="F48" s="4" t="str">
        <f>VLOOKUP(A48,HOP!A:L,12,0)</f>
        <v>474.00</v>
      </c>
      <c r="G48" s="4" t="str">
        <f>VLOOKUP(A48,HOP!A:C,3,0)</f>
        <v>3489485</v>
      </c>
      <c r="H48" s="4">
        <f t="shared" si="2"/>
        <v>0</v>
      </c>
      <c r="I48" s="4" t="str">
        <f t="shared" si="3"/>
        <v>,3489485</v>
      </c>
      <c r="J48" s="4" t="str">
        <f>VLOOKUP(A48,HOP!A:U,21,0)</f>
        <v>直连</v>
      </c>
    </row>
    <row r="49" s="4" customFormat="1" spans="1:10">
      <c r="A49" s="5">
        <v>999224713626363</v>
      </c>
      <c r="B49" s="4" t="s">
        <v>27</v>
      </c>
      <c r="C49" s="6">
        <v>45098</v>
      </c>
      <c r="D49" s="6">
        <v>45100</v>
      </c>
      <c r="E49" s="4">
        <v>3482</v>
      </c>
      <c r="F49" s="4" t="str">
        <f>VLOOKUP(A49,HOP!A:L,12,0)</f>
        <v>3482.00</v>
      </c>
      <c r="G49" s="4" t="str">
        <f>VLOOKUP(A49,HOP!A:C,3,0)</f>
        <v>3489599</v>
      </c>
      <c r="H49" s="4">
        <f t="shared" si="2"/>
        <v>0</v>
      </c>
      <c r="I49" s="4" t="str">
        <f t="shared" si="3"/>
        <v>,3489599</v>
      </c>
      <c r="J49" s="4" t="str">
        <f>VLOOKUP(A49,HOP!A:U,21,0)</f>
        <v>直连</v>
      </c>
    </row>
    <row r="50" s="4" customFormat="1" spans="1:10">
      <c r="A50" s="5">
        <v>999224713751992</v>
      </c>
      <c r="B50" s="4" t="s">
        <v>27</v>
      </c>
      <c r="C50" s="6">
        <v>45099</v>
      </c>
      <c r="D50" s="6">
        <v>45100</v>
      </c>
      <c r="E50" s="4">
        <v>1141</v>
      </c>
      <c r="F50" s="4" t="str">
        <f>VLOOKUP(A50,HOP!A:L,12,0)</f>
        <v>1141.00</v>
      </c>
      <c r="G50" s="4" t="str">
        <f>VLOOKUP(A50,HOP!A:C,3,0)</f>
        <v>3489669</v>
      </c>
      <c r="H50" s="4">
        <f t="shared" si="2"/>
        <v>0</v>
      </c>
      <c r="I50" s="4" t="str">
        <f t="shared" si="3"/>
        <v>,3489669</v>
      </c>
      <c r="J50" s="4" t="str">
        <f>VLOOKUP(A50,HOP!A:U,21,0)</f>
        <v>直连</v>
      </c>
    </row>
    <row r="51" s="4" customFormat="1" spans="1:10">
      <c r="A51" s="5">
        <v>999224726551433</v>
      </c>
      <c r="B51" s="4" t="s">
        <v>27</v>
      </c>
      <c r="C51" s="6">
        <v>45098</v>
      </c>
      <c r="D51" s="6">
        <v>45100</v>
      </c>
      <c r="E51" s="4">
        <v>1416</v>
      </c>
      <c r="F51" s="4" t="str">
        <f>VLOOKUP(A51,HOP!A:L,12,0)</f>
        <v>1416.00</v>
      </c>
      <c r="G51" s="4" t="str">
        <f>VLOOKUP(A51,HOP!A:C,3,0)</f>
        <v>3492886</v>
      </c>
      <c r="H51" s="4">
        <f t="shared" si="2"/>
        <v>0</v>
      </c>
      <c r="I51" s="4" t="str">
        <f t="shared" si="3"/>
        <v>,3492886</v>
      </c>
      <c r="J51" s="4" t="str">
        <f>VLOOKUP(A51,HOP!A:U,21,0)</f>
        <v>直连</v>
      </c>
    </row>
    <row r="52" s="4" customFormat="1" spans="1:10">
      <c r="A52" s="5">
        <v>999224727817510</v>
      </c>
      <c r="B52" s="4" t="s">
        <v>27</v>
      </c>
      <c r="C52" s="6">
        <v>45099</v>
      </c>
      <c r="D52" s="6">
        <v>45100</v>
      </c>
      <c r="E52" s="4">
        <v>345</v>
      </c>
      <c r="F52" s="4" t="str">
        <f>VLOOKUP(A52,HOP!A:L,12,0)</f>
        <v>345.00</v>
      </c>
      <c r="G52" s="4" t="str">
        <f>VLOOKUP(A52,HOP!A:C,3,0)</f>
        <v>3493242</v>
      </c>
      <c r="H52" s="4">
        <f t="shared" si="2"/>
        <v>0</v>
      </c>
      <c r="I52" s="4" t="str">
        <f t="shared" si="3"/>
        <v>,3493242</v>
      </c>
      <c r="J52" s="4" t="str">
        <f>VLOOKUP(A52,HOP!A:U,21,0)</f>
        <v>直连</v>
      </c>
    </row>
    <row r="53" s="4" customFormat="1" spans="1:10">
      <c r="A53" s="5">
        <v>999224728000667</v>
      </c>
      <c r="B53" s="4" t="s">
        <v>27</v>
      </c>
      <c r="C53" s="6">
        <v>45098</v>
      </c>
      <c r="D53" s="6">
        <v>45100</v>
      </c>
      <c r="E53" s="4">
        <v>1980</v>
      </c>
      <c r="F53" s="4" t="str">
        <f>VLOOKUP(A53,HOP!A:L,12,0)</f>
        <v>1980.00</v>
      </c>
      <c r="G53" s="4" t="str">
        <f>VLOOKUP(A53,HOP!A:C,3,0)</f>
        <v>3493316</v>
      </c>
      <c r="H53" s="4">
        <f t="shared" si="2"/>
        <v>0</v>
      </c>
      <c r="I53" s="4" t="str">
        <f t="shared" si="3"/>
        <v>,3493316</v>
      </c>
      <c r="J53" s="4" t="str">
        <f>VLOOKUP(A53,HOP!A:U,21,0)</f>
        <v>直连</v>
      </c>
    </row>
    <row r="54" s="4" customFormat="1" spans="1:10">
      <c r="A54" s="5">
        <v>999224737749926</v>
      </c>
      <c r="B54" s="4" t="s">
        <v>27</v>
      </c>
      <c r="C54" s="6">
        <v>45098</v>
      </c>
      <c r="D54" s="6">
        <v>45100</v>
      </c>
      <c r="E54" s="4">
        <v>1928.54</v>
      </c>
      <c r="F54" s="4" t="str">
        <f>VLOOKUP(A54,HOP!A:L,12,0)</f>
        <v>1928.54</v>
      </c>
      <c r="G54" s="4" t="str">
        <f>VLOOKUP(A54,HOP!A:C,3,0)</f>
        <v>3495320</v>
      </c>
      <c r="H54" s="4">
        <f t="shared" si="2"/>
        <v>0</v>
      </c>
      <c r="I54" s="4" t="str">
        <f t="shared" si="3"/>
        <v>,3495320</v>
      </c>
      <c r="J54" s="4" t="str">
        <f>VLOOKUP(A54,HOP!A:U,21,0)</f>
        <v>直连</v>
      </c>
    </row>
    <row r="55" s="4" customFormat="1" hidden="1" spans="1:10">
      <c r="A55" s="5">
        <v>999224582725297</v>
      </c>
      <c r="B55" s="4" t="s">
        <v>27</v>
      </c>
      <c r="C55" s="6">
        <v>45098</v>
      </c>
      <c r="D55" s="6">
        <v>45100</v>
      </c>
      <c r="E55" s="4">
        <v>0</v>
      </c>
      <c r="F55" s="4" t="str">
        <f>VLOOKUP(A55,HOP!A:L,12,0)</f>
        <v>0.00</v>
      </c>
      <c r="G55" s="4" t="str">
        <f>VLOOKUP(A55,HOP!A:C,3,0)</f>
        <v>3457718</v>
      </c>
      <c r="H55" s="4">
        <f t="shared" si="2"/>
        <v>0</v>
      </c>
      <c r="I55" s="4" t="str">
        <f t="shared" si="3"/>
        <v>,3457718</v>
      </c>
      <c r="J55" s="4" t="str">
        <f>VLOOKUP(A55,HOP!A:U,21,0)</f>
        <v>直采</v>
      </c>
    </row>
    <row r="56" s="4" customFormat="1" spans="1:10">
      <c r="A56" s="5">
        <v>999224738847048</v>
      </c>
      <c r="B56" s="4" t="s">
        <v>27</v>
      </c>
      <c r="C56" s="6">
        <v>45098</v>
      </c>
      <c r="D56" s="6">
        <v>45100</v>
      </c>
      <c r="E56" s="4">
        <v>3376.52</v>
      </c>
      <c r="F56" s="4" t="str">
        <f>VLOOKUP(A56,HOP!A:L,12,0)</f>
        <v>3376.52</v>
      </c>
      <c r="G56" s="4" t="str">
        <f>VLOOKUP(A56,HOP!A:C,3,0)</f>
        <v>3495617</v>
      </c>
      <c r="H56" s="4">
        <f t="shared" si="2"/>
        <v>0</v>
      </c>
      <c r="I56" s="4" t="str">
        <f t="shared" si="3"/>
        <v>,3495617</v>
      </c>
      <c r="J56" s="4" t="str">
        <f>VLOOKUP(A56,HOP!A:U,21,0)</f>
        <v>直连</v>
      </c>
    </row>
    <row r="57" s="4" customFormat="1" spans="1:10">
      <c r="A57" s="5">
        <v>999224741930618</v>
      </c>
      <c r="B57" s="4" t="s">
        <v>27</v>
      </c>
      <c r="C57" s="6">
        <v>45098</v>
      </c>
      <c r="D57" s="6">
        <v>45100</v>
      </c>
      <c r="E57" s="4">
        <v>2837.3</v>
      </c>
      <c r="F57" s="4" t="str">
        <f>VLOOKUP(A57,HOP!A:L,12,0)</f>
        <v>2837.30</v>
      </c>
      <c r="G57" s="4" t="str">
        <f>VLOOKUP(A57,HOP!A:C,3,0)</f>
        <v>3496960</v>
      </c>
      <c r="H57" s="4">
        <f t="shared" si="2"/>
        <v>0</v>
      </c>
      <c r="I57" s="4" t="str">
        <f t="shared" si="3"/>
        <v>,3496960</v>
      </c>
      <c r="J57" s="4" t="str">
        <f>VLOOKUP(A57,HOP!A:U,21,0)</f>
        <v>直连</v>
      </c>
    </row>
    <row r="58" s="4" customFormat="1" spans="1:10">
      <c r="A58" s="5">
        <v>999224741967429</v>
      </c>
      <c r="B58" s="4" t="s">
        <v>27</v>
      </c>
      <c r="C58" s="6">
        <v>45098</v>
      </c>
      <c r="D58" s="6">
        <v>45100</v>
      </c>
      <c r="E58" s="4">
        <v>2479.34</v>
      </c>
      <c r="F58" s="4" t="str">
        <f>VLOOKUP(A58,HOP!A:L,12,0)</f>
        <v>2479.34</v>
      </c>
      <c r="G58" s="4" t="str">
        <f>VLOOKUP(A58,HOP!A:C,3,0)</f>
        <v>3496976</v>
      </c>
      <c r="H58" s="4">
        <f t="shared" si="2"/>
        <v>0</v>
      </c>
      <c r="I58" s="4" t="str">
        <f t="shared" si="3"/>
        <v>,3496976</v>
      </c>
      <c r="J58" s="4" t="str">
        <f>VLOOKUP(A58,HOP!A:U,21,0)</f>
        <v>直连</v>
      </c>
    </row>
    <row r="59" s="4" customFormat="1" spans="1:10">
      <c r="A59" s="5">
        <v>999224750747146</v>
      </c>
      <c r="B59" s="4" t="s">
        <v>27</v>
      </c>
      <c r="C59" s="6">
        <v>45095</v>
      </c>
      <c r="D59" s="6">
        <v>45100</v>
      </c>
      <c r="E59" s="4">
        <v>2161.6</v>
      </c>
      <c r="F59" s="4" t="str">
        <f>VLOOKUP(A59,HOP!A:L,12,0)</f>
        <v>2161.60</v>
      </c>
      <c r="G59" s="4" t="str">
        <f>VLOOKUP(A59,HOP!A:C,3,0)</f>
        <v>3499879</v>
      </c>
      <c r="H59" s="4">
        <f t="shared" si="2"/>
        <v>0</v>
      </c>
      <c r="I59" s="4" t="str">
        <f t="shared" si="3"/>
        <v>,3499879</v>
      </c>
      <c r="J59" s="4" t="str">
        <f>VLOOKUP(A59,HOP!A:U,21,0)</f>
        <v>直连</v>
      </c>
    </row>
    <row r="60" s="4" customFormat="1" spans="1:10">
      <c r="A60" s="5">
        <v>999224755629324</v>
      </c>
      <c r="B60" s="4" t="s">
        <v>27</v>
      </c>
      <c r="C60" s="6">
        <v>45097</v>
      </c>
      <c r="D60" s="6">
        <v>45100</v>
      </c>
      <c r="E60" s="4">
        <v>8255.49</v>
      </c>
      <c r="F60" s="4" t="str">
        <f>VLOOKUP(A60,HOP!A:L,12,0)</f>
        <v>8255.50</v>
      </c>
      <c r="G60" s="4" t="str">
        <f>VLOOKUP(A60,HOP!A:C,3,0)</f>
        <v>3501139</v>
      </c>
      <c r="H60" s="4">
        <f t="shared" si="2"/>
        <v>-0.0100000000002183</v>
      </c>
      <c r="I60" s="4" t="str">
        <f t="shared" si="3"/>
        <v>,3501139</v>
      </c>
      <c r="J60" s="4" t="str">
        <f>VLOOKUP(A60,HOP!A:U,21,0)</f>
        <v>直连</v>
      </c>
    </row>
    <row r="61" s="4" customFormat="1" hidden="1" spans="1:10">
      <c r="A61" s="5">
        <v>999224770752336</v>
      </c>
      <c r="B61" s="4" t="s">
        <v>27</v>
      </c>
      <c r="C61" s="6">
        <v>45098</v>
      </c>
      <c r="D61" s="6">
        <v>45100</v>
      </c>
      <c r="E61" s="4">
        <v>1452.44</v>
      </c>
      <c r="F61" s="4" t="str">
        <f>VLOOKUP(A61,HOP!A:L,12,0)</f>
        <v>1452.44</v>
      </c>
      <c r="G61" s="4" t="str">
        <f>VLOOKUP(A61,HOP!A:C,3,0)</f>
        <v>3503871</v>
      </c>
      <c r="H61" s="4">
        <f t="shared" si="2"/>
        <v>0</v>
      </c>
      <c r="I61" s="4" t="str">
        <f t="shared" si="3"/>
        <v>,3503871</v>
      </c>
      <c r="J61" s="4" t="str">
        <f>VLOOKUP(A61,HOP!A:U,21,0)</f>
        <v>直采</v>
      </c>
    </row>
    <row r="62" s="4" customFormat="1" hidden="1" spans="1:10">
      <c r="A62" s="5">
        <v>999224782323731</v>
      </c>
      <c r="B62" s="4" t="s">
        <v>27</v>
      </c>
      <c r="C62" s="6">
        <v>45095</v>
      </c>
      <c r="D62" s="6">
        <v>45100</v>
      </c>
      <c r="E62" s="4">
        <v>2301.3</v>
      </c>
      <c r="F62" s="4" t="str">
        <f>VLOOKUP(A62,HOP!A:L,12,0)</f>
        <v>2301.30</v>
      </c>
      <c r="G62" s="4" t="str">
        <f>VLOOKUP(A62,HOP!A:C,3,0)</f>
        <v>3506670</v>
      </c>
      <c r="H62" s="4">
        <f t="shared" si="2"/>
        <v>0</v>
      </c>
      <c r="I62" s="4" t="str">
        <f t="shared" si="3"/>
        <v>,3506670</v>
      </c>
      <c r="J62" s="4" t="str">
        <f>VLOOKUP(A62,HOP!A:U,21,0)</f>
        <v>直采</v>
      </c>
    </row>
    <row r="63" s="4" customFormat="1" spans="1:10">
      <c r="A63" s="5">
        <v>999224785584501</v>
      </c>
      <c r="B63" s="4" t="s">
        <v>27</v>
      </c>
      <c r="C63" s="6">
        <v>45098</v>
      </c>
      <c r="D63" s="6">
        <v>45100</v>
      </c>
      <c r="E63" s="4">
        <v>2948.34</v>
      </c>
      <c r="F63" s="4" t="str">
        <f>VLOOKUP(A63,HOP!A:L,12,0)</f>
        <v>2948.34</v>
      </c>
      <c r="G63" s="4" t="str">
        <f>VLOOKUP(A63,HOP!A:C,3,0)</f>
        <v>3507642</v>
      </c>
      <c r="H63" s="4">
        <f t="shared" si="2"/>
        <v>0</v>
      </c>
      <c r="I63" s="4" t="str">
        <f t="shared" si="3"/>
        <v>,3507642</v>
      </c>
      <c r="J63" s="4" t="str">
        <f>VLOOKUP(A63,HOP!A:U,21,0)</f>
        <v>直连</v>
      </c>
    </row>
    <row r="64" s="4" customFormat="1" spans="1:10">
      <c r="A64" s="5">
        <v>999224791057124</v>
      </c>
      <c r="B64" s="4" t="s">
        <v>27</v>
      </c>
      <c r="C64" s="6">
        <v>45097</v>
      </c>
      <c r="D64" s="6">
        <v>45100</v>
      </c>
      <c r="E64" s="4">
        <v>932.19</v>
      </c>
      <c r="F64" s="4" t="str">
        <f>VLOOKUP(A64,HOP!A:L,12,0)</f>
        <v>932.19</v>
      </c>
      <c r="G64" s="4" t="str">
        <f>VLOOKUP(A64,HOP!A:C,3,0)</f>
        <v>3508782</v>
      </c>
      <c r="H64" s="4">
        <f t="shared" si="2"/>
        <v>0</v>
      </c>
      <c r="I64" s="4" t="str">
        <f t="shared" si="3"/>
        <v>,3508782</v>
      </c>
      <c r="J64" s="4" t="str">
        <f>VLOOKUP(A64,HOP!A:U,21,0)</f>
        <v>直连</v>
      </c>
    </row>
    <row r="65" s="4" customFormat="1" spans="1:10">
      <c r="A65" s="5">
        <v>999224795927566</v>
      </c>
      <c r="B65" s="4" t="s">
        <v>27</v>
      </c>
      <c r="C65" s="6">
        <v>45096</v>
      </c>
      <c r="D65" s="6">
        <v>45100</v>
      </c>
      <c r="E65" s="4">
        <v>1079.76</v>
      </c>
      <c r="F65" s="4" t="str">
        <f>VLOOKUP(A65,HOP!A:L,12,0)</f>
        <v>1079.76</v>
      </c>
      <c r="G65" s="4" t="str">
        <f>VLOOKUP(A65,HOP!A:C,3,0)</f>
        <v>3509717</v>
      </c>
      <c r="H65" s="4">
        <f t="shared" si="2"/>
        <v>0</v>
      </c>
      <c r="I65" s="4" t="str">
        <f t="shared" si="3"/>
        <v>,3509717</v>
      </c>
      <c r="J65" s="4" t="str">
        <f>VLOOKUP(A65,HOP!A:U,21,0)</f>
        <v>直连</v>
      </c>
    </row>
    <row r="66" s="4" customFormat="1" spans="1:10">
      <c r="A66" s="5">
        <v>999224798536285</v>
      </c>
      <c r="B66" s="4" t="s">
        <v>27</v>
      </c>
      <c r="C66" s="6">
        <v>45097</v>
      </c>
      <c r="D66" s="6">
        <v>45100</v>
      </c>
      <c r="E66" s="4">
        <v>1473.3</v>
      </c>
      <c r="F66" s="4" t="str">
        <f>VLOOKUP(A66,HOP!A:L,12,0)</f>
        <v>1473.30</v>
      </c>
      <c r="G66" s="4" t="str">
        <f>VLOOKUP(A66,HOP!A:C,3,0)</f>
        <v>3510334</v>
      </c>
      <c r="H66" s="4">
        <f t="shared" si="2"/>
        <v>0</v>
      </c>
      <c r="I66" s="4" t="str">
        <f t="shared" si="3"/>
        <v>,3510334</v>
      </c>
      <c r="J66" s="4" t="str">
        <f>VLOOKUP(A66,HOP!A:U,21,0)</f>
        <v>直连</v>
      </c>
    </row>
    <row r="67" s="4" customFormat="1" hidden="1" spans="1:10">
      <c r="A67" s="5">
        <v>999224814907363</v>
      </c>
      <c r="B67" s="4" t="s">
        <v>27</v>
      </c>
      <c r="C67" s="6">
        <v>45099</v>
      </c>
      <c r="D67" s="6">
        <v>45100</v>
      </c>
      <c r="E67" s="4">
        <v>547.47</v>
      </c>
      <c r="F67" s="4" t="str">
        <f>VLOOKUP(A67,HOP!A:L,12,0)</f>
        <v>547.47</v>
      </c>
      <c r="G67" s="4" t="str">
        <f>VLOOKUP(A67,HOP!A:C,3,0)</f>
        <v>3514344</v>
      </c>
      <c r="H67" s="4">
        <f t="shared" ref="H67:H98" si="4">E67-F67</f>
        <v>0</v>
      </c>
      <c r="I67" s="4" t="str">
        <f t="shared" ref="I67:I98" si="5">$I$1&amp;G67</f>
        <v>,3514344</v>
      </c>
      <c r="J67" s="4" t="str">
        <f>VLOOKUP(A67,HOP!A:U,21,0)</f>
        <v>直采</v>
      </c>
    </row>
    <row r="68" s="4" customFormat="1" spans="1:10">
      <c r="A68" s="5">
        <v>999224814939152</v>
      </c>
      <c r="B68" s="4" t="s">
        <v>27</v>
      </c>
      <c r="C68" s="6">
        <v>45099</v>
      </c>
      <c r="D68" s="6">
        <v>45100</v>
      </c>
      <c r="E68" s="4">
        <v>1111.78</v>
      </c>
      <c r="F68" s="4" t="str">
        <f>VLOOKUP(A68,HOP!A:L,12,0)</f>
        <v>1111.78</v>
      </c>
      <c r="G68" s="4" t="str">
        <f>VLOOKUP(A68,HOP!A:C,3,0)</f>
        <v>3514351</v>
      </c>
      <c r="H68" s="4">
        <f t="shared" si="4"/>
        <v>0</v>
      </c>
      <c r="I68" s="4" t="str">
        <f t="shared" si="5"/>
        <v>,3514351</v>
      </c>
      <c r="J68" s="4" t="str">
        <f>VLOOKUP(A68,HOP!A:U,21,0)</f>
        <v>直连</v>
      </c>
    </row>
    <row r="69" s="4" customFormat="1" spans="1:10">
      <c r="A69" s="5">
        <v>999224819197646</v>
      </c>
      <c r="B69" s="4" t="s">
        <v>27</v>
      </c>
      <c r="C69" s="6">
        <v>45094</v>
      </c>
      <c r="D69" s="6">
        <v>45100</v>
      </c>
      <c r="E69" s="4">
        <v>6362.76</v>
      </c>
      <c r="F69" s="4" t="str">
        <f>VLOOKUP(A69,HOP!A:L,12,0)</f>
        <v>6362.76</v>
      </c>
      <c r="G69" s="4" t="str">
        <f>VLOOKUP(A69,HOP!A:C,3,0)</f>
        <v>3516126</v>
      </c>
      <c r="H69" s="4">
        <f t="shared" si="4"/>
        <v>0</v>
      </c>
      <c r="I69" s="4" t="str">
        <f t="shared" si="5"/>
        <v>,3516126</v>
      </c>
      <c r="J69" s="4" t="str">
        <f>VLOOKUP(A69,HOP!A:U,21,0)</f>
        <v>直连</v>
      </c>
    </row>
    <row r="70" s="4" customFormat="1" spans="1:10">
      <c r="A70" s="5">
        <v>999224820237165</v>
      </c>
      <c r="B70" s="4" t="s">
        <v>27</v>
      </c>
      <c r="C70" s="6">
        <v>45098</v>
      </c>
      <c r="D70" s="6">
        <v>45100</v>
      </c>
      <c r="E70" s="4">
        <v>1068.22</v>
      </c>
      <c r="F70" s="4" t="str">
        <f>VLOOKUP(A70,HOP!A:L,12,0)</f>
        <v>1068.22</v>
      </c>
      <c r="G70" s="4" t="str">
        <f>VLOOKUP(A70,HOP!A:C,3,0)</f>
        <v>3516184</v>
      </c>
      <c r="H70" s="4">
        <f t="shared" si="4"/>
        <v>0</v>
      </c>
      <c r="I70" s="4" t="str">
        <f t="shared" si="5"/>
        <v>,3516184</v>
      </c>
      <c r="J70" s="4" t="str">
        <f>VLOOKUP(A70,HOP!A:U,21,0)</f>
        <v>直连</v>
      </c>
    </row>
    <row r="71" s="4" customFormat="1" spans="1:10">
      <c r="A71" s="5">
        <v>999224822437425</v>
      </c>
      <c r="B71" s="4" t="s">
        <v>27</v>
      </c>
      <c r="C71" s="6">
        <v>45099</v>
      </c>
      <c r="D71" s="6">
        <v>45100</v>
      </c>
      <c r="E71" s="4">
        <v>312.64</v>
      </c>
      <c r="F71" s="4" t="str">
        <f>VLOOKUP(A71,HOP!A:L,12,0)</f>
        <v>312.64</v>
      </c>
      <c r="G71" s="4" t="str">
        <f>VLOOKUP(A71,HOP!A:C,3,0)</f>
        <v>3516595</v>
      </c>
      <c r="H71" s="4">
        <f t="shared" si="4"/>
        <v>0</v>
      </c>
      <c r="I71" s="4" t="str">
        <f t="shared" si="5"/>
        <v>,3516595</v>
      </c>
      <c r="J71" s="4" t="str">
        <f>VLOOKUP(A71,HOP!A:U,21,0)</f>
        <v>直连</v>
      </c>
    </row>
    <row r="72" s="4" customFormat="1" spans="1:10">
      <c r="A72" s="5">
        <v>999224830044813</v>
      </c>
      <c r="B72" s="4" t="s">
        <v>27</v>
      </c>
      <c r="C72" s="6">
        <v>45099</v>
      </c>
      <c r="D72" s="6">
        <v>45100</v>
      </c>
      <c r="E72" s="4">
        <v>618.8</v>
      </c>
      <c r="F72" s="4" t="str">
        <f>VLOOKUP(A72,HOP!A:L,12,0)</f>
        <v>618.84</v>
      </c>
      <c r="G72" s="4" t="str">
        <f>VLOOKUP(A72,HOP!A:C,3,0)</f>
        <v>3519341</v>
      </c>
      <c r="H72" s="4">
        <f t="shared" si="4"/>
        <v>-0.0400000000000773</v>
      </c>
      <c r="I72" s="4" t="str">
        <f t="shared" si="5"/>
        <v>,3519341</v>
      </c>
      <c r="J72" s="4" t="str">
        <f>VLOOKUP(A72,HOP!A:U,21,0)</f>
        <v>直连</v>
      </c>
    </row>
    <row r="73" s="4" customFormat="1" spans="1:10">
      <c r="A73" s="5">
        <v>999224837071469</v>
      </c>
      <c r="B73" s="4" t="s">
        <v>27</v>
      </c>
      <c r="C73" s="6">
        <v>45096</v>
      </c>
      <c r="D73" s="6">
        <v>45100</v>
      </c>
      <c r="E73" s="4">
        <v>29733.44</v>
      </c>
      <c r="F73" s="4" t="str">
        <f>VLOOKUP(A73,HOP!A:L,12,0)</f>
        <v>29733.48</v>
      </c>
      <c r="G73" s="4" t="str">
        <f>VLOOKUP(A73,HOP!A:C,3,0)</f>
        <v>3520767</v>
      </c>
      <c r="H73" s="4">
        <f t="shared" si="4"/>
        <v>-0.0400000000008731</v>
      </c>
      <c r="I73" s="4" t="str">
        <f t="shared" si="5"/>
        <v>,3520767</v>
      </c>
      <c r="J73" s="4" t="str">
        <f>VLOOKUP(A73,HOP!A:U,21,0)</f>
        <v>直连</v>
      </c>
    </row>
    <row r="74" s="4" customFormat="1" spans="1:10">
      <c r="A74" s="5">
        <v>999224837763578</v>
      </c>
      <c r="B74" s="4" t="s">
        <v>27</v>
      </c>
      <c r="C74" s="6">
        <v>45099</v>
      </c>
      <c r="D74" s="6">
        <v>45100</v>
      </c>
      <c r="E74" s="4">
        <v>738.24</v>
      </c>
      <c r="F74" s="4" t="str">
        <f>VLOOKUP(A74,HOP!A:L,12,0)</f>
        <v>738.25</v>
      </c>
      <c r="G74" s="4" t="str">
        <f>VLOOKUP(A74,HOP!A:C,3,0)</f>
        <v>3520849</v>
      </c>
      <c r="H74" s="4">
        <f t="shared" si="4"/>
        <v>-0.00999999999999091</v>
      </c>
      <c r="I74" s="4" t="str">
        <f t="shared" si="5"/>
        <v>,3520849</v>
      </c>
      <c r="J74" s="4" t="str">
        <f>VLOOKUP(A74,HOP!A:U,21,0)</f>
        <v>直连</v>
      </c>
    </row>
    <row r="75" s="4" customFormat="1" hidden="1" spans="1:10">
      <c r="A75" s="5">
        <v>999224838183828</v>
      </c>
      <c r="B75" s="4" t="s">
        <v>27</v>
      </c>
      <c r="C75" s="6">
        <v>45099</v>
      </c>
      <c r="D75" s="6">
        <v>45100</v>
      </c>
      <c r="E75" s="4">
        <v>0</v>
      </c>
      <c r="F75" s="4" t="str">
        <f>VLOOKUP(A75,HOP!A:L,12,0)</f>
        <v>0.00</v>
      </c>
      <c r="G75" s="4" t="str">
        <f>VLOOKUP(A75,HOP!A:C,3,0)</f>
        <v>3521075</v>
      </c>
      <c r="H75" s="4">
        <f t="shared" si="4"/>
        <v>0</v>
      </c>
      <c r="I75" s="4" t="str">
        <f t="shared" si="5"/>
        <v>,3521075</v>
      </c>
      <c r="J75" s="4" t="str">
        <f>VLOOKUP(A75,HOP!A:U,21,0)</f>
        <v>直连</v>
      </c>
    </row>
    <row r="76" s="4" customFormat="1" spans="1:10">
      <c r="A76" s="5">
        <v>999224838570882</v>
      </c>
      <c r="B76" s="4" t="s">
        <v>27</v>
      </c>
      <c r="C76" s="6">
        <v>45096</v>
      </c>
      <c r="D76" s="6">
        <v>45100</v>
      </c>
      <c r="E76" s="4">
        <v>1140.72</v>
      </c>
      <c r="F76" s="4" t="str">
        <f>VLOOKUP(A76,HOP!A:L,12,0)</f>
        <v>1140.72</v>
      </c>
      <c r="G76" s="4" t="str">
        <f>VLOOKUP(A76,HOP!A:C,3,0)</f>
        <v>3521126</v>
      </c>
      <c r="H76" s="4">
        <f t="shared" si="4"/>
        <v>0</v>
      </c>
      <c r="I76" s="4" t="str">
        <f t="shared" si="5"/>
        <v>,3521126</v>
      </c>
      <c r="J76" s="4" t="str">
        <f>VLOOKUP(A76,HOP!A:U,21,0)</f>
        <v>直连</v>
      </c>
    </row>
    <row r="77" s="4" customFormat="1" spans="1:10">
      <c r="A77" s="5">
        <v>999224842572051</v>
      </c>
      <c r="B77" s="4" t="s">
        <v>27</v>
      </c>
      <c r="C77" s="6">
        <v>45099</v>
      </c>
      <c r="D77" s="6">
        <v>45100</v>
      </c>
      <c r="E77" s="4">
        <v>689.04</v>
      </c>
      <c r="F77" s="4" t="str">
        <f>VLOOKUP(A77,HOP!A:L,12,0)</f>
        <v>689.04</v>
      </c>
      <c r="G77" s="4" t="str">
        <f>VLOOKUP(A77,HOP!A:C,3,0)</f>
        <v>3523107</v>
      </c>
      <c r="H77" s="4">
        <f t="shared" si="4"/>
        <v>0</v>
      </c>
      <c r="I77" s="4" t="str">
        <f t="shared" si="5"/>
        <v>,3523107</v>
      </c>
      <c r="J77" s="4" t="str">
        <f>VLOOKUP(A77,HOP!A:U,21,0)</f>
        <v>直连</v>
      </c>
    </row>
    <row r="78" s="4" customFormat="1" spans="1:10">
      <c r="A78" s="5">
        <v>999224842742579</v>
      </c>
      <c r="B78" s="4" t="s">
        <v>27</v>
      </c>
      <c r="C78" s="6">
        <v>45096</v>
      </c>
      <c r="D78" s="6">
        <v>45100</v>
      </c>
      <c r="E78" s="4">
        <v>3495.88</v>
      </c>
      <c r="F78" s="4" t="str">
        <f>VLOOKUP(A78,HOP!A:L,12,0)</f>
        <v>3495.88</v>
      </c>
      <c r="G78" s="4" t="str">
        <f>VLOOKUP(A78,HOP!A:C,3,0)</f>
        <v>3523209</v>
      </c>
      <c r="H78" s="4">
        <f t="shared" si="4"/>
        <v>0</v>
      </c>
      <c r="I78" s="4" t="str">
        <f t="shared" si="5"/>
        <v>,3523209</v>
      </c>
      <c r="J78" s="4" t="str">
        <f>VLOOKUP(A78,HOP!A:U,21,0)</f>
        <v>直连</v>
      </c>
    </row>
    <row r="79" s="4" customFormat="1" spans="1:10">
      <c r="A79" s="5">
        <v>999224843039444</v>
      </c>
      <c r="B79" s="4" t="s">
        <v>27</v>
      </c>
      <c r="C79" s="6">
        <v>45099</v>
      </c>
      <c r="D79" s="6">
        <v>45100</v>
      </c>
      <c r="E79" s="4">
        <v>210.51</v>
      </c>
      <c r="F79" s="4" t="str">
        <f>VLOOKUP(A79,HOP!A:L,12,0)</f>
        <v>210.51</v>
      </c>
      <c r="G79" s="4" t="str">
        <f>VLOOKUP(A79,HOP!A:C,3,0)</f>
        <v>3523370</v>
      </c>
      <c r="H79" s="4">
        <f t="shared" si="4"/>
        <v>0</v>
      </c>
      <c r="I79" s="4" t="str">
        <f t="shared" si="5"/>
        <v>,3523370</v>
      </c>
      <c r="J79" s="4" t="str">
        <f>VLOOKUP(A79,HOP!A:U,21,0)</f>
        <v>直连</v>
      </c>
    </row>
    <row r="80" s="4" customFormat="1" spans="1:10">
      <c r="A80" s="5">
        <v>999224843117103</v>
      </c>
      <c r="B80" s="4" t="s">
        <v>27</v>
      </c>
      <c r="C80" s="6">
        <v>45098</v>
      </c>
      <c r="D80" s="6">
        <v>45100</v>
      </c>
      <c r="E80" s="4">
        <v>1543.38</v>
      </c>
      <c r="F80" s="4" t="str">
        <f>VLOOKUP(A80,HOP!A:L,12,0)</f>
        <v>1543.38</v>
      </c>
      <c r="G80" s="4" t="str">
        <f>VLOOKUP(A80,HOP!A:C,3,0)</f>
        <v>3523380</v>
      </c>
      <c r="H80" s="4">
        <f t="shared" si="4"/>
        <v>0</v>
      </c>
      <c r="I80" s="4" t="str">
        <f t="shared" si="5"/>
        <v>,3523380</v>
      </c>
      <c r="J80" s="4" t="str">
        <f>VLOOKUP(A80,HOP!A:U,21,0)</f>
        <v>直连</v>
      </c>
    </row>
    <row r="81" s="4" customFormat="1" hidden="1" spans="1:10">
      <c r="A81" s="5">
        <v>999224848664698</v>
      </c>
      <c r="B81" s="4" t="s">
        <v>27</v>
      </c>
      <c r="C81" s="6">
        <v>45096</v>
      </c>
      <c r="D81" s="6">
        <v>45100</v>
      </c>
      <c r="E81" s="4">
        <v>0</v>
      </c>
      <c r="F81" s="4" t="e">
        <f>VLOOKUP(A81,HOP!A:L,12,0)</f>
        <v>#N/A</v>
      </c>
      <c r="G81" s="4" t="e">
        <f>VLOOKUP(A81,HOP!A:C,3,0)</f>
        <v>#N/A</v>
      </c>
      <c r="H81" s="4" t="e">
        <f t="shared" si="4"/>
        <v>#N/A</v>
      </c>
      <c r="I81" s="4" t="e">
        <f t="shared" si="5"/>
        <v>#N/A</v>
      </c>
      <c r="J81" s="4" t="e">
        <f>VLOOKUP(A81,HOP!A:U,21,0)</f>
        <v>#N/A</v>
      </c>
    </row>
    <row r="82" s="4" customFormat="1" spans="1:10">
      <c r="A82" s="5">
        <v>999224851033090</v>
      </c>
      <c r="B82" s="4" t="s">
        <v>27</v>
      </c>
      <c r="C82" s="6">
        <v>45097</v>
      </c>
      <c r="D82" s="6">
        <v>45100</v>
      </c>
      <c r="E82" s="4">
        <v>3021.21</v>
      </c>
      <c r="F82" s="4" t="str">
        <f>VLOOKUP(A82,HOP!A:L,12,0)</f>
        <v>3021.21</v>
      </c>
      <c r="G82" s="4" t="str">
        <f>VLOOKUP(A82,HOP!A:C,3,0)</f>
        <v>3524565</v>
      </c>
      <c r="H82" s="4">
        <f t="shared" si="4"/>
        <v>0</v>
      </c>
      <c r="I82" s="4" t="str">
        <f t="shared" si="5"/>
        <v>,3524565</v>
      </c>
      <c r="J82" s="4" t="str">
        <f>VLOOKUP(A82,HOP!A:U,21,0)</f>
        <v>直连</v>
      </c>
    </row>
    <row r="83" s="4" customFormat="1" spans="1:10">
      <c r="A83" s="5">
        <v>999224851209074</v>
      </c>
      <c r="B83" s="4" t="s">
        <v>27</v>
      </c>
      <c r="C83" s="6">
        <v>45096</v>
      </c>
      <c r="D83" s="6">
        <v>45100</v>
      </c>
      <c r="E83" s="4">
        <v>8285.4</v>
      </c>
      <c r="F83" s="4" t="str">
        <f>VLOOKUP(A83,HOP!A:L,12,0)</f>
        <v>8285.40</v>
      </c>
      <c r="G83" s="4" t="str">
        <f>VLOOKUP(A83,HOP!A:C,3,0)</f>
        <v>3524608</v>
      </c>
      <c r="H83" s="4">
        <f t="shared" si="4"/>
        <v>0</v>
      </c>
      <c r="I83" s="4" t="str">
        <f t="shared" si="5"/>
        <v>,3524608</v>
      </c>
      <c r="J83" s="4" t="str">
        <f>VLOOKUP(A83,HOP!A:U,21,0)</f>
        <v>直连</v>
      </c>
    </row>
    <row r="84" s="4" customFormat="1" spans="1:10">
      <c r="A84" s="5">
        <v>999224852708441</v>
      </c>
      <c r="B84" s="4" t="s">
        <v>27</v>
      </c>
      <c r="C84" s="6">
        <v>45096</v>
      </c>
      <c r="D84" s="6">
        <v>45100</v>
      </c>
      <c r="E84" s="4">
        <v>5135.28</v>
      </c>
      <c r="F84" s="4" t="str">
        <f>VLOOKUP(A84,HOP!A:L,12,0)</f>
        <v>5135.28</v>
      </c>
      <c r="G84" s="4" t="str">
        <f>VLOOKUP(A84,HOP!A:C,3,0)</f>
        <v>3524936</v>
      </c>
      <c r="H84" s="4">
        <f t="shared" si="4"/>
        <v>0</v>
      </c>
      <c r="I84" s="4" t="str">
        <f t="shared" si="5"/>
        <v>,3524936</v>
      </c>
      <c r="J84" s="4" t="str">
        <f>VLOOKUP(A84,HOP!A:U,21,0)</f>
        <v>直连</v>
      </c>
    </row>
    <row r="85" s="4" customFormat="1" spans="1:10">
      <c r="A85" s="5">
        <v>999224854578073</v>
      </c>
      <c r="B85" s="4" t="s">
        <v>27</v>
      </c>
      <c r="C85" s="6">
        <v>45096</v>
      </c>
      <c r="D85" s="6">
        <v>45100</v>
      </c>
      <c r="E85" s="4">
        <v>2495.24</v>
      </c>
      <c r="F85" s="4" t="str">
        <f>VLOOKUP(A85,HOP!A:L,12,0)</f>
        <v>2495.24</v>
      </c>
      <c r="G85" s="4" t="str">
        <f>VLOOKUP(A85,HOP!A:C,3,0)</f>
        <v>3525555</v>
      </c>
      <c r="H85" s="4">
        <f t="shared" si="4"/>
        <v>0</v>
      </c>
      <c r="I85" s="4" t="str">
        <f t="shared" si="5"/>
        <v>,3525555</v>
      </c>
      <c r="J85" s="4" t="str">
        <f>VLOOKUP(A85,HOP!A:U,21,0)</f>
        <v>直连</v>
      </c>
    </row>
    <row r="86" s="4" customFormat="1" spans="1:10">
      <c r="A86" s="5">
        <v>999224855932809</v>
      </c>
      <c r="B86" s="4" t="s">
        <v>27</v>
      </c>
      <c r="C86" s="6">
        <v>45099</v>
      </c>
      <c r="D86" s="6">
        <v>45100</v>
      </c>
      <c r="E86" s="4">
        <v>2216.36</v>
      </c>
      <c r="F86" s="4" t="str">
        <f>VLOOKUP(A86,HOP!A:L,12,0)</f>
        <v>2216.36</v>
      </c>
      <c r="G86" s="4" t="str">
        <f>VLOOKUP(A86,HOP!A:C,3,0)</f>
        <v>3526189</v>
      </c>
      <c r="H86" s="4">
        <f t="shared" si="4"/>
        <v>0</v>
      </c>
      <c r="I86" s="4" t="str">
        <f t="shared" si="5"/>
        <v>,3526189</v>
      </c>
      <c r="J86" s="4" t="str">
        <f>VLOOKUP(A86,HOP!A:U,21,0)</f>
        <v>直连</v>
      </c>
    </row>
    <row r="87" s="4" customFormat="1" hidden="1" spans="1:10">
      <c r="A87" s="5">
        <v>999224857141806</v>
      </c>
      <c r="B87" s="4" t="s">
        <v>27</v>
      </c>
      <c r="C87" s="6">
        <v>45099</v>
      </c>
      <c r="D87" s="6">
        <v>45100</v>
      </c>
      <c r="E87" s="4">
        <v>503.67</v>
      </c>
      <c r="F87" s="4" t="str">
        <f>VLOOKUP(A87,HOP!A:L,12,0)</f>
        <v>503.67</v>
      </c>
      <c r="G87" s="4" t="str">
        <f>VLOOKUP(A87,HOP!A:C,3,0)</f>
        <v>3526927</v>
      </c>
      <c r="H87" s="4">
        <f t="shared" si="4"/>
        <v>0</v>
      </c>
      <c r="I87" s="4" t="str">
        <f t="shared" si="5"/>
        <v>,3526927</v>
      </c>
      <c r="J87" s="4" t="str">
        <f>VLOOKUP(A87,HOP!A:U,21,0)</f>
        <v>直采</v>
      </c>
    </row>
    <row r="88" s="4" customFormat="1" spans="1:10">
      <c r="A88" s="5">
        <v>24862487139</v>
      </c>
      <c r="B88" s="4" t="s">
        <v>27</v>
      </c>
      <c r="C88" s="6">
        <v>45099</v>
      </c>
      <c r="D88" s="6">
        <v>45100</v>
      </c>
      <c r="E88" s="4">
        <v>279.67</v>
      </c>
      <c r="F88" s="4" t="str">
        <f>VLOOKUP(A88,HOP!A:L,12,0)</f>
        <v>279.67</v>
      </c>
      <c r="G88" s="4" t="str">
        <f>VLOOKUP(A88,HOP!A:C,3,0)</f>
        <v>3527524</v>
      </c>
      <c r="H88" s="4">
        <f t="shared" si="4"/>
        <v>0</v>
      </c>
      <c r="I88" s="4" t="str">
        <f t="shared" si="5"/>
        <v>,3527524</v>
      </c>
      <c r="J88" s="4" t="str">
        <f>VLOOKUP(A88,HOP!A:U,21,0)</f>
        <v>直连</v>
      </c>
    </row>
    <row r="89" s="4" customFormat="1" spans="1:10">
      <c r="A89" s="5">
        <v>999224869603662</v>
      </c>
      <c r="B89" s="4" t="s">
        <v>27</v>
      </c>
      <c r="C89" s="6">
        <v>45099</v>
      </c>
      <c r="D89" s="6">
        <v>45100</v>
      </c>
      <c r="E89" s="4">
        <v>1261.92</v>
      </c>
      <c r="F89" s="4" t="str">
        <f>VLOOKUP(A89,HOP!A:L,12,0)</f>
        <v>1261.92</v>
      </c>
      <c r="G89" s="4" t="str">
        <f>VLOOKUP(A89,HOP!A:C,3,0)</f>
        <v>3528997</v>
      </c>
      <c r="H89" s="4">
        <f t="shared" si="4"/>
        <v>0</v>
      </c>
      <c r="I89" s="4" t="str">
        <f t="shared" si="5"/>
        <v>,3528997</v>
      </c>
      <c r="J89" s="4" t="str">
        <f>VLOOKUP(A89,HOP!A:U,21,0)</f>
        <v>直连</v>
      </c>
    </row>
    <row r="90" s="4" customFormat="1" spans="1:10">
      <c r="A90" s="5">
        <v>999224879696980</v>
      </c>
      <c r="B90" s="4" t="s">
        <v>27</v>
      </c>
      <c r="C90" s="6">
        <v>45099</v>
      </c>
      <c r="D90" s="6">
        <v>45100</v>
      </c>
      <c r="E90" s="4">
        <v>1404.3</v>
      </c>
      <c r="F90" s="4" t="str">
        <f>VLOOKUP(A90,HOP!A:L,12,0)</f>
        <v>1404.30</v>
      </c>
      <c r="G90" s="4" t="str">
        <f>VLOOKUP(A90,HOP!A:C,3,0)</f>
        <v>3531587</v>
      </c>
      <c r="H90" s="4">
        <f t="shared" si="4"/>
        <v>0</v>
      </c>
      <c r="I90" s="4" t="str">
        <f t="shared" si="5"/>
        <v>,3531587</v>
      </c>
      <c r="J90" s="4" t="str">
        <f>VLOOKUP(A90,HOP!A:U,21,0)</f>
        <v>直连</v>
      </c>
    </row>
    <row r="91" s="4" customFormat="1" hidden="1" spans="1:10">
      <c r="A91" s="5">
        <v>999224880388625</v>
      </c>
      <c r="B91" s="4" t="s">
        <v>27</v>
      </c>
      <c r="C91" s="6">
        <v>45099</v>
      </c>
      <c r="D91" s="6">
        <v>45100</v>
      </c>
      <c r="E91" s="4">
        <v>1628.61</v>
      </c>
      <c r="F91" s="4" t="str">
        <f>VLOOKUP(A91,HOP!A:L,12,0)</f>
        <v>1628.61</v>
      </c>
      <c r="G91" s="4" t="str">
        <f>VLOOKUP(A91,HOP!A:C,3,0)</f>
        <v>3531803</v>
      </c>
      <c r="H91" s="4">
        <f t="shared" si="4"/>
        <v>0</v>
      </c>
      <c r="I91" s="4" t="str">
        <f t="shared" si="5"/>
        <v>,3531803</v>
      </c>
      <c r="J91" s="4" t="str">
        <f>VLOOKUP(A91,HOP!A:U,21,0)</f>
        <v>直采</v>
      </c>
    </row>
    <row r="92" s="4" customFormat="1" spans="1:10">
      <c r="A92" s="5">
        <v>999224880888253</v>
      </c>
      <c r="B92" s="4" t="s">
        <v>27</v>
      </c>
      <c r="C92" s="6">
        <v>45099</v>
      </c>
      <c r="D92" s="6">
        <v>45100</v>
      </c>
      <c r="E92" s="4">
        <v>218.03</v>
      </c>
      <c r="F92" s="4" t="str">
        <f>VLOOKUP(A92,HOP!A:L,12,0)</f>
        <v>218.03</v>
      </c>
      <c r="G92" s="4" t="str">
        <f>VLOOKUP(A92,HOP!A:C,3,0)</f>
        <v>3531932</v>
      </c>
      <c r="H92" s="4">
        <f t="shared" si="4"/>
        <v>0</v>
      </c>
      <c r="I92" s="4" t="str">
        <f t="shared" si="5"/>
        <v>,3531932</v>
      </c>
      <c r="J92" s="4" t="str">
        <f>VLOOKUP(A92,HOP!A:U,21,0)</f>
        <v>直连</v>
      </c>
    </row>
    <row r="93" s="4" customFormat="1" spans="1:10">
      <c r="A93" s="5">
        <v>999224881550630</v>
      </c>
      <c r="B93" s="4" t="s">
        <v>27</v>
      </c>
      <c r="C93" s="6">
        <v>45098</v>
      </c>
      <c r="D93" s="6">
        <v>45100</v>
      </c>
      <c r="E93" s="4">
        <v>467.34</v>
      </c>
      <c r="F93" s="4" t="str">
        <f>VLOOKUP(A93,HOP!A:L,12,0)</f>
        <v>467.34</v>
      </c>
      <c r="G93" s="4" t="str">
        <f>VLOOKUP(A93,HOP!A:C,3,0)</f>
        <v>3532087</v>
      </c>
      <c r="H93" s="4">
        <f t="shared" si="4"/>
        <v>0</v>
      </c>
      <c r="I93" s="4" t="str">
        <f t="shared" si="5"/>
        <v>,3532087</v>
      </c>
      <c r="J93" s="4" t="str">
        <f>VLOOKUP(A93,HOP!A:U,21,0)</f>
        <v>直连</v>
      </c>
    </row>
    <row r="94" s="4" customFormat="1" spans="1:10">
      <c r="A94" s="5">
        <v>999224882359583</v>
      </c>
      <c r="B94" s="4" t="s">
        <v>27</v>
      </c>
      <c r="C94" s="6">
        <v>45099</v>
      </c>
      <c r="D94" s="6">
        <v>45100</v>
      </c>
      <c r="E94" s="4">
        <v>561.44</v>
      </c>
      <c r="F94" s="4" t="str">
        <f>VLOOKUP(A94,HOP!A:L,12,0)</f>
        <v>561.44</v>
      </c>
      <c r="G94" s="4" t="str">
        <f>VLOOKUP(A94,HOP!A:C,3,0)</f>
        <v>3532285</v>
      </c>
      <c r="H94" s="4">
        <f t="shared" si="4"/>
        <v>0</v>
      </c>
      <c r="I94" s="4" t="str">
        <f t="shared" si="5"/>
        <v>,3532285</v>
      </c>
      <c r="J94" s="4" t="str">
        <f>VLOOKUP(A94,HOP!A:U,21,0)</f>
        <v>直连</v>
      </c>
    </row>
    <row r="95" s="4" customFormat="1" spans="1:10">
      <c r="A95" s="5">
        <v>999224883482885</v>
      </c>
      <c r="B95" s="4" t="s">
        <v>27</v>
      </c>
      <c r="C95" s="6">
        <v>45098</v>
      </c>
      <c r="D95" s="6">
        <v>45100</v>
      </c>
      <c r="E95" s="4">
        <v>1529.94</v>
      </c>
      <c r="F95" s="4" t="str">
        <f>VLOOKUP(A95,HOP!A:L,12,0)</f>
        <v>1529.94</v>
      </c>
      <c r="G95" s="4" t="str">
        <f>VLOOKUP(A95,HOP!A:C,3,0)</f>
        <v>3532618</v>
      </c>
      <c r="H95" s="4">
        <f t="shared" si="4"/>
        <v>0</v>
      </c>
      <c r="I95" s="4" t="str">
        <f t="shared" si="5"/>
        <v>,3532618</v>
      </c>
      <c r="J95" s="4" t="str">
        <f>VLOOKUP(A95,HOP!A:U,21,0)</f>
        <v>直连</v>
      </c>
    </row>
    <row r="96" s="4" customFormat="1" spans="1:10">
      <c r="A96" s="5">
        <v>999224884030032</v>
      </c>
      <c r="B96" s="4" t="s">
        <v>27</v>
      </c>
      <c r="C96" s="6">
        <v>45099</v>
      </c>
      <c r="D96" s="6">
        <v>45100</v>
      </c>
      <c r="E96" s="4">
        <v>450.2</v>
      </c>
      <c r="F96" s="4" t="str">
        <f>VLOOKUP(A96,HOP!A:L,12,0)</f>
        <v>450.20</v>
      </c>
      <c r="G96" s="4" t="str">
        <f>VLOOKUP(A96,HOP!A:C,3,0)</f>
        <v>3532665</v>
      </c>
      <c r="H96" s="4">
        <f t="shared" si="4"/>
        <v>0</v>
      </c>
      <c r="I96" s="4" t="str">
        <f t="shared" si="5"/>
        <v>,3532665</v>
      </c>
      <c r="J96" s="4" t="str">
        <f>VLOOKUP(A96,HOP!A:U,21,0)</f>
        <v>直连</v>
      </c>
    </row>
    <row r="97" s="4" customFormat="1" spans="1:10">
      <c r="A97" s="5">
        <v>999224884053540</v>
      </c>
      <c r="B97" s="4" t="s">
        <v>27</v>
      </c>
      <c r="C97" s="6">
        <v>45099</v>
      </c>
      <c r="D97" s="6">
        <v>45100</v>
      </c>
      <c r="E97" s="4">
        <v>384.19</v>
      </c>
      <c r="F97" s="4" t="str">
        <f>VLOOKUP(A97,HOP!A:L,12,0)</f>
        <v>384.19</v>
      </c>
      <c r="G97" s="4" t="str">
        <f>VLOOKUP(A97,HOP!A:C,3,0)</f>
        <v>3532668</v>
      </c>
      <c r="H97" s="4">
        <f t="shared" si="4"/>
        <v>0</v>
      </c>
      <c r="I97" s="4" t="str">
        <f t="shared" si="5"/>
        <v>,3532668</v>
      </c>
      <c r="J97" s="4" t="str">
        <f>VLOOKUP(A97,HOP!A:U,21,0)</f>
        <v>直连</v>
      </c>
    </row>
    <row r="98" s="4" customFormat="1" spans="1:10">
      <c r="A98" s="5">
        <v>999224886420448</v>
      </c>
      <c r="B98" s="4" t="s">
        <v>27</v>
      </c>
      <c r="C98" s="6">
        <v>45099</v>
      </c>
      <c r="D98" s="6">
        <v>45100</v>
      </c>
      <c r="E98" s="4">
        <v>878.34</v>
      </c>
      <c r="F98" s="4" t="str">
        <f>VLOOKUP(A98,HOP!A:L,12,0)</f>
        <v>878.34</v>
      </c>
      <c r="G98" s="4" t="str">
        <f>VLOOKUP(A98,HOP!A:C,3,0)</f>
        <v>3533409</v>
      </c>
      <c r="H98" s="4">
        <f t="shared" si="4"/>
        <v>0</v>
      </c>
      <c r="I98" s="4" t="str">
        <f t="shared" si="5"/>
        <v>,3533409</v>
      </c>
      <c r="J98" s="4" t="str">
        <f>VLOOKUP(A98,HOP!A:U,21,0)</f>
        <v>直连</v>
      </c>
    </row>
    <row r="99" s="4" customFormat="1" spans="1:10">
      <c r="A99" s="5">
        <v>999224887699186</v>
      </c>
      <c r="B99" s="4" t="s">
        <v>27</v>
      </c>
      <c r="C99" s="6">
        <v>45098</v>
      </c>
      <c r="D99" s="6">
        <v>45100</v>
      </c>
      <c r="E99" s="4">
        <v>958.02</v>
      </c>
      <c r="F99" s="4" t="str">
        <f>VLOOKUP(A99,HOP!A:L,12,0)</f>
        <v>958.02</v>
      </c>
      <c r="G99" s="4" t="str">
        <f>VLOOKUP(A99,HOP!A:C,3,0)</f>
        <v>3533857</v>
      </c>
      <c r="H99" s="4">
        <f t="shared" ref="H99:H130" si="6">E99-F99</f>
        <v>0</v>
      </c>
      <c r="I99" s="4" t="str">
        <f t="shared" ref="I99:I130" si="7">$I$1&amp;G99</f>
        <v>,3533857</v>
      </c>
      <c r="J99" s="4" t="str">
        <f>VLOOKUP(A99,HOP!A:U,21,0)</f>
        <v>直连</v>
      </c>
    </row>
    <row r="100" s="4" customFormat="1" spans="1:10">
      <c r="A100" s="5">
        <v>999224887879497</v>
      </c>
      <c r="B100" s="4" t="s">
        <v>27</v>
      </c>
      <c r="C100" s="6">
        <v>45098</v>
      </c>
      <c r="D100" s="6">
        <v>45100</v>
      </c>
      <c r="E100" s="4">
        <v>978.76</v>
      </c>
      <c r="F100" s="4" t="str">
        <f>VLOOKUP(A100,HOP!A:L,12,0)</f>
        <v>978.76</v>
      </c>
      <c r="G100" s="4" t="str">
        <f>VLOOKUP(A100,HOP!A:C,3,0)</f>
        <v>3533883</v>
      </c>
      <c r="H100" s="4">
        <f t="shared" si="6"/>
        <v>0</v>
      </c>
      <c r="I100" s="4" t="str">
        <f t="shared" si="7"/>
        <v>,3533883</v>
      </c>
      <c r="J100" s="4" t="str">
        <f>VLOOKUP(A100,HOP!A:U,21,0)</f>
        <v>直连</v>
      </c>
    </row>
    <row r="101" s="4" customFormat="1" spans="1:10">
      <c r="A101" s="5">
        <v>999224888301489</v>
      </c>
      <c r="B101" s="4" t="s">
        <v>27</v>
      </c>
      <c r="C101" s="6">
        <v>45099</v>
      </c>
      <c r="D101" s="6">
        <v>45100</v>
      </c>
      <c r="E101" s="4">
        <v>676.91</v>
      </c>
      <c r="F101" s="4" t="str">
        <f>VLOOKUP(A101,HOP!A:L,12,0)</f>
        <v>676.91</v>
      </c>
      <c r="G101" s="4" t="str">
        <f>VLOOKUP(A101,HOP!A:C,3,0)</f>
        <v>3534102</v>
      </c>
      <c r="H101" s="4">
        <f t="shared" si="6"/>
        <v>0</v>
      </c>
      <c r="I101" s="4" t="str">
        <f t="shared" si="7"/>
        <v>,3534102</v>
      </c>
      <c r="J101" s="4" t="str">
        <f>VLOOKUP(A101,HOP!A:U,21,0)</f>
        <v>直连</v>
      </c>
    </row>
    <row r="102" s="4" customFormat="1" spans="1:10">
      <c r="A102" s="5">
        <v>999224888315904</v>
      </c>
      <c r="B102" s="4" t="s">
        <v>27</v>
      </c>
      <c r="C102" s="6">
        <v>45099</v>
      </c>
      <c r="D102" s="6">
        <v>45100</v>
      </c>
      <c r="E102" s="4">
        <v>159.28</v>
      </c>
      <c r="F102" s="4" t="str">
        <f>VLOOKUP(A102,HOP!A:L,12,0)</f>
        <v>159.28</v>
      </c>
      <c r="G102" s="4" t="str">
        <f>VLOOKUP(A102,HOP!A:C,3,0)</f>
        <v>3534106</v>
      </c>
      <c r="H102" s="4">
        <f t="shared" si="6"/>
        <v>0</v>
      </c>
      <c r="I102" s="4" t="str">
        <f t="shared" si="7"/>
        <v>,3534106</v>
      </c>
      <c r="J102" s="4" t="str">
        <f>VLOOKUP(A102,HOP!A:U,21,0)</f>
        <v>直连</v>
      </c>
    </row>
    <row r="103" s="4" customFormat="1" spans="1:10">
      <c r="A103" s="5">
        <v>999224889452418</v>
      </c>
      <c r="B103" s="4" t="s">
        <v>27</v>
      </c>
      <c r="C103" s="6">
        <v>45099</v>
      </c>
      <c r="D103" s="6">
        <v>45100</v>
      </c>
      <c r="E103" s="4">
        <v>3510.14</v>
      </c>
      <c r="F103" s="4" t="str">
        <f>VLOOKUP(A103,HOP!A:L,12,0)</f>
        <v>3510.14</v>
      </c>
      <c r="G103" s="4" t="str">
        <f>VLOOKUP(A103,HOP!A:C,3,0)</f>
        <v>3534719</v>
      </c>
      <c r="H103" s="4">
        <f t="shared" si="6"/>
        <v>0</v>
      </c>
      <c r="I103" s="4" t="str">
        <f t="shared" si="7"/>
        <v>,3534719</v>
      </c>
      <c r="J103" s="4" t="str">
        <f>VLOOKUP(A103,HOP!A:U,21,0)</f>
        <v>直连</v>
      </c>
    </row>
    <row r="104" s="4" customFormat="1" spans="1:10">
      <c r="A104" s="5">
        <v>24889973721</v>
      </c>
      <c r="B104" s="4" t="s">
        <v>27</v>
      </c>
      <c r="C104" s="6">
        <v>45099</v>
      </c>
      <c r="D104" s="6">
        <v>45100</v>
      </c>
      <c r="E104" s="4">
        <v>1019.08</v>
      </c>
      <c r="F104" s="4" t="str">
        <f>VLOOKUP(A104,HOP!A:L,12,0)</f>
        <v>1019.10</v>
      </c>
      <c r="G104" s="4" t="str">
        <f>VLOOKUP(A104,HOP!A:C,3,0)</f>
        <v>3535048</v>
      </c>
      <c r="H104" s="4">
        <f t="shared" si="6"/>
        <v>-0.0199999999999818</v>
      </c>
      <c r="I104" s="4" t="str">
        <f t="shared" si="7"/>
        <v>,3535048</v>
      </c>
      <c r="J104" s="4" t="str">
        <f>VLOOKUP(A104,HOP!A:U,21,0)</f>
        <v>直连</v>
      </c>
    </row>
    <row r="105" s="4" customFormat="1" spans="1:10">
      <c r="A105" s="5">
        <v>999224892485623</v>
      </c>
      <c r="B105" s="4" t="s">
        <v>27</v>
      </c>
      <c r="C105" s="6">
        <v>45099</v>
      </c>
      <c r="D105" s="6">
        <v>45100</v>
      </c>
      <c r="E105" s="4">
        <v>1147.58</v>
      </c>
      <c r="F105" s="4" t="str">
        <f>VLOOKUP(A105,HOP!A:L,12,0)</f>
        <v>1147.58</v>
      </c>
      <c r="G105" s="4" t="str">
        <f>VLOOKUP(A105,HOP!A:C,3,0)</f>
        <v>3535112</v>
      </c>
      <c r="H105" s="4">
        <f t="shared" si="6"/>
        <v>0</v>
      </c>
      <c r="I105" s="4" t="str">
        <f t="shared" si="7"/>
        <v>,3535112</v>
      </c>
      <c r="J105" s="4" t="str">
        <f>VLOOKUP(A105,HOP!A:U,21,0)</f>
        <v>直连</v>
      </c>
    </row>
    <row r="106" s="4" customFormat="1" spans="1:10">
      <c r="A106" s="5">
        <v>24892760020</v>
      </c>
      <c r="B106" s="4" t="s">
        <v>27</v>
      </c>
      <c r="C106" s="6">
        <v>45098</v>
      </c>
      <c r="D106" s="6">
        <v>45100</v>
      </c>
      <c r="E106" s="4">
        <v>13523.69</v>
      </c>
      <c r="F106" s="4" t="str">
        <f>VLOOKUP(A106,HOP!A:L,12,0)</f>
        <v>13523.69</v>
      </c>
      <c r="G106" s="4" t="str">
        <f>VLOOKUP(A106,HOP!A:C,3,0)</f>
        <v>3535272</v>
      </c>
      <c r="H106" s="4">
        <f t="shared" si="6"/>
        <v>0</v>
      </c>
      <c r="I106" s="4" t="str">
        <f t="shared" si="7"/>
        <v>,3535272</v>
      </c>
      <c r="J106" s="4" t="str">
        <f>VLOOKUP(A106,HOP!A:U,21,0)</f>
        <v>直连</v>
      </c>
    </row>
    <row r="107" s="4" customFormat="1" spans="1:10">
      <c r="A107" s="5">
        <v>999224894420555</v>
      </c>
      <c r="B107" s="4" t="s">
        <v>27</v>
      </c>
      <c r="C107" s="6">
        <v>45099</v>
      </c>
      <c r="D107" s="6">
        <v>45100</v>
      </c>
      <c r="E107" s="4">
        <v>1435.43</v>
      </c>
      <c r="F107" s="4" t="str">
        <f>VLOOKUP(A107,HOP!A:L,12,0)</f>
        <v>1435.43</v>
      </c>
      <c r="G107" s="4" t="str">
        <f>VLOOKUP(A107,HOP!A:C,3,0)</f>
        <v>3535367</v>
      </c>
      <c r="H107" s="4">
        <f t="shared" si="6"/>
        <v>0</v>
      </c>
      <c r="I107" s="4" t="str">
        <f t="shared" si="7"/>
        <v>,3535367</v>
      </c>
      <c r="J107" s="4" t="str">
        <f>VLOOKUP(A107,HOP!A:U,21,0)</f>
        <v>直连</v>
      </c>
    </row>
    <row r="108" s="4" customFormat="1" spans="1:10">
      <c r="A108" s="5">
        <v>999224897367218</v>
      </c>
      <c r="B108" s="4" t="s">
        <v>27</v>
      </c>
      <c r="C108" s="6">
        <v>45099</v>
      </c>
      <c r="D108" s="6">
        <v>45100</v>
      </c>
      <c r="E108" s="4">
        <v>154.95</v>
      </c>
      <c r="F108" s="4" t="str">
        <f>VLOOKUP(A108,HOP!A:L,12,0)</f>
        <v>154.95</v>
      </c>
      <c r="G108" s="4" t="str">
        <f>VLOOKUP(A108,HOP!A:C,3,0)</f>
        <v>3535712</v>
      </c>
      <c r="H108" s="4">
        <f t="shared" si="6"/>
        <v>0</v>
      </c>
      <c r="I108" s="4" t="str">
        <f t="shared" si="7"/>
        <v>,3535712</v>
      </c>
      <c r="J108" s="4" t="str">
        <f>VLOOKUP(A108,HOP!A:U,21,0)</f>
        <v>直连</v>
      </c>
    </row>
    <row r="109" s="4" customFormat="1" spans="1:10">
      <c r="A109" s="5">
        <v>999224897402589</v>
      </c>
      <c r="B109" s="4" t="s">
        <v>27</v>
      </c>
      <c r="C109" s="6">
        <v>45099</v>
      </c>
      <c r="D109" s="6">
        <v>45100</v>
      </c>
      <c r="E109" s="4">
        <v>1067.33</v>
      </c>
      <c r="F109" s="4" t="str">
        <f>VLOOKUP(A109,HOP!A:L,12,0)</f>
        <v>1067.33</v>
      </c>
      <c r="G109" s="4" t="str">
        <f>VLOOKUP(A109,HOP!A:C,3,0)</f>
        <v>3535722</v>
      </c>
      <c r="H109" s="4">
        <f t="shared" si="6"/>
        <v>0</v>
      </c>
      <c r="I109" s="4" t="str">
        <f t="shared" si="7"/>
        <v>,3535722</v>
      </c>
      <c r="J109" s="4" t="str">
        <f>VLOOKUP(A109,HOP!A:U,21,0)</f>
        <v>直连</v>
      </c>
    </row>
    <row r="110" s="4" customFormat="1" spans="1:10">
      <c r="A110" s="5">
        <v>999224897884205</v>
      </c>
      <c r="B110" s="4" t="s">
        <v>27</v>
      </c>
      <c r="C110" s="6">
        <v>45099</v>
      </c>
      <c r="D110" s="6">
        <v>45100</v>
      </c>
      <c r="E110" s="4">
        <v>268.95</v>
      </c>
      <c r="F110" s="4" t="str">
        <f>VLOOKUP(A110,HOP!A:L,12,0)</f>
        <v>268.96</v>
      </c>
      <c r="G110" s="4" t="str">
        <f>VLOOKUP(A110,HOP!A:C,3,0)</f>
        <v>3535823</v>
      </c>
      <c r="H110" s="4">
        <f t="shared" si="6"/>
        <v>-0.00999999999999091</v>
      </c>
      <c r="I110" s="4" t="str">
        <f t="shared" si="7"/>
        <v>,3535823</v>
      </c>
      <c r="J110" s="4" t="str">
        <f>VLOOKUP(A110,HOP!A:U,21,0)</f>
        <v>直连</v>
      </c>
    </row>
    <row r="111" s="4" customFormat="1" spans="1:10">
      <c r="A111" s="5">
        <v>999224898010417</v>
      </c>
      <c r="B111" s="4" t="s">
        <v>27</v>
      </c>
      <c r="C111" s="6">
        <v>45099</v>
      </c>
      <c r="D111" s="6">
        <v>45100</v>
      </c>
      <c r="E111" s="4">
        <v>493.71</v>
      </c>
      <c r="F111" s="4" t="str">
        <f>VLOOKUP(A111,HOP!A:L,12,0)</f>
        <v>493.71</v>
      </c>
      <c r="G111" s="4" t="str">
        <f>VLOOKUP(A111,HOP!A:C,3,0)</f>
        <v>3535853</v>
      </c>
      <c r="H111" s="4">
        <f t="shared" si="6"/>
        <v>0</v>
      </c>
      <c r="I111" s="4" t="str">
        <f t="shared" si="7"/>
        <v>,3535853</v>
      </c>
      <c r="J111" s="4" t="str">
        <f>VLOOKUP(A111,HOP!A:U,21,0)</f>
        <v>直连</v>
      </c>
    </row>
    <row r="112" s="4" customFormat="1" spans="1:10">
      <c r="A112" s="5">
        <v>999224898877740</v>
      </c>
      <c r="B112" s="4" t="s">
        <v>27</v>
      </c>
      <c r="C112" s="6">
        <v>45099</v>
      </c>
      <c r="D112" s="6">
        <v>45100</v>
      </c>
      <c r="E112" s="4">
        <v>1112.42</v>
      </c>
      <c r="F112" s="4" t="str">
        <f>VLOOKUP(A112,HOP!A:L,12,0)</f>
        <v>1112.42</v>
      </c>
      <c r="G112" s="4" t="str">
        <f>VLOOKUP(A112,HOP!A:C,3,0)</f>
        <v>3536154</v>
      </c>
      <c r="H112" s="4">
        <f t="shared" si="6"/>
        <v>0</v>
      </c>
      <c r="I112" s="4" t="str">
        <f t="shared" si="7"/>
        <v>,3536154</v>
      </c>
      <c r="J112" s="4" t="str">
        <f>VLOOKUP(A112,HOP!A:U,21,0)</f>
        <v>直连</v>
      </c>
    </row>
    <row r="113" s="4" customFormat="1" spans="1:10">
      <c r="A113" s="5">
        <v>999224899727321</v>
      </c>
      <c r="B113" s="4" t="s">
        <v>27</v>
      </c>
      <c r="C113" s="6">
        <v>45099</v>
      </c>
      <c r="D113" s="6">
        <v>45100</v>
      </c>
      <c r="E113" s="4">
        <v>243.96</v>
      </c>
      <c r="F113" s="4" t="str">
        <f>VLOOKUP(A113,HOP!A:L,12,0)</f>
        <v>243.96</v>
      </c>
      <c r="G113" s="4" t="str">
        <f>VLOOKUP(A113,HOP!A:C,3,0)</f>
        <v>3536370</v>
      </c>
      <c r="H113" s="4">
        <f t="shared" si="6"/>
        <v>0</v>
      </c>
      <c r="I113" s="4" t="str">
        <f t="shared" si="7"/>
        <v>,3536370</v>
      </c>
      <c r="J113" s="4" t="str">
        <f>VLOOKUP(A113,HOP!A:U,21,0)</f>
        <v>直连</v>
      </c>
    </row>
    <row r="114" s="4" customFormat="1" spans="1:10">
      <c r="A114" s="5">
        <v>999224900658684</v>
      </c>
      <c r="B114" s="4" t="s">
        <v>27</v>
      </c>
      <c r="C114" s="6">
        <v>45099</v>
      </c>
      <c r="D114" s="6">
        <v>45100</v>
      </c>
      <c r="E114" s="4">
        <v>352.26</v>
      </c>
      <c r="F114" s="4" t="str">
        <f>VLOOKUP(A114,HOP!A:L,12,0)</f>
        <v>352.26</v>
      </c>
      <c r="G114" s="4" t="str">
        <f>VLOOKUP(A114,HOP!A:C,3,0)</f>
        <v>3536576</v>
      </c>
      <c r="H114" s="4">
        <f t="shared" si="6"/>
        <v>0</v>
      </c>
      <c r="I114" s="4" t="str">
        <f t="shared" si="7"/>
        <v>,3536576</v>
      </c>
      <c r="J114" s="4" t="str">
        <f>VLOOKUP(A114,HOP!A:U,21,0)</f>
        <v>直连</v>
      </c>
    </row>
    <row r="115" s="4" customFormat="1" spans="1:10">
      <c r="A115" s="5">
        <v>999224901431072</v>
      </c>
      <c r="B115" s="4" t="s">
        <v>27</v>
      </c>
      <c r="C115" s="6">
        <v>45099</v>
      </c>
      <c r="D115" s="6">
        <v>45100</v>
      </c>
      <c r="E115" s="4">
        <v>366.07</v>
      </c>
      <c r="F115" s="4" t="str">
        <f>VLOOKUP(A115,HOP!A:L,12,0)</f>
        <v>366.07</v>
      </c>
      <c r="G115" s="4" t="str">
        <f>VLOOKUP(A115,HOP!A:C,3,0)</f>
        <v>3536769</v>
      </c>
      <c r="H115" s="4">
        <f t="shared" si="6"/>
        <v>0</v>
      </c>
      <c r="I115" s="4" t="str">
        <f t="shared" si="7"/>
        <v>,3536769</v>
      </c>
      <c r="J115" s="4" t="str">
        <f>VLOOKUP(A115,HOP!A:U,21,0)</f>
        <v>直连</v>
      </c>
    </row>
    <row r="116" s="4" customFormat="1" spans="1:10">
      <c r="A116" s="5">
        <v>999224901847202</v>
      </c>
      <c r="B116" s="4" t="s">
        <v>27</v>
      </c>
      <c r="C116" s="6">
        <v>45099</v>
      </c>
      <c r="D116" s="6">
        <v>45100</v>
      </c>
      <c r="E116" s="4">
        <v>421.87</v>
      </c>
      <c r="F116" s="4" t="str">
        <f>VLOOKUP(A116,HOP!A:L,12,0)</f>
        <v>421.87</v>
      </c>
      <c r="G116" s="4" t="str">
        <f>VLOOKUP(A116,HOP!A:C,3,0)</f>
        <v>3537019</v>
      </c>
      <c r="H116" s="4">
        <f t="shared" si="6"/>
        <v>0</v>
      </c>
      <c r="I116" s="4" t="str">
        <f t="shared" si="7"/>
        <v>,3537019</v>
      </c>
      <c r="J116" s="4" t="str">
        <f>VLOOKUP(A116,HOP!A:U,21,0)</f>
        <v>直连</v>
      </c>
    </row>
    <row r="117" s="4" customFormat="1" spans="1:10">
      <c r="A117" s="5">
        <v>999224902094533</v>
      </c>
      <c r="B117" s="4" t="s">
        <v>27</v>
      </c>
      <c r="C117" s="6">
        <v>45099</v>
      </c>
      <c r="D117" s="6">
        <v>45100</v>
      </c>
      <c r="E117" s="4">
        <v>235.99</v>
      </c>
      <c r="F117" s="4" t="str">
        <f>VLOOKUP(A117,HOP!A:L,12,0)</f>
        <v>235.99</v>
      </c>
      <c r="G117" s="4" t="str">
        <f>VLOOKUP(A117,HOP!A:C,3,0)</f>
        <v>3537071</v>
      </c>
      <c r="H117" s="4">
        <f t="shared" si="6"/>
        <v>0</v>
      </c>
      <c r="I117" s="4" t="str">
        <f t="shared" si="7"/>
        <v>,3537071</v>
      </c>
      <c r="J117" s="4" t="str">
        <f>VLOOKUP(A117,HOP!A:U,21,0)</f>
        <v>直连</v>
      </c>
    </row>
    <row r="118" s="4" customFormat="1" spans="1:10">
      <c r="A118" s="5">
        <v>24902690282</v>
      </c>
      <c r="B118" s="4" t="s">
        <v>27</v>
      </c>
      <c r="C118" s="6">
        <v>45099</v>
      </c>
      <c r="D118" s="6">
        <v>45100</v>
      </c>
      <c r="E118" s="4">
        <v>934.32</v>
      </c>
      <c r="F118" s="4" t="str">
        <f>VLOOKUP(A118,HOP!A:L,12,0)</f>
        <v>934.32</v>
      </c>
      <c r="G118" s="4" t="str">
        <f>VLOOKUP(A118,HOP!A:C,3,0)</f>
        <v>3537309</v>
      </c>
      <c r="H118" s="4">
        <f t="shared" si="6"/>
        <v>0</v>
      </c>
      <c r="I118" s="4" t="str">
        <f t="shared" si="7"/>
        <v>,3537309</v>
      </c>
      <c r="J118" s="4" t="str">
        <f>VLOOKUP(A118,HOP!A:U,21,0)</f>
        <v>直连</v>
      </c>
    </row>
    <row r="119" s="4" customFormat="1" spans="1:10">
      <c r="A119" s="5">
        <v>999224902702665</v>
      </c>
      <c r="B119" s="4" t="s">
        <v>27</v>
      </c>
      <c r="C119" s="6">
        <v>45099</v>
      </c>
      <c r="D119" s="6">
        <v>45100</v>
      </c>
      <c r="E119" s="4">
        <v>169.61</v>
      </c>
      <c r="F119" s="4" t="str">
        <f>VLOOKUP(A119,HOP!A:L,12,0)</f>
        <v>169.61</v>
      </c>
      <c r="G119" s="4" t="str">
        <f>VLOOKUP(A119,HOP!A:C,3,0)</f>
        <v>3537310</v>
      </c>
      <c r="H119" s="4">
        <f t="shared" si="6"/>
        <v>0</v>
      </c>
      <c r="I119" s="4" t="str">
        <f t="shared" si="7"/>
        <v>,3537310</v>
      </c>
      <c r="J119" s="4" t="str">
        <f>VLOOKUP(A119,HOP!A:U,21,0)</f>
        <v>直连</v>
      </c>
    </row>
    <row r="120" s="4" customFormat="1" spans="1:10">
      <c r="A120" s="5">
        <v>999224902900075</v>
      </c>
      <c r="B120" s="4" t="s">
        <v>27</v>
      </c>
      <c r="C120" s="6">
        <v>45099</v>
      </c>
      <c r="D120" s="6">
        <v>45100</v>
      </c>
      <c r="E120" s="4">
        <v>410.54</v>
      </c>
      <c r="F120" s="4" t="str">
        <f>VLOOKUP(A120,HOP!A:L,12,0)</f>
        <v>410.62</v>
      </c>
      <c r="G120" s="4" t="str">
        <f>VLOOKUP(A120,HOP!A:C,3,0)</f>
        <v>3537339</v>
      </c>
      <c r="H120" s="4">
        <f t="shared" si="6"/>
        <v>-0.0799999999999841</v>
      </c>
      <c r="I120" s="4" t="str">
        <f t="shared" si="7"/>
        <v>,3537339</v>
      </c>
      <c r="J120" s="4" t="str">
        <f>VLOOKUP(A120,HOP!A:U,21,0)</f>
        <v>直连</v>
      </c>
    </row>
    <row r="121" s="4" customFormat="1" spans="1:10">
      <c r="A121" s="5">
        <v>999224902968963</v>
      </c>
      <c r="B121" s="4" t="s">
        <v>27</v>
      </c>
      <c r="C121" s="6">
        <v>45099</v>
      </c>
      <c r="D121" s="6">
        <v>45100</v>
      </c>
      <c r="E121" s="4">
        <v>183.65</v>
      </c>
      <c r="F121" s="4" t="str">
        <f>VLOOKUP(A121,HOP!A:L,12,0)</f>
        <v>183.65</v>
      </c>
      <c r="G121" s="4" t="str">
        <f>VLOOKUP(A121,HOP!A:C,3,0)</f>
        <v>3537349</v>
      </c>
      <c r="H121" s="4">
        <f t="shared" si="6"/>
        <v>0</v>
      </c>
      <c r="I121" s="4" t="str">
        <f t="shared" si="7"/>
        <v>,3537349</v>
      </c>
      <c r="J121" s="4" t="str">
        <f>VLOOKUP(A121,HOP!A:U,21,0)</f>
        <v>直连</v>
      </c>
    </row>
    <row r="122" s="4" customFormat="1" spans="1:10">
      <c r="A122" s="5">
        <v>999224903657091</v>
      </c>
      <c r="B122" s="4" t="s">
        <v>27</v>
      </c>
      <c r="C122" s="6">
        <v>45099</v>
      </c>
      <c r="D122" s="6">
        <v>45100</v>
      </c>
      <c r="E122" s="4">
        <v>412.5</v>
      </c>
      <c r="F122" s="4" t="str">
        <f>VLOOKUP(A122,HOP!A:L,12,0)</f>
        <v>412.50</v>
      </c>
      <c r="G122" s="4" t="str">
        <f>VLOOKUP(A122,HOP!A:C,3,0)</f>
        <v>3537627</v>
      </c>
      <c r="H122" s="4">
        <f t="shared" si="6"/>
        <v>0</v>
      </c>
      <c r="I122" s="4" t="str">
        <f t="shared" si="7"/>
        <v>,3537627</v>
      </c>
      <c r="J122" s="4" t="str">
        <f>VLOOKUP(A122,HOP!A:U,21,0)</f>
        <v>直连</v>
      </c>
    </row>
    <row r="123" s="4" customFormat="1" spans="1:10">
      <c r="A123" s="5">
        <v>999224904230812</v>
      </c>
      <c r="B123" s="4" t="s">
        <v>27</v>
      </c>
      <c r="C123" s="6">
        <v>45099</v>
      </c>
      <c r="D123" s="6">
        <v>45100</v>
      </c>
      <c r="E123" s="4">
        <v>256.84</v>
      </c>
      <c r="F123" s="4" t="str">
        <f>VLOOKUP(A123,HOP!A:L,12,0)</f>
        <v>256.84</v>
      </c>
      <c r="G123" s="4" t="str">
        <f>VLOOKUP(A123,HOP!A:C,3,0)</f>
        <v>3537919</v>
      </c>
      <c r="H123" s="4">
        <f t="shared" si="6"/>
        <v>0</v>
      </c>
      <c r="I123" s="4" t="str">
        <f t="shared" si="7"/>
        <v>,3537919</v>
      </c>
      <c r="J123" s="4" t="str">
        <f>VLOOKUP(A123,HOP!A:U,21,0)</f>
        <v>直连</v>
      </c>
    </row>
    <row r="124" s="4" customFormat="1" spans="1:10">
      <c r="A124" s="5">
        <v>999224904790990</v>
      </c>
      <c r="B124" s="4" t="s">
        <v>27</v>
      </c>
      <c r="C124" s="6">
        <v>45099</v>
      </c>
      <c r="D124" s="6">
        <v>45100</v>
      </c>
      <c r="E124" s="4">
        <v>244.49</v>
      </c>
      <c r="F124" s="4" t="str">
        <f>VLOOKUP(A124,HOP!A:L,12,0)</f>
        <v>244.49</v>
      </c>
      <c r="G124" s="4" t="str">
        <f>VLOOKUP(A124,HOP!A:C,3,0)</f>
        <v>3538109</v>
      </c>
      <c r="H124" s="4">
        <f t="shared" si="6"/>
        <v>0</v>
      </c>
      <c r="I124" s="4" t="str">
        <f t="shared" si="7"/>
        <v>,3538109</v>
      </c>
      <c r="J124" s="4" t="str">
        <f>VLOOKUP(A124,HOP!A:U,21,0)</f>
        <v>直连</v>
      </c>
    </row>
    <row r="125" s="4" customFormat="1" hidden="1" spans="1:10">
      <c r="A125" s="5">
        <v>999224904805105</v>
      </c>
      <c r="B125" s="4" t="s">
        <v>27</v>
      </c>
      <c r="C125" s="6">
        <v>45099</v>
      </c>
      <c r="D125" s="6">
        <v>45100</v>
      </c>
      <c r="E125" s="4">
        <v>0</v>
      </c>
      <c r="F125" s="4" t="e">
        <f>VLOOKUP(A125,HOP!A:L,12,0)</f>
        <v>#N/A</v>
      </c>
      <c r="G125" s="4" t="e">
        <f>VLOOKUP(A125,HOP!A:C,3,0)</f>
        <v>#N/A</v>
      </c>
      <c r="H125" s="4" t="e">
        <f t="shared" si="6"/>
        <v>#N/A</v>
      </c>
      <c r="I125" s="4" t="e">
        <f t="shared" si="7"/>
        <v>#N/A</v>
      </c>
      <c r="J125" s="4" t="e">
        <f>VLOOKUP(A125,HOP!A:U,21,0)</f>
        <v>#N/A</v>
      </c>
    </row>
    <row r="126" s="4" customFormat="1" spans="1:10">
      <c r="A126" s="5">
        <v>999224905438984</v>
      </c>
      <c r="B126" s="4" t="s">
        <v>27</v>
      </c>
      <c r="C126" s="6">
        <v>45099</v>
      </c>
      <c r="D126" s="6">
        <v>45100</v>
      </c>
      <c r="E126" s="4">
        <v>534.62</v>
      </c>
      <c r="F126" s="4" t="str">
        <f>VLOOKUP(A126,HOP!A:L,12,0)</f>
        <v>534.62</v>
      </c>
      <c r="G126" s="4" t="str">
        <f>VLOOKUP(A126,HOP!A:C,3,0)</f>
        <v>3538399</v>
      </c>
      <c r="H126" s="4">
        <f t="shared" si="6"/>
        <v>0</v>
      </c>
      <c r="I126" s="4" t="str">
        <f t="shared" si="7"/>
        <v>,3538399</v>
      </c>
      <c r="J126" s="4" t="str">
        <f>VLOOKUP(A126,HOP!A:U,21,0)</f>
        <v>直连</v>
      </c>
    </row>
    <row r="127" s="4" customFormat="1" spans="1:10">
      <c r="A127" s="5">
        <v>999224905945191</v>
      </c>
      <c r="B127" s="4" t="s">
        <v>27</v>
      </c>
      <c r="C127" s="6">
        <v>45099</v>
      </c>
      <c r="D127" s="6">
        <v>45100</v>
      </c>
      <c r="E127" s="4">
        <v>274.57</v>
      </c>
      <c r="F127" s="4" t="str">
        <f>VLOOKUP(A127,HOP!A:L,12,0)</f>
        <v>274.57</v>
      </c>
      <c r="G127" s="4" t="str">
        <f>VLOOKUP(A127,HOP!A:C,3,0)</f>
        <v>3538481</v>
      </c>
      <c r="H127" s="4">
        <f t="shared" si="6"/>
        <v>0</v>
      </c>
      <c r="I127" s="4" t="str">
        <f t="shared" si="7"/>
        <v>,3538481</v>
      </c>
      <c r="J127" s="4" t="str">
        <f>VLOOKUP(A127,HOP!A:U,21,0)</f>
        <v>直连</v>
      </c>
    </row>
    <row r="128" s="4" customFormat="1" spans="1:10">
      <c r="A128" s="5">
        <v>999224906165443</v>
      </c>
      <c r="B128" s="4" t="s">
        <v>27</v>
      </c>
      <c r="C128" s="6">
        <v>45099</v>
      </c>
      <c r="D128" s="6">
        <v>45100</v>
      </c>
      <c r="E128" s="4">
        <v>313.94</v>
      </c>
      <c r="F128" s="4" t="str">
        <f>VLOOKUP(A128,HOP!A:L,12,0)</f>
        <v>313.98</v>
      </c>
      <c r="G128" s="4" t="str">
        <f>VLOOKUP(A128,HOP!A:C,3,0)</f>
        <v>3538576</v>
      </c>
      <c r="H128" s="4">
        <f t="shared" si="6"/>
        <v>-0.0400000000000205</v>
      </c>
      <c r="I128" s="4" t="str">
        <f t="shared" si="7"/>
        <v>,3538576</v>
      </c>
      <c r="J128" s="4" t="str">
        <f>VLOOKUP(A128,HOP!A:U,21,0)</f>
        <v>直连</v>
      </c>
    </row>
    <row r="129" s="4" customFormat="1" spans="1:10">
      <c r="A129" s="5">
        <v>999224906523405</v>
      </c>
      <c r="B129" s="4" t="s">
        <v>27</v>
      </c>
      <c r="C129" s="6">
        <v>45099</v>
      </c>
      <c r="D129" s="6">
        <v>45100</v>
      </c>
      <c r="E129" s="4">
        <v>241.38</v>
      </c>
      <c r="F129" s="4" t="str">
        <f>VLOOKUP(A129,HOP!A:L,12,0)</f>
        <v>241.38</v>
      </c>
      <c r="G129" s="4" t="str">
        <f>VLOOKUP(A129,HOP!A:C,3,0)</f>
        <v>3538789</v>
      </c>
      <c r="H129" s="4">
        <f t="shared" si="6"/>
        <v>0</v>
      </c>
      <c r="I129" s="4" t="str">
        <f t="shared" si="7"/>
        <v>,3538789</v>
      </c>
      <c r="J129" s="4" t="str">
        <f>VLOOKUP(A129,HOP!A:U,21,0)</f>
        <v>直连</v>
      </c>
    </row>
    <row r="130" s="4" customFormat="1" spans="1:10">
      <c r="A130" s="5">
        <v>999224906841444</v>
      </c>
      <c r="B130" s="4" t="s">
        <v>27</v>
      </c>
      <c r="C130" s="6">
        <v>45099</v>
      </c>
      <c r="D130" s="6">
        <v>45100</v>
      </c>
      <c r="E130" s="4">
        <v>1567.69</v>
      </c>
      <c r="F130" s="4" t="str">
        <f>VLOOKUP(A130,HOP!A:L,12,0)</f>
        <v>1567.69</v>
      </c>
      <c r="G130" s="4" t="str">
        <f>VLOOKUP(A130,HOP!A:C,3,0)</f>
        <v>3539036</v>
      </c>
      <c r="H130" s="4">
        <f t="shared" si="6"/>
        <v>0</v>
      </c>
      <c r="I130" s="4" t="str">
        <f t="shared" si="7"/>
        <v>,3539036</v>
      </c>
      <c r="J130" s="4" t="str">
        <f>VLOOKUP(A130,HOP!A:U,21,0)</f>
        <v>直连</v>
      </c>
    </row>
    <row r="131" s="4" customFormat="1" spans="1:10">
      <c r="A131" s="5">
        <v>999224906861519</v>
      </c>
      <c r="B131" s="4" t="s">
        <v>27</v>
      </c>
      <c r="C131" s="6">
        <v>45099</v>
      </c>
      <c r="D131" s="6">
        <v>45100</v>
      </c>
      <c r="E131" s="4">
        <v>507.14</v>
      </c>
      <c r="F131" s="4" t="str">
        <f>VLOOKUP(A131,HOP!A:L,12,0)</f>
        <v>507.17</v>
      </c>
      <c r="G131" s="4" t="str">
        <f>VLOOKUP(A131,HOP!A:C,3,0)</f>
        <v>3539040</v>
      </c>
      <c r="H131" s="4">
        <f>E131-F131</f>
        <v>-0.0300000000000296</v>
      </c>
      <c r="I131" s="4" t="str">
        <f>$I$1&amp;G131</f>
        <v>,3539040</v>
      </c>
      <c r="J131" s="4" t="str">
        <f>VLOOKUP(A131,HOP!A:U,21,0)</f>
        <v>直连</v>
      </c>
    </row>
    <row r="132" s="4" customFormat="1" spans="1:10">
      <c r="A132" s="5">
        <v>999224906881204</v>
      </c>
      <c r="B132" s="4" t="s">
        <v>27</v>
      </c>
      <c r="C132" s="6">
        <v>45099</v>
      </c>
      <c r="D132" s="6">
        <v>45100</v>
      </c>
      <c r="E132" s="4">
        <v>338.1</v>
      </c>
      <c r="F132" s="4" t="str">
        <f>VLOOKUP(A132,HOP!A:L,12,0)</f>
        <v>338.10</v>
      </c>
      <c r="G132" s="4" t="str">
        <f>VLOOKUP(A132,HOP!A:C,3,0)</f>
        <v>3539044</v>
      </c>
      <c r="H132" s="4">
        <f>E132-F132</f>
        <v>0</v>
      </c>
      <c r="I132" s="4" t="str">
        <f>$I$1&amp;G132</f>
        <v>,3539044</v>
      </c>
      <c r="J132" s="4" t="str">
        <f>VLOOKUP(A132,HOP!A:U,21,0)</f>
        <v>直连</v>
      </c>
    </row>
    <row r="133" s="4" customFormat="1" spans="1:10">
      <c r="A133" s="5">
        <v>999224909172632</v>
      </c>
      <c r="B133" s="4" t="s">
        <v>27</v>
      </c>
      <c r="C133" s="6">
        <v>45099</v>
      </c>
      <c r="D133" s="6">
        <v>45100</v>
      </c>
      <c r="E133" s="4">
        <v>791.47</v>
      </c>
      <c r="F133" s="4" t="str">
        <f>VLOOKUP(A133,HOP!A:L,12,0)</f>
        <v>791.47</v>
      </c>
      <c r="G133" s="4" t="str">
        <f>VLOOKUP(A133,HOP!A:C,3,0)</f>
        <v>3539238</v>
      </c>
      <c r="H133" s="4">
        <f>E133-F133</f>
        <v>0</v>
      </c>
      <c r="I133" s="4" t="str">
        <f>$I$1&amp;G133</f>
        <v>,3539238</v>
      </c>
      <c r="J133" s="4" t="str">
        <f>VLOOKUP(A133,HOP!A:U,21,0)</f>
        <v>直连</v>
      </c>
    </row>
    <row r="134" s="4" customFormat="1" spans="1:10">
      <c r="A134" s="5">
        <v>999224910529208</v>
      </c>
      <c r="B134" s="4" t="s">
        <v>27</v>
      </c>
      <c r="C134" s="6">
        <v>45099</v>
      </c>
      <c r="D134" s="6">
        <v>45100</v>
      </c>
      <c r="E134" s="4">
        <v>531.97</v>
      </c>
      <c r="F134" s="4" t="str">
        <f>VLOOKUP(A134,HOP!A:L,12,0)</f>
        <v>531.97</v>
      </c>
      <c r="G134" s="4" t="str">
        <f>VLOOKUP(A134,HOP!A:C,3,0)</f>
        <v>3539302</v>
      </c>
      <c r="H134" s="4">
        <f>E134-F134</f>
        <v>0</v>
      </c>
      <c r="I134" s="4" t="str">
        <f>$I$1&amp;G134</f>
        <v>,3539302</v>
      </c>
      <c r="J134" s="4" t="str">
        <f>VLOOKUP(A134,HOP!A:U,21,0)</f>
        <v>直连</v>
      </c>
    </row>
    <row r="135" s="4" customFormat="1" spans="1:10">
      <c r="A135" s="5">
        <v>999224910822913</v>
      </c>
      <c r="B135" s="4" t="s">
        <v>27</v>
      </c>
      <c r="C135" s="6">
        <v>45099</v>
      </c>
      <c r="D135" s="6">
        <v>45100</v>
      </c>
      <c r="E135" s="4">
        <v>1108.75</v>
      </c>
      <c r="F135" s="4" t="str">
        <f>VLOOKUP(A135,HOP!A:L,12,0)</f>
        <v>1108.75</v>
      </c>
      <c r="G135" s="4" t="str">
        <f>VLOOKUP(A135,HOP!A:C,3,0)</f>
        <v>3539327</v>
      </c>
      <c r="H135" s="4">
        <f>E135-F135</f>
        <v>0</v>
      </c>
      <c r="I135" s="4" t="str">
        <f>$I$1&amp;G135</f>
        <v>,3539327</v>
      </c>
      <c r="J135" s="4" t="str">
        <f>VLOOKUP(A135,HOP!A:U,21,0)</f>
        <v>直连</v>
      </c>
    </row>
    <row r="136" s="4" customFormat="1" spans="1:10">
      <c r="A136" s="5">
        <v>999224910987442</v>
      </c>
      <c r="B136" s="4" t="s">
        <v>27</v>
      </c>
      <c r="C136" s="6">
        <v>45099</v>
      </c>
      <c r="D136" s="6">
        <v>45100</v>
      </c>
      <c r="E136" s="4">
        <v>184.6</v>
      </c>
      <c r="F136" s="4" t="str">
        <f>VLOOKUP(A136,HOP!A:L,12,0)</f>
        <v>184.60</v>
      </c>
      <c r="G136" s="4" t="str">
        <f>VLOOKUP(A136,HOP!A:C,3,0)</f>
        <v>3539340</v>
      </c>
      <c r="H136" s="4">
        <f>E136-F136</f>
        <v>0</v>
      </c>
      <c r="I136" s="4" t="str">
        <f>$I$1&amp;G136</f>
        <v>,3539340</v>
      </c>
      <c r="J136" s="4" t="str">
        <f>VLOOKUP(A136,HOP!A:U,21,0)</f>
        <v>直连</v>
      </c>
    </row>
    <row r="137" s="4" customFormat="1" spans="1:10">
      <c r="A137" s="5">
        <v>999224911605535</v>
      </c>
      <c r="B137" s="4" t="s">
        <v>27</v>
      </c>
      <c r="C137" s="6">
        <v>45099</v>
      </c>
      <c r="D137" s="6">
        <v>45100</v>
      </c>
      <c r="E137" s="4">
        <v>232.76</v>
      </c>
      <c r="F137" s="4" t="str">
        <f>VLOOKUP(A137,HOP!A:L,12,0)</f>
        <v>232.76</v>
      </c>
      <c r="G137" s="4" t="str">
        <f>VLOOKUP(A137,HOP!A:C,3,0)</f>
        <v>3539393</v>
      </c>
      <c r="H137" s="4">
        <f>E137-F137</f>
        <v>0</v>
      </c>
      <c r="I137" s="4" t="str">
        <f>$I$1&amp;G137</f>
        <v>,3539393</v>
      </c>
      <c r="J137" s="4" t="str">
        <f>VLOOKUP(A137,HOP!A:U,21,0)</f>
        <v>直连</v>
      </c>
    </row>
    <row r="138" s="4" customFormat="1" spans="1:10">
      <c r="A138" s="5">
        <v>999224912387292</v>
      </c>
      <c r="B138" s="4" t="s">
        <v>27</v>
      </c>
      <c r="C138" s="6">
        <v>45099</v>
      </c>
      <c r="D138" s="6">
        <v>45100</v>
      </c>
      <c r="E138" s="4">
        <v>184.6</v>
      </c>
      <c r="F138" s="4" t="str">
        <f>VLOOKUP(A138,HOP!A:L,12,0)</f>
        <v>184.60</v>
      </c>
      <c r="G138" s="4" t="str">
        <f>VLOOKUP(A138,HOP!A:C,3,0)</f>
        <v>3539479</v>
      </c>
      <c r="H138" s="4">
        <f>E138-F138</f>
        <v>0</v>
      </c>
      <c r="I138" s="4" t="str">
        <f>$I$1&amp;G138</f>
        <v>,3539479</v>
      </c>
      <c r="J138" s="4" t="str">
        <f>VLOOKUP(A138,HOP!A:U,21,0)</f>
        <v>直连</v>
      </c>
    </row>
    <row r="139" s="4" customFormat="1" spans="1:10">
      <c r="A139" s="5">
        <v>999224913361163</v>
      </c>
      <c r="B139" s="4" t="s">
        <v>27</v>
      </c>
      <c r="C139" s="6">
        <v>45099</v>
      </c>
      <c r="D139" s="6">
        <v>45100</v>
      </c>
      <c r="E139" s="4">
        <v>5184.79</v>
      </c>
      <c r="F139" s="4" t="str">
        <f>VLOOKUP(A139,HOP!A:L,12,0)</f>
        <v>5184.79</v>
      </c>
      <c r="G139" s="4" t="str">
        <f>VLOOKUP(A139,HOP!A:C,3,0)</f>
        <v>3539638</v>
      </c>
      <c r="H139" s="4">
        <f>E139-F139</f>
        <v>0</v>
      </c>
      <c r="I139" s="4" t="str">
        <f>$I$1&amp;G139</f>
        <v>,3539638</v>
      </c>
      <c r="J139" s="4" t="str">
        <f>VLOOKUP(A139,HOP!A:U,21,0)</f>
        <v>直连</v>
      </c>
    </row>
    <row r="141" spans="5:5">
      <c r="E141" s="4">
        <f>SUM(E2:E140)</f>
        <v>257541.87</v>
      </c>
    </row>
    <row r="142" spans="5:5">
      <c r="E142" s="4" t="s">
        <v>774</v>
      </c>
    </row>
    <row r="145" spans="1:3">
      <c r="A145" s="4" t="s">
        <v>775</v>
      </c>
      <c r="C145" s="7">
        <v>10544.49</v>
      </c>
    </row>
    <row r="146" spans="1:3">
      <c r="A146" s="4" t="s">
        <v>776</v>
      </c>
      <c r="C146" s="7">
        <v>246997.38</v>
      </c>
    </row>
    <row r="147" spans="1:3">
      <c r="A147" s="4" t="s">
        <v>777</v>
      </c>
      <c r="B147" s="4"/>
      <c r="C147" s="7">
        <f>SUBTOTAL(9,C145:C146)</f>
        <v>257541.87</v>
      </c>
    </row>
  </sheetData>
  <autoFilter ref="A1:X139">
    <filterColumn colId="4">
      <filters>
        <filter val="1019.08"/>
        <filter val="338.1"/>
        <filter val="450.2"/>
        <filter val="1404.3"/>
        <filter val="1473.3"/>
        <filter val="2301.3"/>
        <filter val="2837.3"/>
        <filter val="8285.4"/>
        <filter val="412.5"/>
        <filter val="184.6"/>
        <filter val="2161.6"/>
        <filter val="618.8"/>
        <filter val="29733.44"/>
        <filter val="958.02"/>
        <filter val="218.03"/>
        <filter val="689.04"/>
        <filter val="2306"/>
        <filter val="3406"/>
        <filter val="366.07"/>
        <filter val="3808"/>
        <filter val="1112"/>
        <filter val="5712"/>
        <filter val="1112.42"/>
        <filter val="1435.43"/>
        <filter val="1514"/>
        <filter val="507.14"/>
        <filter val="1452.44"/>
        <filter val="1416"/>
        <filter val="718"/>
        <filter val="384.19"/>
        <filter val="932.19"/>
        <filter val="8255.49"/>
        <filter val="1122"/>
        <filter val="223"/>
        <filter val="1067.33"/>
        <filter val="738.24"/>
        <filter val="2479.34"/>
        <filter val="2948.34"/>
        <filter val="2725"/>
        <filter val="8925"/>
        <filter val="352.26"/>
        <filter val="2216.36"/>
        <filter val="1727"/>
        <filter val="6927"/>
        <filter val="1628"/>
        <filter val="159.28"/>
        <filter val="1543.38"/>
        <filter val="3021.21"/>
        <filter val="432"/>
        <filter val="934.32"/>
        <filter val="1068.22"/>
        <filter val="634"/>
        <filter val="467.34"/>
        <filter val="878.34"/>
        <filter val="2495.24"/>
        <filter val="241.38"/>
        <filter val="5135.28"/>
        <filter val="1141"/>
        <filter val="561.44"/>
        <filter val="3510.14"/>
        <filter val="345"/>
        <filter val="1145"/>
        <filter val="1746"/>
        <filter val="547.47"/>
        <filter val="791.47"/>
        <filter val="2049"/>
        <filter val="244.49"/>
        <filter val="210.51"/>
        <filter val="2752"/>
        <filter val="410.54"/>
        <filter val="274.57"/>
        <filter val="3495.88"/>
        <filter val="169.61"/>
        <filter val="534.62"/>
        <filter val="1140.72"/>
        <filter val="1064"/>
        <filter val="312.64"/>
        <filter val="1865"/>
        <filter val="183.65"/>
        <filter val="1108.75"/>
        <filter val="1079.76"/>
        <filter val="6362.76"/>
        <filter val="279.67"/>
        <filter val="503.67"/>
        <filter val="468"/>
        <filter val="1111.78"/>
        <filter val="5184.79"/>
        <filter val="493.71"/>
        <filter val="1628.61"/>
        <filter val="3672"/>
        <filter val="474"/>
        <filter val="376"/>
        <filter val="232.76"/>
        <filter val="978.76"/>
        <filter val="1279"/>
        <filter val="6879"/>
        <filter val="1567.69"/>
        <filter val="1980"/>
        <filter val="14580"/>
        <filter val="3482"/>
        <filter val="3376.52"/>
        <filter val="1783"/>
        <filter val="256.84"/>
        <filter val="1928.54"/>
        <filter val="686"/>
        <filter val="421.87"/>
        <filter val="3888"/>
        <filter val="1147.58"/>
        <filter val="1089"/>
        <filter val="676.91"/>
        <filter val="313.94"/>
        <filter val="154.95"/>
        <filter val="268.95"/>
        <filter val="243.96"/>
        <filter val="1797"/>
        <filter val="531.97"/>
        <filter val="898"/>
        <filter val="4098"/>
        <filter val="235.99"/>
        <filter val="13523.69"/>
        <filter val="1261.92"/>
        <filter val="1529.94"/>
      </filters>
    </filterColumn>
    <filterColumn colId="9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778</v>
      </c>
      <c r="B1" s="2" t="s">
        <v>779</v>
      </c>
      <c r="C1" s="2" t="s">
        <v>780</v>
      </c>
      <c r="D1" s="2" t="s">
        <v>781</v>
      </c>
      <c r="E1" s="2" t="s">
        <v>13</v>
      </c>
      <c r="F1" s="2" t="s">
        <v>5</v>
      </c>
      <c r="G1" s="2" t="s">
        <v>6</v>
      </c>
      <c r="H1" s="2" t="s">
        <v>782</v>
      </c>
      <c r="I1" s="2" t="s">
        <v>783</v>
      </c>
      <c r="J1" s="2" t="s">
        <v>784</v>
      </c>
      <c r="K1" s="2" t="s">
        <v>785</v>
      </c>
      <c r="L1" s="2" t="s">
        <v>786</v>
      </c>
      <c r="M1" s="2" t="s">
        <v>787</v>
      </c>
      <c r="N1" s="2" t="s">
        <v>788</v>
      </c>
      <c r="O1" s="2" t="s">
        <v>789</v>
      </c>
      <c r="P1" s="2" t="s">
        <v>790</v>
      </c>
      <c r="Q1" s="2" t="s">
        <v>791</v>
      </c>
      <c r="R1" s="2" t="s">
        <v>792</v>
      </c>
      <c r="S1" s="2" t="s">
        <v>793</v>
      </c>
      <c r="T1" s="2" t="s">
        <v>794</v>
      </c>
      <c r="U1" s="2" t="s">
        <v>795</v>
      </c>
      <c r="V1" s="2" t="s">
        <v>796</v>
      </c>
    </row>
    <row r="2" s="1" customFormat="1" spans="1:22">
      <c r="A2" s="3">
        <v>999224913361163</v>
      </c>
      <c r="B2" s="1" t="s">
        <v>797</v>
      </c>
      <c r="C2" s="1" t="s">
        <v>798</v>
      </c>
      <c r="D2" s="1" t="s">
        <v>799</v>
      </c>
      <c r="E2" s="1" t="s">
        <v>800</v>
      </c>
      <c r="F2" s="1" t="s">
        <v>797</v>
      </c>
      <c r="G2" s="1" t="s">
        <v>801</v>
      </c>
      <c r="H2" s="1" t="s">
        <v>802</v>
      </c>
      <c r="I2" s="1" t="s">
        <v>803</v>
      </c>
      <c r="J2" s="1" t="s">
        <v>30</v>
      </c>
      <c r="K2" s="1" t="s">
        <v>804</v>
      </c>
      <c r="L2" s="1" t="s">
        <v>804</v>
      </c>
      <c r="M2" s="1" t="s">
        <v>805</v>
      </c>
      <c r="N2" s="1" t="s">
        <v>805</v>
      </c>
      <c r="O2" s="1" t="s">
        <v>806</v>
      </c>
      <c r="P2" s="1" t="s">
        <v>807</v>
      </c>
      <c r="Q2" s="1" t="s">
        <v>808</v>
      </c>
      <c r="R2" s="1" t="s">
        <v>809</v>
      </c>
      <c r="S2" s="1" t="s">
        <v>810</v>
      </c>
      <c r="T2" s="1" t="s">
        <v>811</v>
      </c>
      <c r="U2" s="1" t="s">
        <v>812</v>
      </c>
      <c r="V2" s="1" t="s">
        <v>813</v>
      </c>
    </row>
    <row r="3" s="1" customFormat="1" spans="1:22">
      <c r="A3" s="3">
        <v>999224912387292</v>
      </c>
      <c r="B3" s="1" t="s">
        <v>797</v>
      </c>
      <c r="C3" s="1" t="s">
        <v>814</v>
      </c>
      <c r="D3" s="1" t="s">
        <v>815</v>
      </c>
      <c r="E3" s="1" t="s">
        <v>816</v>
      </c>
      <c r="F3" s="1" t="s">
        <v>797</v>
      </c>
      <c r="G3" s="1" t="s">
        <v>801</v>
      </c>
      <c r="H3" s="1" t="s">
        <v>802</v>
      </c>
      <c r="I3" s="1" t="s">
        <v>817</v>
      </c>
      <c r="J3" s="1" t="s">
        <v>30</v>
      </c>
      <c r="K3" s="1" t="s">
        <v>818</v>
      </c>
      <c r="L3" s="1" t="s">
        <v>818</v>
      </c>
      <c r="M3" s="1" t="s">
        <v>805</v>
      </c>
      <c r="N3" s="1" t="s">
        <v>805</v>
      </c>
      <c r="O3" s="1" t="s">
        <v>806</v>
      </c>
      <c r="P3" s="1" t="s">
        <v>807</v>
      </c>
      <c r="Q3" s="1" t="s">
        <v>808</v>
      </c>
      <c r="R3" s="1" t="s">
        <v>819</v>
      </c>
      <c r="S3" s="1" t="s">
        <v>810</v>
      </c>
      <c r="T3" s="1" t="s">
        <v>811</v>
      </c>
      <c r="U3" s="1" t="s">
        <v>812</v>
      </c>
      <c r="V3" s="1" t="s">
        <v>820</v>
      </c>
    </row>
    <row r="4" s="1" customFormat="1" spans="1:22">
      <c r="A4" s="3">
        <v>999224911605535</v>
      </c>
      <c r="B4" s="1" t="s">
        <v>797</v>
      </c>
      <c r="C4" s="1" t="s">
        <v>821</v>
      </c>
      <c r="D4" s="1" t="s">
        <v>822</v>
      </c>
      <c r="E4" s="1" t="s">
        <v>823</v>
      </c>
      <c r="F4" s="1" t="s">
        <v>797</v>
      </c>
      <c r="G4" s="1" t="s">
        <v>801</v>
      </c>
      <c r="H4" s="1" t="s">
        <v>802</v>
      </c>
      <c r="I4" s="1" t="s">
        <v>824</v>
      </c>
      <c r="J4" s="1" t="s">
        <v>30</v>
      </c>
      <c r="K4" s="1" t="s">
        <v>825</v>
      </c>
      <c r="L4" s="1" t="s">
        <v>825</v>
      </c>
      <c r="M4" s="1" t="s">
        <v>805</v>
      </c>
      <c r="N4" s="1" t="s">
        <v>805</v>
      </c>
      <c r="O4" s="1" t="s">
        <v>806</v>
      </c>
      <c r="P4" s="1" t="s">
        <v>807</v>
      </c>
      <c r="Q4" s="1" t="s">
        <v>808</v>
      </c>
      <c r="R4" s="1" t="s">
        <v>826</v>
      </c>
      <c r="S4" s="1" t="s">
        <v>810</v>
      </c>
      <c r="T4" s="1" t="s">
        <v>811</v>
      </c>
      <c r="U4" s="1" t="s">
        <v>812</v>
      </c>
      <c r="V4" s="1" t="s">
        <v>827</v>
      </c>
    </row>
    <row r="5" s="1" customFormat="1" spans="1:22">
      <c r="A5" s="3">
        <v>999224910987442</v>
      </c>
      <c r="B5" s="1" t="s">
        <v>797</v>
      </c>
      <c r="C5" s="1" t="s">
        <v>828</v>
      </c>
      <c r="D5" s="1" t="s">
        <v>815</v>
      </c>
      <c r="E5" s="1" t="s">
        <v>829</v>
      </c>
      <c r="F5" s="1" t="s">
        <v>797</v>
      </c>
      <c r="G5" s="1" t="s">
        <v>801</v>
      </c>
      <c r="H5" s="1" t="s">
        <v>802</v>
      </c>
      <c r="I5" s="1" t="s">
        <v>817</v>
      </c>
      <c r="J5" s="1" t="s">
        <v>30</v>
      </c>
      <c r="K5" s="1" t="s">
        <v>818</v>
      </c>
      <c r="L5" s="1" t="s">
        <v>818</v>
      </c>
      <c r="M5" s="1" t="s">
        <v>805</v>
      </c>
      <c r="N5" s="1" t="s">
        <v>805</v>
      </c>
      <c r="O5" s="1" t="s">
        <v>806</v>
      </c>
      <c r="P5" s="1" t="s">
        <v>807</v>
      </c>
      <c r="Q5" s="1" t="s">
        <v>808</v>
      </c>
      <c r="R5" s="1" t="s">
        <v>830</v>
      </c>
      <c r="S5" s="1" t="s">
        <v>810</v>
      </c>
      <c r="T5" s="1" t="s">
        <v>811</v>
      </c>
      <c r="U5" s="1" t="s">
        <v>812</v>
      </c>
      <c r="V5" s="1" t="s">
        <v>820</v>
      </c>
    </row>
    <row r="6" s="1" customFormat="1" spans="1:22">
      <c r="A6" s="3">
        <v>999224910822913</v>
      </c>
      <c r="B6" s="1" t="s">
        <v>797</v>
      </c>
      <c r="C6" s="1" t="s">
        <v>831</v>
      </c>
      <c r="D6" s="1" t="s">
        <v>832</v>
      </c>
      <c r="E6" s="1" t="s">
        <v>833</v>
      </c>
      <c r="F6" s="1" t="s">
        <v>797</v>
      </c>
      <c r="G6" s="1" t="s">
        <v>801</v>
      </c>
      <c r="H6" s="1" t="s">
        <v>802</v>
      </c>
      <c r="I6" s="1" t="s">
        <v>834</v>
      </c>
      <c r="J6" s="1" t="s">
        <v>30</v>
      </c>
      <c r="K6" s="1" t="s">
        <v>835</v>
      </c>
      <c r="L6" s="1" t="s">
        <v>835</v>
      </c>
      <c r="M6" s="1" t="s">
        <v>805</v>
      </c>
      <c r="N6" s="1" t="s">
        <v>805</v>
      </c>
      <c r="O6" s="1" t="s">
        <v>806</v>
      </c>
      <c r="P6" s="1" t="s">
        <v>807</v>
      </c>
      <c r="Q6" s="1" t="s">
        <v>808</v>
      </c>
      <c r="R6" s="1" t="s">
        <v>836</v>
      </c>
      <c r="S6" s="1" t="s">
        <v>810</v>
      </c>
      <c r="T6" s="1" t="s">
        <v>811</v>
      </c>
      <c r="U6" s="1" t="s">
        <v>812</v>
      </c>
      <c r="V6" s="1" t="s">
        <v>837</v>
      </c>
    </row>
    <row r="7" s="1" customFormat="1" spans="1:22">
      <c r="A7" s="3">
        <v>999224910529208</v>
      </c>
      <c r="B7" s="1" t="s">
        <v>797</v>
      </c>
      <c r="C7" s="1" t="s">
        <v>838</v>
      </c>
      <c r="D7" s="1" t="s">
        <v>839</v>
      </c>
      <c r="E7" s="1" t="s">
        <v>840</v>
      </c>
      <c r="F7" s="1" t="s">
        <v>797</v>
      </c>
      <c r="G7" s="1" t="s">
        <v>801</v>
      </c>
      <c r="H7" s="1" t="s">
        <v>802</v>
      </c>
      <c r="I7" s="1" t="s">
        <v>841</v>
      </c>
      <c r="J7" s="1" t="s">
        <v>30</v>
      </c>
      <c r="K7" s="1" t="s">
        <v>842</v>
      </c>
      <c r="L7" s="1" t="s">
        <v>842</v>
      </c>
      <c r="M7" s="1" t="s">
        <v>805</v>
      </c>
      <c r="N7" s="1" t="s">
        <v>805</v>
      </c>
      <c r="O7" s="1" t="s">
        <v>806</v>
      </c>
      <c r="P7" s="1" t="s">
        <v>807</v>
      </c>
      <c r="Q7" s="1" t="s">
        <v>808</v>
      </c>
      <c r="R7" s="1" t="s">
        <v>843</v>
      </c>
      <c r="S7" s="1" t="s">
        <v>810</v>
      </c>
      <c r="T7" s="1" t="s">
        <v>811</v>
      </c>
      <c r="U7" s="1" t="s">
        <v>812</v>
      </c>
      <c r="V7" s="1" t="s">
        <v>844</v>
      </c>
    </row>
    <row r="8" s="1" customFormat="1" spans="1:22">
      <c r="A8" s="3">
        <v>999224909172632</v>
      </c>
      <c r="B8" s="1" t="s">
        <v>797</v>
      </c>
      <c r="C8" s="1" t="s">
        <v>845</v>
      </c>
      <c r="D8" s="1" t="s">
        <v>846</v>
      </c>
      <c r="E8" s="1" t="s">
        <v>847</v>
      </c>
      <c r="F8" s="1" t="s">
        <v>797</v>
      </c>
      <c r="G8" s="1" t="s">
        <v>801</v>
      </c>
      <c r="H8" s="1" t="s">
        <v>802</v>
      </c>
      <c r="I8" s="1" t="s">
        <v>848</v>
      </c>
      <c r="J8" s="1" t="s">
        <v>30</v>
      </c>
      <c r="K8" s="1" t="s">
        <v>849</v>
      </c>
      <c r="L8" s="1" t="s">
        <v>849</v>
      </c>
      <c r="M8" s="1" t="s">
        <v>805</v>
      </c>
      <c r="N8" s="1" t="s">
        <v>805</v>
      </c>
      <c r="O8" s="1" t="s">
        <v>806</v>
      </c>
      <c r="P8" s="1" t="s">
        <v>807</v>
      </c>
      <c r="Q8" s="1" t="s">
        <v>808</v>
      </c>
      <c r="R8" s="1" t="s">
        <v>850</v>
      </c>
      <c r="S8" s="1" t="s">
        <v>810</v>
      </c>
      <c r="T8" s="1" t="s">
        <v>811</v>
      </c>
      <c r="U8" s="1" t="s">
        <v>812</v>
      </c>
      <c r="V8" s="1" t="s">
        <v>820</v>
      </c>
    </row>
    <row r="9" s="1" customFormat="1" spans="1:22">
      <c r="A9" s="3">
        <v>999224906881204</v>
      </c>
      <c r="B9" s="1" t="s">
        <v>797</v>
      </c>
      <c r="C9" s="1" t="s">
        <v>851</v>
      </c>
      <c r="D9" s="1" t="s">
        <v>852</v>
      </c>
      <c r="E9" s="1" t="s">
        <v>853</v>
      </c>
      <c r="F9" s="1" t="s">
        <v>797</v>
      </c>
      <c r="G9" s="1" t="s">
        <v>801</v>
      </c>
      <c r="H9" s="1" t="s">
        <v>802</v>
      </c>
      <c r="I9" s="1" t="s">
        <v>854</v>
      </c>
      <c r="J9" s="1" t="s">
        <v>30</v>
      </c>
      <c r="K9" s="1" t="s">
        <v>855</v>
      </c>
      <c r="L9" s="1" t="s">
        <v>855</v>
      </c>
      <c r="M9" s="1" t="s">
        <v>805</v>
      </c>
      <c r="N9" s="1" t="s">
        <v>805</v>
      </c>
      <c r="O9" s="1" t="s">
        <v>806</v>
      </c>
      <c r="P9" s="1" t="s">
        <v>807</v>
      </c>
      <c r="Q9" s="1" t="s">
        <v>808</v>
      </c>
      <c r="R9" s="1" t="s">
        <v>856</v>
      </c>
      <c r="S9" s="1" t="s">
        <v>810</v>
      </c>
      <c r="T9" s="1" t="s">
        <v>811</v>
      </c>
      <c r="U9" s="1" t="s">
        <v>812</v>
      </c>
      <c r="V9" s="1" t="s">
        <v>820</v>
      </c>
    </row>
    <row r="10" s="1" customFormat="1" spans="1:22">
      <c r="A10" s="3">
        <v>999224906861519</v>
      </c>
      <c r="B10" s="1" t="s">
        <v>797</v>
      </c>
      <c r="C10" s="1" t="s">
        <v>857</v>
      </c>
      <c r="D10" s="1" t="s">
        <v>858</v>
      </c>
      <c r="E10" s="1" t="s">
        <v>859</v>
      </c>
      <c r="F10" s="1" t="s">
        <v>797</v>
      </c>
      <c r="G10" s="1" t="s">
        <v>801</v>
      </c>
      <c r="H10" s="1" t="s">
        <v>802</v>
      </c>
      <c r="I10" s="1" t="s">
        <v>860</v>
      </c>
      <c r="J10" s="1" t="s">
        <v>30</v>
      </c>
      <c r="K10" s="1" t="s">
        <v>861</v>
      </c>
      <c r="L10" s="1" t="s">
        <v>861</v>
      </c>
      <c r="M10" s="1" t="s">
        <v>805</v>
      </c>
      <c r="N10" s="1" t="s">
        <v>805</v>
      </c>
      <c r="O10" s="1" t="s">
        <v>806</v>
      </c>
      <c r="P10" s="1" t="s">
        <v>807</v>
      </c>
      <c r="Q10" s="1" t="s">
        <v>808</v>
      </c>
      <c r="R10" s="1" t="s">
        <v>862</v>
      </c>
      <c r="S10" s="1" t="s">
        <v>810</v>
      </c>
      <c r="T10" s="1" t="s">
        <v>811</v>
      </c>
      <c r="U10" s="1" t="s">
        <v>812</v>
      </c>
      <c r="V10" s="1" t="s">
        <v>863</v>
      </c>
    </row>
    <row r="11" s="1" customFormat="1" spans="1:22">
      <c r="A11" s="3">
        <v>999224906841444</v>
      </c>
      <c r="B11" s="1" t="s">
        <v>797</v>
      </c>
      <c r="C11" s="1" t="s">
        <v>864</v>
      </c>
      <c r="D11" s="1" t="s">
        <v>865</v>
      </c>
      <c r="E11" s="1" t="s">
        <v>866</v>
      </c>
      <c r="F11" s="1" t="s">
        <v>797</v>
      </c>
      <c r="G11" s="1" t="s">
        <v>801</v>
      </c>
      <c r="H11" s="1" t="s">
        <v>802</v>
      </c>
      <c r="I11" s="1" t="s">
        <v>867</v>
      </c>
      <c r="J11" s="1" t="s">
        <v>30</v>
      </c>
      <c r="K11" s="1" t="s">
        <v>868</v>
      </c>
      <c r="L11" s="1" t="s">
        <v>868</v>
      </c>
      <c r="M11" s="1" t="s">
        <v>805</v>
      </c>
      <c r="N11" s="1" t="s">
        <v>805</v>
      </c>
      <c r="O11" s="1" t="s">
        <v>806</v>
      </c>
      <c r="P11" s="1" t="s">
        <v>807</v>
      </c>
      <c r="Q11" s="1" t="s">
        <v>808</v>
      </c>
      <c r="R11" s="1" t="s">
        <v>869</v>
      </c>
      <c r="S11" s="1" t="s">
        <v>810</v>
      </c>
      <c r="T11" s="1" t="s">
        <v>811</v>
      </c>
      <c r="U11" s="1" t="s">
        <v>812</v>
      </c>
      <c r="V11" s="1" t="s">
        <v>844</v>
      </c>
    </row>
    <row r="12" s="1" customFormat="1" spans="1:22">
      <c r="A12" s="3">
        <v>999224906523405</v>
      </c>
      <c r="B12" s="1" t="s">
        <v>797</v>
      </c>
      <c r="C12" s="1" t="s">
        <v>870</v>
      </c>
      <c r="D12" s="1" t="s">
        <v>871</v>
      </c>
      <c r="E12" s="1" t="s">
        <v>872</v>
      </c>
      <c r="F12" s="1" t="s">
        <v>797</v>
      </c>
      <c r="G12" s="1" t="s">
        <v>801</v>
      </c>
      <c r="H12" s="1" t="s">
        <v>802</v>
      </c>
      <c r="I12" s="1" t="s">
        <v>873</v>
      </c>
      <c r="J12" s="1" t="s">
        <v>30</v>
      </c>
      <c r="K12" s="1" t="s">
        <v>874</v>
      </c>
      <c r="L12" s="1" t="s">
        <v>874</v>
      </c>
      <c r="M12" s="1" t="s">
        <v>805</v>
      </c>
      <c r="N12" s="1" t="s">
        <v>805</v>
      </c>
      <c r="O12" s="1" t="s">
        <v>806</v>
      </c>
      <c r="P12" s="1" t="s">
        <v>807</v>
      </c>
      <c r="Q12" s="1" t="s">
        <v>808</v>
      </c>
      <c r="R12" s="1" t="s">
        <v>875</v>
      </c>
      <c r="S12" s="1" t="s">
        <v>810</v>
      </c>
      <c r="T12" s="1" t="s">
        <v>811</v>
      </c>
      <c r="U12" s="1" t="s">
        <v>812</v>
      </c>
      <c r="V12" s="1" t="s">
        <v>863</v>
      </c>
    </row>
    <row r="13" s="1" customFormat="1" spans="1:22">
      <c r="A13" s="3">
        <v>999224906165443</v>
      </c>
      <c r="B13" s="1" t="s">
        <v>797</v>
      </c>
      <c r="C13" s="1" t="s">
        <v>876</v>
      </c>
      <c r="D13" s="1" t="s">
        <v>877</v>
      </c>
      <c r="E13" s="1" t="s">
        <v>878</v>
      </c>
      <c r="F13" s="1" t="s">
        <v>797</v>
      </c>
      <c r="G13" s="1" t="s">
        <v>801</v>
      </c>
      <c r="H13" s="1" t="s">
        <v>802</v>
      </c>
      <c r="I13" s="1" t="s">
        <v>879</v>
      </c>
      <c r="J13" s="1" t="s">
        <v>30</v>
      </c>
      <c r="K13" s="1" t="s">
        <v>880</v>
      </c>
      <c r="L13" s="1" t="s">
        <v>880</v>
      </c>
      <c r="M13" s="1" t="s">
        <v>805</v>
      </c>
      <c r="N13" s="1" t="s">
        <v>805</v>
      </c>
      <c r="O13" s="1" t="s">
        <v>806</v>
      </c>
      <c r="P13" s="1" t="s">
        <v>807</v>
      </c>
      <c r="Q13" s="1" t="s">
        <v>808</v>
      </c>
      <c r="R13" s="1" t="s">
        <v>881</v>
      </c>
      <c r="S13" s="1" t="s">
        <v>810</v>
      </c>
      <c r="T13" s="1" t="s">
        <v>811</v>
      </c>
      <c r="U13" s="1" t="s">
        <v>812</v>
      </c>
      <c r="V13" s="1" t="s">
        <v>863</v>
      </c>
    </row>
    <row r="14" s="1" customFormat="1" spans="1:22">
      <c r="A14" s="3">
        <v>999224905945191</v>
      </c>
      <c r="B14" s="1" t="s">
        <v>797</v>
      </c>
      <c r="C14" s="1" t="s">
        <v>882</v>
      </c>
      <c r="D14" s="1" t="s">
        <v>883</v>
      </c>
      <c r="E14" s="1" t="s">
        <v>884</v>
      </c>
      <c r="F14" s="1" t="s">
        <v>797</v>
      </c>
      <c r="G14" s="1" t="s">
        <v>801</v>
      </c>
      <c r="H14" s="1" t="s">
        <v>802</v>
      </c>
      <c r="I14" s="1" t="s">
        <v>885</v>
      </c>
      <c r="J14" s="1" t="s">
        <v>30</v>
      </c>
      <c r="K14" s="1" t="s">
        <v>886</v>
      </c>
      <c r="L14" s="1" t="s">
        <v>886</v>
      </c>
      <c r="M14" s="1" t="s">
        <v>805</v>
      </c>
      <c r="N14" s="1" t="s">
        <v>805</v>
      </c>
      <c r="O14" s="1" t="s">
        <v>806</v>
      </c>
      <c r="P14" s="1" t="s">
        <v>807</v>
      </c>
      <c r="Q14" s="1" t="s">
        <v>808</v>
      </c>
      <c r="R14" s="1" t="s">
        <v>887</v>
      </c>
      <c r="S14" s="1" t="s">
        <v>810</v>
      </c>
      <c r="T14" s="1" t="s">
        <v>811</v>
      </c>
      <c r="U14" s="1" t="s">
        <v>812</v>
      </c>
      <c r="V14" s="1" t="s">
        <v>827</v>
      </c>
    </row>
    <row r="15" s="1" customFormat="1" spans="1:22">
      <c r="A15" s="3">
        <v>999224905438984</v>
      </c>
      <c r="B15" s="1" t="s">
        <v>797</v>
      </c>
      <c r="C15" s="1" t="s">
        <v>888</v>
      </c>
      <c r="D15" s="1" t="s">
        <v>889</v>
      </c>
      <c r="E15" s="1" t="s">
        <v>890</v>
      </c>
      <c r="F15" s="1" t="s">
        <v>797</v>
      </c>
      <c r="G15" s="1" t="s">
        <v>801</v>
      </c>
      <c r="H15" s="1" t="s">
        <v>802</v>
      </c>
      <c r="I15" s="1" t="s">
        <v>891</v>
      </c>
      <c r="J15" s="1" t="s">
        <v>30</v>
      </c>
      <c r="K15" s="1" t="s">
        <v>892</v>
      </c>
      <c r="L15" s="1" t="s">
        <v>892</v>
      </c>
      <c r="M15" s="1" t="s">
        <v>805</v>
      </c>
      <c r="N15" s="1" t="s">
        <v>805</v>
      </c>
      <c r="O15" s="1" t="s">
        <v>806</v>
      </c>
      <c r="P15" s="1" t="s">
        <v>807</v>
      </c>
      <c r="Q15" s="1" t="s">
        <v>808</v>
      </c>
      <c r="R15" s="1" t="s">
        <v>893</v>
      </c>
      <c r="S15" s="1" t="s">
        <v>810</v>
      </c>
      <c r="T15" s="1" t="s">
        <v>811</v>
      </c>
      <c r="U15" s="1" t="s">
        <v>812</v>
      </c>
      <c r="V15" s="1" t="s">
        <v>844</v>
      </c>
    </row>
    <row r="16" s="1" customFormat="1" spans="1:22">
      <c r="A16" s="3">
        <v>999224904790990</v>
      </c>
      <c r="B16" s="1" t="s">
        <v>797</v>
      </c>
      <c r="C16" s="1" t="s">
        <v>894</v>
      </c>
      <c r="D16" s="1" t="s">
        <v>895</v>
      </c>
      <c r="E16" s="1" t="s">
        <v>896</v>
      </c>
      <c r="F16" s="1" t="s">
        <v>797</v>
      </c>
      <c r="G16" s="1" t="s">
        <v>801</v>
      </c>
      <c r="H16" s="1" t="s">
        <v>802</v>
      </c>
      <c r="I16" s="1" t="s">
        <v>897</v>
      </c>
      <c r="J16" s="1" t="s">
        <v>30</v>
      </c>
      <c r="K16" s="1" t="s">
        <v>898</v>
      </c>
      <c r="L16" s="1" t="s">
        <v>898</v>
      </c>
      <c r="M16" s="1" t="s">
        <v>805</v>
      </c>
      <c r="N16" s="1" t="s">
        <v>805</v>
      </c>
      <c r="O16" s="1" t="s">
        <v>806</v>
      </c>
      <c r="P16" s="1" t="s">
        <v>807</v>
      </c>
      <c r="Q16" s="1" t="s">
        <v>808</v>
      </c>
      <c r="R16" s="1" t="s">
        <v>899</v>
      </c>
      <c r="S16" s="1" t="s">
        <v>810</v>
      </c>
      <c r="T16" s="1" t="s">
        <v>811</v>
      </c>
      <c r="U16" s="1" t="s">
        <v>812</v>
      </c>
      <c r="V16" s="1" t="s">
        <v>820</v>
      </c>
    </row>
    <row r="17" s="1" customFormat="1" spans="1:22">
      <c r="A17" s="3">
        <v>999224904230812</v>
      </c>
      <c r="B17" s="1" t="s">
        <v>797</v>
      </c>
      <c r="C17" s="1" t="s">
        <v>900</v>
      </c>
      <c r="D17" s="1" t="s">
        <v>901</v>
      </c>
      <c r="E17" s="1" t="s">
        <v>902</v>
      </c>
      <c r="F17" s="1" t="s">
        <v>797</v>
      </c>
      <c r="G17" s="1" t="s">
        <v>801</v>
      </c>
      <c r="H17" s="1" t="s">
        <v>802</v>
      </c>
      <c r="I17" s="1" t="s">
        <v>903</v>
      </c>
      <c r="J17" s="1" t="s">
        <v>30</v>
      </c>
      <c r="K17" s="1" t="s">
        <v>904</v>
      </c>
      <c r="L17" s="1" t="s">
        <v>904</v>
      </c>
      <c r="M17" s="1" t="s">
        <v>805</v>
      </c>
      <c r="N17" s="1" t="s">
        <v>805</v>
      </c>
      <c r="O17" s="1" t="s">
        <v>806</v>
      </c>
      <c r="P17" s="1" t="s">
        <v>807</v>
      </c>
      <c r="Q17" s="1" t="s">
        <v>808</v>
      </c>
      <c r="R17" s="1" t="s">
        <v>905</v>
      </c>
      <c r="S17" s="1" t="s">
        <v>810</v>
      </c>
      <c r="T17" s="1" t="s">
        <v>811</v>
      </c>
      <c r="U17" s="1" t="s">
        <v>812</v>
      </c>
      <c r="V17" s="1" t="s">
        <v>827</v>
      </c>
    </row>
    <row r="18" s="1" customFormat="1" spans="1:22">
      <c r="A18" s="3">
        <v>999224903657091</v>
      </c>
      <c r="B18" s="1" t="s">
        <v>797</v>
      </c>
      <c r="C18" s="1" t="s">
        <v>906</v>
      </c>
      <c r="D18" s="1" t="s">
        <v>907</v>
      </c>
      <c r="E18" s="1" t="s">
        <v>908</v>
      </c>
      <c r="F18" s="1" t="s">
        <v>797</v>
      </c>
      <c r="G18" s="1" t="s">
        <v>801</v>
      </c>
      <c r="H18" s="1" t="s">
        <v>802</v>
      </c>
      <c r="I18" s="1" t="s">
        <v>909</v>
      </c>
      <c r="J18" s="1" t="s">
        <v>30</v>
      </c>
      <c r="K18" s="1" t="s">
        <v>910</v>
      </c>
      <c r="L18" s="1" t="s">
        <v>910</v>
      </c>
      <c r="M18" s="1" t="s">
        <v>805</v>
      </c>
      <c r="N18" s="1" t="s">
        <v>805</v>
      </c>
      <c r="O18" s="1" t="s">
        <v>806</v>
      </c>
      <c r="P18" s="1" t="s">
        <v>807</v>
      </c>
      <c r="Q18" s="1" t="s">
        <v>808</v>
      </c>
      <c r="R18" s="1" t="s">
        <v>911</v>
      </c>
      <c r="S18" s="1" t="s">
        <v>810</v>
      </c>
      <c r="T18" s="1" t="s">
        <v>811</v>
      </c>
      <c r="U18" s="1" t="s">
        <v>812</v>
      </c>
      <c r="V18" s="1" t="s">
        <v>863</v>
      </c>
    </row>
    <row r="19" s="1" customFormat="1" spans="1:22">
      <c r="A19" s="3">
        <v>999224902968963</v>
      </c>
      <c r="B19" s="1" t="s">
        <v>797</v>
      </c>
      <c r="C19" s="1" t="s">
        <v>912</v>
      </c>
      <c r="D19" s="1" t="s">
        <v>871</v>
      </c>
      <c r="E19" s="1" t="s">
        <v>913</v>
      </c>
      <c r="F19" s="1" t="s">
        <v>797</v>
      </c>
      <c r="G19" s="1" t="s">
        <v>801</v>
      </c>
      <c r="H19" s="1" t="s">
        <v>802</v>
      </c>
      <c r="I19" s="1" t="s">
        <v>914</v>
      </c>
      <c r="J19" s="1" t="s">
        <v>30</v>
      </c>
      <c r="K19" s="1" t="s">
        <v>915</v>
      </c>
      <c r="L19" s="1" t="s">
        <v>915</v>
      </c>
      <c r="M19" s="1" t="s">
        <v>805</v>
      </c>
      <c r="N19" s="1" t="s">
        <v>805</v>
      </c>
      <c r="O19" s="1" t="s">
        <v>806</v>
      </c>
      <c r="P19" s="1" t="s">
        <v>807</v>
      </c>
      <c r="Q19" s="1" t="s">
        <v>808</v>
      </c>
      <c r="R19" s="1" t="s">
        <v>916</v>
      </c>
      <c r="S19" s="1" t="s">
        <v>810</v>
      </c>
      <c r="T19" s="1" t="s">
        <v>811</v>
      </c>
      <c r="U19" s="1" t="s">
        <v>812</v>
      </c>
      <c r="V19" s="1" t="s">
        <v>863</v>
      </c>
    </row>
    <row r="20" s="1" customFormat="1" spans="1:22">
      <c r="A20" s="3">
        <v>999224902900075</v>
      </c>
      <c r="B20" s="1" t="s">
        <v>797</v>
      </c>
      <c r="C20" s="1" t="s">
        <v>917</v>
      </c>
      <c r="D20" s="1" t="s">
        <v>918</v>
      </c>
      <c r="E20" s="1" t="s">
        <v>919</v>
      </c>
      <c r="F20" s="1" t="s">
        <v>797</v>
      </c>
      <c r="G20" s="1" t="s">
        <v>801</v>
      </c>
      <c r="H20" s="1" t="s">
        <v>802</v>
      </c>
      <c r="I20" s="1" t="s">
        <v>920</v>
      </c>
      <c r="J20" s="1" t="s">
        <v>30</v>
      </c>
      <c r="K20" s="1" t="s">
        <v>921</v>
      </c>
      <c r="L20" s="1" t="s">
        <v>921</v>
      </c>
      <c r="M20" s="1" t="s">
        <v>805</v>
      </c>
      <c r="N20" s="1" t="s">
        <v>805</v>
      </c>
      <c r="O20" s="1" t="s">
        <v>806</v>
      </c>
      <c r="P20" s="1" t="s">
        <v>807</v>
      </c>
      <c r="Q20" s="1" t="s">
        <v>808</v>
      </c>
      <c r="R20" s="1" t="s">
        <v>922</v>
      </c>
      <c r="S20" s="1" t="s">
        <v>810</v>
      </c>
      <c r="T20" s="1" t="s">
        <v>811</v>
      </c>
      <c r="U20" s="1" t="s">
        <v>812</v>
      </c>
      <c r="V20" s="1" t="s">
        <v>863</v>
      </c>
    </row>
    <row r="21" s="1" customFormat="1" spans="1:22">
      <c r="A21" s="3">
        <v>999224902702665</v>
      </c>
      <c r="B21" s="1" t="s">
        <v>797</v>
      </c>
      <c r="C21" s="1" t="s">
        <v>923</v>
      </c>
      <c r="D21" s="1" t="s">
        <v>924</v>
      </c>
      <c r="E21" s="1" t="s">
        <v>925</v>
      </c>
      <c r="F21" s="1" t="s">
        <v>797</v>
      </c>
      <c r="G21" s="1" t="s">
        <v>801</v>
      </c>
      <c r="H21" s="1" t="s">
        <v>802</v>
      </c>
      <c r="I21" s="1" t="s">
        <v>926</v>
      </c>
      <c r="J21" s="1" t="s">
        <v>30</v>
      </c>
      <c r="K21" s="1" t="s">
        <v>927</v>
      </c>
      <c r="L21" s="1" t="s">
        <v>927</v>
      </c>
      <c r="M21" s="1" t="s">
        <v>805</v>
      </c>
      <c r="N21" s="1" t="s">
        <v>805</v>
      </c>
      <c r="O21" s="1" t="s">
        <v>806</v>
      </c>
      <c r="P21" s="1" t="s">
        <v>807</v>
      </c>
      <c r="Q21" s="1" t="s">
        <v>808</v>
      </c>
      <c r="R21" s="1" t="s">
        <v>928</v>
      </c>
      <c r="S21" s="1" t="s">
        <v>810</v>
      </c>
      <c r="T21" s="1" t="s">
        <v>811</v>
      </c>
      <c r="U21" s="1" t="s">
        <v>812</v>
      </c>
      <c r="V21" s="1" t="s">
        <v>929</v>
      </c>
    </row>
    <row r="22" s="1" customFormat="1" spans="1:22">
      <c r="A22" s="3">
        <v>24902690282</v>
      </c>
      <c r="B22" s="1" t="s">
        <v>797</v>
      </c>
      <c r="C22" s="1" t="s">
        <v>930</v>
      </c>
      <c r="D22" s="1" t="s">
        <v>931</v>
      </c>
      <c r="E22" s="1" t="s">
        <v>932</v>
      </c>
      <c r="F22" s="1" t="s">
        <v>797</v>
      </c>
      <c r="G22" s="1" t="s">
        <v>801</v>
      </c>
      <c r="H22" s="1" t="s">
        <v>802</v>
      </c>
      <c r="I22" s="1" t="s">
        <v>933</v>
      </c>
      <c r="J22" s="1" t="s">
        <v>30</v>
      </c>
      <c r="K22" s="1" t="s">
        <v>934</v>
      </c>
      <c r="L22" s="1" t="s">
        <v>934</v>
      </c>
      <c r="M22" s="1" t="s">
        <v>805</v>
      </c>
      <c r="N22" s="1" t="s">
        <v>805</v>
      </c>
      <c r="O22" s="1" t="s">
        <v>806</v>
      </c>
      <c r="P22" s="1" t="s">
        <v>807</v>
      </c>
      <c r="Q22" s="1" t="s">
        <v>808</v>
      </c>
      <c r="R22" s="1" t="s">
        <v>935</v>
      </c>
      <c r="S22" s="1" t="s">
        <v>810</v>
      </c>
      <c r="T22" s="1" t="s">
        <v>811</v>
      </c>
      <c r="U22" s="1" t="s">
        <v>812</v>
      </c>
      <c r="V22" s="1" t="s">
        <v>844</v>
      </c>
    </row>
    <row r="23" s="1" customFormat="1" spans="1:22">
      <c r="A23" s="3">
        <v>999224902094533</v>
      </c>
      <c r="B23" s="1" t="s">
        <v>797</v>
      </c>
      <c r="C23" s="1" t="s">
        <v>936</v>
      </c>
      <c r="D23" s="1" t="s">
        <v>937</v>
      </c>
      <c r="E23" s="1" t="s">
        <v>938</v>
      </c>
      <c r="F23" s="1" t="s">
        <v>797</v>
      </c>
      <c r="G23" s="1" t="s">
        <v>801</v>
      </c>
      <c r="H23" s="1" t="s">
        <v>802</v>
      </c>
      <c r="I23" s="1" t="s">
        <v>939</v>
      </c>
      <c r="J23" s="1" t="s">
        <v>30</v>
      </c>
      <c r="K23" s="1" t="s">
        <v>940</v>
      </c>
      <c r="L23" s="1" t="s">
        <v>940</v>
      </c>
      <c r="M23" s="1" t="s">
        <v>805</v>
      </c>
      <c r="N23" s="1" t="s">
        <v>805</v>
      </c>
      <c r="O23" s="1" t="s">
        <v>806</v>
      </c>
      <c r="P23" s="1" t="s">
        <v>807</v>
      </c>
      <c r="Q23" s="1" t="s">
        <v>808</v>
      </c>
      <c r="R23" s="1" t="s">
        <v>941</v>
      </c>
      <c r="S23" s="1" t="s">
        <v>810</v>
      </c>
      <c r="T23" s="1" t="s">
        <v>811</v>
      </c>
      <c r="U23" s="1" t="s">
        <v>812</v>
      </c>
      <c r="V23" s="1" t="s">
        <v>827</v>
      </c>
    </row>
    <row r="24" s="1" customFormat="1" spans="1:22">
      <c r="A24" s="3">
        <v>999224901847202</v>
      </c>
      <c r="B24" s="1" t="s">
        <v>797</v>
      </c>
      <c r="C24" s="1" t="s">
        <v>942</v>
      </c>
      <c r="D24" s="1" t="s">
        <v>943</v>
      </c>
      <c r="E24" s="1" t="s">
        <v>944</v>
      </c>
      <c r="F24" s="1" t="s">
        <v>797</v>
      </c>
      <c r="G24" s="1" t="s">
        <v>801</v>
      </c>
      <c r="H24" s="1" t="s">
        <v>802</v>
      </c>
      <c r="I24" s="1" t="s">
        <v>945</v>
      </c>
      <c r="J24" s="1" t="s">
        <v>30</v>
      </c>
      <c r="K24" s="1" t="s">
        <v>946</v>
      </c>
      <c r="L24" s="1" t="s">
        <v>946</v>
      </c>
      <c r="M24" s="1" t="s">
        <v>805</v>
      </c>
      <c r="N24" s="1" t="s">
        <v>805</v>
      </c>
      <c r="O24" s="1" t="s">
        <v>806</v>
      </c>
      <c r="P24" s="1" t="s">
        <v>807</v>
      </c>
      <c r="Q24" s="1" t="s">
        <v>808</v>
      </c>
      <c r="R24" s="1" t="s">
        <v>947</v>
      </c>
      <c r="S24" s="1" t="s">
        <v>810</v>
      </c>
      <c r="T24" s="1" t="s">
        <v>811</v>
      </c>
      <c r="U24" s="1" t="s">
        <v>812</v>
      </c>
      <c r="V24" s="1" t="s">
        <v>929</v>
      </c>
    </row>
    <row r="25" s="1" customFormat="1" spans="1:22">
      <c r="A25" s="3">
        <v>999224901431072</v>
      </c>
      <c r="B25" s="1" t="s">
        <v>797</v>
      </c>
      <c r="C25" s="1" t="s">
        <v>948</v>
      </c>
      <c r="D25" s="1" t="s">
        <v>949</v>
      </c>
      <c r="E25" s="1" t="s">
        <v>950</v>
      </c>
      <c r="F25" s="1" t="s">
        <v>797</v>
      </c>
      <c r="G25" s="1" t="s">
        <v>801</v>
      </c>
      <c r="H25" s="1" t="s">
        <v>802</v>
      </c>
      <c r="I25" s="1" t="s">
        <v>951</v>
      </c>
      <c r="J25" s="1" t="s">
        <v>30</v>
      </c>
      <c r="K25" s="1" t="s">
        <v>952</v>
      </c>
      <c r="L25" s="1" t="s">
        <v>952</v>
      </c>
      <c r="M25" s="1" t="s">
        <v>805</v>
      </c>
      <c r="N25" s="1" t="s">
        <v>805</v>
      </c>
      <c r="O25" s="1" t="s">
        <v>806</v>
      </c>
      <c r="P25" s="1" t="s">
        <v>807</v>
      </c>
      <c r="Q25" s="1" t="s">
        <v>808</v>
      </c>
      <c r="R25" s="1" t="s">
        <v>953</v>
      </c>
      <c r="S25" s="1" t="s">
        <v>810</v>
      </c>
      <c r="T25" s="1" t="s">
        <v>811</v>
      </c>
      <c r="U25" s="1" t="s">
        <v>812</v>
      </c>
      <c r="V25" s="1" t="s">
        <v>827</v>
      </c>
    </row>
    <row r="26" s="1" customFormat="1" spans="1:22">
      <c r="A26" s="3">
        <v>999224900658684</v>
      </c>
      <c r="B26" s="1" t="s">
        <v>797</v>
      </c>
      <c r="C26" s="1" t="s">
        <v>954</v>
      </c>
      <c r="D26" s="1" t="s">
        <v>955</v>
      </c>
      <c r="E26" s="1" t="s">
        <v>956</v>
      </c>
      <c r="F26" s="1" t="s">
        <v>797</v>
      </c>
      <c r="G26" s="1" t="s">
        <v>801</v>
      </c>
      <c r="H26" s="1" t="s">
        <v>802</v>
      </c>
      <c r="I26" s="1" t="s">
        <v>957</v>
      </c>
      <c r="J26" s="1" t="s">
        <v>30</v>
      </c>
      <c r="K26" s="1" t="s">
        <v>958</v>
      </c>
      <c r="L26" s="1" t="s">
        <v>958</v>
      </c>
      <c r="M26" s="1" t="s">
        <v>805</v>
      </c>
      <c r="N26" s="1" t="s">
        <v>805</v>
      </c>
      <c r="O26" s="1" t="s">
        <v>806</v>
      </c>
      <c r="P26" s="1" t="s">
        <v>807</v>
      </c>
      <c r="Q26" s="1" t="s">
        <v>808</v>
      </c>
      <c r="R26" s="1" t="s">
        <v>959</v>
      </c>
      <c r="S26" s="1" t="s">
        <v>810</v>
      </c>
      <c r="T26" s="1" t="s">
        <v>811</v>
      </c>
      <c r="U26" s="1" t="s">
        <v>812</v>
      </c>
      <c r="V26" s="1" t="s">
        <v>820</v>
      </c>
    </row>
    <row r="27" s="1" customFormat="1" spans="1:22">
      <c r="A27" s="3">
        <v>999224899727321</v>
      </c>
      <c r="B27" s="1" t="s">
        <v>797</v>
      </c>
      <c r="C27" s="1" t="s">
        <v>960</v>
      </c>
      <c r="D27" s="1" t="s">
        <v>961</v>
      </c>
      <c r="E27" s="1" t="s">
        <v>962</v>
      </c>
      <c r="F27" s="1" t="s">
        <v>797</v>
      </c>
      <c r="G27" s="1" t="s">
        <v>801</v>
      </c>
      <c r="H27" s="1" t="s">
        <v>802</v>
      </c>
      <c r="I27" s="1" t="s">
        <v>963</v>
      </c>
      <c r="J27" s="1" t="s">
        <v>30</v>
      </c>
      <c r="K27" s="1" t="s">
        <v>964</v>
      </c>
      <c r="L27" s="1" t="s">
        <v>964</v>
      </c>
      <c r="M27" s="1" t="s">
        <v>805</v>
      </c>
      <c r="N27" s="1" t="s">
        <v>805</v>
      </c>
      <c r="O27" s="1" t="s">
        <v>806</v>
      </c>
      <c r="P27" s="1" t="s">
        <v>807</v>
      </c>
      <c r="Q27" s="1" t="s">
        <v>808</v>
      </c>
      <c r="R27" s="1" t="s">
        <v>965</v>
      </c>
      <c r="S27" s="1" t="s">
        <v>810</v>
      </c>
      <c r="T27" s="1" t="s">
        <v>811</v>
      </c>
      <c r="U27" s="1" t="s">
        <v>812</v>
      </c>
      <c r="V27" s="1" t="s">
        <v>863</v>
      </c>
    </row>
    <row r="28" s="1" customFormat="1" spans="1:22">
      <c r="A28" s="3">
        <v>999224898877740</v>
      </c>
      <c r="B28" s="1" t="s">
        <v>797</v>
      </c>
      <c r="C28" s="1" t="s">
        <v>966</v>
      </c>
      <c r="D28" s="1" t="s">
        <v>967</v>
      </c>
      <c r="E28" s="1" t="s">
        <v>968</v>
      </c>
      <c r="F28" s="1" t="s">
        <v>797</v>
      </c>
      <c r="G28" s="1" t="s">
        <v>801</v>
      </c>
      <c r="H28" s="1" t="s">
        <v>802</v>
      </c>
      <c r="I28" s="1" t="s">
        <v>969</v>
      </c>
      <c r="J28" s="1" t="s">
        <v>30</v>
      </c>
      <c r="K28" s="1" t="s">
        <v>970</v>
      </c>
      <c r="L28" s="1" t="s">
        <v>970</v>
      </c>
      <c r="M28" s="1" t="s">
        <v>805</v>
      </c>
      <c r="N28" s="1" t="s">
        <v>805</v>
      </c>
      <c r="O28" s="1" t="s">
        <v>806</v>
      </c>
      <c r="P28" s="1" t="s">
        <v>807</v>
      </c>
      <c r="Q28" s="1" t="s">
        <v>808</v>
      </c>
      <c r="R28" s="1" t="s">
        <v>971</v>
      </c>
      <c r="S28" s="1" t="s">
        <v>810</v>
      </c>
      <c r="T28" s="1" t="s">
        <v>811</v>
      </c>
      <c r="U28" s="1" t="s">
        <v>812</v>
      </c>
      <c r="V28" s="1" t="s">
        <v>844</v>
      </c>
    </row>
    <row r="29" s="1" customFormat="1" spans="1:22">
      <c r="A29" s="3">
        <v>999224898010417</v>
      </c>
      <c r="B29" s="1" t="s">
        <v>797</v>
      </c>
      <c r="C29" s="1" t="s">
        <v>972</v>
      </c>
      <c r="D29" s="1" t="s">
        <v>973</v>
      </c>
      <c r="E29" s="1" t="s">
        <v>974</v>
      </c>
      <c r="F29" s="1" t="s">
        <v>797</v>
      </c>
      <c r="G29" s="1" t="s">
        <v>801</v>
      </c>
      <c r="H29" s="1" t="s">
        <v>802</v>
      </c>
      <c r="I29" s="1" t="s">
        <v>975</v>
      </c>
      <c r="J29" s="1" t="s">
        <v>30</v>
      </c>
      <c r="K29" s="1" t="s">
        <v>976</v>
      </c>
      <c r="L29" s="1" t="s">
        <v>976</v>
      </c>
      <c r="M29" s="1" t="s">
        <v>805</v>
      </c>
      <c r="N29" s="1" t="s">
        <v>805</v>
      </c>
      <c r="O29" s="1" t="s">
        <v>806</v>
      </c>
      <c r="P29" s="1" t="s">
        <v>807</v>
      </c>
      <c r="Q29" s="1" t="s">
        <v>808</v>
      </c>
      <c r="R29" s="1" t="s">
        <v>977</v>
      </c>
      <c r="S29" s="1" t="s">
        <v>810</v>
      </c>
      <c r="T29" s="1" t="s">
        <v>811</v>
      </c>
      <c r="U29" s="1" t="s">
        <v>812</v>
      </c>
      <c r="V29" s="1" t="s">
        <v>978</v>
      </c>
    </row>
    <row r="30" s="1" customFormat="1" spans="1:22">
      <c r="A30" s="3">
        <v>999224897884205</v>
      </c>
      <c r="B30" s="1" t="s">
        <v>797</v>
      </c>
      <c r="C30" s="1" t="s">
        <v>979</v>
      </c>
      <c r="D30" s="1" t="s">
        <v>883</v>
      </c>
      <c r="E30" s="1" t="s">
        <v>980</v>
      </c>
      <c r="F30" s="1" t="s">
        <v>797</v>
      </c>
      <c r="G30" s="1" t="s">
        <v>801</v>
      </c>
      <c r="H30" s="1" t="s">
        <v>802</v>
      </c>
      <c r="I30" s="1" t="s">
        <v>981</v>
      </c>
      <c r="J30" s="1" t="s">
        <v>30</v>
      </c>
      <c r="K30" s="1" t="s">
        <v>982</v>
      </c>
      <c r="L30" s="1" t="s">
        <v>982</v>
      </c>
      <c r="M30" s="1" t="s">
        <v>805</v>
      </c>
      <c r="N30" s="1" t="s">
        <v>805</v>
      </c>
      <c r="O30" s="1" t="s">
        <v>806</v>
      </c>
      <c r="P30" s="1" t="s">
        <v>807</v>
      </c>
      <c r="Q30" s="1" t="s">
        <v>808</v>
      </c>
      <c r="R30" s="1" t="s">
        <v>983</v>
      </c>
      <c r="S30" s="1" t="s">
        <v>810</v>
      </c>
      <c r="T30" s="1" t="s">
        <v>811</v>
      </c>
      <c r="U30" s="1" t="s">
        <v>812</v>
      </c>
      <c r="V30" s="1" t="s">
        <v>827</v>
      </c>
    </row>
    <row r="31" s="1" customFormat="1" spans="1:22">
      <c r="A31" s="3">
        <v>999224897402589</v>
      </c>
      <c r="B31" s="1" t="s">
        <v>797</v>
      </c>
      <c r="C31" s="1" t="s">
        <v>984</v>
      </c>
      <c r="D31" s="1" t="s">
        <v>985</v>
      </c>
      <c r="E31" s="1" t="s">
        <v>986</v>
      </c>
      <c r="F31" s="1" t="s">
        <v>797</v>
      </c>
      <c r="G31" s="1" t="s">
        <v>801</v>
      </c>
      <c r="H31" s="1" t="s">
        <v>802</v>
      </c>
      <c r="I31" s="1" t="s">
        <v>987</v>
      </c>
      <c r="J31" s="1" t="s">
        <v>30</v>
      </c>
      <c r="K31" s="1" t="s">
        <v>988</v>
      </c>
      <c r="L31" s="1" t="s">
        <v>988</v>
      </c>
      <c r="M31" s="1" t="s">
        <v>805</v>
      </c>
      <c r="N31" s="1" t="s">
        <v>805</v>
      </c>
      <c r="O31" s="1" t="s">
        <v>806</v>
      </c>
      <c r="P31" s="1" t="s">
        <v>807</v>
      </c>
      <c r="Q31" s="1" t="s">
        <v>808</v>
      </c>
      <c r="R31" s="1" t="s">
        <v>989</v>
      </c>
      <c r="S31" s="1" t="s">
        <v>810</v>
      </c>
      <c r="T31" s="1" t="s">
        <v>811</v>
      </c>
      <c r="U31" s="1" t="s">
        <v>812</v>
      </c>
      <c r="V31" s="1" t="s">
        <v>990</v>
      </c>
    </row>
    <row r="32" s="1" customFormat="1" spans="1:22">
      <c r="A32" s="3">
        <v>999224897367218</v>
      </c>
      <c r="B32" s="1" t="s">
        <v>797</v>
      </c>
      <c r="C32" s="1" t="s">
        <v>991</v>
      </c>
      <c r="D32" s="1" t="s">
        <v>992</v>
      </c>
      <c r="E32" s="1" t="s">
        <v>993</v>
      </c>
      <c r="F32" s="1" t="s">
        <v>797</v>
      </c>
      <c r="G32" s="1" t="s">
        <v>801</v>
      </c>
      <c r="H32" s="1" t="s">
        <v>802</v>
      </c>
      <c r="I32" s="1" t="s">
        <v>994</v>
      </c>
      <c r="J32" s="1" t="s">
        <v>30</v>
      </c>
      <c r="K32" s="1" t="s">
        <v>995</v>
      </c>
      <c r="L32" s="1" t="s">
        <v>995</v>
      </c>
      <c r="M32" s="1" t="s">
        <v>805</v>
      </c>
      <c r="N32" s="1" t="s">
        <v>805</v>
      </c>
      <c r="O32" s="1" t="s">
        <v>806</v>
      </c>
      <c r="P32" s="1" t="s">
        <v>807</v>
      </c>
      <c r="Q32" s="1" t="s">
        <v>808</v>
      </c>
      <c r="R32" s="1" t="s">
        <v>996</v>
      </c>
      <c r="S32" s="1" t="s">
        <v>810</v>
      </c>
      <c r="T32" s="1" t="s">
        <v>811</v>
      </c>
      <c r="U32" s="1" t="s">
        <v>812</v>
      </c>
      <c r="V32" s="1" t="s">
        <v>863</v>
      </c>
    </row>
    <row r="33" s="1" customFormat="1" spans="1:22">
      <c r="A33" s="3">
        <v>999224894420555</v>
      </c>
      <c r="B33" s="1" t="s">
        <v>997</v>
      </c>
      <c r="C33" s="1" t="s">
        <v>998</v>
      </c>
      <c r="D33" s="1" t="s">
        <v>999</v>
      </c>
      <c r="E33" s="1" t="s">
        <v>1000</v>
      </c>
      <c r="F33" s="1" t="s">
        <v>797</v>
      </c>
      <c r="G33" s="1" t="s">
        <v>801</v>
      </c>
      <c r="H33" s="1" t="s">
        <v>802</v>
      </c>
      <c r="I33" s="1" t="s">
        <v>1001</v>
      </c>
      <c r="J33" s="1" t="s">
        <v>30</v>
      </c>
      <c r="K33" s="1" t="s">
        <v>1002</v>
      </c>
      <c r="L33" s="1" t="s">
        <v>1002</v>
      </c>
      <c r="M33" s="1" t="s">
        <v>805</v>
      </c>
      <c r="N33" s="1" t="s">
        <v>805</v>
      </c>
      <c r="O33" s="1" t="s">
        <v>806</v>
      </c>
      <c r="P33" s="1" t="s">
        <v>807</v>
      </c>
      <c r="Q33" s="1" t="s">
        <v>808</v>
      </c>
      <c r="R33" s="1" t="s">
        <v>1003</v>
      </c>
      <c r="S33" s="1" t="s">
        <v>810</v>
      </c>
      <c r="T33" s="1" t="s">
        <v>811</v>
      </c>
      <c r="U33" s="1" t="s">
        <v>812</v>
      </c>
      <c r="V33" s="1" t="s">
        <v>1004</v>
      </c>
    </row>
    <row r="34" s="1" customFormat="1" spans="1:22">
      <c r="A34" s="3">
        <v>24892760020</v>
      </c>
      <c r="B34" s="1" t="s">
        <v>997</v>
      </c>
      <c r="C34" s="1" t="s">
        <v>1005</v>
      </c>
      <c r="D34" s="1" t="s">
        <v>1006</v>
      </c>
      <c r="E34" s="1" t="s">
        <v>1007</v>
      </c>
      <c r="F34" s="1" t="s">
        <v>997</v>
      </c>
      <c r="G34" s="1" t="s">
        <v>801</v>
      </c>
      <c r="H34" s="1" t="s">
        <v>802</v>
      </c>
      <c r="I34" s="1" t="s">
        <v>1008</v>
      </c>
      <c r="J34" s="1" t="s">
        <v>30</v>
      </c>
      <c r="K34" s="1" t="s">
        <v>1009</v>
      </c>
      <c r="L34" s="1" t="s">
        <v>1009</v>
      </c>
      <c r="M34" s="1" t="s">
        <v>805</v>
      </c>
      <c r="N34" s="1" t="s">
        <v>805</v>
      </c>
      <c r="O34" s="1" t="s">
        <v>806</v>
      </c>
      <c r="P34" s="1" t="s">
        <v>807</v>
      </c>
      <c r="Q34" s="1" t="s">
        <v>808</v>
      </c>
      <c r="R34" s="1" t="s">
        <v>1010</v>
      </c>
      <c r="S34" s="1" t="s">
        <v>810</v>
      </c>
      <c r="T34" s="1" t="s">
        <v>811</v>
      </c>
      <c r="U34" s="1" t="s">
        <v>812</v>
      </c>
      <c r="V34" s="1" t="s">
        <v>978</v>
      </c>
    </row>
    <row r="35" s="1" customFormat="1" spans="1:22">
      <c r="A35" s="3">
        <v>999224892485623</v>
      </c>
      <c r="B35" s="1" t="s">
        <v>997</v>
      </c>
      <c r="C35" s="1" t="s">
        <v>1011</v>
      </c>
      <c r="D35" s="1" t="s">
        <v>1012</v>
      </c>
      <c r="E35" s="1" t="s">
        <v>1013</v>
      </c>
      <c r="F35" s="1" t="s">
        <v>797</v>
      </c>
      <c r="G35" s="1" t="s">
        <v>801</v>
      </c>
      <c r="H35" s="1" t="s">
        <v>802</v>
      </c>
      <c r="I35" s="1" t="s">
        <v>1014</v>
      </c>
      <c r="J35" s="1" t="s">
        <v>30</v>
      </c>
      <c r="K35" s="1" t="s">
        <v>1015</v>
      </c>
      <c r="L35" s="1" t="s">
        <v>1015</v>
      </c>
      <c r="M35" s="1" t="s">
        <v>805</v>
      </c>
      <c r="N35" s="1" t="s">
        <v>805</v>
      </c>
      <c r="O35" s="1" t="s">
        <v>806</v>
      </c>
      <c r="P35" s="1" t="s">
        <v>807</v>
      </c>
      <c r="Q35" s="1" t="s">
        <v>808</v>
      </c>
      <c r="R35" s="1" t="s">
        <v>1016</v>
      </c>
      <c r="S35" s="1" t="s">
        <v>810</v>
      </c>
      <c r="T35" s="1" t="s">
        <v>811</v>
      </c>
      <c r="U35" s="1" t="s">
        <v>812</v>
      </c>
      <c r="V35" s="1" t="s">
        <v>1017</v>
      </c>
    </row>
    <row r="36" s="1" customFormat="1" spans="1:22">
      <c r="A36" s="3">
        <v>24889973721</v>
      </c>
      <c r="B36" s="1" t="s">
        <v>997</v>
      </c>
      <c r="C36" s="1" t="s">
        <v>1018</v>
      </c>
      <c r="D36" s="1" t="s">
        <v>1019</v>
      </c>
      <c r="E36" s="1" t="s">
        <v>1020</v>
      </c>
      <c r="F36" s="1" t="s">
        <v>797</v>
      </c>
      <c r="G36" s="1" t="s">
        <v>801</v>
      </c>
      <c r="H36" s="1" t="s">
        <v>802</v>
      </c>
      <c r="I36" s="1" t="s">
        <v>1021</v>
      </c>
      <c r="J36" s="1" t="s">
        <v>30</v>
      </c>
      <c r="K36" s="1" t="s">
        <v>1022</v>
      </c>
      <c r="L36" s="1" t="s">
        <v>1022</v>
      </c>
      <c r="M36" s="1" t="s">
        <v>805</v>
      </c>
      <c r="N36" s="1" t="s">
        <v>805</v>
      </c>
      <c r="O36" s="1" t="s">
        <v>806</v>
      </c>
      <c r="P36" s="1" t="s">
        <v>807</v>
      </c>
      <c r="Q36" s="1" t="s">
        <v>808</v>
      </c>
      <c r="R36" s="1" t="s">
        <v>1023</v>
      </c>
      <c r="S36" s="1" t="s">
        <v>810</v>
      </c>
      <c r="T36" s="1" t="s">
        <v>811</v>
      </c>
      <c r="U36" s="1" t="s">
        <v>812</v>
      </c>
      <c r="V36" s="1" t="s">
        <v>1017</v>
      </c>
    </row>
    <row r="37" s="1" customFormat="1" spans="1:22">
      <c r="A37" s="3">
        <v>999224889452418</v>
      </c>
      <c r="B37" s="1" t="s">
        <v>997</v>
      </c>
      <c r="C37" s="1" t="s">
        <v>1024</v>
      </c>
      <c r="D37" s="1" t="s">
        <v>1025</v>
      </c>
      <c r="E37" s="1" t="s">
        <v>1026</v>
      </c>
      <c r="F37" s="1" t="s">
        <v>797</v>
      </c>
      <c r="G37" s="1" t="s">
        <v>801</v>
      </c>
      <c r="H37" s="1" t="s">
        <v>802</v>
      </c>
      <c r="I37" s="1" t="s">
        <v>1027</v>
      </c>
      <c r="J37" s="1" t="s">
        <v>30</v>
      </c>
      <c r="K37" s="1" t="s">
        <v>1028</v>
      </c>
      <c r="L37" s="1" t="s">
        <v>1028</v>
      </c>
      <c r="M37" s="1" t="s">
        <v>805</v>
      </c>
      <c r="N37" s="1" t="s">
        <v>805</v>
      </c>
      <c r="O37" s="1" t="s">
        <v>806</v>
      </c>
      <c r="P37" s="1" t="s">
        <v>807</v>
      </c>
      <c r="Q37" s="1" t="s">
        <v>808</v>
      </c>
      <c r="R37" s="1" t="s">
        <v>1029</v>
      </c>
      <c r="S37" s="1" t="s">
        <v>810</v>
      </c>
      <c r="T37" s="1" t="s">
        <v>811</v>
      </c>
      <c r="U37" s="1" t="s">
        <v>812</v>
      </c>
      <c r="V37" s="1" t="s">
        <v>863</v>
      </c>
    </row>
    <row r="38" s="1" customFormat="1" spans="1:22">
      <c r="A38" s="3">
        <v>999224888315904</v>
      </c>
      <c r="B38" s="1" t="s">
        <v>997</v>
      </c>
      <c r="C38" s="1" t="s">
        <v>1030</v>
      </c>
      <c r="D38" s="1" t="s">
        <v>1031</v>
      </c>
      <c r="E38" s="1" t="s">
        <v>1032</v>
      </c>
      <c r="F38" s="1" t="s">
        <v>797</v>
      </c>
      <c r="G38" s="1" t="s">
        <v>801</v>
      </c>
      <c r="H38" s="1" t="s">
        <v>802</v>
      </c>
      <c r="I38" s="1" t="s">
        <v>1033</v>
      </c>
      <c r="J38" s="1" t="s">
        <v>30</v>
      </c>
      <c r="K38" s="1" t="s">
        <v>1034</v>
      </c>
      <c r="L38" s="1" t="s">
        <v>1034</v>
      </c>
      <c r="M38" s="1" t="s">
        <v>805</v>
      </c>
      <c r="N38" s="1" t="s">
        <v>805</v>
      </c>
      <c r="O38" s="1" t="s">
        <v>806</v>
      </c>
      <c r="P38" s="1" t="s">
        <v>807</v>
      </c>
      <c r="Q38" s="1" t="s">
        <v>808</v>
      </c>
      <c r="R38" s="1" t="s">
        <v>1035</v>
      </c>
      <c r="S38" s="1" t="s">
        <v>810</v>
      </c>
      <c r="T38" s="1" t="s">
        <v>811</v>
      </c>
      <c r="U38" s="1" t="s">
        <v>812</v>
      </c>
      <c r="V38" s="1" t="s">
        <v>863</v>
      </c>
    </row>
    <row r="39" s="1" customFormat="1" spans="1:22">
      <c r="A39" s="3">
        <v>999224888301489</v>
      </c>
      <c r="B39" s="1" t="s">
        <v>997</v>
      </c>
      <c r="C39" s="1" t="s">
        <v>1036</v>
      </c>
      <c r="D39" s="1" t="s">
        <v>1037</v>
      </c>
      <c r="E39" s="1" t="s">
        <v>1038</v>
      </c>
      <c r="F39" s="1" t="s">
        <v>797</v>
      </c>
      <c r="G39" s="1" t="s">
        <v>801</v>
      </c>
      <c r="H39" s="1" t="s">
        <v>802</v>
      </c>
      <c r="I39" s="1" t="s">
        <v>1039</v>
      </c>
      <c r="J39" s="1" t="s">
        <v>30</v>
      </c>
      <c r="K39" s="1" t="s">
        <v>1040</v>
      </c>
      <c r="L39" s="1" t="s">
        <v>1040</v>
      </c>
      <c r="M39" s="1" t="s">
        <v>805</v>
      </c>
      <c r="N39" s="1" t="s">
        <v>805</v>
      </c>
      <c r="O39" s="1" t="s">
        <v>806</v>
      </c>
      <c r="P39" s="1" t="s">
        <v>807</v>
      </c>
      <c r="Q39" s="1" t="s">
        <v>808</v>
      </c>
      <c r="R39" s="1" t="s">
        <v>1041</v>
      </c>
      <c r="S39" s="1" t="s">
        <v>810</v>
      </c>
      <c r="T39" s="1" t="s">
        <v>811</v>
      </c>
      <c r="U39" s="1" t="s">
        <v>812</v>
      </c>
      <c r="V39" s="1" t="s">
        <v>1042</v>
      </c>
    </row>
    <row r="40" s="1" customFormat="1" spans="1:22">
      <c r="A40" s="3">
        <v>999224887879497</v>
      </c>
      <c r="B40" s="1" t="s">
        <v>997</v>
      </c>
      <c r="C40" s="1" t="s">
        <v>1043</v>
      </c>
      <c r="D40" s="1" t="s">
        <v>895</v>
      </c>
      <c r="E40" s="1" t="s">
        <v>1044</v>
      </c>
      <c r="F40" s="1" t="s">
        <v>997</v>
      </c>
      <c r="G40" s="1" t="s">
        <v>801</v>
      </c>
      <c r="H40" s="1" t="s">
        <v>802</v>
      </c>
      <c r="I40" s="1" t="s">
        <v>1045</v>
      </c>
      <c r="J40" s="1" t="s">
        <v>30</v>
      </c>
      <c r="K40" s="1" t="s">
        <v>1046</v>
      </c>
      <c r="L40" s="1" t="s">
        <v>1046</v>
      </c>
      <c r="M40" s="1" t="s">
        <v>805</v>
      </c>
      <c r="N40" s="1" t="s">
        <v>805</v>
      </c>
      <c r="O40" s="1" t="s">
        <v>806</v>
      </c>
      <c r="P40" s="1" t="s">
        <v>807</v>
      </c>
      <c r="Q40" s="1" t="s">
        <v>808</v>
      </c>
      <c r="R40" s="1" t="s">
        <v>1047</v>
      </c>
      <c r="S40" s="1" t="s">
        <v>810</v>
      </c>
      <c r="T40" s="1" t="s">
        <v>811</v>
      </c>
      <c r="U40" s="1" t="s">
        <v>812</v>
      </c>
      <c r="V40" s="1" t="s">
        <v>820</v>
      </c>
    </row>
    <row r="41" s="1" customFormat="1" spans="1:22">
      <c r="A41" s="3">
        <v>999224887699186</v>
      </c>
      <c r="B41" s="1" t="s">
        <v>997</v>
      </c>
      <c r="C41" s="1" t="s">
        <v>1048</v>
      </c>
      <c r="D41" s="1" t="s">
        <v>1049</v>
      </c>
      <c r="E41" s="1" t="s">
        <v>1050</v>
      </c>
      <c r="F41" s="1" t="s">
        <v>997</v>
      </c>
      <c r="G41" s="1" t="s">
        <v>801</v>
      </c>
      <c r="H41" s="1" t="s">
        <v>802</v>
      </c>
      <c r="I41" s="1" t="s">
        <v>1051</v>
      </c>
      <c r="J41" s="1" t="s">
        <v>30</v>
      </c>
      <c r="K41" s="1" t="s">
        <v>1052</v>
      </c>
      <c r="L41" s="1" t="s">
        <v>1052</v>
      </c>
      <c r="M41" s="1" t="s">
        <v>805</v>
      </c>
      <c r="N41" s="1" t="s">
        <v>805</v>
      </c>
      <c r="O41" s="1" t="s">
        <v>806</v>
      </c>
      <c r="P41" s="1" t="s">
        <v>807</v>
      </c>
      <c r="Q41" s="1" t="s">
        <v>808</v>
      </c>
      <c r="R41" s="1" t="s">
        <v>1053</v>
      </c>
      <c r="S41" s="1" t="s">
        <v>810</v>
      </c>
      <c r="T41" s="1" t="s">
        <v>811</v>
      </c>
      <c r="U41" s="1" t="s">
        <v>812</v>
      </c>
      <c r="V41" s="1" t="s">
        <v>863</v>
      </c>
    </row>
    <row r="42" s="1" customFormat="1" spans="1:22">
      <c r="A42" s="3">
        <v>999224886420448</v>
      </c>
      <c r="B42" s="1" t="s">
        <v>997</v>
      </c>
      <c r="C42" s="1" t="s">
        <v>1054</v>
      </c>
      <c r="D42" s="1" t="s">
        <v>1055</v>
      </c>
      <c r="E42" s="1" t="s">
        <v>1056</v>
      </c>
      <c r="F42" s="1" t="s">
        <v>797</v>
      </c>
      <c r="G42" s="1" t="s">
        <v>801</v>
      </c>
      <c r="H42" s="1" t="s">
        <v>802</v>
      </c>
      <c r="I42" s="1" t="s">
        <v>1057</v>
      </c>
      <c r="J42" s="1" t="s">
        <v>30</v>
      </c>
      <c r="K42" s="1" t="s">
        <v>1058</v>
      </c>
      <c r="L42" s="1" t="s">
        <v>1058</v>
      </c>
      <c r="M42" s="1" t="s">
        <v>805</v>
      </c>
      <c r="N42" s="1" t="s">
        <v>805</v>
      </c>
      <c r="O42" s="1" t="s">
        <v>806</v>
      </c>
      <c r="P42" s="1" t="s">
        <v>807</v>
      </c>
      <c r="Q42" s="1" t="s">
        <v>808</v>
      </c>
      <c r="R42" s="1" t="s">
        <v>1059</v>
      </c>
      <c r="S42" s="1" t="s">
        <v>810</v>
      </c>
      <c r="T42" s="1" t="s">
        <v>811</v>
      </c>
      <c r="U42" s="1" t="s">
        <v>812</v>
      </c>
      <c r="V42" s="1" t="s">
        <v>863</v>
      </c>
    </row>
    <row r="43" s="1" customFormat="1" spans="1:22">
      <c r="A43" s="3">
        <v>999224884053540</v>
      </c>
      <c r="B43" s="1" t="s">
        <v>997</v>
      </c>
      <c r="C43" s="1" t="s">
        <v>1060</v>
      </c>
      <c r="D43" s="1" t="s">
        <v>1061</v>
      </c>
      <c r="E43" s="1" t="s">
        <v>1062</v>
      </c>
      <c r="F43" s="1" t="s">
        <v>797</v>
      </c>
      <c r="G43" s="1" t="s">
        <v>801</v>
      </c>
      <c r="H43" s="1" t="s">
        <v>802</v>
      </c>
      <c r="I43" s="1" t="s">
        <v>1063</v>
      </c>
      <c r="J43" s="1" t="s">
        <v>30</v>
      </c>
      <c r="K43" s="1" t="s">
        <v>1064</v>
      </c>
      <c r="L43" s="1" t="s">
        <v>1064</v>
      </c>
      <c r="M43" s="1" t="s">
        <v>805</v>
      </c>
      <c r="N43" s="1" t="s">
        <v>805</v>
      </c>
      <c r="O43" s="1" t="s">
        <v>806</v>
      </c>
      <c r="P43" s="1" t="s">
        <v>807</v>
      </c>
      <c r="Q43" s="1" t="s">
        <v>808</v>
      </c>
      <c r="R43" s="1" t="s">
        <v>1065</v>
      </c>
      <c r="S43" s="1" t="s">
        <v>810</v>
      </c>
      <c r="T43" s="1" t="s">
        <v>811</v>
      </c>
      <c r="U43" s="1" t="s">
        <v>812</v>
      </c>
      <c r="V43" s="1" t="s">
        <v>820</v>
      </c>
    </row>
    <row r="44" s="1" customFormat="1" spans="1:22">
      <c r="A44" s="3">
        <v>999224884030032</v>
      </c>
      <c r="B44" s="1" t="s">
        <v>997</v>
      </c>
      <c r="C44" s="1" t="s">
        <v>1066</v>
      </c>
      <c r="D44" s="1" t="s">
        <v>1067</v>
      </c>
      <c r="E44" s="1" t="s">
        <v>1068</v>
      </c>
      <c r="F44" s="1" t="s">
        <v>797</v>
      </c>
      <c r="G44" s="1" t="s">
        <v>801</v>
      </c>
      <c r="H44" s="1" t="s">
        <v>802</v>
      </c>
      <c r="I44" s="1" t="s">
        <v>1069</v>
      </c>
      <c r="J44" s="1" t="s">
        <v>30</v>
      </c>
      <c r="K44" s="1" t="s">
        <v>1070</v>
      </c>
      <c r="L44" s="1" t="s">
        <v>1070</v>
      </c>
      <c r="M44" s="1" t="s">
        <v>805</v>
      </c>
      <c r="N44" s="1" t="s">
        <v>805</v>
      </c>
      <c r="O44" s="1" t="s">
        <v>806</v>
      </c>
      <c r="P44" s="1" t="s">
        <v>807</v>
      </c>
      <c r="Q44" s="1" t="s">
        <v>808</v>
      </c>
      <c r="R44" s="1" t="s">
        <v>1071</v>
      </c>
      <c r="S44" s="1" t="s">
        <v>810</v>
      </c>
      <c r="T44" s="1" t="s">
        <v>811</v>
      </c>
      <c r="U44" s="1" t="s">
        <v>812</v>
      </c>
      <c r="V44" s="1" t="s">
        <v>844</v>
      </c>
    </row>
    <row r="45" s="1" customFormat="1" spans="1:22">
      <c r="A45" s="3">
        <v>999224883482885</v>
      </c>
      <c r="B45" s="1" t="s">
        <v>997</v>
      </c>
      <c r="C45" s="1" t="s">
        <v>1072</v>
      </c>
      <c r="D45" s="1" t="s">
        <v>1073</v>
      </c>
      <c r="E45" s="1" t="s">
        <v>1074</v>
      </c>
      <c r="F45" s="1" t="s">
        <v>997</v>
      </c>
      <c r="G45" s="1" t="s">
        <v>801</v>
      </c>
      <c r="H45" s="1" t="s">
        <v>802</v>
      </c>
      <c r="I45" s="1" t="s">
        <v>1075</v>
      </c>
      <c r="J45" s="1" t="s">
        <v>30</v>
      </c>
      <c r="K45" s="1" t="s">
        <v>1076</v>
      </c>
      <c r="L45" s="1" t="s">
        <v>1076</v>
      </c>
      <c r="M45" s="1" t="s">
        <v>805</v>
      </c>
      <c r="N45" s="1" t="s">
        <v>805</v>
      </c>
      <c r="O45" s="1" t="s">
        <v>806</v>
      </c>
      <c r="P45" s="1" t="s">
        <v>807</v>
      </c>
      <c r="Q45" s="1" t="s">
        <v>808</v>
      </c>
      <c r="R45" s="1" t="s">
        <v>1077</v>
      </c>
      <c r="S45" s="1" t="s">
        <v>810</v>
      </c>
      <c r="T45" s="1" t="s">
        <v>811</v>
      </c>
      <c r="U45" s="1" t="s">
        <v>812</v>
      </c>
      <c r="V45" s="1" t="s">
        <v>1078</v>
      </c>
    </row>
    <row r="46" s="1" customFormat="1" spans="1:22">
      <c r="A46" s="3">
        <v>999224882359583</v>
      </c>
      <c r="B46" s="1" t="s">
        <v>997</v>
      </c>
      <c r="C46" s="1" t="s">
        <v>1079</v>
      </c>
      <c r="D46" s="1" t="s">
        <v>1080</v>
      </c>
      <c r="E46" s="1" t="s">
        <v>1081</v>
      </c>
      <c r="F46" s="1" t="s">
        <v>797</v>
      </c>
      <c r="G46" s="1" t="s">
        <v>801</v>
      </c>
      <c r="H46" s="1" t="s">
        <v>802</v>
      </c>
      <c r="I46" s="1" t="s">
        <v>1082</v>
      </c>
      <c r="J46" s="1" t="s">
        <v>30</v>
      </c>
      <c r="K46" s="1" t="s">
        <v>1083</v>
      </c>
      <c r="L46" s="1" t="s">
        <v>1083</v>
      </c>
      <c r="M46" s="1" t="s">
        <v>805</v>
      </c>
      <c r="N46" s="1" t="s">
        <v>805</v>
      </c>
      <c r="O46" s="1" t="s">
        <v>806</v>
      </c>
      <c r="P46" s="1" t="s">
        <v>807</v>
      </c>
      <c r="Q46" s="1" t="s">
        <v>808</v>
      </c>
      <c r="R46" s="1" t="s">
        <v>1084</v>
      </c>
      <c r="S46" s="1" t="s">
        <v>810</v>
      </c>
      <c r="T46" s="1" t="s">
        <v>811</v>
      </c>
      <c r="U46" s="1" t="s">
        <v>812</v>
      </c>
      <c r="V46" s="1" t="s">
        <v>820</v>
      </c>
    </row>
    <row r="47" s="1" customFormat="1" spans="1:22">
      <c r="A47" s="3">
        <v>999224881550630</v>
      </c>
      <c r="B47" s="1" t="s">
        <v>997</v>
      </c>
      <c r="C47" s="1" t="s">
        <v>1085</v>
      </c>
      <c r="D47" s="1" t="s">
        <v>1086</v>
      </c>
      <c r="E47" s="1" t="s">
        <v>1087</v>
      </c>
      <c r="F47" s="1" t="s">
        <v>997</v>
      </c>
      <c r="G47" s="1" t="s">
        <v>801</v>
      </c>
      <c r="H47" s="1" t="s">
        <v>802</v>
      </c>
      <c r="I47" s="1" t="s">
        <v>1088</v>
      </c>
      <c r="J47" s="1" t="s">
        <v>30</v>
      </c>
      <c r="K47" s="1" t="s">
        <v>1089</v>
      </c>
      <c r="L47" s="1" t="s">
        <v>1089</v>
      </c>
      <c r="M47" s="1" t="s">
        <v>805</v>
      </c>
      <c r="N47" s="1" t="s">
        <v>805</v>
      </c>
      <c r="O47" s="1" t="s">
        <v>806</v>
      </c>
      <c r="P47" s="1" t="s">
        <v>807</v>
      </c>
      <c r="Q47" s="1" t="s">
        <v>808</v>
      </c>
      <c r="R47" s="1" t="s">
        <v>1090</v>
      </c>
      <c r="S47" s="1" t="s">
        <v>810</v>
      </c>
      <c r="T47" s="1" t="s">
        <v>811</v>
      </c>
      <c r="U47" s="1" t="s">
        <v>812</v>
      </c>
      <c r="V47" s="1" t="s">
        <v>929</v>
      </c>
    </row>
    <row r="48" s="1" customFormat="1" spans="1:22">
      <c r="A48" s="3">
        <v>999224880888253</v>
      </c>
      <c r="B48" s="1" t="s">
        <v>997</v>
      </c>
      <c r="C48" s="1" t="s">
        <v>1091</v>
      </c>
      <c r="D48" s="1" t="s">
        <v>1092</v>
      </c>
      <c r="E48" s="1" t="s">
        <v>1093</v>
      </c>
      <c r="F48" s="1" t="s">
        <v>797</v>
      </c>
      <c r="G48" s="1" t="s">
        <v>801</v>
      </c>
      <c r="H48" s="1" t="s">
        <v>802</v>
      </c>
      <c r="I48" s="1" t="s">
        <v>1094</v>
      </c>
      <c r="J48" s="1" t="s">
        <v>30</v>
      </c>
      <c r="K48" s="1" t="s">
        <v>1095</v>
      </c>
      <c r="L48" s="1" t="s">
        <v>1095</v>
      </c>
      <c r="M48" s="1" t="s">
        <v>805</v>
      </c>
      <c r="N48" s="1" t="s">
        <v>805</v>
      </c>
      <c r="O48" s="1" t="s">
        <v>806</v>
      </c>
      <c r="P48" s="1" t="s">
        <v>807</v>
      </c>
      <c r="Q48" s="1" t="s">
        <v>808</v>
      </c>
      <c r="R48" s="1" t="s">
        <v>1096</v>
      </c>
      <c r="S48" s="1" t="s">
        <v>810</v>
      </c>
      <c r="T48" s="1" t="s">
        <v>811</v>
      </c>
      <c r="U48" s="1" t="s">
        <v>812</v>
      </c>
      <c r="V48" s="1" t="s">
        <v>863</v>
      </c>
    </row>
    <row r="49" s="1" customFormat="1" spans="1:22">
      <c r="A49" s="3">
        <v>999224880388625</v>
      </c>
      <c r="B49" s="1" t="s">
        <v>997</v>
      </c>
      <c r="C49" s="1" t="s">
        <v>1097</v>
      </c>
      <c r="D49" s="1" t="s">
        <v>1098</v>
      </c>
      <c r="E49" s="1" t="s">
        <v>1099</v>
      </c>
      <c r="F49" s="1" t="s">
        <v>797</v>
      </c>
      <c r="G49" s="1" t="s">
        <v>801</v>
      </c>
      <c r="H49" s="1" t="s">
        <v>802</v>
      </c>
      <c r="I49" s="1" t="s">
        <v>1100</v>
      </c>
      <c r="J49" s="1" t="s">
        <v>30</v>
      </c>
      <c r="K49" s="1" t="s">
        <v>1101</v>
      </c>
      <c r="L49" s="1" t="s">
        <v>1101</v>
      </c>
      <c r="M49" s="1" t="s">
        <v>805</v>
      </c>
      <c r="N49" s="1" t="s">
        <v>805</v>
      </c>
      <c r="O49" s="1" t="s">
        <v>806</v>
      </c>
      <c r="P49" s="1" t="s">
        <v>807</v>
      </c>
      <c r="Q49" s="1" t="s">
        <v>808</v>
      </c>
      <c r="R49" s="1" t="s">
        <v>1102</v>
      </c>
      <c r="S49" s="1" t="s">
        <v>810</v>
      </c>
      <c r="T49" s="1" t="s">
        <v>811</v>
      </c>
      <c r="U49" s="1" t="s">
        <v>1103</v>
      </c>
      <c r="V49" s="1" t="s">
        <v>1104</v>
      </c>
    </row>
    <row r="50" s="1" customFormat="1" spans="1:22">
      <c r="A50" s="3">
        <v>999224879696980</v>
      </c>
      <c r="B50" s="1" t="s">
        <v>997</v>
      </c>
      <c r="C50" s="1" t="s">
        <v>1105</v>
      </c>
      <c r="D50" s="1" t="s">
        <v>1106</v>
      </c>
      <c r="E50" s="1" t="s">
        <v>1107</v>
      </c>
      <c r="F50" s="1" t="s">
        <v>797</v>
      </c>
      <c r="G50" s="1" t="s">
        <v>801</v>
      </c>
      <c r="H50" s="1" t="s">
        <v>802</v>
      </c>
      <c r="I50" s="1" t="s">
        <v>1108</v>
      </c>
      <c r="J50" s="1" t="s">
        <v>30</v>
      </c>
      <c r="K50" s="1" t="s">
        <v>1109</v>
      </c>
      <c r="L50" s="1" t="s">
        <v>1109</v>
      </c>
      <c r="M50" s="1" t="s">
        <v>805</v>
      </c>
      <c r="N50" s="1" t="s">
        <v>805</v>
      </c>
      <c r="O50" s="1" t="s">
        <v>806</v>
      </c>
      <c r="P50" s="1" t="s">
        <v>807</v>
      </c>
      <c r="Q50" s="1" t="s">
        <v>808</v>
      </c>
      <c r="R50" s="1" t="s">
        <v>1110</v>
      </c>
      <c r="S50" s="1" t="s">
        <v>810</v>
      </c>
      <c r="T50" s="1" t="s">
        <v>811</v>
      </c>
      <c r="U50" s="1" t="s">
        <v>812</v>
      </c>
      <c r="V50" s="1" t="s">
        <v>1111</v>
      </c>
    </row>
    <row r="51" s="1" customFormat="1" spans="1:22">
      <c r="A51" s="3">
        <v>999224869603662</v>
      </c>
      <c r="B51" s="1" t="s">
        <v>1112</v>
      </c>
      <c r="C51" s="1" t="s">
        <v>1113</v>
      </c>
      <c r="D51" s="1" t="s">
        <v>1114</v>
      </c>
      <c r="E51" s="1" t="s">
        <v>1115</v>
      </c>
      <c r="F51" s="1" t="s">
        <v>797</v>
      </c>
      <c r="G51" s="1" t="s">
        <v>801</v>
      </c>
      <c r="H51" s="1" t="s">
        <v>802</v>
      </c>
      <c r="I51" s="1" t="s">
        <v>1116</v>
      </c>
      <c r="J51" s="1" t="s">
        <v>30</v>
      </c>
      <c r="K51" s="1" t="s">
        <v>1117</v>
      </c>
      <c r="L51" s="1" t="s">
        <v>1117</v>
      </c>
      <c r="M51" s="1" t="s">
        <v>805</v>
      </c>
      <c r="N51" s="1" t="s">
        <v>805</v>
      </c>
      <c r="O51" s="1" t="s">
        <v>806</v>
      </c>
      <c r="P51" s="1" t="s">
        <v>807</v>
      </c>
      <c r="Q51" s="1" t="s">
        <v>808</v>
      </c>
      <c r="R51" s="1" t="s">
        <v>1118</v>
      </c>
      <c r="S51" s="1" t="s">
        <v>810</v>
      </c>
      <c r="T51" s="1" t="s">
        <v>811</v>
      </c>
      <c r="U51" s="1" t="s">
        <v>812</v>
      </c>
      <c r="V51" s="1" t="s">
        <v>1119</v>
      </c>
    </row>
    <row r="52" s="1" customFormat="1" spans="1:22">
      <c r="A52" s="3">
        <v>24862487139</v>
      </c>
      <c r="B52" s="1" t="s">
        <v>1112</v>
      </c>
      <c r="C52" s="1" t="s">
        <v>1120</v>
      </c>
      <c r="D52" s="1" t="s">
        <v>1121</v>
      </c>
      <c r="E52" s="1" t="s">
        <v>1122</v>
      </c>
      <c r="F52" s="1" t="s">
        <v>797</v>
      </c>
      <c r="G52" s="1" t="s">
        <v>801</v>
      </c>
      <c r="H52" s="1" t="s">
        <v>802</v>
      </c>
      <c r="I52" s="1" t="s">
        <v>1123</v>
      </c>
      <c r="J52" s="1" t="s">
        <v>30</v>
      </c>
      <c r="K52" s="1" t="s">
        <v>1124</v>
      </c>
      <c r="L52" s="1" t="s">
        <v>1124</v>
      </c>
      <c r="M52" s="1" t="s">
        <v>805</v>
      </c>
      <c r="N52" s="1" t="s">
        <v>805</v>
      </c>
      <c r="O52" s="1" t="s">
        <v>806</v>
      </c>
      <c r="P52" s="1" t="s">
        <v>807</v>
      </c>
      <c r="Q52" s="1" t="s">
        <v>808</v>
      </c>
      <c r="R52" s="1" t="s">
        <v>1125</v>
      </c>
      <c r="S52" s="1" t="s">
        <v>810</v>
      </c>
      <c r="T52" s="1" t="s">
        <v>811</v>
      </c>
      <c r="U52" s="1" t="s">
        <v>812</v>
      </c>
      <c r="V52" s="1" t="s">
        <v>863</v>
      </c>
    </row>
    <row r="53" s="1" customFormat="1" spans="1:22">
      <c r="A53" s="3">
        <v>999224857141806</v>
      </c>
      <c r="B53" s="1" t="s">
        <v>1126</v>
      </c>
      <c r="C53" s="1" t="s">
        <v>1127</v>
      </c>
      <c r="D53" s="1" t="s">
        <v>1128</v>
      </c>
      <c r="E53" s="1" t="s">
        <v>1129</v>
      </c>
      <c r="F53" s="1" t="s">
        <v>797</v>
      </c>
      <c r="G53" s="1" t="s">
        <v>801</v>
      </c>
      <c r="H53" s="1" t="s">
        <v>802</v>
      </c>
      <c r="I53" s="1" t="s">
        <v>1130</v>
      </c>
      <c r="J53" s="1" t="s">
        <v>30</v>
      </c>
      <c r="K53" s="1" t="s">
        <v>1131</v>
      </c>
      <c r="L53" s="1" t="s">
        <v>1131</v>
      </c>
      <c r="M53" s="1" t="s">
        <v>805</v>
      </c>
      <c r="N53" s="1" t="s">
        <v>805</v>
      </c>
      <c r="O53" s="1" t="s">
        <v>806</v>
      </c>
      <c r="P53" s="1" t="s">
        <v>807</v>
      </c>
      <c r="Q53" s="1" t="s">
        <v>808</v>
      </c>
      <c r="R53" s="1" t="s">
        <v>1132</v>
      </c>
      <c r="S53" s="1" t="s">
        <v>810</v>
      </c>
      <c r="T53" s="1" t="s">
        <v>811</v>
      </c>
      <c r="U53" s="1" t="s">
        <v>1103</v>
      </c>
      <c r="V53" s="1" t="s">
        <v>820</v>
      </c>
    </row>
    <row r="54" s="1" customFormat="1" spans="1:22">
      <c r="A54" s="3">
        <v>999224855932809</v>
      </c>
      <c r="B54" s="1" t="s">
        <v>1126</v>
      </c>
      <c r="C54" s="1" t="s">
        <v>1133</v>
      </c>
      <c r="D54" s="1" t="s">
        <v>1134</v>
      </c>
      <c r="E54" s="1" t="s">
        <v>1135</v>
      </c>
      <c r="F54" s="1" t="s">
        <v>797</v>
      </c>
      <c r="G54" s="1" t="s">
        <v>801</v>
      </c>
      <c r="H54" s="1" t="s">
        <v>802</v>
      </c>
      <c r="I54" s="1" t="s">
        <v>1136</v>
      </c>
      <c r="J54" s="1" t="s">
        <v>30</v>
      </c>
      <c r="K54" s="1" t="s">
        <v>1137</v>
      </c>
      <c r="L54" s="1" t="s">
        <v>1137</v>
      </c>
      <c r="M54" s="1" t="s">
        <v>805</v>
      </c>
      <c r="N54" s="1" t="s">
        <v>805</v>
      </c>
      <c r="O54" s="1" t="s">
        <v>806</v>
      </c>
      <c r="P54" s="1" t="s">
        <v>807</v>
      </c>
      <c r="Q54" s="1" t="s">
        <v>808</v>
      </c>
      <c r="R54" s="1" t="s">
        <v>1138</v>
      </c>
      <c r="S54" s="1" t="s">
        <v>810</v>
      </c>
      <c r="T54" s="1" t="s">
        <v>811</v>
      </c>
      <c r="U54" s="1" t="s">
        <v>812</v>
      </c>
      <c r="V54" s="1" t="s">
        <v>1139</v>
      </c>
    </row>
    <row r="55" s="1" customFormat="1" spans="1:22">
      <c r="A55" s="3">
        <v>999224854578073</v>
      </c>
      <c r="B55" s="1" t="s">
        <v>1126</v>
      </c>
      <c r="C55" s="1" t="s">
        <v>1140</v>
      </c>
      <c r="D55" s="1" t="s">
        <v>1141</v>
      </c>
      <c r="E55" s="1" t="s">
        <v>1142</v>
      </c>
      <c r="F55" s="1" t="s">
        <v>1126</v>
      </c>
      <c r="G55" s="1" t="s">
        <v>801</v>
      </c>
      <c r="H55" s="1" t="s">
        <v>802</v>
      </c>
      <c r="I55" s="1" t="s">
        <v>1143</v>
      </c>
      <c r="J55" s="1" t="s">
        <v>30</v>
      </c>
      <c r="K55" s="1" t="s">
        <v>1144</v>
      </c>
      <c r="L55" s="1" t="s">
        <v>1144</v>
      </c>
      <c r="M55" s="1" t="s">
        <v>805</v>
      </c>
      <c r="N55" s="1" t="s">
        <v>805</v>
      </c>
      <c r="O55" s="1" t="s">
        <v>806</v>
      </c>
      <c r="P55" s="1" t="s">
        <v>807</v>
      </c>
      <c r="Q55" s="1" t="s">
        <v>808</v>
      </c>
      <c r="R55" s="1" t="s">
        <v>1145</v>
      </c>
      <c r="S55" s="1" t="s">
        <v>810</v>
      </c>
      <c r="T55" s="1" t="s">
        <v>811</v>
      </c>
      <c r="U55" s="1" t="s">
        <v>812</v>
      </c>
      <c r="V55" s="1" t="s">
        <v>827</v>
      </c>
    </row>
    <row r="56" s="1" customFormat="1" spans="1:22">
      <c r="A56" s="3">
        <v>999224852708441</v>
      </c>
      <c r="B56" s="1" t="s">
        <v>1126</v>
      </c>
      <c r="C56" s="1" t="s">
        <v>1146</v>
      </c>
      <c r="D56" s="1" t="s">
        <v>1147</v>
      </c>
      <c r="E56" s="1" t="s">
        <v>1148</v>
      </c>
      <c r="F56" s="1" t="s">
        <v>1126</v>
      </c>
      <c r="G56" s="1" t="s">
        <v>801</v>
      </c>
      <c r="H56" s="1" t="s">
        <v>802</v>
      </c>
      <c r="I56" s="1" t="s">
        <v>1149</v>
      </c>
      <c r="J56" s="1" t="s">
        <v>30</v>
      </c>
      <c r="K56" s="1" t="s">
        <v>1150</v>
      </c>
      <c r="L56" s="1" t="s">
        <v>1150</v>
      </c>
      <c r="M56" s="1" t="s">
        <v>805</v>
      </c>
      <c r="N56" s="1" t="s">
        <v>805</v>
      </c>
      <c r="O56" s="1" t="s">
        <v>806</v>
      </c>
      <c r="P56" s="1" t="s">
        <v>807</v>
      </c>
      <c r="Q56" s="1" t="s">
        <v>808</v>
      </c>
      <c r="R56" s="1" t="s">
        <v>1151</v>
      </c>
      <c r="S56" s="1" t="s">
        <v>810</v>
      </c>
      <c r="T56" s="1" t="s">
        <v>811</v>
      </c>
      <c r="U56" s="1" t="s">
        <v>812</v>
      </c>
      <c r="V56" s="1" t="s">
        <v>844</v>
      </c>
    </row>
    <row r="57" s="1" customFormat="1" spans="1:22">
      <c r="A57" s="3">
        <v>999224851209074</v>
      </c>
      <c r="B57" s="1" t="s">
        <v>1126</v>
      </c>
      <c r="C57" s="1" t="s">
        <v>1152</v>
      </c>
      <c r="D57" s="1" t="s">
        <v>1153</v>
      </c>
      <c r="E57" s="1" t="s">
        <v>1154</v>
      </c>
      <c r="F57" s="1" t="s">
        <v>1126</v>
      </c>
      <c r="G57" s="1" t="s">
        <v>801</v>
      </c>
      <c r="H57" s="1" t="s">
        <v>802</v>
      </c>
      <c r="I57" s="1" t="s">
        <v>1155</v>
      </c>
      <c r="J57" s="1" t="s">
        <v>30</v>
      </c>
      <c r="K57" s="1" t="s">
        <v>1156</v>
      </c>
      <c r="L57" s="1" t="s">
        <v>1156</v>
      </c>
      <c r="M57" s="1" t="s">
        <v>805</v>
      </c>
      <c r="N57" s="1" t="s">
        <v>805</v>
      </c>
      <c r="O57" s="1" t="s">
        <v>806</v>
      </c>
      <c r="P57" s="1" t="s">
        <v>807</v>
      </c>
      <c r="Q57" s="1" t="s">
        <v>808</v>
      </c>
      <c r="R57" s="1" t="s">
        <v>1157</v>
      </c>
      <c r="S57" s="1" t="s">
        <v>810</v>
      </c>
      <c r="T57" s="1" t="s">
        <v>811</v>
      </c>
      <c r="U57" s="1" t="s">
        <v>812</v>
      </c>
      <c r="V57" s="1" t="s">
        <v>844</v>
      </c>
    </row>
    <row r="58" s="1" customFormat="1" spans="1:22">
      <c r="A58" s="3">
        <v>999224851033090</v>
      </c>
      <c r="B58" s="1" t="s">
        <v>1126</v>
      </c>
      <c r="C58" s="1" t="s">
        <v>1158</v>
      </c>
      <c r="D58" s="1" t="s">
        <v>1159</v>
      </c>
      <c r="E58" s="1" t="s">
        <v>1160</v>
      </c>
      <c r="F58" s="1" t="s">
        <v>1112</v>
      </c>
      <c r="G58" s="1" t="s">
        <v>801</v>
      </c>
      <c r="H58" s="1" t="s">
        <v>802</v>
      </c>
      <c r="I58" s="1" t="s">
        <v>1161</v>
      </c>
      <c r="J58" s="1" t="s">
        <v>30</v>
      </c>
      <c r="K58" s="1" t="s">
        <v>1162</v>
      </c>
      <c r="L58" s="1" t="s">
        <v>1162</v>
      </c>
      <c r="M58" s="1" t="s">
        <v>805</v>
      </c>
      <c r="N58" s="1" t="s">
        <v>805</v>
      </c>
      <c r="O58" s="1" t="s">
        <v>806</v>
      </c>
      <c r="P58" s="1" t="s">
        <v>807</v>
      </c>
      <c r="Q58" s="1" t="s">
        <v>808</v>
      </c>
      <c r="R58" s="1" t="s">
        <v>1163</v>
      </c>
      <c r="S58" s="1" t="s">
        <v>810</v>
      </c>
      <c r="T58" s="1" t="s">
        <v>811</v>
      </c>
      <c r="U58" s="1" t="s">
        <v>812</v>
      </c>
      <c r="V58" s="1" t="s">
        <v>1164</v>
      </c>
    </row>
    <row r="59" s="1" customFormat="1" spans="1:22">
      <c r="A59" s="3">
        <v>999224843117103</v>
      </c>
      <c r="B59" s="1" t="s">
        <v>1126</v>
      </c>
      <c r="C59" s="1" t="s">
        <v>1165</v>
      </c>
      <c r="D59" s="1" t="s">
        <v>1166</v>
      </c>
      <c r="E59" s="1" t="s">
        <v>1167</v>
      </c>
      <c r="F59" s="1" t="s">
        <v>997</v>
      </c>
      <c r="G59" s="1" t="s">
        <v>801</v>
      </c>
      <c r="H59" s="1" t="s">
        <v>802</v>
      </c>
      <c r="I59" s="1" t="s">
        <v>1168</v>
      </c>
      <c r="J59" s="1" t="s">
        <v>30</v>
      </c>
      <c r="K59" s="1" t="s">
        <v>1169</v>
      </c>
      <c r="L59" s="1" t="s">
        <v>1169</v>
      </c>
      <c r="M59" s="1" t="s">
        <v>805</v>
      </c>
      <c r="N59" s="1" t="s">
        <v>805</v>
      </c>
      <c r="O59" s="1" t="s">
        <v>806</v>
      </c>
      <c r="P59" s="1" t="s">
        <v>807</v>
      </c>
      <c r="Q59" s="1" t="s">
        <v>808</v>
      </c>
      <c r="R59" s="1" t="s">
        <v>1170</v>
      </c>
      <c r="S59" s="1" t="s">
        <v>810</v>
      </c>
      <c r="T59" s="1" t="s">
        <v>811</v>
      </c>
      <c r="U59" s="1" t="s">
        <v>812</v>
      </c>
      <c r="V59" s="1" t="s">
        <v>1119</v>
      </c>
    </row>
    <row r="60" s="1" customFormat="1" spans="1:22">
      <c r="A60" s="3">
        <v>999224843039444</v>
      </c>
      <c r="B60" s="1" t="s">
        <v>1126</v>
      </c>
      <c r="C60" s="1" t="s">
        <v>1171</v>
      </c>
      <c r="D60" s="1" t="s">
        <v>1172</v>
      </c>
      <c r="E60" s="1" t="s">
        <v>1173</v>
      </c>
      <c r="F60" s="1" t="s">
        <v>797</v>
      </c>
      <c r="G60" s="1" t="s">
        <v>801</v>
      </c>
      <c r="H60" s="1" t="s">
        <v>802</v>
      </c>
      <c r="I60" s="1" t="s">
        <v>1174</v>
      </c>
      <c r="J60" s="1" t="s">
        <v>30</v>
      </c>
      <c r="K60" s="1" t="s">
        <v>1175</v>
      </c>
      <c r="L60" s="1" t="s">
        <v>1175</v>
      </c>
      <c r="M60" s="1" t="s">
        <v>805</v>
      </c>
      <c r="N60" s="1" t="s">
        <v>805</v>
      </c>
      <c r="O60" s="1" t="s">
        <v>806</v>
      </c>
      <c r="P60" s="1" t="s">
        <v>807</v>
      </c>
      <c r="Q60" s="1" t="s">
        <v>808</v>
      </c>
      <c r="R60" s="1" t="s">
        <v>1176</v>
      </c>
      <c r="S60" s="1" t="s">
        <v>810</v>
      </c>
      <c r="T60" s="1" t="s">
        <v>811</v>
      </c>
      <c r="U60" s="1" t="s">
        <v>812</v>
      </c>
      <c r="V60" s="1" t="s">
        <v>929</v>
      </c>
    </row>
    <row r="61" s="1" customFormat="1" spans="1:22">
      <c r="A61" s="3">
        <v>999224842742579</v>
      </c>
      <c r="B61" s="1" t="s">
        <v>1126</v>
      </c>
      <c r="C61" s="1" t="s">
        <v>1177</v>
      </c>
      <c r="D61" s="1" t="s">
        <v>1178</v>
      </c>
      <c r="E61" s="1" t="s">
        <v>1179</v>
      </c>
      <c r="F61" s="1" t="s">
        <v>1126</v>
      </c>
      <c r="G61" s="1" t="s">
        <v>801</v>
      </c>
      <c r="H61" s="1" t="s">
        <v>802</v>
      </c>
      <c r="I61" s="1" t="s">
        <v>1180</v>
      </c>
      <c r="J61" s="1" t="s">
        <v>30</v>
      </c>
      <c r="K61" s="1" t="s">
        <v>1181</v>
      </c>
      <c r="L61" s="1" t="s">
        <v>1181</v>
      </c>
      <c r="M61" s="1" t="s">
        <v>805</v>
      </c>
      <c r="N61" s="1" t="s">
        <v>805</v>
      </c>
      <c r="O61" s="1" t="s">
        <v>806</v>
      </c>
      <c r="P61" s="1" t="s">
        <v>807</v>
      </c>
      <c r="Q61" s="1" t="s">
        <v>808</v>
      </c>
      <c r="R61" s="1" t="s">
        <v>1182</v>
      </c>
      <c r="S61" s="1" t="s">
        <v>810</v>
      </c>
      <c r="T61" s="1" t="s">
        <v>811</v>
      </c>
      <c r="U61" s="1" t="s">
        <v>812</v>
      </c>
      <c r="V61" s="1" t="s">
        <v>844</v>
      </c>
    </row>
    <row r="62" s="1" customFormat="1" spans="1:22">
      <c r="A62" s="3">
        <v>999224842572051</v>
      </c>
      <c r="B62" s="1" t="s">
        <v>1126</v>
      </c>
      <c r="C62" s="1" t="s">
        <v>1183</v>
      </c>
      <c r="D62" s="1" t="s">
        <v>1080</v>
      </c>
      <c r="E62" s="1" t="s">
        <v>1184</v>
      </c>
      <c r="F62" s="1" t="s">
        <v>797</v>
      </c>
      <c r="G62" s="1" t="s">
        <v>801</v>
      </c>
      <c r="H62" s="1" t="s">
        <v>802</v>
      </c>
      <c r="I62" s="1" t="s">
        <v>1185</v>
      </c>
      <c r="J62" s="1" t="s">
        <v>30</v>
      </c>
      <c r="K62" s="1" t="s">
        <v>1186</v>
      </c>
      <c r="L62" s="1" t="s">
        <v>1186</v>
      </c>
      <c r="M62" s="1" t="s">
        <v>805</v>
      </c>
      <c r="N62" s="1" t="s">
        <v>805</v>
      </c>
      <c r="O62" s="1" t="s">
        <v>806</v>
      </c>
      <c r="P62" s="1" t="s">
        <v>807</v>
      </c>
      <c r="Q62" s="1" t="s">
        <v>808</v>
      </c>
      <c r="R62" s="1" t="s">
        <v>1187</v>
      </c>
      <c r="S62" s="1" t="s">
        <v>810</v>
      </c>
      <c r="T62" s="1" t="s">
        <v>811</v>
      </c>
      <c r="U62" s="1" t="s">
        <v>812</v>
      </c>
      <c r="V62" s="1" t="s">
        <v>820</v>
      </c>
    </row>
    <row r="63" s="1" customFormat="1" spans="1:22">
      <c r="A63" s="3">
        <v>999224838570882</v>
      </c>
      <c r="B63" s="1" t="s">
        <v>1188</v>
      </c>
      <c r="C63" s="1" t="s">
        <v>1189</v>
      </c>
      <c r="D63" s="1" t="s">
        <v>1190</v>
      </c>
      <c r="E63" s="1" t="s">
        <v>1191</v>
      </c>
      <c r="F63" s="1" t="s">
        <v>1126</v>
      </c>
      <c r="G63" s="1" t="s">
        <v>801</v>
      </c>
      <c r="H63" s="1" t="s">
        <v>802</v>
      </c>
      <c r="I63" s="1" t="s">
        <v>1192</v>
      </c>
      <c r="J63" s="1" t="s">
        <v>30</v>
      </c>
      <c r="K63" s="1" t="s">
        <v>1193</v>
      </c>
      <c r="L63" s="1" t="s">
        <v>1193</v>
      </c>
      <c r="M63" s="1" t="s">
        <v>805</v>
      </c>
      <c r="N63" s="1" t="s">
        <v>805</v>
      </c>
      <c r="O63" s="1" t="s">
        <v>806</v>
      </c>
      <c r="P63" s="1" t="s">
        <v>807</v>
      </c>
      <c r="Q63" s="1" t="s">
        <v>808</v>
      </c>
      <c r="R63" s="1" t="s">
        <v>1194</v>
      </c>
      <c r="S63" s="1" t="s">
        <v>810</v>
      </c>
      <c r="T63" s="1" t="s">
        <v>811</v>
      </c>
      <c r="U63" s="1" t="s">
        <v>812</v>
      </c>
      <c r="V63" s="1" t="s">
        <v>827</v>
      </c>
    </row>
    <row r="64" s="1" customFormat="1" spans="1:22">
      <c r="A64" s="3">
        <v>999224838183828</v>
      </c>
      <c r="B64" s="1" t="s">
        <v>1188</v>
      </c>
      <c r="C64" s="1" t="s">
        <v>1195</v>
      </c>
      <c r="D64" s="1" t="s">
        <v>1196</v>
      </c>
      <c r="E64" s="1" t="s">
        <v>1197</v>
      </c>
      <c r="F64" s="1" t="s">
        <v>797</v>
      </c>
      <c r="G64" s="1" t="s">
        <v>801</v>
      </c>
      <c r="H64" s="1" t="s">
        <v>802</v>
      </c>
      <c r="I64" s="1" t="s">
        <v>806</v>
      </c>
      <c r="J64" s="1" t="s">
        <v>30</v>
      </c>
      <c r="K64" s="1" t="s">
        <v>806</v>
      </c>
      <c r="L64" s="1" t="s">
        <v>806</v>
      </c>
      <c r="M64" s="1" t="s">
        <v>805</v>
      </c>
      <c r="N64" s="1" t="s">
        <v>805</v>
      </c>
      <c r="O64" s="1" t="s">
        <v>806</v>
      </c>
      <c r="P64" s="1" t="s">
        <v>807</v>
      </c>
      <c r="Q64" s="1" t="s">
        <v>808</v>
      </c>
      <c r="R64" s="1" t="s">
        <v>1198</v>
      </c>
      <c r="S64" s="1" t="s">
        <v>810</v>
      </c>
      <c r="T64" s="1" t="s">
        <v>811</v>
      </c>
      <c r="U64" s="1" t="s">
        <v>812</v>
      </c>
      <c r="V64" s="1" t="s">
        <v>1199</v>
      </c>
    </row>
    <row r="65" s="1" customFormat="1" spans="1:22">
      <c r="A65" s="3">
        <v>999224837763578</v>
      </c>
      <c r="B65" s="1" t="s">
        <v>1188</v>
      </c>
      <c r="C65" s="1" t="s">
        <v>1200</v>
      </c>
      <c r="D65" s="1" t="s">
        <v>1201</v>
      </c>
      <c r="E65" s="1" t="s">
        <v>1202</v>
      </c>
      <c r="F65" s="1" t="s">
        <v>797</v>
      </c>
      <c r="G65" s="1" t="s">
        <v>801</v>
      </c>
      <c r="H65" s="1" t="s">
        <v>802</v>
      </c>
      <c r="I65" s="1" t="s">
        <v>1203</v>
      </c>
      <c r="J65" s="1" t="s">
        <v>30</v>
      </c>
      <c r="K65" s="1" t="s">
        <v>1204</v>
      </c>
      <c r="L65" s="1" t="s">
        <v>1204</v>
      </c>
      <c r="M65" s="1" t="s">
        <v>805</v>
      </c>
      <c r="N65" s="1" t="s">
        <v>805</v>
      </c>
      <c r="O65" s="1" t="s">
        <v>806</v>
      </c>
      <c r="P65" s="1" t="s">
        <v>807</v>
      </c>
      <c r="Q65" s="1" t="s">
        <v>808</v>
      </c>
      <c r="R65" s="1" t="s">
        <v>1205</v>
      </c>
      <c r="S65" s="1" t="s">
        <v>810</v>
      </c>
      <c r="T65" s="1" t="s">
        <v>811</v>
      </c>
      <c r="U65" s="1" t="s">
        <v>812</v>
      </c>
      <c r="V65" s="1" t="s">
        <v>1199</v>
      </c>
    </row>
    <row r="66" s="1" customFormat="1" spans="1:22">
      <c r="A66" s="3">
        <v>999224837071469</v>
      </c>
      <c r="B66" s="1" t="s">
        <v>1188</v>
      </c>
      <c r="C66" s="1" t="s">
        <v>1206</v>
      </c>
      <c r="D66" s="1" t="s">
        <v>1207</v>
      </c>
      <c r="E66" s="1" t="s">
        <v>1208</v>
      </c>
      <c r="F66" s="1" t="s">
        <v>1126</v>
      </c>
      <c r="G66" s="1" t="s">
        <v>801</v>
      </c>
      <c r="H66" s="1" t="s">
        <v>802</v>
      </c>
      <c r="I66" s="1" t="s">
        <v>1209</v>
      </c>
      <c r="J66" s="1" t="s">
        <v>30</v>
      </c>
      <c r="K66" s="1" t="s">
        <v>1210</v>
      </c>
      <c r="L66" s="1" t="s">
        <v>1210</v>
      </c>
      <c r="M66" s="1" t="s">
        <v>805</v>
      </c>
      <c r="N66" s="1" t="s">
        <v>805</v>
      </c>
      <c r="O66" s="1" t="s">
        <v>806</v>
      </c>
      <c r="P66" s="1" t="s">
        <v>807</v>
      </c>
      <c r="Q66" s="1" t="s">
        <v>808</v>
      </c>
      <c r="R66" s="1" t="s">
        <v>1211</v>
      </c>
      <c r="S66" s="1" t="s">
        <v>810</v>
      </c>
      <c r="T66" s="1" t="s">
        <v>811</v>
      </c>
      <c r="U66" s="1" t="s">
        <v>812</v>
      </c>
      <c r="V66" s="1" t="s">
        <v>863</v>
      </c>
    </row>
    <row r="67" s="1" customFormat="1" spans="1:22">
      <c r="A67" s="3">
        <v>999224830044813</v>
      </c>
      <c r="B67" s="1" t="s">
        <v>1188</v>
      </c>
      <c r="C67" s="1" t="s">
        <v>1212</v>
      </c>
      <c r="D67" s="1" t="s">
        <v>1213</v>
      </c>
      <c r="E67" s="1" t="s">
        <v>1214</v>
      </c>
      <c r="F67" s="1" t="s">
        <v>797</v>
      </c>
      <c r="G67" s="1" t="s">
        <v>801</v>
      </c>
      <c r="H67" s="1" t="s">
        <v>802</v>
      </c>
      <c r="I67" s="1" t="s">
        <v>1215</v>
      </c>
      <c r="J67" s="1" t="s">
        <v>30</v>
      </c>
      <c r="K67" s="1" t="s">
        <v>1216</v>
      </c>
      <c r="L67" s="1" t="s">
        <v>1216</v>
      </c>
      <c r="M67" s="1" t="s">
        <v>805</v>
      </c>
      <c r="N67" s="1" t="s">
        <v>805</v>
      </c>
      <c r="O67" s="1" t="s">
        <v>806</v>
      </c>
      <c r="P67" s="1" t="s">
        <v>807</v>
      </c>
      <c r="Q67" s="1" t="s">
        <v>808</v>
      </c>
      <c r="R67" s="1" t="s">
        <v>1217</v>
      </c>
      <c r="S67" s="1" t="s">
        <v>810</v>
      </c>
      <c r="T67" s="1" t="s">
        <v>811</v>
      </c>
      <c r="U67" s="1" t="s">
        <v>812</v>
      </c>
      <c r="V67" s="1" t="s">
        <v>863</v>
      </c>
    </row>
    <row r="68" s="1" customFormat="1" spans="1:22">
      <c r="A68" s="3">
        <v>999224822437425</v>
      </c>
      <c r="B68" s="1" t="s">
        <v>1218</v>
      </c>
      <c r="C68" s="1" t="s">
        <v>1219</v>
      </c>
      <c r="D68" s="1" t="s">
        <v>1220</v>
      </c>
      <c r="E68" s="1" t="s">
        <v>1221</v>
      </c>
      <c r="F68" s="1" t="s">
        <v>797</v>
      </c>
      <c r="G68" s="1" t="s">
        <v>801</v>
      </c>
      <c r="H68" s="1" t="s">
        <v>802</v>
      </c>
      <c r="I68" s="1" t="s">
        <v>1222</v>
      </c>
      <c r="J68" s="1" t="s">
        <v>30</v>
      </c>
      <c r="K68" s="1" t="s">
        <v>1223</v>
      </c>
      <c r="L68" s="1" t="s">
        <v>1223</v>
      </c>
      <c r="M68" s="1" t="s">
        <v>805</v>
      </c>
      <c r="N68" s="1" t="s">
        <v>805</v>
      </c>
      <c r="O68" s="1" t="s">
        <v>806</v>
      </c>
      <c r="P68" s="1" t="s">
        <v>807</v>
      </c>
      <c r="Q68" s="1" t="s">
        <v>808</v>
      </c>
      <c r="R68" s="1" t="s">
        <v>1224</v>
      </c>
      <c r="S68" s="1" t="s">
        <v>810</v>
      </c>
      <c r="T68" s="1" t="s">
        <v>811</v>
      </c>
      <c r="U68" s="1" t="s">
        <v>812</v>
      </c>
      <c r="V68" s="1" t="s">
        <v>863</v>
      </c>
    </row>
    <row r="69" s="1" customFormat="1" spans="1:22">
      <c r="A69" s="3">
        <v>999224820237165</v>
      </c>
      <c r="B69" s="1" t="s">
        <v>1218</v>
      </c>
      <c r="C69" s="1" t="s">
        <v>1225</v>
      </c>
      <c r="D69" s="1" t="s">
        <v>1226</v>
      </c>
      <c r="E69" s="1" t="s">
        <v>1227</v>
      </c>
      <c r="F69" s="1" t="s">
        <v>997</v>
      </c>
      <c r="G69" s="1" t="s">
        <v>801</v>
      </c>
      <c r="H69" s="1" t="s">
        <v>802</v>
      </c>
      <c r="I69" s="1" t="s">
        <v>1228</v>
      </c>
      <c r="J69" s="1" t="s">
        <v>30</v>
      </c>
      <c r="K69" s="1" t="s">
        <v>1229</v>
      </c>
      <c r="L69" s="1" t="s">
        <v>1229</v>
      </c>
      <c r="M69" s="1" t="s">
        <v>805</v>
      </c>
      <c r="N69" s="1" t="s">
        <v>805</v>
      </c>
      <c r="O69" s="1" t="s">
        <v>806</v>
      </c>
      <c r="P69" s="1" t="s">
        <v>807</v>
      </c>
      <c r="Q69" s="1" t="s">
        <v>808</v>
      </c>
      <c r="R69" s="1" t="s">
        <v>1230</v>
      </c>
      <c r="S69" s="1" t="s">
        <v>810</v>
      </c>
      <c r="T69" s="1" t="s">
        <v>811</v>
      </c>
      <c r="U69" s="1" t="s">
        <v>812</v>
      </c>
      <c r="V69" s="1" t="s">
        <v>863</v>
      </c>
    </row>
    <row r="70" s="1" customFormat="1" spans="1:22">
      <c r="A70" s="3">
        <v>999224819197646</v>
      </c>
      <c r="B70" s="1" t="s">
        <v>1218</v>
      </c>
      <c r="C70" s="1" t="s">
        <v>1231</v>
      </c>
      <c r="D70" s="1" t="s">
        <v>1232</v>
      </c>
      <c r="E70" s="1" t="s">
        <v>1233</v>
      </c>
      <c r="F70" s="1" t="s">
        <v>1218</v>
      </c>
      <c r="G70" s="1" t="s">
        <v>801</v>
      </c>
      <c r="H70" s="1" t="s">
        <v>802</v>
      </c>
      <c r="I70" s="1" t="s">
        <v>1234</v>
      </c>
      <c r="J70" s="1" t="s">
        <v>30</v>
      </c>
      <c r="K70" s="1" t="s">
        <v>1235</v>
      </c>
      <c r="L70" s="1" t="s">
        <v>1235</v>
      </c>
      <c r="M70" s="1" t="s">
        <v>805</v>
      </c>
      <c r="N70" s="1" t="s">
        <v>805</v>
      </c>
      <c r="O70" s="1" t="s">
        <v>806</v>
      </c>
      <c r="P70" s="1" t="s">
        <v>807</v>
      </c>
      <c r="Q70" s="1" t="s">
        <v>808</v>
      </c>
      <c r="R70" s="1" t="s">
        <v>1236</v>
      </c>
      <c r="S70" s="1" t="s">
        <v>810</v>
      </c>
      <c r="T70" s="1" t="s">
        <v>811</v>
      </c>
      <c r="U70" s="1" t="s">
        <v>812</v>
      </c>
      <c r="V70" s="1" t="s">
        <v>844</v>
      </c>
    </row>
    <row r="71" s="1" customFormat="1" spans="1:22">
      <c r="A71" s="3">
        <v>999224814939152</v>
      </c>
      <c r="B71" s="1" t="s">
        <v>1218</v>
      </c>
      <c r="C71" s="1" t="s">
        <v>1237</v>
      </c>
      <c r="D71" s="1" t="s">
        <v>1238</v>
      </c>
      <c r="E71" s="1" t="s">
        <v>1239</v>
      </c>
      <c r="F71" s="1" t="s">
        <v>797</v>
      </c>
      <c r="G71" s="1" t="s">
        <v>801</v>
      </c>
      <c r="H71" s="1" t="s">
        <v>802</v>
      </c>
      <c r="I71" s="1" t="s">
        <v>1240</v>
      </c>
      <c r="J71" s="1" t="s">
        <v>30</v>
      </c>
      <c r="K71" s="1" t="s">
        <v>1241</v>
      </c>
      <c r="L71" s="1" t="s">
        <v>1241</v>
      </c>
      <c r="M71" s="1" t="s">
        <v>805</v>
      </c>
      <c r="N71" s="1" t="s">
        <v>805</v>
      </c>
      <c r="O71" s="1" t="s">
        <v>806</v>
      </c>
      <c r="P71" s="1" t="s">
        <v>807</v>
      </c>
      <c r="Q71" s="1" t="s">
        <v>808</v>
      </c>
      <c r="R71" s="1" t="s">
        <v>1242</v>
      </c>
      <c r="S71" s="1" t="s">
        <v>810</v>
      </c>
      <c r="T71" s="1" t="s">
        <v>811</v>
      </c>
      <c r="U71" s="1" t="s">
        <v>812</v>
      </c>
      <c r="V71" s="1" t="s">
        <v>1119</v>
      </c>
    </row>
    <row r="72" s="1" customFormat="1" spans="1:22">
      <c r="A72" s="3">
        <v>999224814907363</v>
      </c>
      <c r="B72" s="1" t="s">
        <v>1218</v>
      </c>
      <c r="C72" s="1" t="s">
        <v>1243</v>
      </c>
      <c r="D72" s="1" t="s">
        <v>1128</v>
      </c>
      <c r="E72" s="1" t="s">
        <v>1244</v>
      </c>
      <c r="F72" s="1" t="s">
        <v>797</v>
      </c>
      <c r="G72" s="1" t="s">
        <v>801</v>
      </c>
      <c r="H72" s="1" t="s">
        <v>802</v>
      </c>
      <c r="I72" s="1" t="s">
        <v>1245</v>
      </c>
      <c r="J72" s="1" t="s">
        <v>30</v>
      </c>
      <c r="K72" s="1" t="s">
        <v>1246</v>
      </c>
      <c r="L72" s="1" t="s">
        <v>1246</v>
      </c>
      <c r="M72" s="1" t="s">
        <v>805</v>
      </c>
      <c r="N72" s="1" t="s">
        <v>805</v>
      </c>
      <c r="O72" s="1" t="s">
        <v>806</v>
      </c>
      <c r="P72" s="1" t="s">
        <v>807</v>
      </c>
      <c r="Q72" s="1" t="s">
        <v>808</v>
      </c>
      <c r="R72" s="1" t="s">
        <v>1247</v>
      </c>
      <c r="S72" s="1" t="s">
        <v>810</v>
      </c>
      <c r="T72" s="1" t="s">
        <v>811</v>
      </c>
      <c r="U72" s="1" t="s">
        <v>1103</v>
      </c>
      <c r="V72" s="1" t="s">
        <v>820</v>
      </c>
    </row>
    <row r="73" s="1" customFormat="1" spans="1:22">
      <c r="A73" s="3">
        <v>999224798536285</v>
      </c>
      <c r="B73" s="1" t="s">
        <v>1248</v>
      </c>
      <c r="C73" s="1" t="s">
        <v>1249</v>
      </c>
      <c r="D73" s="1" t="s">
        <v>1250</v>
      </c>
      <c r="E73" s="1" t="s">
        <v>1251</v>
      </c>
      <c r="F73" s="1" t="s">
        <v>1112</v>
      </c>
      <c r="G73" s="1" t="s">
        <v>801</v>
      </c>
      <c r="H73" s="1" t="s">
        <v>802</v>
      </c>
      <c r="I73" s="1" t="s">
        <v>1252</v>
      </c>
      <c r="J73" s="1" t="s">
        <v>30</v>
      </c>
      <c r="K73" s="1" t="s">
        <v>1253</v>
      </c>
      <c r="L73" s="1" t="s">
        <v>1253</v>
      </c>
      <c r="M73" s="1" t="s">
        <v>805</v>
      </c>
      <c r="N73" s="1" t="s">
        <v>805</v>
      </c>
      <c r="O73" s="1" t="s">
        <v>806</v>
      </c>
      <c r="P73" s="1" t="s">
        <v>807</v>
      </c>
      <c r="Q73" s="1" t="s">
        <v>808</v>
      </c>
      <c r="R73" s="1" t="s">
        <v>1254</v>
      </c>
      <c r="S73" s="1" t="s">
        <v>810</v>
      </c>
      <c r="T73" s="1" t="s">
        <v>811</v>
      </c>
      <c r="U73" s="1" t="s">
        <v>812</v>
      </c>
      <c r="V73" s="1" t="s">
        <v>1017</v>
      </c>
    </row>
    <row r="74" s="1" customFormat="1" spans="1:22">
      <c r="A74" s="3">
        <v>999224795927566</v>
      </c>
      <c r="B74" s="1" t="s">
        <v>1248</v>
      </c>
      <c r="C74" s="1" t="s">
        <v>1255</v>
      </c>
      <c r="D74" s="1" t="s">
        <v>1256</v>
      </c>
      <c r="E74" s="1" t="s">
        <v>1257</v>
      </c>
      <c r="F74" s="1" t="s">
        <v>1126</v>
      </c>
      <c r="G74" s="1" t="s">
        <v>801</v>
      </c>
      <c r="H74" s="1" t="s">
        <v>802</v>
      </c>
      <c r="I74" s="1" t="s">
        <v>1258</v>
      </c>
      <c r="J74" s="1" t="s">
        <v>30</v>
      </c>
      <c r="K74" s="1" t="s">
        <v>1259</v>
      </c>
      <c r="L74" s="1" t="s">
        <v>1259</v>
      </c>
      <c r="M74" s="1" t="s">
        <v>805</v>
      </c>
      <c r="N74" s="1" t="s">
        <v>805</v>
      </c>
      <c r="O74" s="1" t="s">
        <v>806</v>
      </c>
      <c r="P74" s="1" t="s">
        <v>807</v>
      </c>
      <c r="Q74" s="1" t="s">
        <v>808</v>
      </c>
      <c r="R74" s="1" t="s">
        <v>1260</v>
      </c>
      <c r="S74" s="1" t="s">
        <v>810</v>
      </c>
      <c r="T74" s="1" t="s">
        <v>811</v>
      </c>
      <c r="U74" s="1" t="s">
        <v>812</v>
      </c>
      <c r="V74" s="1" t="s">
        <v>820</v>
      </c>
    </row>
    <row r="75" s="1" customFormat="1" spans="1:22">
      <c r="A75" s="3">
        <v>999224791057124</v>
      </c>
      <c r="B75" s="1" t="s">
        <v>1261</v>
      </c>
      <c r="C75" s="1" t="s">
        <v>1262</v>
      </c>
      <c r="D75" s="1" t="s">
        <v>1263</v>
      </c>
      <c r="E75" s="1" t="s">
        <v>1264</v>
      </c>
      <c r="F75" s="1" t="s">
        <v>1112</v>
      </c>
      <c r="G75" s="1" t="s">
        <v>801</v>
      </c>
      <c r="H75" s="1" t="s">
        <v>802</v>
      </c>
      <c r="I75" s="1" t="s">
        <v>1265</v>
      </c>
      <c r="J75" s="1" t="s">
        <v>30</v>
      </c>
      <c r="K75" s="1" t="s">
        <v>1266</v>
      </c>
      <c r="L75" s="1" t="s">
        <v>1266</v>
      </c>
      <c r="M75" s="1" t="s">
        <v>805</v>
      </c>
      <c r="N75" s="1" t="s">
        <v>805</v>
      </c>
      <c r="O75" s="1" t="s">
        <v>806</v>
      </c>
      <c r="P75" s="1" t="s">
        <v>807</v>
      </c>
      <c r="Q75" s="1" t="s">
        <v>808</v>
      </c>
      <c r="R75" s="1" t="s">
        <v>1267</v>
      </c>
      <c r="S75" s="1" t="s">
        <v>810</v>
      </c>
      <c r="T75" s="1" t="s">
        <v>811</v>
      </c>
      <c r="U75" s="1" t="s">
        <v>812</v>
      </c>
      <c r="V75" s="1" t="s">
        <v>820</v>
      </c>
    </row>
    <row r="76" s="1" customFormat="1" spans="1:22">
      <c r="A76" s="3">
        <v>999224785584501</v>
      </c>
      <c r="B76" s="1" t="s">
        <v>1261</v>
      </c>
      <c r="C76" s="1" t="s">
        <v>1268</v>
      </c>
      <c r="D76" s="1" t="s">
        <v>1269</v>
      </c>
      <c r="E76" s="1" t="s">
        <v>1270</v>
      </c>
      <c r="F76" s="1" t="s">
        <v>997</v>
      </c>
      <c r="G76" s="1" t="s">
        <v>801</v>
      </c>
      <c r="H76" s="1" t="s">
        <v>802</v>
      </c>
      <c r="I76" s="1" t="s">
        <v>1271</v>
      </c>
      <c r="J76" s="1" t="s">
        <v>30</v>
      </c>
      <c r="K76" s="1" t="s">
        <v>1272</v>
      </c>
      <c r="L76" s="1" t="s">
        <v>1272</v>
      </c>
      <c r="M76" s="1" t="s">
        <v>805</v>
      </c>
      <c r="N76" s="1" t="s">
        <v>805</v>
      </c>
      <c r="O76" s="1" t="s">
        <v>806</v>
      </c>
      <c r="P76" s="1" t="s">
        <v>807</v>
      </c>
      <c r="Q76" s="1" t="s">
        <v>808</v>
      </c>
      <c r="R76" s="1" t="s">
        <v>1273</v>
      </c>
      <c r="S76" s="1" t="s">
        <v>810</v>
      </c>
      <c r="T76" s="1" t="s">
        <v>811</v>
      </c>
      <c r="U76" s="1" t="s">
        <v>812</v>
      </c>
      <c r="V76" s="1" t="s">
        <v>863</v>
      </c>
    </row>
    <row r="77" s="1" customFormat="1" spans="1:22">
      <c r="A77" s="3">
        <v>999224782323731</v>
      </c>
      <c r="B77" s="1" t="s">
        <v>1261</v>
      </c>
      <c r="C77" s="1" t="s">
        <v>1274</v>
      </c>
      <c r="D77" s="1" t="s">
        <v>1275</v>
      </c>
      <c r="E77" s="1" t="s">
        <v>1276</v>
      </c>
      <c r="F77" s="1" t="s">
        <v>1188</v>
      </c>
      <c r="G77" s="1" t="s">
        <v>801</v>
      </c>
      <c r="H77" s="1" t="s">
        <v>802</v>
      </c>
      <c r="I77" s="1" t="s">
        <v>1277</v>
      </c>
      <c r="J77" s="1" t="s">
        <v>30</v>
      </c>
      <c r="K77" s="1" t="s">
        <v>1278</v>
      </c>
      <c r="L77" s="1" t="s">
        <v>1278</v>
      </c>
      <c r="M77" s="1" t="s">
        <v>805</v>
      </c>
      <c r="N77" s="1" t="s">
        <v>805</v>
      </c>
      <c r="O77" s="1" t="s">
        <v>806</v>
      </c>
      <c r="P77" s="1" t="s">
        <v>807</v>
      </c>
      <c r="Q77" s="1" t="s">
        <v>808</v>
      </c>
      <c r="R77" s="1" t="s">
        <v>1279</v>
      </c>
      <c r="S77" s="1" t="s">
        <v>810</v>
      </c>
      <c r="T77" s="1" t="s">
        <v>811</v>
      </c>
      <c r="U77" s="1" t="s">
        <v>1103</v>
      </c>
      <c r="V77" s="1" t="s">
        <v>820</v>
      </c>
    </row>
    <row r="78" s="1" customFormat="1" spans="1:22">
      <c r="A78" s="3">
        <v>999224770752336</v>
      </c>
      <c r="B78" s="1" t="s">
        <v>1280</v>
      </c>
      <c r="C78" s="1" t="s">
        <v>1281</v>
      </c>
      <c r="D78" s="1" t="s">
        <v>1282</v>
      </c>
      <c r="E78" s="1" t="s">
        <v>1283</v>
      </c>
      <c r="F78" s="1" t="s">
        <v>997</v>
      </c>
      <c r="G78" s="1" t="s">
        <v>801</v>
      </c>
      <c r="H78" s="1" t="s">
        <v>802</v>
      </c>
      <c r="I78" s="1" t="s">
        <v>1284</v>
      </c>
      <c r="J78" s="1" t="s">
        <v>30</v>
      </c>
      <c r="K78" s="1" t="s">
        <v>1285</v>
      </c>
      <c r="L78" s="1" t="s">
        <v>1285</v>
      </c>
      <c r="M78" s="1" t="s">
        <v>805</v>
      </c>
      <c r="N78" s="1" t="s">
        <v>805</v>
      </c>
      <c r="O78" s="1" t="s">
        <v>806</v>
      </c>
      <c r="P78" s="1" t="s">
        <v>807</v>
      </c>
      <c r="Q78" s="1" t="s">
        <v>808</v>
      </c>
      <c r="R78" s="1" t="s">
        <v>1286</v>
      </c>
      <c r="S78" s="1" t="s">
        <v>810</v>
      </c>
      <c r="T78" s="1" t="s">
        <v>811</v>
      </c>
      <c r="U78" s="1" t="s">
        <v>1103</v>
      </c>
      <c r="V78" s="1" t="s">
        <v>863</v>
      </c>
    </row>
    <row r="79" s="1" customFormat="1" spans="1:22">
      <c r="A79" s="3">
        <v>999224755629324</v>
      </c>
      <c r="B79" s="1" t="s">
        <v>1287</v>
      </c>
      <c r="C79" s="1" t="s">
        <v>1288</v>
      </c>
      <c r="D79" s="1" t="s">
        <v>1207</v>
      </c>
      <c r="E79" s="1" t="s">
        <v>1289</v>
      </c>
      <c r="F79" s="1" t="s">
        <v>1112</v>
      </c>
      <c r="G79" s="1" t="s">
        <v>801</v>
      </c>
      <c r="H79" s="1" t="s">
        <v>802</v>
      </c>
      <c r="I79" s="1" t="s">
        <v>1290</v>
      </c>
      <c r="J79" s="1" t="s">
        <v>30</v>
      </c>
      <c r="K79" s="1" t="s">
        <v>1291</v>
      </c>
      <c r="L79" s="1" t="s">
        <v>1291</v>
      </c>
      <c r="M79" s="1" t="s">
        <v>805</v>
      </c>
      <c r="N79" s="1" t="s">
        <v>805</v>
      </c>
      <c r="O79" s="1" t="s">
        <v>806</v>
      </c>
      <c r="P79" s="1" t="s">
        <v>807</v>
      </c>
      <c r="Q79" s="1" t="s">
        <v>808</v>
      </c>
      <c r="R79" s="1" t="s">
        <v>1292</v>
      </c>
      <c r="S79" s="1" t="s">
        <v>810</v>
      </c>
      <c r="T79" s="1" t="s">
        <v>811</v>
      </c>
      <c r="U79" s="1" t="s">
        <v>812</v>
      </c>
      <c r="V79" s="1" t="s">
        <v>863</v>
      </c>
    </row>
    <row r="80" s="1" customFormat="1" spans="1:22">
      <c r="A80" s="3">
        <v>999224750747146</v>
      </c>
      <c r="B80" s="1" t="s">
        <v>1287</v>
      </c>
      <c r="C80" s="1" t="s">
        <v>1293</v>
      </c>
      <c r="D80" s="1" t="s">
        <v>1294</v>
      </c>
      <c r="E80" s="1" t="s">
        <v>1295</v>
      </c>
      <c r="F80" s="1" t="s">
        <v>1188</v>
      </c>
      <c r="G80" s="1" t="s">
        <v>801</v>
      </c>
      <c r="H80" s="1" t="s">
        <v>802</v>
      </c>
      <c r="I80" s="1" t="s">
        <v>1296</v>
      </c>
      <c r="J80" s="1" t="s">
        <v>30</v>
      </c>
      <c r="K80" s="1" t="s">
        <v>1297</v>
      </c>
      <c r="L80" s="1" t="s">
        <v>1297</v>
      </c>
      <c r="M80" s="1" t="s">
        <v>805</v>
      </c>
      <c r="N80" s="1" t="s">
        <v>805</v>
      </c>
      <c r="O80" s="1" t="s">
        <v>806</v>
      </c>
      <c r="P80" s="1" t="s">
        <v>807</v>
      </c>
      <c r="Q80" s="1" t="s">
        <v>808</v>
      </c>
      <c r="R80" s="1" t="s">
        <v>1298</v>
      </c>
      <c r="S80" s="1" t="s">
        <v>810</v>
      </c>
      <c r="T80" s="1" t="s">
        <v>811</v>
      </c>
      <c r="U80" s="1" t="s">
        <v>812</v>
      </c>
      <c r="V80" s="1" t="s">
        <v>929</v>
      </c>
    </row>
    <row r="81" s="1" customFormat="1" spans="1:22">
      <c r="A81" s="3">
        <v>999224741967429</v>
      </c>
      <c r="B81" s="1" t="s">
        <v>1299</v>
      </c>
      <c r="C81" s="1" t="s">
        <v>1300</v>
      </c>
      <c r="D81" s="1" t="s">
        <v>1301</v>
      </c>
      <c r="E81" s="1" t="s">
        <v>1302</v>
      </c>
      <c r="F81" s="1" t="s">
        <v>997</v>
      </c>
      <c r="G81" s="1" t="s">
        <v>801</v>
      </c>
      <c r="H81" s="1" t="s">
        <v>802</v>
      </c>
      <c r="I81" s="1" t="s">
        <v>1303</v>
      </c>
      <c r="J81" s="1" t="s">
        <v>30</v>
      </c>
      <c r="K81" s="1" t="s">
        <v>1304</v>
      </c>
      <c r="L81" s="1" t="s">
        <v>1304</v>
      </c>
      <c r="M81" s="1" t="s">
        <v>805</v>
      </c>
      <c r="N81" s="1" t="s">
        <v>805</v>
      </c>
      <c r="O81" s="1" t="s">
        <v>806</v>
      </c>
      <c r="P81" s="1" t="s">
        <v>807</v>
      </c>
      <c r="Q81" s="1" t="s">
        <v>808</v>
      </c>
      <c r="R81" s="1" t="s">
        <v>1305</v>
      </c>
      <c r="S81" s="1" t="s">
        <v>810</v>
      </c>
      <c r="T81" s="1" t="s">
        <v>811</v>
      </c>
      <c r="U81" s="1" t="s">
        <v>812</v>
      </c>
      <c r="V81" s="1" t="s">
        <v>1017</v>
      </c>
    </row>
    <row r="82" s="1" customFormat="1" spans="1:22">
      <c r="A82" s="3">
        <v>999224741930618</v>
      </c>
      <c r="B82" s="1" t="s">
        <v>1299</v>
      </c>
      <c r="C82" s="1" t="s">
        <v>1306</v>
      </c>
      <c r="D82" s="1" t="s">
        <v>1307</v>
      </c>
      <c r="E82" s="1" t="s">
        <v>1308</v>
      </c>
      <c r="F82" s="1" t="s">
        <v>997</v>
      </c>
      <c r="G82" s="1" t="s">
        <v>801</v>
      </c>
      <c r="H82" s="1" t="s">
        <v>802</v>
      </c>
      <c r="I82" s="1" t="s">
        <v>1309</v>
      </c>
      <c r="J82" s="1" t="s">
        <v>30</v>
      </c>
      <c r="K82" s="1" t="s">
        <v>1310</v>
      </c>
      <c r="L82" s="1" t="s">
        <v>1310</v>
      </c>
      <c r="M82" s="1" t="s">
        <v>805</v>
      </c>
      <c r="N82" s="1" t="s">
        <v>805</v>
      </c>
      <c r="O82" s="1" t="s">
        <v>806</v>
      </c>
      <c r="P82" s="1" t="s">
        <v>807</v>
      </c>
      <c r="Q82" s="1" t="s">
        <v>808</v>
      </c>
      <c r="R82" s="1" t="s">
        <v>1311</v>
      </c>
      <c r="S82" s="1" t="s">
        <v>810</v>
      </c>
      <c r="T82" s="1" t="s">
        <v>811</v>
      </c>
      <c r="U82" s="1" t="s">
        <v>812</v>
      </c>
      <c r="V82" s="1" t="s">
        <v>1312</v>
      </c>
    </row>
    <row r="83" s="1" customFormat="1" spans="1:22">
      <c r="A83" s="3">
        <v>999224738847048</v>
      </c>
      <c r="B83" s="1" t="s">
        <v>1299</v>
      </c>
      <c r="C83" s="1" t="s">
        <v>1313</v>
      </c>
      <c r="D83" s="1" t="s">
        <v>1314</v>
      </c>
      <c r="E83" s="1" t="s">
        <v>1315</v>
      </c>
      <c r="F83" s="1" t="s">
        <v>997</v>
      </c>
      <c r="G83" s="1" t="s">
        <v>801</v>
      </c>
      <c r="H83" s="1" t="s">
        <v>802</v>
      </c>
      <c r="I83" s="1" t="s">
        <v>1316</v>
      </c>
      <c r="J83" s="1" t="s">
        <v>30</v>
      </c>
      <c r="K83" s="1" t="s">
        <v>1317</v>
      </c>
      <c r="L83" s="1" t="s">
        <v>1317</v>
      </c>
      <c r="M83" s="1" t="s">
        <v>805</v>
      </c>
      <c r="N83" s="1" t="s">
        <v>805</v>
      </c>
      <c r="O83" s="1" t="s">
        <v>806</v>
      </c>
      <c r="P83" s="1" t="s">
        <v>807</v>
      </c>
      <c r="Q83" s="1" t="s">
        <v>808</v>
      </c>
      <c r="R83" s="1" t="s">
        <v>1318</v>
      </c>
      <c r="S83" s="1" t="s">
        <v>810</v>
      </c>
      <c r="T83" s="1" t="s">
        <v>811</v>
      </c>
      <c r="U83" s="1" t="s">
        <v>812</v>
      </c>
      <c r="V83" s="1" t="s">
        <v>1004</v>
      </c>
    </row>
    <row r="84" s="1" customFormat="1" spans="1:22">
      <c r="A84" s="3">
        <v>999224737749926</v>
      </c>
      <c r="B84" s="1" t="s">
        <v>1299</v>
      </c>
      <c r="C84" s="1" t="s">
        <v>1319</v>
      </c>
      <c r="D84" s="1" t="s">
        <v>1320</v>
      </c>
      <c r="E84" s="1" t="s">
        <v>1321</v>
      </c>
      <c r="F84" s="1" t="s">
        <v>997</v>
      </c>
      <c r="G84" s="1" t="s">
        <v>801</v>
      </c>
      <c r="H84" s="1" t="s">
        <v>802</v>
      </c>
      <c r="I84" s="1" t="s">
        <v>1322</v>
      </c>
      <c r="J84" s="1" t="s">
        <v>30</v>
      </c>
      <c r="K84" s="1" t="s">
        <v>1323</v>
      </c>
      <c r="L84" s="1" t="s">
        <v>1323</v>
      </c>
      <c r="M84" s="1" t="s">
        <v>805</v>
      </c>
      <c r="N84" s="1" t="s">
        <v>805</v>
      </c>
      <c r="O84" s="1" t="s">
        <v>806</v>
      </c>
      <c r="P84" s="1" t="s">
        <v>807</v>
      </c>
      <c r="Q84" s="1" t="s">
        <v>808</v>
      </c>
      <c r="R84" s="1" t="s">
        <v>1324</v>
      </c>
      <c r="S84" s="1" t="s">
        <v>810</v>
      </c>
      <c r="T84" s="1" t="s">
        <v>811</v>
      </c>
      <c r="U84" s="1" t="s">
        <v>812</v>
      </c>
      <c r="V84" s="1" t="s">
        <v>1325</v>
      </c>
    </row>
    <row r="85" s="1" customFormat="1" spans="1:22">
      <c r="A85" s="3">
        <v>999224728000667</v>
      </c>
      <c r="B85" s="1" t="s">
        <v>1299</v>
      </c>
      <c r="C85" s="1" t="s">
        <v>1326</v>
      </c>
      <c r="D85" s="1" t="s">
        <v>1327</v>
      </c>
      <c r="E85" s="1" t="s">
        <v>1328</v>
      </c>
      <c r="F85" s="1" t="s">
        <v>997</v>
      </c>
      <c r="G85" s="1" t="s">
        <v>801</v>
      </c>
      <c r="H85" s="1" t="s">
        <v>802</v>
      </c>
      <c r="I85" s="1" t="s">
        <v>1329</v>
      </c>
      <c r="J85" s="1" t="s">
        <v>30</v>
      </c>
      <c r="K85" s="1" t="s">
        <v>1330</v>
      </c>
      <c r="L85" s="1" t="s">
        <v>1330</v>
      </c>
      <c r="M85" s="1" t="s">
        <v>805</v>
      </c>
      <c r="N85" s="1" t="s">
        <v>805</v>
      </c>
      <c r="O85" s="1" t="s">
        <v>806</v>
      </c>
      <c r="P85" s="1" t="s">
        <v>807</v>
      </c>
      <c r="Q85" s="1" t="s">
        <v>808</v>
      </c>
      <c r="R85" s="1" t="s">
        <v>1331</v>
      </c>
      <c r="S85" s="1" t="s">
        <v>810</v>
      </c>
      <c r="T85" s="1" t="s">
        <v>811</v>
      </c>
      <c r="U85" s="1" t="s">
        <v>812</v>
      </c>
      <c r="V85" s="1" t="s">
        <v>844</v>
      </c>
    </row>
    <row r="86" s="1" customFormat="1" spans="1:22">
      <c r="A86" s="3">
        <v>999224727817510</v>
      </c>
      <c r="B86" s="1" t="s">
        <v>1299</v>
      </c>
      <c r="C86" s="1" t="s">
        <v>1332</v>
      </c>
      <c r="D86" s="1" t="s">
        <v>1333</v>
      </c>
      <c r="E86" s="1" t="s">
        <v>1334</v>
      </c>
      <c r="F86" s="1" t="s">
        <v>797</v>
      </c>
      <c r="G86" s="1" t="s">
        <v>801</v>
      </c>
      <c r="H86" s="1" t="s">
        <v>802</v>
      </c>
      <c r="I86" s="1" t="s">
        <v>1335</v>
      </c>
      <c r="J86" s="1" t="s">
        <v>30</v>
      </c>
      <c r="K86" s="1" t="s">
        <v>1336</v>
      </c>
      <c r="L86" s="1" t="s">
        <v>1336</v>
      </c>
      <c r="M86" s="1" t="s">
        <v>805</v>
      </c>
      <c r="N86" s="1" t="s">
        <v>805</v>
      </c>
      <c r="O86" s="1" t="s">
        <v>806</v>
      </c>
      <c r="P86" s="1" t="s">
        <v>807</v>
      </c>
      <c r="Q86" s="1" t="s">
        <v>808</v>
      </c>
      <c r="R86" s="1" t="s">
        <v>1337</v>
      </c>
      <c r="S86" s="1" t="s">
        <v>810</v>
      </c>
      <c r="T86" s="1" t="s">
        <v>811</v>
      </c>
      <c r="U86" s="1" t="s">
        <v>812</v>
      </c>
      <c r="V86" s="1" t="s">
        <v>863</v>
      </c>
    </row>
    <row r="87" s="1" customFormat="1" spans="1:22">
      <c r="A87" s="3">
        <v>999224726551433</v>
      </c>
      <c r="B87" s="1" t="s">
        <v>1338</v>
      </c>
      <c r="C87" s="1" t="s">
        <v>1339</v>
      </c>
      <c r="D87" s="1" t="s">
        <v>1340</v>
      </c>
      <c r="E87" s="1" t="s">
        <v>1341</v>
      </c>
      <c r="F87" s="1" t="s">
        <v>997</v>
      </c>
      <c r="G87" s="1" t="s">
        <v>801</v>
      </c>
      <c r="H87" s="1" t="s">
        <v>802</v>
      </c>
      <c r="I87" s="1" t="s">
        <v>1342</v>
      </c>
      <c r="J87" s="1" t="s">
        <v>30</v>
      </c>
      <c r="K87" s="1" t="s">
        <v>1343</v>
      </c>
      <c r="L87" s="1" t="s">
        <v>1343</v>
      </c>
      <c r="M87" s="1" t="s">
        <v>805</v>
      </c>
      <c r="N87" s="1" t="s">
        <v>805</v>
      </c>
      <c r="O87" s="1" t="s">
        <v>806</v>
      </c>
      <c r="P87" s="1" t="s">
        <v>807</v>
      </c>
      <c r="Q87" s="1" t="s">
        <v>808</v>
      </c>
      <c r="R87" s="1" t="s">
        <v>1344</v>
      </c>
      <c r="S87" s="1" t="s">
        <v>810</v>
      </c>
      <c r="T87" s="1" t="s">
        <v>811</v>
      </c>
      <c r="U87" s="1" t="s">
        <v>812</v>
      </c>
      <c r="V87" s="1" t="s">
        <v>820</v>
      </c>
    </row>
    <row r="88" s="1" customFormat="1" spans="1:22">
      <c r="A88" s="3">
        <v>999224713751992</v>
      </c>
      <c r="B88" s="1" t="s">
        <v>1338</v>
      </c>
      <c r="C88" s="1" t="s">
        <v>1345</v>
      </c>
      <c r="D88" s="1" t="s">
        <v>1346</v>
      </c>
      <c r="E88" s="1" t="s">
        <v>1347</v>
      </c>
      <c r="F88" s="1" t="s">
        <v>797</v>
      </c>
      <c r="G88" s="1" t="s">
        <v>801</v>
      </c>
      <c r="H88" s="1" t="s">
        <v>802</v>
      </c>
      <c r="I88" s="1" t="s">
        <v>1348</v>
      </c>
      <c r="J88" s="1" t="s">
        <v>30</v>
      </c>
      <c r="K88" s="1" t="s">
        <v>1349</v>
      </c>
      <c r="L88" s="1" t="s">
        <v>1349</v>
      </c>
      <c r="M88" s="1" t="s">
        <v>805</v>
      </c>
      <c r="N88" s="1" t="s">
        <v>805</v>
      </c>
      <c r="O88" s="1" t="s">
        <v>806</v>
      </c>
      <c r="P88" s="1" t="s">
        <v>807</v>
      </c>
      <c r="Q88" s="1" t="s">
        <v>808</v>
      </c>
      <c r="R88" s="1" t="s">
        <v>1350</v>
      </c>
      <c r="S88" s="1" t="s">
        <v>810</v>
      </c>
      <c r="T88" s="1" t="s">
        <v>811</v>
      </c>
      <c r="U88" s="1" t="s">
        <v>812</v>
      </c>
      <c r="V88" s="1" t="s">
        <v>813</v>
      </c>
    </row>
    <row r="89" s="1" customFormat="1" spans="1:22">
      <c r="A89" s="3">
        <v>999224713626363</v>
      </c>
      <c r="B89" s="1" t="s">
        <v>1338</v>
      </c>
      <c r="C89" s="1" t="s">
        <v>1351</v>
      </c>
      <c r="D89" s="1" t="s">
        <v>1352</v>
      </c>
      <c r="E89" s="1" t="s">
        <v>1353</v>
      </c>
      <c r="F89" s="1" t="s">
        <v>997</v>
      </c>
      <c r="G89" s="1" t="s">
        <v>801</v>
      </c>
      <c r="H89" s="1" t="s">
        <v>802</v>
      </c>
      <c r="I89" s="1" t="s">
        <v>1354</v>
      </c>
      <c r="J89" s="1" t="s">
        <v>30</v>
      </c>
      <c r="K89" s="1" t="s">
        <v>1355</v>
      </c>
      <c r="L89" s="1" t="s">
        <v>1355</v>
      </c>
      <c r="M89" s="1" t="s">
        <v>805</v>
      </c>
      <c r="N89" s="1" t="s">
        <v>805</v>
      </c>
      <c r="O89" s="1" t="s">
        <v>806</v>
      </c>
      <c r="P89" s="1" t="s">
        <v>807</v>
      </c>
      <c r="Q89" s="1" t="s">
        <v>808</v>
      </c>
      <c r="R89" s="1" t="s">
        <v>1356</v>
      </c>
      <c r="S89" s="1" t="s">
        <v>810</v>
      </c>
      <c r="T89" s="1" t="s">
        <v>811</v>
      </c>
      <c r="U89" s="1" t="s">
        <v>812</v>
      </c>
      <c r="V89" s="1" t="s">
        <v>844</v>
      </c>
    </row>
    <row r="90" s="1" customFormat="1" spans="1:22">
      <c r="A90" s="3">
        <v>999224713121348</v>
      </c>
      <c r="B90" s="1" t="s">
        <v>1338</v>
      </c>
      <c r="C90" s="1" t="s">
        <v>1357</v>
      </c>
      <c r="D90" s="1" t="s">
        <v>1358</v>
      </c>
      <c r="E90" s="1" t="s">
        <v>1359</v>
      </c>
      <c r="F90" s="1" t="s">
        <v>797</v>
      </c>
      <c r="G90" s="1" t="s">
        <v>801</v>
      </c>
      <c r="H90" s="1" t="s">
        <v>802</v>
      </c>
      <c r="I90" s="1" t="s">
        <v>1360</v>
      </c>
      <c r="J90" s="1" t="s">
        <v>30</v>
      </c>
      <c r="K90" s="1" t="s">
        <v>1361</v>
      </c>
      <c r="L90" s="1" t="s">
        <v>1361</v>
      </c>
      <c r="M90" s="1" t="s">
        <v>805</v>
      </c>
      <c r="N90" s="1" t="s">
        <v>805</v>
      </c>
      <c r="O90" s="1" t="s">
        <v>806</v>
      </c>
      <c r="P90" s="1" t="s">
        <v>807</v>
      </c>
      <c r="Q90" s="1" t="s">
        <v>808</v>
      </c>
      <c r="R90" s="1" t="s">
        <v>1362</v>
      </c>
      <c r="S90" s="1" t="s">
        <v>810</v>
      </c>
      <c r="T90" s="1" t="s">
        <v>811</v>
      </c>
      <c r="U90" s="1" t="s">
        <v>812</v>
      </c>
      <c r="V90" s="1" t="s">
        <v>844</v>
      </c>
    </row>
    <row r="91" s="1" customFormat="1" spans="1:22">
      <c r="A91" s="3">
        <v>999224697576726</v>
      </c>
      <c r="B91" s="1" t="s">
        <v>1363</v>
      </c>
      <c r="C91" s="1" t="s">
        <v>1364</v>
      </c>
      <c r="D91" s="1" t="s">
        <v>1365</v>
      </c>
      <c r="E91" s="1" t="s">
        <v>1366</v>
      </c>
      <c r="F91" s="1" t="s">
        <v>1112</v>
      </c>
      <c r="G91" s="1" t="s">
        <v>801</v>
      </c>
      <c r="H91" s="1" t="s">
        <v>802</v>
      </c>
      <c r="I91" s="1" t="s">
        <v>1367</v>
      </c>
      <c r="J91" s="1" t="s">
        <v>30</v>
      </c>
      <c r="K91" s="1" t="s">
        <v>1368</v>
      </c>
      <c r="L91" s="1" t="s">
        <v>1368</v>
      </c>
      <c r="M91" s="1" t="s">
        <v>805</v>
      </c>
      <c r="N91" s="1" t="s">
        <v>805</v>
      </c>
      <c r="O91" s="1" t="s">
        <v>806</v>
      </c>
      <c r="P91" s="1" t="s">
        <v>807</v>
      </c>
      <c r="Q91" s="1" t="s">
        <v>808</v>
      </c>
      <c r="R91" s="1" t="s">
        <v>1369</v>
      </c>
      <c r="S91" s="1" t="s">
        <v>810</v>
      </c>
      <c r="T91" s="1" t="s">
        <v>811</v>
      </c>
      <c r="U91" s="1" t="s">
        <v>812</v>
      </c>
      <c r="V91" s="1" t="s">
        <v>1370</v>
      </c>
    </row>
    <row r="92" s="1" customFormat="1" spans="1:22">
      <c r="A92" s="3">
        <v>999224697352185</v>
      </c>
      <c r="B92" s="1" t="s">
        <v>1363</v>
      </c>
      <c r="C92" s="1" t="s">
        <v>1371</v>
      </c>
      <c r="D92" s="1" t="s">
        <v>1372</v>
      </c>
      <c r="E92" s="1" t="s">
        <v>1373</v>
      </c>
      <c r="F92" s="1" t="s">
        <v>797</v>
      </c>
      <c r="G92" s="1" t="s">
        <v>801</v>
      </c>
      <c r="H92" s="1" t="s">
        <v>802</v>
      </c>
      <c r="I92" s="1" t="s">
        <v>1374</v>
      </c>
      <c r="J92" s="1" t="s">
        <v>30</v>
      </c>
      <c r="K92" s="1" t="s">
        <v>1375</v>
      </c>
      <c r="L92" s="1" t="s">
        <v>1375</v>
      </c>
      <c r="M92" s="1" t="s">
        <v>805</v>
      </c>
      <c r="N92" s="1" t="s">
        <v>805</v>
      </c>
      <c r="O92" s="1" t="s">
        <v>806</v>
      </c>
      <c r="P92" s="1" t="s">
        <v>807</v>
      </c>
      <c r="Q92" s="1" t="s">
        <v>808</v>
      </c>
      <c r="R92" s="1" t="s">
        <v>1376</v>
      </c>
      <c r="S92" s="1" t="s">
        <v>810</v>
      </c>
      <c r="T92" s="1" t="s">
        <v>811</v>
      </c>
      <c r="U92" s="1" t="s">
        <v>812</v>
      </c>
      <c r="V92" s="1" t="s">
        <v>929</v>
      </c>
    </row>
    <row r="93" s="1" customFormat="1" spans="1:22">
      <c r="A93" s="3">
        <v>999224678040342</v>
      </c>
      <c r="B93" s="1" t="s">
        <v>1377</v>
      </c>
      <c r="C93" s="1" t="s">
        <v>1378</v>
      </c>
      <c r="D93" s="1" t="s">
        <v>1379</v>
      </c>
      <c r="E93" s="1" t="s">
        <v>1380</v>
      </c>
      <c r="F93" s="1" t="s">
        <v>797</v>
      </c>
      <c r="G93" s="1" t="s">
        <v>801</v>
      </c>
      <c r="H93" s="1" t="s">
        <v>802</v>
      </c>
      <c r="I93" s="1" t="s">
        <v>1381</v>
      </c>
      <c r="J93" s="1" t="s">
        <v>30</v>
      </c>
      <c r="K93" s="1" t="s">
        <v>1382</v>
      </c>
      <c r="L93" s="1" t="s">
        <v>1382</v>
      </c>
      <c r="M93" s="1" t="s">
        <v>805</v>
      </c>
      <c r="N93" s="1" t="s">
        <v>805</v>
      </c>
      <c r="O93" s="1" t="s">
        <v>806</v>
      </c>
      <c r="P93" s="1" t="s">
        <v>807</v>
      </c>
      <c r="Q93" s="1" t="s">
        <v>808</v>
      </c>
      <c r="R93" s="1" t="s">
        <v>1383</v>
      </c>
      <c r="S93" s="1" t="s">
        <v>810</v>
      </c>
      <c r="T93" s="1" t="s">
        <v>811</v>
      </c>
      <c r="U93" s="1" t="s">
        <v>812</v>
      </c>
      <c r="V93" s="1" t="s">
        <v>1139</v>
      </c>
    </row>
    <row r="94" s="1" customFormat="1" spans="1:22">
      <c r="A94" s="3">
        <v>999224676663717</v>
      </c>
      <c r="B94" s="1" t="s">
        <v>1377</v>
      </c>
      <c r="C94" s="1" t="s">
        <v>1384</v>
      </c>
      <c r="D94" s="1" t="s">
        <v>1385</v>
      </c>
      <c r="E94" s="1" t="s">
        <v>1386</v>
      </c>
      <c r="F94" s="1" t="s">
        <v>997</v>
      </c>
      <c r="G94" s="1" t="s">
        <v>801</v>
      </c>
      <c r="H94" s="1" t="s">
        <v>802</v>
      </c>
      <c r="I94" s="1" t="s">
        <v>1387</v>
      </c>
      <c r="J94" s="1" t="s">
        <v>30</v>
      </c>
      <c r="K94" s="1" t="s">
        <v>1388</v>
      </c>
      <c r="L94" s="1" t="s">
        <v>1388</v>
      </c>
      <c r="M94" s="1" t="s">
        <v>805</v>
      </c>
      <c r="N94" s="1" t="s">
        <v>805</v>
      </c>
      <c r="O94" s="1" t="s">
        <v>806</v>
      </c>
      <c r="P94" s="1" t="s">
        <v>807</v>
      </c>
      <c r="Q94" s="1" t="s">
        <v>808</v>
      </c>
      <c r="R94" s="1" t="s">
        <v>1389</v>
      </c>
      <c r="S94" s="1" t="s">
        <v>810</v>
      </c>
      <c r="T94" s="1" t="s">
        <v>811</v>
      </c>
      <c r="U94" s="1" t="s">
        <v>812</v>
      </c>
      <c r="V94" s="1" t="s">
        <v>1312</v>
      </c>
    </row>
    <row r="95" s="1" customFormat="1" spans="1:22">
      <c r="A95" s="3">
        <v>999224675498501</v>
      </c>
      <c r="B95" s="1" t="s">
        <v>1377</v>
      </c>
      <c r="C95" s="1" t="s">
        <v>1390</v>
      </c>
      <c r="D95" s="1" t="s">
        <v>1391</v>
      </c>
      <c r="E95" s="1" t="s">
        <v>1392</v>
      </c>
      <c r="F95" s="1" t="s">
        <v>797</v>
      </c>
      <c r="G95" s="1" t="s">
        <v>801</v>
      </c>
      <c r="H95" s="1" t="s">
        <v>802</v>
      </c>
      <c r="I95" s="1" t="s">
        <v>1393</v>
      </c>
      <c r="J95" s="1" t="s">
        <v>30</v>
      </c>
      <c r="K95" s="1" t="s">
        <v>1394</v>
      </c>
      <c r="L95" s="1" t="s">
        <v>1394</v>
      </c>
      <c r="M95" s="1" t="s">
        <v>805</v>
      </c>
      <c r="N95" s="1" t="s">
        <v>805</v>
      </c>
      <c r="O95" s="1" t="s">
        <v>806</v>
      </c>
      <c r="P95" s="1" t="s">
        <v>807</v>
      </c>
      <c r="Q95" s="1" t="s">
        <v>808</v>
      </c>
      <c r="R95" s="1" t="s">
        <v>1395</v>
      </c>
      <c r="S95" s="1" t="s">
        <v>810</v>
      </c>
      <c r="T95" s="1" t="s">
        <v>811</v>
      </c>
      <c r="U95" s="1" t="s">
        <v>812</v>
      </c>
      <c r="V95" s="1" t="s">
        <v>844</v>
      </c>
    </row>
    <row r="96" s="1" customFormat="1" spans="1:22">
      <c r="A96" s="3">
        <v>999224666774617</v>
      </c>
      <c r="B96" s="1" t="s">
        <v>1377</v>
      </c>
      <c r="C96" s="1" t="s">
        <v>1396</v>
      </c>
      <c r="D96" s="1" t="s">
        <v>1397</v>
      </c>
      <c r="E96" s="1" t="s">
        <v>1398</v>
      </c>
      <c r="F96" s="1" t="s">
        <v>797</v>
      </c>
      <c r="G96" s="1" t="s">
        <v>801</v>
      </c>
      <c r="H96" s="1" t="s">
        <v>802</v>
      </c>
      <c r="I96" s="1" t="s">
        <v>1399</v>
      </c>
      <c r="J96" s="1" t="s">
        <v>30</v>
      </c>
      <c r="K96" s="1" t="s">
        <v>1400</v>
      </c>
      <c r="L96" s="1" t="s">
        <v>1400</v>
      </c>
      <c r="M96" s="1" t="s">
        <v>805</v>
      </c>
      <c r="N96" s="1" t="s">
        <v>805</v>
      </c>
      <c r="O96" s="1" t="s">
        <v>806</v>
      </c>
      <c r="P96" s="1" t="s">
        <v>807</v>
      </c>
      <c r="Q96" s="1" t="s">
        <v>808</v>
      </c>
      <c r="R96" s="1" t="s">
        <v>1401</v>
      </c>
      <c r="S96" s="1" t="s">
        <v>810</v>
      </c>
      <c r="T96" s="1" t="s">
        <v>811</v>
      </c>
      <c r="U96" s="1" t="s">
        <v>812</v>
      </c>
      <c r="V96" s="1" t="s">
        <v>1017</v>
      </c>
    </row>
    <row r="97" s="1" customFormat="1" spans="1:22">
      <c r="A97" s="3">
        <v>999224664253631</v>
      </c>
      <c r="B97" s="1" t="s">
        <v>1377</v>
      </c>
      <c r="C97" s="1" t="s">
        <v>1402</v>
      </c>
      <c r="D97" s="1" t="s">
        <v>1403</v>
      </c>
      <c r="E97" s="1" t="s">
        <v>1404</v>
      </c>
      <c r="F97" s="1" t="s">
        <v>1112</v>
      </c>
      <c r="G97" s="1" t="s">
        <v>801</v>
      </c>
      <c r="H97" s="1" t="s">
        <v>802</v>
      </c>
      <c r="I97" s="1" t="s">
        <v>1405</v>
      </c>
      <c r="J97" s="1" t="s">
        <v>30</v>
      </c>
      <c r="K97" s="1" t="s">
        <v>1406</v>
      </c>
      <c r="L97" s="1" t="s">
        <v>1406</v>
      </c>
      <c r="M97" s="1" t="s">
        <v>805</v>
      </c>
      <c r="N97" s="1" t="s">
        <v>805</v>
      </c>
      <c r="O97" s="1" t="s">
        <v>806</v>
      </c>
      <c r="P97" s="1" t="s">
        <v>807</v>
      </c>
      <c r="Q97" s="1" t="s">
        <v>808</v>
      </c>
      <c r="R97" s="1" t="s">
        <v>1407</v>
      </c>
      <c r="S97" s="1" t="s">
        <v>810</v>
      </c>
      <c r="T97" s="1" t="s">
        <v>811</v>
      </c>
      <c r="U97" s="1" t="s">
        <v>812</v>
      </c>
      <c r="V97" s="1" t="s">
        <v>844</v>
      </c>
    </row>
    <row r="98" s="1" customFormat="1" spans="1:22">
      <c r="A98" s="3">
        <v>999224660876501</v>
      </c>
      <c r="B98" s="1" t="s">
        <v>1377</v>
      </c>
      <c r="C98" s="1" t="s">
        <v>1408</v>
      </c>
      <c r="D98" s="1" t="s">
        <v>1409</v>
      </c>
      <c r="E98" s="1" t="s">
        <v>1410</v>
      </c>
      <c r="F98" s="1" t="s">
        <v>797</v>
      </c>
      <c r="G98" s="1" t="s">
        <v>801</v>
      </c>
      <c r="H98" s="1" t="s">
        <v>802</v>
      </c>
      <c r="I98" s="1" t="s">
        <v>1411</v>
      </c>
      <c r="J98" s="1" t="s">
        <v>30</v>
      </c>
      <c r="K98" s="1" t="s">
        <v>1412</v>
      </c>
      <c r="L98" s="1" t="s">
        <v>1412</v>
      </c>
      <c r="M98" s="1" t="s">
        <v>805</v>
      </c>
      <c r="N98" s="1" t="s">
        <v>805</v>
      </c>
      <c r="O98" s="1" t="s">
        <v>806</v>
      </c>
      <c r="P98" s="1" t="s">
        <v>807</v>
      </c>
      <c r="Q98" s="1" t="s">
        <v>808</v>
      </c>
      <c r="R98" s="1" t="s">
        <v>1413</v>
      </c>
      <c r="S98" s="1" t="s">
        <v>810</v>
      </c>
      <c r="T98" s="1" t="s">
        <v>811</v>
      </c>
      <c r="U98" s="1" t="s">
        <v>812</v>
      </c>
      <c r="V98" s="1" t="s">
        <v>863</v>
      </c>
    </row>
    <row r="99" s="1" customFormat="1" spans="1:22">
      <c r="A99" s="3">
        <v>999224658261898</v>
      </c>
      <c r="B99" s="1" t="s">
        <v>1377</v>
      </c>
      <c r="C99" s="1" t="s">
        <v>1414</v>
      </c>
      <c r="D99" s="1" t="s">
        <v>1415</v>
      </c>
      <c r="E99" s="1" t="s">
        <v>1416</v>
      </c>
      <c r="F99" s="1" t="s">
        <v>797</v>
      </c>
      <c r="G99" s="1" t="s">
        <v>801</v>
      </c>
      <c r="H99" s="1" t="s">
        <v>802</v>
      </c>
      <c r="I99" s="1" t="s">
        <v>1417</v>
      </c>
      <c r="J99" s="1" t="s">
        <v>30</v>
      </c>
      <c r="K99" s="1" t="s">
        <v>1418</v>
      </c>
      <c r="L99" s="1" t="s">
        <v>1418</v>
      </c>
      <c r="M99" s="1" t="s">
        <v>805</v>
      </c>
      <c r="N99" s="1" t="s">
        <v>805</v>
      </c>
      <c r="O99" s="1" t="s">
        <v>806</v>
      </c>
      <c r="P99" s="1" t="s">
        <v>807</v>
      </c>
      <c r="Q99" s="1" t="s">
        <v>808</v>
      </c>
      <c r="R99" s="1" t="s">
        <v>1419</v>
      </c>
      <c r="S99" s="1" t="s">
        <v>810</v>
      </c>
      <c r="T99" s="1" t="s">
        <v>811</v>
      </c>
      <c r="U99" s="1" t="s">
        <v>812</v>
      </c>
      <c r="V99" s="1" t="s">
        <v>813</v>
      </c>
    </row>
    <row r="100" s="1" customFormat="1" spans="1:22">
      <c r="A100" s="3">
        <v>999224655717427</v>
      </c>
      <c r="B100" s="1" t="s">
        <v>1420</v>
      </c>
      <c r="C100" s="1" t="s">
        <v>1421</v>
      </c>
      <c r="D100" s="1" t="s">
        <v>1422</v>
      </c>
      <c r="E100" s="1" t="s">
        <v>1423</v>
      </c>
      <c r="F100" s="1" t="s">
        <v>1112</v>
      </c>
      <c r="G100" s="1" t="s">
        <v>801</v>
      </c>
      <c r="H100" s="1" t="s">
        <v>802</v>
      </c>
      <c r="I100" s="1" t="s">
        <v>1424</v>
      </c>
      <c r="J100" s="1" t="s">
        <v>30</v>
      </c>
      <c r="K100" s="1" t="s">
        <v>1425</v>
      </c>
      <c r="L100" s="1" t="s">
        <v>1425</v>
      </c>
      <c r="M100" s="1" t="s">
        <v>805</v>
      </c>
      <c r="N100" s="1" t="s">
        <v>805</v>
      </c>
      <c r="O100" s="1" t="s">
        <v>806</v>
      </c>
      <c r="P100" s="1" t="s">
        <v>807</v>
      </c>
      <c r="Q100" s="1" t="s">
        <v>808</v>
      </c>
      <c r="R100" s="1" t="s">
        <v>1426</v>
      </c>
      <c r="S100" s="1" t="s">
        <v>810</v>
      </c>
      <c r="T100" s="1" t="s">
        <v>811</v>
      </c>
      <c r="U100" s="1" t="s">
        <v>812</v>
      </c>
      <c r="V100" s="1" t="s">
        <v>929</v>
      </c>
    </row>
    <row r="101" s="1" customFormat="1" spans="1:22">
      <c r="A101" s="3">
        <v>999224642612741</v>
      </c>
      <c r="B101" s="1" t="s">
        <v>1420</v>
      </c>
      <c r="C101" s="1" t="s">
        <v>1427</v>
      </c>
      <c r="D101" s="1" t="s">
        <v>1428</v>
      </c>
      <c r="E101" s="1" t="s">
        <v>1429</v>
      </c>
      <c r="F101" s="1" t="s">
        <v>1112</v>
      </c>
      <c r="G101" s="1" t="s">
        <v>801</v>
      </c>
      <c r="H101" s="1" t="s">
        <v>802</v>
      </c>
      <c r="I101" s="1" t="s">
        <v>1430</v>
      </c>
      <c r="J101" s="1" t="s">
        <v>30</v>
      </c>
      <c r="K101" s="1" t="s">
        <v>1431</v>
      </c>
      <c r="L101" s="1" t="s">
        <v>1431</v>
      </c>
      <c r="M101" s="1" t="s">
        <v>805</v>
      </c>
      <c r="N101" s="1" t="s">
        <v>805</v>
      </c>
      <c r="O101" s="1" t="s">
        <v>806</v>
      </c>
      <c r="P101" s="1" t="s">
        <v>807</v>
      </c>
      <c r="Q101" s="1" t="s">
        <v>808</v>
      </c>
      <c r="R101" s="1" t="s">
        <v>1432</v>
      </c>
      <c r="S101" s="1" t="s">
        <v>810</v>
      </c>
      <c r="T101" s="1" t="s">
        <v>811</v>
      </c>
      <c r="U101" s="1" t="s">
        <v>812</v>
      </c>
      <c r="V101" s="1" t="s">
        <v>1104</v>
      </c>
    </row>
    <row r="102" s="1" customFormat="1" spans="1:22">
      <c r="A102" s="3">
        <v>999224635021435</v>
      </c>
      <c r="B102" s="1" t="s">
        <v>1420</v>
      </c>
      <c r="C102" s="1" t="s">
        <v>1433</v>
      </c>
      <c r="D102" s="1" t="s">
        <v>1434</v>
      </c>
      <c r="E102" s="1" t="s">
        <v>1435</v>
      </c>
      <c r="F102" s="1" t="s">
        <v>997</v>
      </c>
      <c r="G102" s="1" t="s">
        <v>801</v>
      </c>
      <c r="H102" s="1" t="s">
        <v>802</v>
      </c>
      <c r="I102" s="1" t="s">
        <v>1436</v>
      </c>
      <c r="J102" s="1" t="s">
        <v>30</v>
      </c>
      <c r="K102" s="1" t="s">
        <v>1437</v>
      </c>
      <c r="L102" s="1" t="s">
        <v>1437</v>
      </c>
      <c r="M102" s="1" t="s">
        <v>805</v>
      </c>
      <c r="N102" s="1" t="s">
        <v>805</v>
      </c>
      <c r="O102" s="1" t="s">
        <v>806</v>
      </c>
      <c r="P102" s="1" t="s">
        <v>807</v>
      </c>
      <c r="Q102" s="1" t="s">
        <v>808</v>
      </c>
      <c r="R102" s="1" t="s">
        <v>1438</v>
      </c>
      <c r="S102" s="1" t="s">
        <v>810</v>
      </c>
      <c r="T102" s="1" t="s">
        <v>811</v>
      </c>
      <c r="U102" s="1" t="s">
        <v>812</v>
      </c>
      <c r="V102" s="1" t="s">
        <v>844</v>
      </c>
    </row>
    <row r="103" s="1" customFormat="1" spans="1:22">
      <c r="A103" s="3">
        <v>999224625246214</v>
      </c>
      <c r="B103" s="1" t="s">
        <v>1439</v>
      </c>
      <c r="C103" s="1" t="s">
        <v>1440</v>
      </c>
      <c r="D103" s="1" t="s">
        <v>1441</v>
      </c>
      <c r="E103" s="1" t="s">
        <v>1442</v>
      </c>
      <c r="F103" s="1" t="s">
        <v>997</v>
      </c>
      <c r="G103" s="1" t="s">
        <v>801</v>
      </c>
      <c r="H103" s="1" t="s">
        <v>802</v>
      </c>
      <c r="I103" s="1" t="s">
        <v>1443</v>
      </c>
      <c r="J103" s="1" t="s">
        <v>30</v>
      </c>
      <c r="K103" s="1" t="s">
        <v>1343</v>
      </c>
      <c r="L103" s="1" t="s">
        <v>1343</v>
      </c>
      <c r="M103" s="1" t="s">
        <v>805</v>
      </c>
      <c r="N103" s="1" t="s">
        <v>805</v>
      </c>
      <c r="O103" s="1" t="s">
        <v>806</v>
      </c>
      <c r="P103" s="1" t="s">
        <v>807</v>
      </c>
      <c r="Q103" s="1" t="s">
        <v>808</v>
      </c>
      <c r="R103" s="1" t="s">
        <v>1444</v>
      </c>
      <c r="S103" s="1" t="s">
        <v>810</v>
      </c>
      <c r="T103" s="1" t="s">
        <v>811</v>
      </c>
      <c r="U103" s="1" t="s">
        <v>812</v>
      </c>
      <c r="V103" s="1" t="s">
        <v>1445</v>
      </c>
    </row>
    <row r="104" s="1" customFormat="1" spans="1:22">
      <c r="A104" s="3">
        <v>999224625212628</v>
      </c>
      <c r="B104" s="1" t="s">
        <v>1439</v>
      </c>
      <c r="C104" s="1" t="s">
        <v>1446</v>
      </c>
      <c r="D104" s="1" t="s">
        <v>1447</v>
      </c>
      <c r="E104" s="1" t="s">
        <v>1448</v>
      </c>
      <c r="F104" s="1" t="s">
        <v>997</v>
      </c>
      <c r="G104" s="1" t="s">
        <v>801</v>
      </c>
      <c r="H104" s="1" t="s">
        <v>802</v>
      </c>
      <c r="I104" s="1" t="s">
        <v>1449</v>
      </c>
      <c r="J104" s="1" t="s">
        <v>30</v>
      </c>
      <c r="K104" s="1" t="s">
        <v>1450</v>
      </c>
      <c r="L104" s="1" t="s">
        <v>1450</v>
      </c>
      <c r="M104" s="1" t="s">
        <v>805</v>
      </c>
      <c r="N104" s="1" t="s">
        <v>805</v>
      </c>
      <c r="O104" s="1" t="s">
        <v>806</v>
      </c>
      <c r="P104" s="1" t="s">
        <v>807</v>
      </c>
      <c r="Q104" s="1" t="s">
        <v>808</v>
      </c>
      <c r="R104" s="1" t="s">
        <v>1451</v>
      </c>
      <c r="S104" s="1" t="s">
        <v>810</v>
      </c>
      <c r="T104" s="1" t="s">
        <v>811</v>
      </c>
      <c r="U104" s="1" t="s">
        <v>812</v>
      </c>
      <c r="V104" s="1" t="s">
        <v>1452</v>
      </c>
    </row>
    <row r="105" s="1" customFormat="1" spans="1:22">
      <c r="A105" s="3">
        <v>999224614051368</v>
      </c>
      <c r="B105" s="1" t="s">
        <v>1439</v>
      </c>
      <c r="C105" s="1" t="s">
        <v>1453</v>
      </c>
      <c r="D105" s="1" t="s">
        <v>1454</v>
      </c>
      <c r="E105" s="1" t="s">
        <v>1455</v>
      </c>
      <c r="F105" s="1" t="s">
        <v>997</v>
      </c>
      <c r="G105" s="1" t="s">
        <v>801</v>
      </c>
      <c r="H105" s="1" t="s">
        <v>802</v>
      </c>
      <c r="I105" s="1" t="s">
        <v>1456</v>
      </c>
      <c r="J105" s="1" t="s">
        <v>30</v>
      </c>
      <c r="K105" s="1" t="s">
        <v>1457</v>
      </c>
      <c r="L105" s="1" t="s">
        <v>1457</v>
      </c>
      <c r="M105" s="1" t="s">
        <v>805</v>
      </c>
      <c r="N105" s="1" t="s">
        <v>805</v>
      </c>
      <c r="O105" s="1" t="s">
        <v>806</v>
      </c>
      <c r="P105" s="1" t="s">
        <v>807</v>
      </c>
      <c r="Q105" s="1" t="s">
        <v>808</v>
      </c>
      <c r="R105" s="1" t="s">
        <v>1458</v>
      </c>
      <c r="S105" s="1" t="s">
        <v>810</v>
      </c>
      <c r="T105" s="1" t="s">
        <v>811</v>
      </c>
      <c r="U105" s="1" t="s">
        <v>812</v>
      </c>
      <c r="V105" s="1" t="s">
        <v>1119</v>
      </c>
    </row>
    <row r="106" s="1" customFormat="1" spans="1:22">
      <c r="A106" s="3">
        <v>999224600930433</v>
      </c>
      <c r="B106" s="1" t="s">
        <v>1459</v>
      </c>
      <c r="C106" s="1" t="s">
        <v>1460</v>
      </c>
      <c r="D106" s="1" t="s">
        <v>1461</v>
      </c>
      <c r="E106" s="1" t="s">
        <v>1462</v>
      </c>
      <c r="F106" s="1" t="s">
        <v>997</v>
      </c>
      <c r="G106" s="1" t="s">
        <v>801</v>
      </c>
      <c r="H106" s="1" t="s">
        <v>802</v>
      </c>
      <c r="I106" s="1" t="s">
        <v>1463</v>
      </c>
      <c r="J106" s="1" t="s">
        <v>30</v>
      </c>
      <c r="K106" s="1" t="s">
        <v>1464</v>
      </c>
      <c r="L106" s="1" t="s">
        <v>1464</v>
      </c>
      <c r="M106" s="1" t="s">
        <v>805</v>
      </c>
      <c r="N106" s="1" t="s">
        <v>805</v>
      </c>
      <c r="O106" s="1" t="s">
        <v>806</v>
      </c>
      <c r="P106" s="1" t="s">
        <v>807</v>
      </c>
      <c r="Q106" s="1" t="s">
        <v>808</v>
      </c>
      <c r="R106" s="1" t="s">
        <v>1465</v>
      </c>
      <c r="S106" s="1" t="s">
        <v>810</v>
      </c>
      <c r="T106" s="1" t="s">
        <v>811</v>
      </c>
      <c r="U106" s="1" t="s">
        <v>812</v>
      </c>
      <c r="V106" s="1" t="s">
        <v>837</v>
      </c>
    </row>
    <row r="107" s="1" customFormat="1" spans="1:22">
      <c r="A107" s="3">
        <v>999224582725297</v>
      </c>
      <c r="B107" s="1" t="s">
        <v>1466</v>
      </c>
      <c r="C107" s="1" t="s">
        <v>1467</v>
      </c>
      <c r="D107" s="1" t="s">
        <v>1207</v>
      </c>
      <c r="E107" s="1" t="s">
        <v>1468</v>
      </c>
      <c r="F107" s="1" t="s">
        <v>997</v>
      </c>
      <c r="G107" s="1" t="s">
        <v>801</v>
      </c>
      <c r="H107" s="1" t="s">
        <v>802</v>
      </c>
      <c r="I107" s="1" t="s">
        <v>806</v>
      </c>
      <c r="J107" s="1" t="s">
        <v>30</v>
      </c>
      <c r="K107" s="1" t="s">
        <v>806</v>
      </c>
      <c r="L107" s="1" t="s">
        <v>806</v>
      </c>
      <c r="M107" s="1" t="s">
        <v>805</v>
      </c>
      <c r="N107" s="1" t="s">
        <v>805</v>
      </c>
      <c r="O107" s="1" t="s">
        <v>806</v>
      </c>
      <c r="P107" s="1" t="s">
        <v>807</v>
      </c>
      <c r="Q107" s="1" t="s">
        <v>808</v>
      </c>
      <c r="R107" s="1" t="s">
        <v>1469</v>
      </c>
      <c r="S107" s="1" t="s">
        <v>810</v>
      </c>
      <c r="T107" s="1" t="s">
        <v>811</v>
      </c>
      <c r="U107" s="1" t="s">
        <v>1103</v>
      </c>
      <c r="V107" s="1" t="s">
        <v>863</v>
      </c>
    </row>
    <row r="108" s="1" customFormat="1" spans="1:22">
      <c r="A108" s="3">
        <v>999224571817194</v>
      </c>
      <c r="B108" s="1" t="s">
        <v>1466</v>
      </c>
      <c r="C108" s="1" t="s">
        <v>1470</v>
      </c>
      <c r="D108" s="1" t="s">
        <v>1471</v>
      </c>
      <c r="E108" s="1" t="s">
        <v>1472</v>
      </c>
      <c r="F108" s="1" t="s">
        <v>797</v>
      </c>
      <c r="G108" s="1" t="s">
        <v>801</v>
      </c>
      <c r="H108" s="1" t="s">
        <v>802</v>
      </c>
      <c r="I108" s="1" t="s">
        <v>1473</v>
      </c>
      <c r="J108" s="1" t="s">
        <v>30</v>
      </c>
      <c r="K108" s="1" t="s">
        <v>1474</v>
      </c>
      <c r="L108" s="1" t="s">
        <v>1474</v>
      </c>
      <c r="M108" s="1" t="s">
        <v>805</v>
      </c>
      <c r="N108" s="1" t="s">
        <v>805</v>
      </c>
      <c r="O108" s="1" t="s">
        <v>806</v>
      </c>
      <c r="P108" s="1" t="s">
        <v>807</v>
      </c>
      <c r="Q108" s="1" t="s">
        <v>808</v>
      </c>
      <c r="R108" s="1" t="s">
        <v>1475</v>
      </c>
      <c r="S108" s="1" t="s">
        <v>810</v>
      </c>
      <c r="T108" s="1" t="s">
        <v>811</v>
      </c>
      <c r="U108" s="1" t="s">
        <v>812</v>
      </c>
      <c r="V108" s="1" t="s">
        <v>1476</v>
      </c>
    </row>
    <row r="109" s="1" customFormat="1" spans="1:22">
      <c r="A109" s="3">
        <v>999224542927847</v>
      </c>
      <c r="B109" s="1" t="s">
        <v>1477</v>
      </c>
      <c r="C109" s="1" t="s">
        <v>1478</v>
      </c>
      <c r="D109" s="1" t="s">
        <v>1479</v>
      </c>
      <c r="E109" s="1" t="s">
        <v>1480</v>
      </c>
      <c r="F109" s="1" t="s">
        <v>797</v>
      </c>
      <c r="G109" s="1" t="s">
        <v>801</v>
      </c>
      <c r="H109" s="1" t="s">
        <v>802</v>
      </c>
      <c r="I109" s="1" t="s">
        <v>1481</v>
      </c>
      <c r="J109" s="1" t="s">
        <v>30</v>
      </c>
      <c r="K109" s="1" t="s">
        <v>1482</v>
      </c>
      <c r="L109" s="1" t="s">
        <v>1482</v>
      </c>
      <c r="M109" s="1" t="s">
        <v>805</v>
      </c>
      <c r="N109" s="1" t="s">
        <v>805</v>
      </c>
      <c r="O109" s="1" t="s">
        <v>806</v>
      </c>
      <c r="P109" s="1" t="s">
        <v>807</v>
      </c>
      <c r="Q109" s="1" t="s">
        <v>808</v>
      </c>
      <c r="R109" s="1" t="s">
        <v>1483</v>
      </c>
      <c r="S109" s="1" t="s">
        <v>810</v>
      </c>
      <c r="T109" s="1" t="s">
        <v>811</v>
      </c>
      <c r="U109" s="1" t="s">
        <v>812</v>
      </c>
      <c r="V109" s="1" t="s">
        <v>863</v>
      </c>
    </row>
    <row r="110" s="1" customFormat="1" spans="1:22">
      <c r="A110" s="3">
        <v>999224517833450</v>
      </c>
      <c r="B110" s="1" t="s">
        <v>1484</v>
      </c>
      <c r="C110" s="1" t="s">
        <v>1485</v>
      </c>
      <c r="D110" s="1" t="s">
        <v>1486</v>
      </c>
      <c r="E110" s="1" t="s">
        <v>1487</v>
      </c>
      <c r="F110" s="1" t="s">
        <v>797</v>
      </c>
      <c r="G110" s="1" t="s">
        <v>801</v>
      </c>
      <c r="H110" s="1" t="s">
        <v>802</v>
      </c>
      <c r="I110" s="1" t="s">
        <v>1488</v>
      </c>
      <c r="J110" s="1" t="s">
        <v>30</v>
      </c>
      <c r="K110" s="1" t="s">
        <v>1489</v>
      </c>
      <c r="L110" s="1" t="s">
        <v>1489</v>
      </c>
      <c r="M110" s="1" t="s">
        <v>805</v>
      </c>
      <c r="N110" s="1" t="s">
        <v>805</v>
      </c>
      <c r="O110" s="1" t="s">
        <v>806</v>
      </c>
      <c r="P110" s="1" t="s">
        <v>807</v>
      </c>
      <c r="Q110" s="1" t="s">
        <v>808</v>
      </c>
      <c r="R110" s="1" t="s">
        <v>1490</v>
      </c>
      <c r="S110" s="1" t="s">
        <v>810</v>
      </c>
      <c r="T110" s="1" t="s">
        <v>811</v>
      </c>
      <c r="U110" s="1" t="s">
        <v>812</v>
      </c>
      <c r="V110" s="1" t="s">
        <v>929</v>
      </c>
    </row>
    <row r="111" s="1" customFormat="1" spans="1:22">
      <c r="A111" s="3">
        <v>999224501934920</v>
      </c>
      <c r="B111" s="1" t="s">
        <v>1491</v>
      </c>
      <c r="C111" s="1" t="s">
        <v>1492</v>
      </c>
      <c r="D111" s="1" t="s">
        <v>1493</v>
      </c>
      <c r="E111" s="1" t="s">
        <v>1494</v>
      </c>
      <c r="F111" s="1" t="s">
        <v>797</v>
      </c>
      <c r="G111" s="1" t="s">
        <v>801</v>
      </c>
      <c r="H111" s="1" t="s">
        <v>802</v>
      </c>
      <c r="I111" s="1" t="s">
        <v>1495</v>
      </c>
      <c r="J111" s="1" t="s">
        <v>30</v>
      </c>
      <c r="K111" s="1" t="s">
        <v>1496</v>
      </c>
      <c r="L111" s="1" t="s">
        <v>1496</v>
      </c>
      <c r="M111" s="1" t="s">
        <v>805</v>
      </c>
      <c r="N111" s="1" t="s">
        <v>805</v>
      </c>
      <c r="O111" s="1" t="s">
        <v>806</v>
      </c>
      <c r="P111" s="1" t="s">
        <v>807</v>
      </c>
      <c r="Q111" s="1" t="s">
        <v>808</v>
      </c>
      <c r="R111" s="1" t="s">
        <v>1497</v>
      </c>
      <c r="S111" s="1" t="s">
        <v>810</v>
      </c>
      <c r="T111" s="1" t="s">
        <v>811</v>
      </c>
      <c r="U111" s="1" t="s">
        <v>812</v>
      </c>
      <c r="V111" s="1" t="s">
        <v>1498</v>
      </c>
    </row>
    <row r="112" s="1" customFormat="1" spans="1:22">
      <c r="A112" s="3">
        <v>999224464111362</v>
      </c>
      <c r="B112" s="1" t="s">
        <v>1499</v>
      </c>
      <c r="C112" s="1" t="s">
        <v>1500</v>
      </c>
      <c r="D112" s="1" t="s">
        <v>1501</v>
      </c>
      <c r="E112" s="1" t="s">
        <v>1502</v>
      </c>
      <c r="F112" s="1" t="s">
        <v>1112</v>
      </c>
      <c r="G112" s="1" t="s">
        <v>801</v>
      </c>
      <c r="H112" s="1" t="s">
        <v>802</v>
      </c>
      <c r="I112" s="1" t="s">
        <v>1503</v>
      </c>
      <c r="J112" s="1" t="s">
        <v>30</v>
      </c>
      <c r="K112" s="1" t="s">
        <v>1504</v>
      </c>
      <c r="L112" s="1" t="s">
        <v>1504</v>
      </c>
      <c r="M112" s="1" t="s">
        <v>805</v>
      </c>
      <c r="N112" s="1" t="s">
        <v>805</v>
      </c>
      <c r="O112" s="1" t="s">
        <v>806</v>
      </c>
      <c r="P112" s="1" t="s">
        <v>807</v>
      </c>
      <c r="Q112" s="1" t="s">
        <v>808</v>
      </c>
      <c r="R112" s="1" t="s">
        <v>1505</v>
      </c>
      <c r="S112" s="1" t="s">
        <v>810</v>
      </c>
      <c r="T112" s="1" t="s">
        <v>811</v>
      </c>
      <c r="U112" s="1" t="s">
        <v>1103</v>
      </c>
      <c r="V112" s="1" t="s">
        <v>863</v>
      </c>
    </row>
    <row r="113" s="1" customFormat="1" spans="1:22">
      <c r="A113" s="3">
        <v>999224450632948</v>
      </c>
      <c r="B113" s="1" t="s">
        <v>1506</v>
      </c>
      <c r="C113" s="1" t="s">
        <v>1507</v>
      </c>
      <c r="D113" s="1" t="s">
        <v>1508</v>
      </c>
      <c r="E113" s="1" t="s">
        <v>1509</v>
      </c>
      <c r="F113" s="1" t="s">
        <v>1112</v>
      </c>
      <c r="G113" s="1" t="s">
        <v>801</v>
      </c>
      <c r="H113" s="1" t="s">
        <v>802</v>
      </c>
      <c r="I113" s="1" t="s">
        <v>1510</v>
      </c>
      <c r="J113" s="1" t="s">
        <v>30</v>
      </c>
      <c r="K113" s="1" t="s">
        <v>1511</v>
      </c>
      <c r="L113" s="1" t="s">
        <v>1511</v>
      </c>
      <c r="M113" s="1" t="s">
        <v>805</v>
      </c>
      <c r="N113" s="1" t="s">
        <v>805</v>
      </c>
      <c r="O113" s="1" t="s">
        <v>806</v>
      </c>
      <c r="P113" s="1" t="s">
        <v>807</v>
      </c>
      <c r="Q113" s="1" t="s">
        <v>808</v>
      </c>
      <c r="R113" s="1" t="s">
        <v>1512</v>
      </c>
      <c r="S113" s="1" t="s">
        <v>810</v>
      </c>
      <c r="T113" s="1" t="s">
        <v>811</v>
      </c>
      <c r="U113" s="1" t="s">
        <v>812</v>
      </c>
      <c r="V113" s="1" t="s">
        <v>929</v>
      </c>
    </row>
    <row r="114" s="1" customFormat="1" spans="1:22">
      <c r="A114" s="3">
        <v>999224414815484</v>
      </c>
      <c r="B114" s="1" t="s">
        <v>1513</v>
      </c>
      <c r="C114" s="1" t="s">
        <v>1514</v>
      </c>
      <c r="D114" s="1" t="s">
        <v>1515</v>
      </c>
      <c r="E114" s="1" t="s">
        <v>1516</v>
      </c>
      <c r="F114" s="1" t="s">
        <v>1126</v>
      </c>
      <c r="G114" s="1" t="s">
        <v>801</v>
      </c>
      <c r="H114" s="1" t="s">
        <v>802</v>
      </c>
      <c r="I114" s="1" t="s">
        <v>1517</v>
      </c>
      <c r="J114" s="1" t="s">
        <v>30</v>
      </c>
      <c r="K114" s="1" t="s">
        <v>1518</v>
      </c>
      <c r="L114" s="1" t="s">
        <v>1518</v>
      </c>
      <c r="M114" s="1" t="s">
        <v>805</v>
      </c>
      <c r="N114" s="1" t="s">
        <v>805</v>
      </c>
      <c r="O114" s="1" t="s">
        <v>806</v>
      </c>
      <c r="P114" s="1" t="s">
        <v>807</v>
      </c>
      <c r="Q114" s="1" t="s">
        <v>808</v>
      </c>
      <c r="R114" s="1" t="s">
        <v>1519</v>
      </c>
      <c r="S114" s="1" t="s">
        <v>810</v>
      </c>
      <c r="T114" s="1" t="s">
        <v>811</v>
      </c>
      <c r="U114" s="1" t="s">
        <v>812</v>
      </c>
      <c r="V114" s="1" t="s">
        <v>844</v>
      </c>
    </row>
    <row r="115" s="1" customFormat="1" spans="1:22">
      <c r="A115" s="3">
        <v>999224361501352</v>
      </c>
      <c r="B115" s="1" t="s">
        <v>1520</v>
      </c>
      <c r="C115" s="1" t="s">
        <v>1521</v>
      </c>
      <c r="D115" s="1" t="s">
        <v>1522</v>
      </c>
      <c r="E115" s="1" t="s">
        <v>1523</v>
      </c>
      <c r="F115" s="1" t="s">
        <v>797</v>
      </c>
      <c r="G115" s="1" t="s">
        <v>801</v>
      </c>
      <c r="H115" s="1" t="s">
        <v>802</v>
      </c>
      <c r="I115" s="1" t="s">
        <v>1524</v>
      </c>
      <c r="J115" s="1" t="s">
        <v>30</v>
      </c>
      <c r="K115" s="1" t="s">
        <v>1525</v>
      </c>
      <c r="L115" s="1" t="s">
        <v>1525</v>
      </c>
      <c r="M115" s="1" t="s">
        <v>805</v>
      </c>
      <c r="N115" s="1" t="s">
        <v>805</v>
      </c>
      <c r="O115" s="1" t="s">
        <v>806</v>
      </c>
      <c r="P115" s="1" t="s">
        <v>807</v>
      </c>
      <c r="Q115" s="1" t="s">
        <v>808</v>
      </c>
      <c r="R115" s="1" t="s">
        <v>1526</v>
      </c>
      <c r="S115" s="1" t="s">
        <v>810</v>
      </c>
      <c r="T115" s="1" t="s">
        <v>811</v>
      </c>
      <c r="U115" s="1" t="s">
        <v>812</v>
      </c>
      <c r="V115" s="1" t="s">
        <v>813</v>
      </c>
    </row>
    <row r="116" s="1" customFormat="1" spans="1:22">
      <c r="A116" s="3">
        <v>999224334350590</v>
      </c>
      <c r="B116" s="1" t="s">
        <v>1527</v>
      </c>
      <c r="C116" s="1" t="s">
        <v>1528</v>
      </c>
      <c r="D116" s="1" t="s">
        <v>1529</v>
      </c>
      <c r="E116" s="1" t="s">
        <v>1530</v>
      </c>
      <c r="F116" s="1" t="s">
        <v>797</v>
      </c>
      <c r="G116" s="1" t="s">
        <v>801</v>
      </c>
      <c r="H116" s="1" t="s">
        <v>802</v>
      </c>
      <c r="I116" s="1" t="s">
        <v>1531</v>
      </c>
      <c r="J116" s="1" t="s">
        <v>30</v>
      </c>
      <c r="K116" s="1" t="s">
        <v>1532</v>
      </c>
      <c r="L116" s="1" t="s">
        <v>1533</v>
      </c>
      <c r="M116" s="1" t="s">
        <v>1534</v>
      </c>
      <c r="N116" s="1" t="s">
        <v>1535</v>
      </c>
      <c r="O116" s="1" t="s">
        <v>806</v>
      </c>
      <c r="P116" s="1" t="s">
        <v>807</v>
      </c>
      <c r="Q116" s="1" t="s">
        <v>808</v>
      </c>
      <c r="R116" s="1" t="s">
        <v>1536</v>
      </c>
      <c r="S116" s="1" t="s">
        <v>810</v>
      </c>
      <c r="T116" s="1" t="s">
        <v>811</v>
      </c>
      <c r="U116" s="1" t="s">
        <v>1103</v>
      </c>
      <c r="V116" s="1" t="s">
        <v>863</v>
      </c>
    </row>
    <row r="117" s="1" customFormat="1" spans="1:22">
      <c r="A117" s="3">
        <v>999224293872001</v>
      </c>
      <c r="B117" s="1" t="s">
        <v>1537</v>
      </c>
      <c r="C117" s="1" t="s">
        <v>1538</v>
      </c>
      <c r="D117" s="1" t="s">
        <v>1539</v>
      </c>
      <c r="E117" s="1" t="s">
        <v>1540</v>
      </c>
      <c r="F117" s="1" t="s">
        <v>1126</v>
      </c>
      <c r="G117" s="1" t="s">
        <v>801</v>
      </c>
      <c r="H117" s="1" t="s">
        <v>802</v>
      </c>
      <c r="I117" s="1" t="s">
        <v>1541</v>
      </c>
      <c r="J117" s="1" t="s">
        <v>30</v>
      </c>
      <c r="K117" s="1" t="s">
        <v>1542</v>
      </c>
      <c r="L117" s="1" t="s">
        <v>1542</v>
      </c>
      <c r="M117" s="1" t="s">
        <v>805</v>
      </c>
      <c r="N117" s="1" t="s">
        <v>805</v>
      </c>
      <c r="O117" s="1" t="s">
        <v>806</v>
      </c>
      <c r="P117" s="1" t="s">
        <v>807</v>
      </c>
      <c r="Q117" s="1" t="s">
        <v>808</v>
      </c>
      <c r="R117" s="1" t="s">
        <v>1543</v>
      </c>
      <c r="S117" s="1" t="s">
        <v>810</v>
      </c>
      <c r="T117" s="1" t="s">
        <v>811</v>
      </c>
      <c r="U117" s="1" t="s">
        <v>812</v>
      </c>
      <c r="V117" s="1" t="s">
        <v>863</v>
      </c>
    </row>
    <row r="118" s="1" customFormat="1" spans="1:22">
      <c r="A118" s="3">
        <v>999224259223185</v>
      </c>
      <c r="B118" s="1" t="s">
        <v>1544</v>
      </c>
      <c r="C118" s="1" t="s">
        <v>1545</v>
      </c>
      <c r="D118" s="1" t="s">
        <v>1546</v>
      </c>
      <c r="E118" s="1" t="s">
        <v>1547</v>
      </c>
      <c r="F118" s="1" t="s">
        <v>797</v>
      </c>
      <c r="G118" s="1" t="s">
        <v>801</v>
      </c>
      <c r="H118" s="1" t="s">
        <v>802</v>
      </c>
      <c r="I118" s="1" t="s">
        <v>1548</v>
      </c>
      <c r="J118" s="1" t="s">
        <v>30</v>
      </c>
      <c r="K118" s="1" t="s">
        <v>1549</v>
      </c>
      <c r="L118" s="1" t="s">
        <v>1549</v>
      </c>
      <c r="M118" s="1" t="s">
        <v>805</v>
      </c>
      <c r="N118" s="1" t="s">
        <v>805</v>
      </c>
      <c r="O118" s="1" t="s">
        <v>806</v>
      </c>
      <c r="P118" s="1" t="s">
        <v>807</v>
      </c>
      <c r="Q118" s="1" t="s">
        <v>808</v>
      </c>
      <c r="R118" s="1" t="s">
        <v>1550</v>
      </c>
      <c r="S118" s="1" t="s">
        <v>810</v>
      </c>
      <c r="T118" s="1" t="s">
        <v>811</v>
      </c>
      <c r="U118" s="1" t="s">
        <v>812</v>
      </c>
      <c r="V118" s="1" t="s">
        <v>1498</v>
      </c>
    </row>
    <row r="119" s="1" customFormat="1" spans="1:22">
      <c r="A119" s="3">
        <v>999224189630848</v>
      </c>
      <c r="B119" s="1" t="s">
        <v>1551</v>
      </c>
      <c r="C119" s="1" t="s">
        <v>1552</v>
      </c>
      <c r="D119" s="1" t="s">
        <v>1553</v>
      </c>
      <c r="E119" s="1" t="s">
        <v>1554</v>
      </c>
      <c r="F119" s="1" t="s">
        <v>1126</v>
      </c>
      <c r="G119" s="1" t="s">
        <v>801</v>
      </c>
      <c r="H119" s="1" t="s">
        <v>802</v>
      </c>
      <c r="I119" s="1" t="s">
        <v>1555</v>
      </c>
      <c r="J119" s="1" t="s">
        <v>30</v>
      </c>
      <c r="K119" s="1" t="s">
        <v>1556</v>
      </c>
      <c r="L119" s="1" t="s">
        <v>1556</v>
      </c>
      <c r="M119" s="1" t="s">
        <v>805</v>
      </c>
      <c r="N119" s="1" t="s">
        <v>805</v>
      </c>
      <c r="O119" s="1" t="s">
        <v>806</v>
      </c>
      <c r="P119" s="1" t="s">
        <v>807</v>
      </c>
      <c r="Q119" s="1" t="s">
        <v>808</v>
      </c>
      <c r="R119" s="1" t="s">
        <v>1557</v>
      </c>
      <c r="S119" s="1" t="s">
        <v>810</v>
      </c>
      <c r="T119" s="1" t="s">
        <v>811</v>
      </c>
      <c r="U119" s="1" t="s">
        <v>812</v>
      </c>
      <c r="V119" s="1" t="s">
        <v>863</v>
      </c>
    </row>
    <row r="120" s="1" customFormat="1" spans="1:22">
      <c r="A120" s="3">
        <v>999224150619044</v>
      </c>
      <c r="B120" s="1" t="s">
        <v>1558</v>
      </c>
      <c r="C120" s="1" t="s">
        <v>1559</v>
      </c>
      <c r="D120" s="1" t="s">
        <v>1560</v>
      </c>
      <c r="E120" s="1" t="s">
        <v>1561</v>
      </c>
      <c r="F120" s="1" t="s">
        <v>997</v>
      </c>
      <c r="G120" s="1" t="s">
        <v>801</v>
      </c>
      <c r="H120" s="1" t="s">
        <v>802</v>
      </c>
      <c r="I120" s="1" t="s">
        <v>1562</v>
      </c>
      <c r="J120" s="1" t="s">
        <v>30</v>
      </c>
      <c r="K120" s="1" t="s">
        <v>1563</v>
      </c>
      <c r="L120" s="1" t="s">
        <v>1563</v>
      </c>
      <c r="M120" s="1" t="s">
        <v>805</v>
      </c>
      <c r="N120" s="1" t="s">
        <v>805</v>
      </c>
      <c r="O120" s="1" t="s">
        <v>806</v>
      </c>
      <c r="P120" s="1" t="s">
        <v>807</v>
      </c>
      <c r="Q120" s="1" t="s">
        <v>808</v>
      </c>
      <c r="R120" s="1" t="s">
        <v>1564</v>
      </c>
      <c r="S120" s="1" t="s">
        <v>810</v>
      </c>
      <c r="T120" s="1" t="s">
        <v>811</v>
      </c>
      <c r="U120" s="1" t="s">
        <v>812</v>
      </c>
      <c r="V120" s="1" t="s">
        <v>820</v>
      </c>
    </row>
    <row r="121" s="1" customFormat="1" spans="1:22">
      <c r="A121" s="3">
        <v>999224133932355</v>
      </c>
      <c r="B121" s="1" t="s">
        <v>1565</v>
      </c>
      <c r="C121" s="1" t="s">
        <v>1566</v>
      </c>
      <c r="D121" s="1" t="s">
        <v>1567</v>
      </c>
      <c r="E121" s="1" t="s">
        <v>1568</v>
      </c>
      <c r="F121" s="1" t="s">
        <v>1112</v>
      </c>
      <c r="G121" s="1" t="s">
        <v>801</v>
      </c>
      <c r="H121" s="1" t="s">
        <v>802</v>
      </c>
      <c r="I121" s="1" t="s">
        <v>1569</v>
      </c>
      <c r="J121" s="1" t="s">
        <v>30</v>
      </c>
      <c r="K121" s="1" t="s">
        <v>1570</v>
      </c>
      <c r="L121" s="1" t="s">
        <v>1570</v>
      </c>
      <c r="M121" s="1" t="s">
        <v>805</v>
      </c>
      <c r="N121" s="1" t="s">
        <v>805</v>
      </c>
      <c r="O121" s="1" t="s">
        <v>806</v>
      </c>
      <c r="P121" s="1" t="s">
        <v>807</v>
      </c>
      <c r="Q121" s="1" t="s">
        <v>808</v>
      </c>
      <c r="R121" s="1" t="s">
        <v>1571</v>
      </c>
      <c r="S121" s="1" t="s">
        <v>810</v>
      </c>
      <c r="T121" s="1" t="s">
        <v>811</v>
      </c>
      <c r="U121" s="1" t="s">
        <v>812</v>
      </c>
      <c r="V121" s="1" t="s">
        <v>844</v>
      </c>
    </row>
    <row r="122" s="1" customFormat="1" spans="1:22">
      <c r="A122" s="3">
        <v>999224062647441</v>
      </c>
      <c r="B122" s="1" t="s">
        <v>1572</v>
      </c>
      <c r="C122" s="1" t="s">
        <v>1573</v>
      </c>
      <c r="D122" s="1" t="s">
        <v>1574</v>
      </c>
      <c r="E122" s="1" t="s">
        <v>1575</v>
      </c>
      <c r="F122" s="1" t="s">
        <v>1112</v>
      </c>
      <c r="G122" s="1" t="s">
        <v>801</v>
      </c>
      <c r="H122" s="1" t="s">
        <v>802</v>
      </c>
      <c r="I122" s="1" t="s">
        <v>806</v>
      </c>
      <c r="J122" s="1" t="s">
        <v>30</v>
      </c>
      <c r="K122" s="1" t="s">
        <v>806</v>
      </c>
      <c r="L122" s="1" t="s">
        <v>806</v>
      </c>
      <c r="M122" s="1" t="s">
        <v>805</v>
      </c>
      <c r="N122" s="1" t="s">
        <v>805</v>
      </c>
      <c r="O122" s="1" t="s">
        <v>806</v>
      </c>
      <c r="P122" s="1" t="s">
        <v>807</v>
      </c>
      <c r="Q122" s="1" t="s">
        <v>808</v>
      </c>
      <c r="R122" s="1" t="s">
        <v>1576</v>
      </c>
      <c r="S122" s="1" t="s">
        <v>810</v>
      </c>
      <c r="T122" s="1" t="s">
        <v>811</v>
      </c>
      <c r="U122" s="1" t="s">
        <v>812</v>
      </c>
      <c r="V122" s="1" t="s">
        <v>863</v>
      </c>
    </row>
    <row r="123" s="1" customFormat="1" spans="1:22">
      <c r="A123" s="3">
        <v>24056570556</v>
      </c>
      <c r="B123" s="1" t="s">
        <v>1577</v>
      </c>
      <c r="C123" s="1" t="s">
        <v>1578</v>
      </c>
      <c r="D123" s="1" t="s">
        <v>1579</v>
      </c>
      <c r="E123" s="1" t="s">
        <v>1580</v>
      </c>
      <c r="F123" s="1" t="s">
        <v>1126</v>
      </c>
      <c r="G123" s="1" t="s">
        <v>801</v>
      </c>
      <c r="H123" s="1" t="s">
        <v>802</v>
      </c>
      <c r="I123" s="1" t="s">
        <v>1581</v>
      </c>
      <c r="J123" s="1" t="s">
        <v>30</v>
      </c>
      <c r="K123" s="1" t="s">
        <v>1582</v>
      </c>
      <c r="L123" s="1" t="s">
        <v>1582</v>
      </c>
      <c r="M123" s="1" t="s">
        <v>805</v>
      </c>
      <c r="N123" s="1" t="s">
        <v>805</v>
      </c>
      <c r="O123" s="1" t="s">
        <v>806</v>
      </c>
      <c r="P123" s="1" t="s">
        <v>807</v>
      </c>
      <c r="Q123" s="1" t="s">
        <v>808</v>
      </c>
      <c r="R123" s="1" t="s">
        <v>1583</v>
      </c>
      <c r="S123" s="1" t="s">
        <v>810</v>
      </c>
      <c r="T123" s="1" t="s">
        <v>811</v>
      </c>
      <c r="U123" s="1" t="s">
        <v>812</v>
      </c>
      <c r="V123" s="1" t="s">
        <v>863</v>
      </c>
    </row>
    <row r="124" s="1" customFormat="1" spans="1:22">
      <c r="A124" s="3">
        <v>999223930698779</v>
      </c>
      <c r="B124" s="1" t="s">
        <v>1584</v>
      </c>
      <c r="C124" s="1" t="s">
        <v>1585</v>
      </c>
      <c r="D124" s="1" t="s">
        <v>1314</v>
      </c>
      <c r="E124" s="1" t="s">
        <v>1586</v>
      </c>
      <c r="F124" s="1" t="s">
        <v>997</v>
      </c>
      <c r="G124" s="1" t="s">
        <v>801</v>
      </c>
      <c r="H124" s="1" t="s">
        <v>802</v>
      </c>
      <c r="I124" s="1" t="s">
        <v>1587</v>
      </c>
      <c r="J124" s="1" t="s">
        <v>30</v>
      </c>
      <c r="K124" s="1" t="s">
        <v>1588</v>
      </c>
      <c r="L124" s="1" t="s">
        <v>1588</v>
      </c>
      <c r="M124" s="1" t="s">
        <v>805</v>
      </c>
      <c r="N124" s="1" t="s">
        <v>805</v>
      </c>
      <c r="O124" s="1" t="s">
        <v>806</v>
      </c>
      <c r="P124" s="1" t="s">
        <v>807</v>
      </c>
      <c r="Q124" s="1" t="s">
        <v>808</v>
      </c>
      <c r="R124" s="1" t="s">
        <v>1589</v>
      </c>
      <c r="S124" s="1" t="s">
        <v>810</v>
      </c>
      <c r="T124" s="1" t="s">
        <v>811</v>
      </c>
      <c r="U124" s="1" t="s">
        <v>812</v>
      </c>
      <c r="V124" s="1" t="s">
        <v>1004</v>
      </c>
    </row>
    <row r="125" s="1" customFormat="1" spans="1:22">
      <c r="A125" s="3">
        <v>999223884294019</v>
      </c>
      <c r="B125" s="1" t="s">
        <v>1590</v>
      </c>
      <c r="C125" s="1" t="s">
        <v>1591</v>
      </c>
      <c r="D125" s="1" t="s">
        <v>1592</v>
      </c>
      <c r="E125" s="1" t="s">
        <v>1593</v>
      </c>
      <c r="F125" s="1" t="s">
        <v>997</v>
      </c>
      <c r="G125" s="1" t="s">
        <v>801</v>
      </c>
      <c r="H125" s="1" t="s">
        <v>802</v>
      </c>
      <c r="I125" s="1" t="s">
        <v>1594</v>
      </c>
      <c r="J125" s="1" t="s">
        <v>30</v>
      </c>
      <c r="K125" s="1" t="s">
        <v>1595</v>
      </c>
      <c r="L125" s="1" t="s">
        <v>1595</v>
      </c>
      <c r="M125" s="1" t="s">
        <v>805</v>
      </c>
      <c r="N125" s="1" t="s">
        <v>805</v>
      </c>
      <c r="O125" s="1" t="s">
        <v>806</v>
      </c>
      <c r="P125" s="1" t="s">
        <v>807</v>
      </c>
      <c r="Q125" s="1" t="s">
        <v>808</v>
      </c>
      <c r="R125" s="1" t="s">
        <v>1596</v>
      </c>
      <c r="S125" s="1" t="s">
        <v>810</v>
      </c>
      <c r="T125" s="1" t="s">
        <v>811</v>
      </c>
      <c r="U125" s="1" t="s">
        <v>812</v>
      </c>
      <c r="V125" s="1" t="s">
        <v>1199</v>
      </c>
    </row>
    <row r="126" s="1" customFormat="1" spans="1:22">
      <c r="A126" s="3">
        <v>999223853291689</v>
      </c>
      <c r="B126" s="1" t="s">
        <v>1597</v>
      </c>
      <c r="C126" s="1" t="s">
        <v>1598</v>
      </c>
      <c r="D126" s="1" t="s">
        <v>1599</v>
      </c>
      <c r="E126" s="1" t="s">
        <v>1600</v>
      </c>
      <c r="F126" s="1" t="s">
        <v>997</v>
      </c>
      <c r="G126" s="1" t="s">
        <v>801</v>
      </c>
      <c r="H126" s="1" t="s">
        <v>802</v>
      </c>
      <c r="I126" s="1" t="s">
        <v>1601</v>
      </c>
      <c r="J126" s="1" t="s">
        <v>30</v>
      </c>
      <c r="K126" s="1" t="s">
        <v>1602</v>
      </c>
      <c r="L126" s="1" t="s">
        <v>1602</v>
      </c>
      <c r="M126" s="1" t="s">
        <v>805</v>
      </c>
      <c r="N126" s="1" t="s">
        <v>805</v>
      </c>
      <c r="O126" s="1" t="s">
        <v>806</v>
      </c>
      <c r="P126" s="1" t="s">
        <v>807</v>
      </c>
      <c r="Q126" s="1" t="s">
        <v>808</v>
      </c>
      <c r="R126" s="1" t="s">
        <v>1603</v>
      </c>
      <c r="S126" s="1" t="s">
        <v>810</v>
      </c>
      <c r="T126" s="1" t="s">
        <v>811</v>
      </c>
      <c r="U126" s="1" t="s">
        <v>812</v>
      </c>
      <c r="V126" s="1" t="s">
        <v>820</v>
      </c>
    </row>
    <row r="127" s="1" customFormat="1" spans="1:22">
      <c r="A127" s="3">
        <v>999223714867789</v>
      </c>
      <c r="B127" s="1" t="s">
        <v>1604</v>
      </c>
      <c r="C127" s="1" t="s">
        <v>1605</v>
      </c>
      <c r="D127" s="1" t="s">
        <v>1606</v>
      </c>
      <c r="E127" s="1" t="s">
        <v>1607</v>
      </c>
      <c r="F127" s="1" t="s">
        <v>1112</v>
      </c>
      <c r="G127" s="1" t="s">
        <v>801</v>
      </c>
      <c r="H127" s="1" t="s">
        <v>802</v>
      </c>
      <c r="I127" s="1" t="s">
        <v>1608</v>
      </c>
      <c r="J127" s="1" t="s">
        <v>30</v>
      </c>
      <c r="K127" s="1" t="s">
        <v>1609</v>
      </c>
      <c r="L127" s="1" t="s">
        <v>1609</v>
      </c>
      <c r="M127" s="1" t="s">
        <v>805</v>
      </c>
      <c r="N127" s="1" t="s">
        <v>805</v>
      </c>
      <c r="O127" s="1" t="s">
        <v>806</v>
      </c>
      <c r="P127" s="1" t="s">
        <v>807</v>
      </c>
      <c r="Q127" s="1" t="s">
        <v>808</v>
      </c>
      <c r="R127" s="1" t="s">
        <v>1610</v>
      </c>
      <c r="S127" s="1" t="s">
        <v>810</v>
      </c>
      <c r="T127" s="1" t="s">
        <v>811</v>
      </c>
      <c r="U127" s="1" t="s">
        <v>812</v>
      </c>
      <c r="V127" s="1" t="s">
        <v>844</v>
      </c>
    </row>
    <row r="128" s="1" customFormat="1" spans="1:22">
      <c r="A128" s="3">
        <v>999223488640551</v>
      </c>
      <c r="B128" s="1" t="s">
        <v>1611</v>
      </c>
      <c r="C128" s="1" t="s">
        <v>1612</v>
      </c>
      <c r="D128" s="1" t="s">
        <v>1613</v>
      </c>
      <c r="E128" s="1" t="s">
        <v>1614</v>
      </c>
      <c r="F128" s="1" t="s">
        <v>997</v>
      </c>
      <c r="G128" s="1" t="s">
        <v>801</v>
      </c>
      <c r="H128" s="1" t="s">
        <v>802</v>
      </c>
      <c r="I128" s="1" t="s">
        <v>1615</v>
      </c>
      <c r="J128" s="1" t="s">
        <v>30</v>
      </c>
      <c r="K128" s="1" t="s">
        <v>1616</v>
      </c>
      <c r="L128" s="1" t="s">
        <v>1616</v>
      </c>
      <c r="M128" s="1" t="s">
        <v>805</v>
      </c>
      <c r="N128" s="1" t="s">
        <v>805</v>
      </c>
      <c r="O128" s="1" t="s">
        <v>806</v>
      </c>
      <c r="P128" s="1" t="s">
        <v>807</v>
      </c>
      <c r="Q128" s="1" t="s">
        <v>808</v>
      </c>
      <c r="R128" s="1" t="s">
        <v>1617</v>
      </c>
      <c r="S128" s="1" t="s">
        <v>810</v>
      </c>
      <c r="T128" s="1" t="s">
        <v>811</v>
      </c>
      <c r="U128" s="1" t="s">
        <v>812</v>
      </c>
      <c r="V128" s="1" t="s">
        <v>863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2023-06-26T01:17:17Z</dcterms:created>
  <dcterms:modified xsi:type="dcterms:W3CDTF">2023-06-26T01:30:38Z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19AE80486FEC4182A4B408F245337350_12</vt:lpwstr>
  </property>
  <property fmtid="{D5CDD505-2E9C-101B-9397-08002B2CF9AE}" pid="3" name="KSOProductBuildVer">
    <vt:lpwstr>2052-11.1.0.14309</vt:lpwstr>
  </property>
</Properties>
</file>