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对账!$A$1:$I$74</definedName>
  </definedNames>
  <calcPr calcId="144525"/>
</workbook>
</file>

<file path=xl/sharedStrings.xml><?xml version="1.0" encoding="utf-8"?>
<sst xmlns="http://schemas.openxmlformats.org/spreadsheetml/2006/main" count="3975" uniqueCount="932">
  <si>
    <t>去哪儿网酒店预付对账单</t>
  </si>
  <si>
    <t>供应商名称：</t>
  </si>
  <si>
    <t>港丰国际</t>
  </si>
  <si>
    <t>结算周期：</t>
  </si>
  <si>
    <t>2023-06-19至2023-06-25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</si>
  <si>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</si>
  <si>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</si>
  <si>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</si>
  <si>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</si>
  <si>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</si>
  <si>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</si>
  <si>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</si>
  <si>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</si>
  <si>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</si>
  <si>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</si>
  <si>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</si>
  <si>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</si>
  <si>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</si>
  <si>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</si>
  <si>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</si>
  <si>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¥144,023.00</t>
  </si>
  <si>
    <t>¥15,361.00</t>
  </si>
  <si>
    <t>¥10,548.51</t>
  </si>
  <si>
    <t>¥2,079.58</t>
  </si>
  <si>
    <t>¥120,193.07</t>
  </si>
  <si>
    <t>分类信息</t>
  </si>
  <si>
    <t>业务类型</t>
  </si>
  <si>
    <t>酒店预付（点击查看明细）</t>
  </si>
  <si>
    <t>¥118,113.49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</si>
  <si>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</si>
  <si>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</si>
  <si>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</si>
  <si>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</si>
  <si>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</si>
  <si>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012553****2718</t>
  </si>
  <si>
    <t>户名：</t>
  </si>
  <si>
    <t>DINGDING INTERNATIONAL ONLINE TRAVEL DEVELOPMENT COMPANY</t>
  </si>
  <si>
    <t>联系人：</t>
  </si>
  <si>
    <t>Lucky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</si>
  <si>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</si>
  <si>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</si>
  <si>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</si>
  <si>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</si>
  <si>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</si>
  <si>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</si>
  <si>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</si>
  <si>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</si>
  <si>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</si>
  <si>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</si>
  <si>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</si>
  <si>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</si>
  <si>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</si>
  <si>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</si>
  <si>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</si>
  <si>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</si>
  <si>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</si>
  <si>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</si>
  <si>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</si>
  <si>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</si>
  <si>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</si>
  <si>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</si>
  <si>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</si>
  <si>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</si>
  <si>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</si>
  <si>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</si>
  <si>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</si>
  <si>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</si>
  <si>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</si>
  <si>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</si>
  <si>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</si>
  <si>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</si>
  <si>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</si>
  <si>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703376445216</t>
  </si>
  <si>
    <t>3433212</t>
  </si>
  <si>
    <t>酒店预付</t>
  </si>
  <si>
    <t>否</t>
  </si>
  <si>
    <t>普通</t>
  </si>
  <si>
    <t>175822406</t>
  </si>
  <si>
    <t>东京涩谷神宫前多美迎PREMIUM温泉酒店</t>
  </si>
  <si>
    <t>1619975</t>
  </si>
  <si>
    <t>LIU/ZHAOLU|GUO/YUANJIAO</t>
  </si>
  <si>
    <t>2023-05-28</t>
  </si>
  <si>
    <t>2023-06-18</t>
  </si>
  <si>
    <t>2023-06-19</t>
  </si>
  <si>
    <t>¥1,276.00</t>
  </si>
  <si>
    <t>¥116.00</t>
  </si>
  <si>
    <t>¥1,160.00</t>
  </si>
  <si>
    <t>Double Room - Non-Smoking</t>
  </si>
  <si>
    <t>WEBSITE</t>
  </si>
  <si>
    <t>703363562352</t>
  </si>
  <si>
    <t>3377171</t>
  </si>
  <si>
    <t>207767159</t>
  </si>
  <si>
    <t>新加坡河景福朋喜来登集团酒店 (政府卫生认证)</t>
  </si>
  <si>
    <t>ZHANG/ZINAN</t>
  </si>
  <si>
    <t>2023-05-15</t>
  </si>
  <si>
    <t>2023-06-16</t>
  </si>
  <si>
    <t>¥4,860.00</t>
  </si>
  <si>
    <t>¥522.00</t>
  </si>
  <si>
    <t>¥4,338.00</t>
  </si>
  <si>
    <t>Deluxe City View Twin Room</t>
  </si>
  <si>
    <t>703379857605</t>
  </si>
  <si>
    <t>3442217</t>
  </si>
  <si>
    <t>158580965</t>
  </si>
  <si>
    <t>吉隆坡JW万豪酒店</t>
  </si>
  <si>
    <t>LI/PUZHONG|GUI/WEIYING|YANG/YANXU|XIE/YUGEN|ZHAO/DAYU</t>
  </si>
  <si>
    <t>2023-05-31</t>
  </si>
  <si>
    <t>¥2,454.00</t>
  </si>
  <si>
    <t>¥261.00</t>
  </si>
  <si>
    <t>¥2,193.00</t>
  </si>
  <si>
    <t>SUPERIOR Room</t>
  </si>
  <si>
    <t>703379542269</t>
  </si>
  <si>
    <t>3442215</t>
  </si>
  <si>
    <t>YANG/QING|ZHANG/JIAMING|LI/HUIYING|WEN/SHUTONG|WEI/YUHUA</t>
  </si>
  <si>
    <t>703389812301</t>
  </si>
  <si>
    <t>3486728</t>
  </si>
  <si>
    <t>221942111</t>
  </si>
  <si>
    <t>迪士尼探索家度假酒店</t>
  </si>
  <si>
    <t>XU/XIAOYAN</t>
  </si>
  <si>
    <t>2023-06-10</t>
  </si>
  <si>
    <t>¥2,100.00</t>
  </si>
  <si>
    <t>¥119.00</t>
  </si>
  <si>
    <t>¥1,981.00</t>
  </si>
  <si>
    <t>Standard Room</t>
  </si>
  <si>
    <t>703394485483</t>
  </si>
  <si>
    <t>3505772</t>
  </si>
  <si>
    <t>Liao/Xiaoping</t>
  </si>
  <si>
    <t>2023-06-15</t>
  </si>
  <si>
    <t>2023-06-17</t>
  </si>
  <si>
    <t>¥5,440.00</t>
  </si>
  <si>
    <t>¥307.82</t>
  </si>
  <si>
    <t>¥5,132.18</t>
  </si>
  <si>
    <t>Sea View Room</t>
  </si>
  <si>
    <t>703370687934</t>
  </si>
  <si>
    <t>3404971</t>
  </si>
  <si>
    <t>158570231</t>
  </si>
  <si>
    <t>普吉岛昂昂回忆酒店</t>
  </si>
  <si>
    <t>CHEN/YANGYANG</t>
  </si>
  <si>
    <t>2023-05-22</t>
  </si>
  <si>
    <t>¥388.00</t>
  </si>
  <si>
    <t>¥22.00</t>
  </si>
  <si>
    <t>¥366.00</t>
  </si>
  <si>
    <t>Deluxe Room</t>
  </si>
  <si>
    <t>703395564129</t>
  </si>
  <si>
    <t>3511955</t>
  </si>
  <si>
    <t>158585861</t>
  </si>
  <si>
    <t>普吉假日酒店</t>
  </si>
  <si>
    <t>XU/LINGLING|XU/WANGRUI</t>
  </si>
  <si>
    <t>¥2,406.00</t>
  </si>
  <si>
    <t>¥177.84</t>
  </si>
  <si>
    <t>¥2,228.16</t>
  </si>
  <si>
    <t>Standard King Room</t>
  </si>
  <si>
    <t>703397788076</t>
  </si>
  <si>
    <t>3519589</t>
  </si>
  <si>
    <t>815946451</t>
  </si>
  <si>
    <t>芭堤雅金色郁金香海滩度假酒店</t>
  </si>
  <si>
    <t>MA/ZHONGHUA|MA/ADANMU</t>
  </si>
  <si>
    <t>¥508.00</t>
  </si>
  <si>
    <t>¥32.54</t>
  </si>
  <si>
    <t>¥475.46</t>
  </si>
  <si>
    <t>Pool Access Twin Room</t>
  </si>
  <si>
    <t>703380130484</t>
  </si>
  <si>
    <t>3446031</t>
  </si>
  <si>
    <t>210910232</t>
  </si>
  <si>
    <t>普吉岛玛丽莎别墅酒店</t>
  </si>
  <si>
    <t>ZHANG/HONG|LI/YANAN</t>
  </si>
  <si>
    <t>2023-06-01</t>
  </si>
  <si>
    <t>¥1,096.00</t>
  </si>
  <si>
    <t>¥104.00</t>
  </si>
  <si>
    <t>¥992.00</t>
  </si>
  <si>
    <t>Deluxe Suite with Private Pool</t>
  </si>
  <si>
    <t>703387648586</t>
  </si>
  <si>
    <t>3476680</t>
  </si>
  <si>
    <t>221948306</t>
  </si>
  <si>
    <t>富荟土瓜湾酒店</t>
  </si>
  <si>
    <t>CHEN/XINYAO</t>
  </si>
  <si>
    <t>2023-06-08</t>
  </si>
  <si>
    <t>¥423.00</t>
  </si>
  <si>
    <t>¥32.00</t>
  </si>
  <si>
    <t>¥391.00</t>
  </si>
  <si>
    <t>iSelect Room</t>
  </si>
  <si>
    <t>703395160607</t>
  </si>
  <si>
    <t>3510941</t>
  </si>
  <si>
    <t>230003294</t>
  </si>
  <si>
    <t>阿姆斯特丹西丽柏酒店</t>
  </si>
  <si>
    <t>WANG/YING|ZHANG/WENTING</t>
  </si>
  <si>
    <t>¥2,442.00</t>
  </si>
  <si>
    <t>¥261.28</t>
  </si>
  <si>
    <t>¥2,180.72</t>
  </si>
  <si>
    <t>703394336206</t>
  </si>
  <si>
    <t>3507783</t>
  </si>
  <si>
    <t>158559377</t>
  </si>
  <si>
    <t>清莱拉努纳度假酒店</t>
  </si>
  <si>
    <t>QU/XIANG</t>
  </si>
  <si>
    <t>2023-07-20</t>
  </si>
  <si>
    <t>2023-07-22</t>
  </si>
  <si>
    <t>¥554.00</t>
  </si>
  <si>
    <t>2023-06-19 15:02:36</t>
  </si>
  <si>
    <t>Standard Bungalow Garden Twin Bed</t>
  </si>
  <si>
    <t>703398824208</t>
  </si>
  <si>
    <t>3525546</t>
  </si>
  <si>
    <t>808806745</t>
  </si>
  <si>
    <t>香港富荟旺角酒店</t>
  </si>
  <si>
    <t>CHEN/ZHUYING|ZHANG/YUJIE</t>
  </si>
  <si>
    <t>2023-06-20</t>
  </si>
  <si>
    <t>2023-06-22</t>
  </si>
  <si>
    <t>¥1,130.00</t>
  </si>
  <si>
    <t>2023-06-19 19:11:53</t>
  </si>
  <si>
    <t>IPlus Room</t>
  </si>
  <si>
    <t>703399833652</t>
  </si>
  <si>
    <t>3527158</t>
  </si>
  <si>
    <t>188933051</t>
  </si>
  <si>
    <t>曼谷亚洲酒店</t>
  </si>
  <si>
    <t>CHEN/YINGJU|CHEN/JUAN|CHE/XIAOLU</t>
  </si>
  <si>
    <t>2023-07-02</t>
  </si>
  <si>
    <t>2023-07-06</t>
  </si>
  <si>
    <t>¥1,960.00</t>
  </si>
  <si>
    <t>2023-06-20 00:56:11</t>
  </si>
  <si>
    <t>Executive Room</t>
  </si>
  <si>
    <t>703379719895</t>
  </si>
  <si>
    <t>3442480</t>
  </si>
  <si>
    <t>LIU/XINRAN</t>
  </si>
  <si>
    <t>¥421.00</t>
  </si>
  <si>
    <t>¥24.00</t>
  </si>
  <si>
    <t>¥397.00</t>
  </si>
  <si>
    <t>703385320266</t>
  </si>
  <si>
    <t>3466571</t>
  </si>
  <si>
    <t>236208287</t>
  </si>
  <si>
    <t>艾里四分之一UHG酒店</t>
  </si>
  <si>
    <t>WANG/JUNPENH|LI/LONG</t>
  </si>
  <si>
    <t>2023-06-06</t>
  </si>
  <si>
    <t>¥489.00</t>
  </si>
  <si>
    <t>¥47.00</t>
  </si>
  <si>
    <t>¥442.00</t>
  </si>
  <si>
    <t>superior room</t>
  </si>
  <si>
    <t>703395828560</t>
  </si>
  <si>
    <t>3512435</t>
  </si>
  <si>
    <t>158587730</t>
  </si>
  <si>
    <t>普吉岛卡塔坦尼海滩度假村</t>
  </si>
  <si>
    <t>HUANG/GEGE|TANG/SHIYI</t>
  </si>
  <si>
    <t>¥1,237.00</t>
  </si>
  <si>
    <t>¥81.00</t>
  </si>
  <si>
    <t>¥1,156.00</t>
  </si>
  <si>
    <t>Junior Suite</t>
  </si>
  <si>
    <t>703394553169</t>
  </si>
  <si>
    <t>3507671</t>
  </si>
  <si>
    <t>TAO/BOWAN</t>
  </si>
  <si>
    <t>¥4,412.00</t>
  </si>
  <si>
    <t>¥249.94</t>
  </si>
  <si>
    <t>¥4,162.06</t>
  </si>
  <si>
    <t>703396046901</t>
  </si>
  <si>
    <t>3515942</t>
  </si>
  <si>
    <t>FANG/JIE</t>
  </si>
  <si>
    <t>¥4,506.00</t>
  </si>
  <si>
    <t>¥254.24</t>
  </si>
  <si>
    <t>¥4,251.76</t>
  </si>
  <si>
    <t>703396208773</t>
  </si>
  <si>
    <t>3513522</t>
  </si>
  <si>
    <t>XU/MENG|ZHANG/XIANGYU</t>
  </si>
  <si>
    <t>¥416.00</t>
  </si>
  <si>
    <t>¥29.99</t>
  </si>
  <si>
    <t>¥386.01</t>
  </si>
  <si>
    <t>703397011604</t>
  </si>
  <si>
    <t>3518730</t>
  </si>
  <si>
    <t>¥929.00</t>
  </si>
  <si>
    <t>¥98.95</t>
  </si>
  <si>
    <t>¥830.05</t>
  </si>
  <si>
    <t>703397050001</t>
  </si>
  <si>
    <t>3518496</t>
  </si>
  <si>
    <t>179439815</t>
  </si>
  <si>
    <t>奥斯陆丽笙世嘉酒店</t>
  </si>
  <si>
    <t>YANG/XIANGTIAN</t>
  </si>
  <si>
    <t>¥1,576.00</t>
  </si>
  <si>
    <t>¥168.04</t>
  </si>
  <si>
    <t>¥1,407.96</t>
  </si>
  <si>
    <t>703389839729</t>
  </si>
  <si>
    <t>3485504</t>
  </si>
  <si>
    <t>158559290</t>
  </si>
  <si>
    <t>曼谷传承酒店</t>
  </si>
  <si>
    <t>ZHOU/LE|ZEN/XIONGQIN</t>
  </si>
  <si>
    <t>2023-12-30</t>
  </si>
  <si>
    <t>2024-01-03</t>
  </si>
  <si>
    <t>¥1,044.00</t>
  </si>
  <si>
    <t>2023-06-20 21:53:24</t>
  </si>
  <si>
    <t>Comfort Room</t>
  </si>
  <si>
    <t>703379473307</t>
  </si>
  <si>
    <t>3443420</t>
  </si>
  <si>
    <t>221927699</t>
  </si>
  <si>
    <t>香港帝国酒店</t>
  </si>
  <si>
    <t>CAI/JING</t>
  </si>
  <si>
    <t>2023-06-21</t>
  </si>
  <si>
    <t>¥950.00</t>
  </si>
  <si>
    <t>¥44.00</t>
  </si>
  <si>
    <t>¥906.00</t>
  </si>
  <si>
    <t>Superior Double Bed</t>
  </si>
  <si>
    <t>703393359772</t>
  </si>
  <si>
    <t>3502628</t>
  </si>
  <si>
    <t>221919920</t>
  </si>
  <si>
    <t>香港帝苑酒店</t>
  </si>
  <si>
    <t>ZHANG/YUCHEN|FENG/YI</t>
  </si>
  <si>
    <t>2023-06-14</t>
  </si>
  <si>
    <t>¥4,692.00</t>
  </si>
  <si>
    <t>¥503.35</t>
  </si>
  <si>
    <t>¥4,188.65</t>
  </si>
  <si>
    <t>703364489823</t>
  </si>
  <si>
    <t>3382765</t>
  </si>
  <si>
    <t>158584787</t>
  </si>
  <si>
    <t>曼谷湄南河畔华美达广场酒店</t>
  </si>
  <si>
    <t>HAN/JIANGZHOU|LI/XUE</t>
  </si>
  <si>
    <t>2023-05-16</t>
  </si>
  <si>
    <t>¥1,605.00</t>
  </si>
  <si>
    <t>¥120.00</t>
  </si>
  <si>
    <t>¥1,485.00</t>
  </si>
  <si>
    <t>deluxe king bed river view room</t>
  </si>
  <si>
    <t>703393562645</t>
  </si>
  <si>
    <t>3501314</t>
  </si>
  <si>
    <t>240169127</t>
  </si>
  <si>
    <t>LK 翡翠海滩</t>
  </si>
  <si>
    <t>GU/AIYUN|HU/CHENGBIN</t>
  </si>
  <si>
    <t>¥1,533.00</t>
  </si>
  <si>
    <t>¥147.60</t>
  </si>
  <si>
    <t>¥1,385.40</t>
  </si>
  <si>
    <t>Deluxe Pool View</t>
  </si>
  <si>
    <t>703385880564</t>
  </si>
  <si>
    <t>3468052</t>
  </si>
  <si>
    <t>QU/YAQIAN|CHEN/HAOBIN</t>
  </si>
  <si>
    <t>¥2,202.00</t>
  </si>
  <si>
    <t>¥218.00</t>
  </si>
  <si>
    <t>¥1,984.00</t>
  </si>
  <si>
    <t>703386413654</t>
  </si>
  <si>
    <t>3472238</t>
  </si>
  <si>
    <t>wu/tingyi</t>
  </si>
  <si>
    <t>2023-06-07</t>
  </si>
  <si>
    <t>¥3,486.00</t>
  </si>
  <si>
    <t>¥229.00</t>
  </si>
  <si>
    <t>¥3,257.00</t>
  </si>
  <si>
    <t>Deluxe Pool View (Bhuri wing)</t>
  </si>
  <si>
    <t>703398902424</t>
  </si>
  <si>
    <t>3524423</t>
  </si>
  <si>
    <t>180481418</t>
  </si>
  <si>
    <t>曼谷萨通JC凯文酒店</t>
  </si>
  <si>
    <t>LUO/DAN</t>
  </si>
  <si>
    <t>¥1,620.00</t>
  </si>
  <si>
    <t>¥92.00</t>
  </si>
  <si>
    <t>¥1,528.00</t>
  </si>
  <si>
    <t>skyline two bedroom suite with Balcony</t>
  </si>
  <si>
    <t>703388784349</t>
  </si>
  <si>
    <t>3480508</t>
  </si>
  <si>
    <t>MA/YANJIE</t>
  </si>
  <si>
    <t>2023-06-09</t>
  </si>
  <si>
    <t>¥1,305.00</t>
  </si>
  <si>
    <t>¥74.00</t>
  </si>
  <si>
    <t>¥1,231.00</t>
  </si>
  <si>
    <t>703395543852</t>
  </si>
  <si>
    <t>3512737</t>
  </si>
  <si>
    <t>HU/JIYUE|ZENG/ZIYANG</t>
  </si>
  <si>
    <t>¥3,330.00</t>
  </si>
  <si>
    <t>¥187.90</t>
  </si>
  <si>
    <t>¥3,142.10</t>
  </si>
  <si>
    <t>703396198778</t>
  </si>
  <si>
    <t>3514324</t>
  </si>
  <si>
    <t>YU/KEJING</t>
  </si>
  <si>
    <t>¥1,584.00</t>
  </si>
  <si>
    <t>¥118.65</t>
  </si>
  <si>
    <t>¥1,465.35</t>
  </si>
  <si>
    <t>703398807880</t>
  </si>
  <si>
    <t>3523841</t>
  </si>
  <si>
    <t>LIU/XUEYING|ZHU/CHAO</t>
  </si>
  <si>
    <t>¥415.00</t>
  </si>
  <si>
    <t>¥29.33</t>
  </si>
  <si>
    <t>¥385.67</t>
  </si>
  <si>
    <t>703398556439</t>
  </si>
  <si>
    <t>3525441</t>
  </si>
  <si>
    <t>158576468</t>
  </si>
  <si>
    <t>槟城乔治市湾景酒店</t>
  </si>
  <si>
    <t>ZHANG/CHUNSHENG</t>
  </si>
  <si>
    <t>¥236.00</t>
  </si>
  <si>
    <t>¥24.06</t>
  </si>
  <si>
    <t>¥211.94</t>
  </si>
  <si>
    <t>superior double bed room</t>
  </si>
  <si>
    <t>703400929171</t>
  </si>
  <si>
    <t>3535362</t>
  </si>
  <si>
    <t>221912042</t>
  </si>
  <si>
    <t>香港美丽华酒店</t>
  </si>
  <si>
    <t>ZHOU/GUANGLING</t>
  </si>
  <si>
    <t>2023-06-23</t>
  </si>
  <si>
    <t>¥3,992.00</t>
  </si>
  <si>
    <t>2023-06-21 23:01:52</t>
  </si>
  <si>
    <t>City Room</t>
  </si>
  <si>
    <t>703384442008</t>
  </si>
  <si>
    <t>3463642</t>
  </si>
  <si>
    <t>158583434</t>
  </si>
  <si>
    <t>涩谷东武酒店</t>
  </si>
  <si>
    <t>JI/LEI|JI/YUE</t>
  </si>
  <si>
    <t>2023-06-05</t>
  </si>
  <si>
    <t>¥3,780.00</t>
  </si>
  <si>
    <t>¥360.00</t>
  </si>
  <si>
    <t>¥3,420.00</t>
  </si>
  <si>
    <t>Twin Bed with 2 single Non Smoking</t>
  </si>
  <si>
    <t>703366523611</t>
  </si>
  <si>
    <t>3389946</t>
  </si>
  <si>
    <t>221906021</t>
  </si>
  <si>
    <t>香港百乐酒店</t>
  </si>
  <si>
    <t>HU/WEIKANG</t>
  </si>
  <si>
    <t>2023-05-18</t>
  </si>
  <si>
    <t>¥1,646.00</t>
  </si>
  <si>
    <t>¥94.00</t>
  </si>
  <si>
    <t>¥1,552.00</t>
  </si>
  <si>
    <t>Superior Room</t>
  </si>
  <si>
    <t>703359132487</t>
  </si>
  <si>
    <t>3353218</t>
  </si>
  <si>
    <t>158584802</t>
  </si>
  <si>
    <t>曼谷大仓新颐饭店</t>
  </si>
  <si>
    <t>GAO/EI|FU/YAO</t>
  </si>
  <si>
    <t>2023-05-11</t>
  </si>
  <si>
    <t>¥1,548.00</t>
  </si>
  <si>
    <t>¥147.00</t>
  </si>
  <si>
    <t>¥1,401.00</t>
  </si>
  <si>
    <t>Deluxe King Room - Non-Smoking</t>
  </si>
  <si>
    <t>703396480839</t>
  </si>
  <si>
    <t>3515575</t>
  </si>
  <si>
    <t>186283676</t>
  </si>
  <si>
    <t>芭堤雅硬石酒店</t>
  </si>
  <si>
    <t>YU/BINGBING</t>
  </si>
  <si>
    <t>¥1,502.00</t>
  </si>
  <si>
    <t>¥84.00</t>
  </si>
  <si>
    <t>¥1,418.00</t>
  </si>
  <si>
    <t>Deluxe Room with Sea View</t>
  </si>
  <si>
    <t>703398946320</t>
  </si>
  <si>
    <t>3523901</t>
  </si>
  <si>
    <t>158570159</t>
  </si>
  <si>
    <t>LK总统酒店</t>
  </si>
  <si>
    <t>LIN/HUANG</t>
  </si>
  <si>
    <t>¥774.00</t>
  </si>
  <si>
    <t>¥44.97</t>
  </si>
  <si>
    <t>¥729.03</t>
  </si>
  <si>
    <t>Deluxe Double Room</t>
  </si>
  <si>
    <t>703370073730</t>
  </si>
  <si>
    <t>3405311</t>
  </si>
  <si>
    <t>158542712</t>
  </si>
  <si>
    <t>新加坡威大酒店 - 明古连</t>
  </si>
  <si>
    <t>ZHANG/WENCUI|WANG/ZHIWEI</t>
  </si>
  <si>
    <t>¥2,448.00</t>
  </si>
  <si>
    <t>¥2,187.00</t>
  </si>
  <si>
    <t>Superior Queen Room</t>
  </si>
  <si>
    <t>703394153683</t>
  </si>
  <si>
    <t>3506851</t>
  </si>
  <si>
    <t>WANG/SHUO</t>
  </si>
  <si>
    <t>¥4,052.00</t>
  </si>
  <si>
    <t>¥227.14</t>
  </si>
  <si>
    <t>¥3,824.86</t>
  </si>
  <si>
    <t>703395981950</t>
  </si>
  <si>
    <t>3510101</t>
  </si>
  <si>
    <t>CHEN/YUFANG|YIN/SIYAN</t>
  </si>
  <si>
    <t>¥1,166.00</t>
  </si>
  <si>
    <t>¥120.42</t>
  </si>
  <si>
    <t>¥1,045.58</t>
  </si>
  <si>
    <t>iSelect</t>
  </si>
  <si>
    <t>703391385980</t>
  </si>
  <si>
    <t>3493639</t>
  </si>
  <si>
    <t>YAO/YUE|XU/LANG</t>
  </si>
  <si>
    <t>2023-06-12</t>
  </si>
  <si>
    <t>¥2,153.00</t>
  </si>
  <si>
    <t>¥122.00</t>
  </si>
  <si>
    <t>¥2,031.00</t>
  </si>
  <si>
    <t>703365583457</t>
  </si>
  <si>
    <t>3385243</t>
  </si>
  <si>
    <t>221927879</t>
  </si>
  <si>
    <t>9布里克酒店</t>
  </si>
  <si>
    <t>SHI/JIAMI|WEI/RAN</t>
  </si>
  <si>
    <t>2023-05-17</t>
  </si>
  <si>
    <t>¥3,027.00</t>
  </si>
  <si>
    <t>¥324.00</t>
  </si>
  <si>
    <t>¥2,703.00</t>
  </si>
  <si>
    <t>Superior Double room</t>
  </si>
  <si>
    <t>703385870864</t>
  </si>
  <si>
    <t>3467589</t>
  </si>
  <si>
    <t>158561723</t>
  </si>
  <si>
    <t>首尔花园酒店</t>
  </si>
  <si>
    <t>DU/MEIHUA</t>
  </si>
  <si>
    <t>¥3,525.00</t>
  </si>
  <si>
    <t>¥375.00</t>
  </si>
  <si>
    <t>¥3,150.00</t>
  </si>
  <si>
    <t>Superior Double Room</t>
  </si>
  <si>
    <t>703388970826</t>
  </si>
  <si>
    <t>3483683</t>
  </si>
  <si>
    <t>DAI/JIYAO|GAO/ZHAN|WEI/JIE</t>
  </si>
  <si>
    <t>¥840.00</t>
  </si>
  <si>
    <t>¥90.00</t>
  </si>
  <si>
    <t>¥750.00</t>
  </si>
  <si>
    <t>Standard Family Twin Room</t>
  </si>
  <si>
    <t>703367599903</t>
  </si>
  <si>
    <t>3397134</t>
  </si>
  <si>
    <t>221920526</t>
  </si>
  <si>
    <t>港青酒店</t>
  </si>
  <si>
    <t>Wu/Yanping</t>
  </si>
  <si>
    <t>2023-05-19</t>
  </si>
  <si>
    <t>¥2,672.00</t>
  </si>
  <si>
    <t>¥150.00</t>
  </si>
  <si>
    <t>¥2,522.00</t>
  </si>
  <si>
    <t>703362810966</t>
  </si>
  <si>
    <t>3373065</t>
  </si>
  <si>
    <t>曼谷湄南河畔华美达广场酒店(政府卫生认证)</t>
  </si>
  <si>
    <t>LIU/XIAOXIAO|NIE/FANDI</t>
  </si>
  <si>
    <t>2023-05-14</t>
  </si>
  <si>
    <t>¥1,070.00</t>
  </si>
  <si>
    <t>¥80.00</t>
  </si>
  <si>
    <t>¥990.00</t>
  </si>
  <si>
    <t>703366230789</t>
  </si>
  <si>
    <t>3389235</t>
  </si>
  <si>
    <t>WANG/LIN|ZHOU/DAO</t>
  </si>
  <si>
    <t>703379682158</t>
  </si>
  <si>
    <t>3444932</t>
  </si>
  <si>
    <t>158545550</t>
  </si>
  <si>
    <t>卡塔岩石酒店</t>
  </si>
  <si>
    <t>JIA/HAOYIN</t>
  </si>
  <si>
    <t>¥11,973.00</t>
  </si>
  <si>
    <t>¥1,137.00</t>
  </si>
  <si>
    <t>¥10,836.00</t>
  </si>
  <si>
    <t>4 bedrooms sky pool villa penthouse</t>
  </si>
  <si>
    <t>703372922538</t>
  </si>
  <si>
    <t>3415604</t>
  </si>
  <si>
    <t>158558903</t>
  </si>
  <si>
    <t>COMO曼谷大都会酒店</t>
  </si>
  <si>
    <t>PAN/PENGYU</t>
  </si>
  <si>
    <t>2023-05-24</t>
  </si>
  <si>
    <t>¥1,880.00</t>
  </si>
  <si>
    <t>¥178.00</t>
  </si>
  <si>
    <t>¥1,702.00</t>
  </si>
  <si>
    <t>Metropolitan Room</t>
  </si>
  <si>
    <t>703402752973</t>
  </si>
  <si>
    <t>3540423</t>
  </si>
  <si>
    <t>221927684</t>
  </si>
  <si>
    <t>荃湾西如心酒店</t>
  </si>
  <si>
    <t>WANG/YINGGUANG|NING/JING</t>
  </si>
  <si>
    <t>2023-07-03</t>
  </si>
  <si>
    <t>2023-07-04</t>
  </si>
  <si>
    <t>¥849.00</t>
  </si>
  <si>
    <t>2023-06-23 09:06:56</t>
  </si>
  <si>
    <t>Superior Harbour View Room (Tower 1)</t>
  </si>
  <si>
    <t>703399975023</t>
  </si>
  <si>
    <t>3529878</t>
  </si>
  <si>
    <t>158596115</t>
  </si>
  <si>
    <t>芭达雅布莱顿大酒店</t>
  </si>
  <si>
    <t>LIN/JINQIAO|LI/DINGYANG|LIN/KEHAN|JIANG/JIAREN</t>
  </si>
  <si>
    <t>¥1,796.00</t>
  </si>
  <si>
    <t>¥100.00</t>
  </si>
  <si>
    <t>¥1,696.00</t>
  </si>
  <si>
    <t>Deluxe Twin Room with Sea View</t>
  </si>
  <si>
    <t>703372978054</t>
  </si>
  <si>
    <t>3416128</t>
  </si>
  <si>
    <t>SHI/SUNING|WANG/DIFEI</t>
  </si>
  <si>
    <t>¥3,264.00</t>
  </si>
  <si>
    <t>¥348.00</t>
  </si>
  <si>
    <t>¥2,916.00</t>
  </si>
  <si>
    <t>703399512319</t>
  </si>
  <si>
    <t>3527767</t>
  </si>
  <si>
    <t>186282581</t>
  </si>
  <si>
    <t>亚欧文索内斯塔酒店</t>
  </si>
  <si>
    <t>ZHANG/JIANMIN|SONG/PENG</t>
  </si>
  <si>
    <t>¥3,168.00</t>
  </si>
  <si>
    <t>¥325.28</t>
  </si>
  <si>
    <t>¥2,842.72</t>
  </si>
  <si>
    <t>Deluxe King Bed room</t>
  </si>
  <si>
    <t>703358181839</t>
  </si>
  <si>
    <t>3351549</t>
  </si>
  <si>
    <t>238603217</t>
  </si>
  <si>
    <t>香港颐庭酒店(铜锣湾店)</t>
  </si>
  <si>
    <t>PAN/MENGXI</t>
  </si>
  <si>
    <t>2023-05-10</t>
  </si>
  <si>
    <t>2023-06-24</t>
  </si>
  <si>
    <t>¥1,383.00</t>
  </si>
  <si>
    <t>703358956807</t>
  </si>
  <si>
    <t>3351554</t>
  </si>
  <si>
    <t>WANG/WEI</t>
  </si>
  <si>
    <t>703395606769</t>
  </si>
  <si>
    <t>3512339</t>
  </si>
  <si>
    <t>158573897</t>
  </si>
  <si>
    <t>芭堤雅盛泰澜幻影海滩度假村</t>
  </si>
  <si>
    <t>CHEN/XIAOLEI|GUO/WEILIANG</t>
  </si>
  <si>
    <t>¥1,036.00</t>
  </si>
  <si>
    <t>¥107.00</t>
  </si>
  <si>
    <t>premium deluxe ocean facing king room</t>
  </si>
  <si>
    <t>703379193697</t>
  </si>
  <si>
    <t>3442067</t>
  </si>
  <si>
    <t>221902679</t>
  </si>
  <si>
    <t>香港悦来酒店</t>
  </si>
  <si>
    <t>GUI/YANWEN|ZENG/YANG|LIU/YINGLUO</t>
  </si>
  <si>
    <t>¥1,374.00</t>
  </si>
  <si>
    <t>¥78.00</t>
  </si>
  <si>
    <t>¥1,296.00</t>
  </si>
  <si>
    <t>703402023419</t>
  </si>
  <si>
    <t>3540706</t>
  </si>
  <si>
    <t>221902259</t>
  </si>
  <si>
    <t>香港旺角维景酒店</t>
  </si>
  <si>
    <t>YANG/JUNJUN|WANG/CHAYANG</t>
  </si>
  <si>
    <t>¥1,043.00</t>
  </si>
  <si>
    <t>¥67.56</t>
  </si>
  <si>
    <t>¥975.44</t>
  </si>
  <si>
    <t>703402856347</t>
  </si>
  <si>
    <t>3541436</t>
  </si>
  <si>
    <t>221927198</t>
  </si>
  <si>
    <t>上野皇冠山精品酒店</t>
  </si>
  <si>
    <t>JING/WU|HAOYUAN/MA</t>
  </si>
  <si>
    <t>2023-07-18</t>
  </si>
  <si>
    <t>2023-07-21</t>
  </si>
  <si>
    <t>¥2,259.00</t>
  </si>
  <si>
    <t>2023-06-24 20:36:38</t>
  </si>
  <si>
    <t>single room smoking</t>
  </si>
  <si>
    <t>703352686471</t>
  </si>
  <si>
    <t>3324748</t>
  </si>
  <si>
    <t>158567693</t>
  </si>
  <si>
    <t>MYSTAYS 羽田酒店</t>
  </si>
  <si>
    <t>YANG/LIN</t>
  </si>
  <si>
    <t>2023-05-04</t>
  </si>
  <si>
    <t>2023-06-25</t>
  </si>
  <si>
    <t>¥847.00</t>
  </si>
  <si>
    <t>¥773.00</t>
  </si>
  <si>
    <t>superiorior double with kitchenette non smoking</t>
  </si>
  <si>
    <t>703401914848</t>
  </si>
  <si>
    <t>3536690</t>
  </si>
  <si>
    <t>¥759.00</t>
  </si>
  <si>
    <t>¥44.67</t>
  </si>
  <si>
    <t>¥714.33</t>
  </si>
  <si>
    <t>703347163336</t>
  </si>
  <si>
    <t>3303956</t>
  </si>
  <si>
    <t>JIN/HONG|LI/JIN|LI/YANJIE</t>
  </si>
  <si>
    <t>2023-04-29</t>
  </si>
  <si>
    <t>¥1,923.00</t>
  </si>
  <si>
    <t>¥128.00</t>
  </si>
  <si>
    <t>¥1,795.00</t>
  </si>
  <si>
    <t>703403769372</t>
  </si>
  <si>
    <t>3544585</t>
  </si>
  <si>
    <t>158552618</t>
  </si>
  <si>
    <t>达沃水畔岛屿酒店</t>
  </si>
  <si>
    <t>GUAN/HAIZHONG</t>
  </si>
  <si>
    <t>¥67.94</t>
  </si>
  <si>
    <t>¥486.06</t>
  </si>
  <si>
    <t>Standard Double Room</t>
  </si>
  <si>
    <t>703402346816</t>
  </si>
  <si>
    <t>3540955</t>
  </si>
  <si>
    <t>221935730</t>
  </si>
  <si>
    <t>吉隆坡塔姆套房酒店</t>
  </si>
  <si>
    <t>YU/XIAQING|LI/CHEN</t>
  </si>
  <si>
    <t>¥407.00</t>
  </si>
  <si>
    <t>¥22.75</t>
  </si>
  <si>
    <t>¥384.25</t>
  </si>
  <si>
    <t>standard twin room</t>
  </si>
  <si>
    <t>703402776708</t>
  </si>
  <si>
    <t>3540437</t>
  </si>
  <si>
    <t>221906009</t>
  </si>
  <si>
    <t>香港九龙酒店</t>
  </si>
  <si>
    <t>LU/WENYU</t>
  </si>
  <si>
    <t>¥1,035.00</t>
  </si>
  <si>
    <t>¥75.25</t>
  </si>
  <si>
    <t>¥959.75</t>
  </si>
  <si>
    <t>703351512270</t>
  </si>
  <si>
    <t>3322125</t>
  </si>
  <si>
    <t>普吉岛卡塔坦尼海滩度假村(政府卫生认证)</t>
  </si>
  <si>
    <t>ZHANG/ZHANQIANG|FENG/YUYAN</t>
  </si>
  <si>
    <t>2023-05-03</t>
  </si>
  <si>
    <t>2023-08-05</t>
  </si>
  <si>
    <t>2023-08-08</t>
  </si>
  <si>
    <t>¥3,573.00</t>
  </si>
  <si>
    <t>2023-06-25 21:07:50</t>
  </si>
  <si>
    <t>合计</t>
  </si>
  <si>
    <t/>
  </si>
  <si>
    <t>¥128,662.00</t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</si>
  <si>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</si>
  <si>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</si>
  <si>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</si>
  <si>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</si>
  <si>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</si>
  <si>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</si>
  <si>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</si>
  <si>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csg_manual_202306160946457873582</t>
  </si>
  <si>
    <t>703365409650</t>
  </si>
  <si>
    <t>1150251</t>
  </si>
  <si>
    <t>赔付-房费追回</t>
  </si>
  <si>
    <t>¥613.58</t>
  </si>
  <si>
    <t>--</t>
  </si>
  <si>
    <t>此单用户正常入住，我处已结算全部房费，已追赔613.58元，故我处应补回贵司613.58元</t>
  </si>
  <si>
    <t>chase_deduct_MlTa230623093122427</t>
  </si>
  <si>
    <t>-¥504.00</t>
  </si>
  <si>
    <t>生成追赔task#追赔系统-预付扣款直连#</t>
  </si>
  <si>
    <t>NIMH20230622175156312992</t>
  </si>
  <si>
    <t>csg_manual_202306160946458947352</t>
  </si>
  <si>
    <t>703365597055</t>
  </si>
  <si>
    <t>¥1,970.00</t>
  </si>
  <si>
    <t>此单用户正常入住，我处已结算全部房费，已追赔1970元，故我处应补回贵司1970元</t>
  </si>
  <si>
    <t>返现日期</t>
  </si>
  <si>
    <t>，</t>
  </si>
  <si>
    <t>等财务改账</t>
  </si>
  <si>
    <r>
      <rPr>
        <sz val="10"/>
        <rFont val="宋体"/>
        <charset val="134"/>
      </rPr>
      <t>本期收回</t>
    </r>
    <r>
      <rPr>
        <sz val="10"/>
        <rFont val="Arial"/>
        <charset val="134"/>
      </rPr>
      <t>613.58</t>
    </r>
    <r>
      <rPr>
        <sz val="10"/>
        <rFont val="宋体"/>
        <charset val="134"/>
      </rPr>
      <t>元</t>
    </r>
  </si>
  <si>
    <r>
      <rPr>
        <sz val="10"/>
        <rFont val="宋体"/>
        <charset val="134"/>
      </rPr>
      <t>本期收回</t>
    </r>
    <r>
      <rPr>
        <sz val="10"/>
        <rFont val="Arial"/>
        <charset val="134"/>
      </rPr>
      <t>1970</t>
    </r>
    <r>
      <rPr>
        <sz val="10"/>
        <rFont val="宋体"/>
        <charset val="134"/>
      </rPr>
      <t>元</t>
    </r>
  </si>
  <si>
    <t>A230627113425481</t>
  </si>
  <si>
    <t>A230627113509481</t>
  </si>
  <si>
    <r>
      <t>总计：</t>
    </r>
    <r>
      <rPr>
        <sz val="10"/>
        <rFont val="Arial"/>
        <charset val="134"/>
      </rPr>
      <t xml:space="preserve">120193.07 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</si>
  <si>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</si>
  <si>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</si>
  <si>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</si>
  <si>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</si>
  <si>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</si>
  <si>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</si>
  <si>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</si>
  <si>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</si>
  <si>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</si>
  <si>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</si>
  <si>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</si>
  <si>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</si>
  <si>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</si>
  <si>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</si>
  <si>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</si>
  <si>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</si>
  <si>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</si>
  <si>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</si>
  <si>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GUAN HAIZHONG</t>
  </si>
  <si>
    <t>退房日周结</t>
  </si>
  <si>
    <t>486.06</t>
  </si>
  <si>
    <t>RMB</t>
  </si>
  <si>
    <t>0</t>
  </si>
  <si>
    <t>0.00</t>
  </si>
  <si>
    <t>去哪儿直连（港丰）</t>
  </si>
  <si>
    <t>31</t>
  </si>
  <si>
    <t>2023-06-24 08:52:41</t>
  </si>
  <si>
    <t>汇智国际旅游发展有限公司</t>
  </si>
  <si>
    <t>直连</t>
  </si>
  <si>
    <t>菲律宾</t>
  </si>
  <si>
    <t>吉隆坡德穆酒店</t>
  </si>
  <si>
    <t>YU XIAQING,LI CHEN</t>
  </si>
  <si>
    <t>384.25</t>
  </si>
  <si>
    <t>2023-06-23 11:24:03</t>
  </si>
  <si>
    <t>马来西亚</t>
  </si>
  <si>
    <t>YANG JUNJUN,WANG CHAYANG</t>
  </si>
  <si>
    <t>975.44</t>
  </si>
  <si>
    <t>2023-06-23 10:14:07</t>
  </si>
  <si>
    <t>中国</t>
  </si>
  <si>
    <t>LU WENYU</t>
  </si>
  <si>
    <t>959.75</t>
  </si>
  <si>
    <t>2023-06-23 08:54:13</t>
  </si>
  <si>
    <t>LIN HUANG</t>
  </si>
  <si>
    <t>714.33</t>
  </si>
  <si>
    <t>2023-06-22 11:03:08</t>
  </si>
  <si>
    <t>泰国</t>
  </si>
  <si>
    <t>芭堤雅布赖顿大酒店</t>
  </si>
  <si>
    <t>LIN JINQIAO,LI DINGYANG,LIN KEHAN,JIANG JIAREN</t>
  </si>
  <si>
    <t>1696.00</t>
  </si>
  <si>
    <t>2023-06-20 20:03:40</t>
  </si>
  <si>
    <t>直采</t>
  </si>
  <si>
    <t>索尼斯塔欧文</t>
  </si>
  <si>
    <t>ZHANG JIANMIN,SONG PENG</t>
  </si>
  <si>
    <t>2842.71</t>
  </si>
  <si>
    <t>2023-06-20 10:45:12</t>
  </si>
  <si>
    <t>美国</t>
  </si>
  <si>
    <t>槟城乔治市湾景酒店 (槟城对抗新冠肺炎认证)</t>
  </si>
  <si>
    <t>ZHANG CHUNSHENG</t>
  </si>
  <si>
    <t>211.94</t>
  </si>
  <si>
    <t>2023-06-19 18:05:05</t>
  </si>
  <si>
    <t>LUO DAN</t>
  </si>
  <si>
    <t>1528.00</t>
  </si>
  <si>
    <t>2023-06-19 15:19:48</t>
  </si>
  <si>
    <t>729.03</t>
  </si>
  <si>
    <t>2023-06-19 12:58:07</t>
  </si>
  <si>
    <t>LIU XUEYING,ZHU CHAO</t>
  </si>
  <si>
    <t>385.67</t>
  </si>
  <si>
    <t>2023-06-19 12:31:29</t>
  </si>
  <si>
    <t>芭堤雅金色郁金香海滩度假村</t>
  </si>
  <si>
    <t>MA ZHONGHUA,MA ADANMU</t>
  </si>
  <si>
    <t>475.46</t>
  </si>
  <si>
    <t>2023-06-18 12:31:05</t>
  </si>
  <si>
    <t>WANG YING,ZHANG WENTING</t>
  </si>
  <si>
    <t>830.05</t>
  </si>
  <si>
    <t>2023-06-18 05:02:14</t>
  </si>
  <si>
    <t>荷兰</t>
  </si>
  <si>
    <t>YANG XIANGTIAN</t>
  </si>
  <si>
    <t>1407.96</t>
  </si>
  <si>
    <t>2023-06-18 00:48:15</t>
  </si>
  <si>
    <t>挪威</t>
  </si>
  <si>
    <t>FANG JIE</t>
  </si>
  <si>
    <t>4251.76</t>
  </si>
  <si>
    <t>2023-06-17 15:45:03</t>
  </si>
  <si>
    <t>YU BINGBING</t>
  </si>
  <si>
    <t>1418.00</t>
  </si>
  <si>
    <t>2023-06-20 09:15:08</t>
  </si>
  <si>
    <t>YU KEJING</t>
  </si>
  <si>
    <t>1465.35</t>
  </si>
  <si>
    <t>2023-06-17 09:06:04</t>
  </si>
  <si>
    <t>XU MENG,ZHANG XIANGYU</t>
  </si>
  <si>
    <t>386.01</t>
  </si>
  <si>
    <t>2023-06-17 00:05:59</t>
  </si>
  <si>
    <t>HU JIYUE,ZENG ZIYANG</t>
  </si>
  <si>
    <t>3142.10</t>
  </si>
  <si>
    <t>2023-06-16 21:55:05</t>
  </si>
  <si>
    <t>普吉岛卡塔坦尼海滩度假村(SHA Extra Plus)</t>
  </si>
  <si>
    <t>HUANG GEGE,TANG SHIYI</t>
  </si>
  <si>
    <t>1156.00</t>
  </si>
  <si>
    <t>2023-06-17 15:04:43</t>
  </si>
  <si>
    <t>盛泰澜芭堤雅幻影度假村</t>
  </si>
  <si>
    <t>CHEN XIAOLEI,GUO WEILIANG</t>
  </si>
  <si>
    <t>929.00</t>
  </si>
  <si>
    <t>2023-06-19 11:49:30</t>
  </si>
  <si>
    <t>普吉假日酒店 (政府卫生认证)</t>
  </si>
  <si>
    <t>XU LINGLING,XU WANGRUI</t>
  </si>
  <si>
    <t>2228.16</t>
  </si>
  <si>
    <t>2023-06-16 18:14:30</t>
  </si>
  <si>
    <t>2180.72</t>
  </si>
  <si>
    <t>2023-06-16 13:32:21</t>
  </si>
  <si>
    <t>CHEN YUFANG,YIN SIYAN</t>
  </si>
  <si>
    <t>1045.58</t>
  </si>
  <si>
    <t>2023-06-16 08:54:07</t>
  </si>
  <si>
    <t>TAO BOWAN</t>
  </si>
  <si>
    <t>4162.06</t>
  </si>
  <si>
    <t>2023-06-15 15:58:40</t>
  </si>
  <si>
    <t>WANG SHUO</t>
  </si>
  <si>
    <t>3824.86</t>
  </si>
  <si>
    <t>2023-06-15 12:08:59</t>
  </si>
  <si>
    <t>Liao Xiaoping</t>
  </si>
  <si>
    <t>5132.18</t>
  </si>
  <si>
    <t>2023-06-15 00:45:19</t>
  </si>
  <si>
    <t>ZHANG YUCHEN,FENG YI</t>
  </si>
  <si>
    <t>4188.64</t>
  </si>
  <si>
    <t>2023-06-14 13:08:07</t>
  </si>
  <si>
    <t>LK 翡翠海滩酒店</t>
  </si>
  <si>
    <t>GU AIYUN,HU CHENGBIN</t>
  </si>
  <si>
    <t>1385.40</t>
  </si>
  <si>
    <t>2023-06-14 00:37:09</t>
  </si>
  <si>
    <t>YAO YUE,XU LANG</t>
  </si>
  <si>
    <t>2031.00</t>
  </si>
  <si>
    <t>2023-06-12 10:44:19</t>
  </si>
  <si>
    <t>XU XIAOYAN</t>
  </si>
  <si>
    <t>1981.00</t>
  </si>
  <si>
    <t>2023-06-10 23:10:40</t>
  </si>
  <si>
    <t>DAI JIYAO,GAO ZHAN,WEI JIE</t>
  </si>
  <si>
    <t>750.00</t>
  </si>
  <si>
    <t>2023-06-10 07:41:07</t>
  </si>
  <si>
    <t>韩国</t>
  </si>
  <si>
    <t>MA YANJIE</t>
  </si>
  <si>
    <t>1231.00</t>
  </si>
  <si>
    <t>2023-06-09 14:37:20</t>
  </si>
  <si>
    <t>CHEN XINYAO</t>
  </si>
  <si>
    <t>391.00</t>
  </si>
  <si>
    <t>2023-06-08 11:24:04</t>
  </si>
  <si>
    <t>wu tingyi</t>
  </si>
  <si>
    <t>3257.01</t>
  </si>
  <si>
    <t>2023-06-07 13:32:50</t>
  </si>
  <si>
    <t>普吉岛玛丽莎别墅酒店(SHA Plus+)</t>
  </si>
  <si>
    <t>QU YAQIAN,CHEN HAOBIN</t>
  </si>
  <si>
    <t>1984.00</t>
  </si>
  <si>
    <t>2023-06-06 13:55:05</t>
  </si>
  <si>
    <t>DU MEIHUA</t>
  </si>
  <si>
    <t>3150.00</t>
  </si>
  <si>
    <t>2023-06-06 11:18:40</t>
  </si>
  <si>
    <t>WANG JUNPENH,LI LONG</t>
  </si>
  <si>
    <t>442.00</t>
  </si>
  <si>
    <t>2023-06-06 00:03:10</t>
  </si>
  <si>
    <t>JI LEI,JI YUE</t>
  </si>
  <si>
    <t>3420.00</t>
  </si>
  <si>
    <t>2023-06-05 09:07:35</t>
  </si>
  <si>
    <t>日本</t>
  </si>
  <si>
    <t>ZHANG HONG,LI YANAN</t>
  </si>
  <si>
    <t>992.00</t>
  </si>
  <si>
    <t>2023-06-01 09:53:03</t>
  </si>
  <si>
    <t>普吉岛卡塔磐石度假村</t>
  </si>
  <si>
    <t>JIA HAOYIN</t>
  </si>
  <si>
    <t>10836.00</t>
  </si>
  <si>
    <t>2023-06-01 09:51:07</t>
  </si>
  <si>
    <t>CAI JING</t>
  </si>
  <si>
    <t>906.00</t>
  </si>
  <si>
    <t>2023-05-31 17:32:19</t>
  </si>
  <si>
    <t>LIU XINRAN</t>
  </si>
  <si>
    <t>397.00</t>
  </si>
  <si>
    <t>2023-05-31 13:17:02</t>
  </si>
  <si>
    <t>LI PUZHONG,GUI WEIYING,YANG YANXU,XIE YUGEN,ZHAO DAYU</t>
  </si>
  <si>
    <t>2193.00</t>
  </si>
  <si>
    <t>2023-06-01 09:44:09</t>
  </si>
  <si>
    <t>YANG QING,ZHANG JIAMING,LI HUIYING,WEN SHUTONG,WEI YUHUA</t>
  </si>
  <si>
    <t>2023-06-01 08:49:27</t>
  </si>
  <si>
    <t>GUI YANWEN,ZENG YANG,LIU YINGLUO</t>
  </si>
  <si>
    <t>1296.00</t>
  </si>
  <si>
    <t>2023-06-05 09:51:32</t>
  </si>
  <si>
    <t>多美迎PREMIUM涩谷神宫前</t>
  </si>
  <si>
    <t>LIU ZHAOLU,GUO YUANJIAO</t>
  </si>
  <si>
    <t>1160.00</t>
  </si>
  <si>
    <t>2023-05-28 22:05:08</t>
  </si>
  <si>
    <t>SHI SUNING,WANG DIFEI</t>
  </si>
  <si>
    <t>2916.00</t>
  </si>
  <si>
    <t>2023-05-25 10:57:53</t>
  </si>
  <si>
    <t>新加坡</t>
  </si>
  <si>
    <t>PAN PENGYU</t>
  </si>
  <si>
    <t>1702.00</t>
  </si>
  <si>
    <t>2023-05-24 18:18:45</t>
  </si>
  <si>
    <t>ZHANG WENCUI,WANG ZHIWEI</t>
  </si>
  <si>
    <t>2187.00</t>
  </si>
  <si>
    <t>2023-05-24 16:03:30</t>
  </si>
  <si>
    <t>CHEN YANGYANG</t>
  </si>
  <si>
    <t>366.00</t>
  </si>
  <si>
    <t>2023-05-22 11:20:06</t>
  </si>
  <si>
    <t>Wu Yanping</t>
  </si>
  <si>
    <t>2522.00</t>
  </si>
  <si>
    <t>2023-05-19 23:02:26</t>
  </si>
  <si>
    <t>HU WEIKANG</t>
  </si>
  <si>
    <t>1552.00</t>
  </si>
  <si>
    <t>2023-05-18 12:58:03</t>
  </si>
  <si>
    <t>曼谷华美达广场湄南河畔酒店</t>
  </si>
  <si>
    <t>WANG LIN,ZHOU DAO</t>
  </si>
  <si>
    <t>1485.00</t>
  </si>
  <si>
    <t>2023-05-18 11:17:17</t>
  </si>
  <si>
    <t>SHI JIAMI,WEI RAN</t>
  </si>
  <si>
    <t>2703.00</t>
  </si>
  <si>
    <t>2023-05-17 15:13:16</t>
  </si>
  <si>
    <t>HAN JIANGZHOU,LI XUE</t>
  </si>
  <si>
    <t>2023-05-17 11:00:55</t>
  </si>
  <si>
    <t>新加坡河景福朋喜来登集团酒店</t>
  </si>
  <si>
    <t>ZHANG ZINAN</t>
  </si>
  <si>
    <t>4338.00</t>
  </si>
  <si>
    <t>2023-05-16 18:13:15</t>
  </si>
  <si>
    <t>LIU XIAOXIAO,NIE FANDI</t>
  </si>
  <si>
    <t>990.00</t>
  </si>
  <si>
    <t>2023-05-15 10:12:21</t>
  </si>
  <si>
    <t>GAO EI,FU YAO</t>
  </si>
  <si>
    <t>1401.00</t>
  </si>
  <si>
    <t>2023-05-11 11:02:13</t>
  </si>
  <si>
    <t>WANG WEI</t>
  </si>
  <si>
    <t>1383.00</t>
  </si>
  <si>
    <t>2023-05-10 19:57:08</t>
  </si>
  <si>
    <t>PAN MENGXI</t>
  </si>
  <si>
    <t>2023-05-10 19:55:07</t>
  </si>
  <si>
    <t>YANG LIN</t>
  </si>
  <si>
    <t>773.00</t>
  </si>
  <si>
    <t>2023-05-04 15:03:59</t>
  </si>
  <si>
    <t>JIN HONG,LI JIN,LI YANJIE</t>
  </si>
  <si>
    <t>1795.00</t>
  </si>
  <si>
    <t>2023-05-05 13:41:51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</si>
</sst>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5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10" applyNumberFormat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/>
    <xf numFmtId="9" fontId="13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11" borderId="11" applyNumberFormat="0" applyFont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8" fillId="16" borderId="14" applyNumberFormat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9" fillId="16" borderId="10" applyNumberFormat="0" applyAlignment="0" applyProtection="0">
      <alignment vertical="center"/>
    </xf>
    <xf numFmtId="0" fontId="30" fillId="18" borderId="15" applyNumberFormat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23" fillId="38" borderId="0" applyNumberFormat="0" applyBorder="0" applyAlignment="0" applyProtection="0">
      <alignment vertical="center"/>
    </xf>
    <xf numFmtId="0" fontId="18" fillId="39" borderId="0" applyNumberFormat="0" applyBorder="0" applyAlignment="0" applyProtection="0">
      <alignment vertical="center"/>
    </xf>
    <xf numFmtId="0" fontId="23" fillId="40" borderId="0" applyNumberFormat="0" applyBorder="0" applyAlignment="0" applyProtection="0">
      <alignment vertical="center"/>
    </xf>
    <xf numFmtId="0" fontId="14" fillId="41" borderId="0" applyNumberFormat="0" applyBorder="0" applyAlignment="0" applyProtection="0">
      <alignment vertical="center"/>
    </xf>
    <xf numFmtId="0" fontId="23" fillId="42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43" borderId="0" applyNumberFormat="0" applyBorder="0" applyAlignment="0" applyProtection="0">
      <alignment vertical="center"/>
    </xf>
    <xf numFmtId="0" fontId="14" fillId="44" borderId="0" applyNumberFormat="0" applyBorder="0" applyAlignment="0" applyProtection="0">
      <alignment vertical="center"/>
    </xf>
    <xf numFmtId="0" fontId="14" fillId="45" borderId="0" applyNumberFormat="0" applyBorder="0" applyAlignment="0" applyProtection="0">
      <alignment vertical="center"/>
    </xf>
    <xf numFmtId="0" fontId="14" fillId="46" borderId="0" applyNumberFormat="0" applyBorder="0" applyAlignment="0" applyProtection="0">
      <alignment vertical="center"/>
    </xf>
    <xf numFmtId="0" fontId="14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4" fontId="4" fillId="0" borderId="0" xfId="0" applyNumberFormat="1" applyFont="1" applyFill="1" applyBorder="1" applyAlignment="1">
      <alignment horizontal="righ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6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/>
    <xf numFmtId="0" fontId="8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8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9" fillId="4" borderId="3" xfId="0" applyNumberFormat="1" applyFont="1" applyFill="1" applyBorder="1" applyAlignment="1">
      <alignment horizontal="center"/>
    </xf>
    <xf numFmtId="0" fontId="9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0" fillId="0" borderId="6" xfId="0" applyNumberFormat="1" applyFont="1" applyFill="1" applyBorder="1" applyAlignment="1">
      <alignment horizontal="center" vertical="center"/>
    </xf>
    <xf numFmtId="0" fontId="10" fillId="0" borderId="4" xfId="0" applyNumberFormat="1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0" fillId="0" borderId="8" xfId="0" applyNumberFormat="1" applyFont="1" applyFill="1" applyBorder="1" applyAlignment="1">
      <alignment horizontal="center" vertical="center"/>
    </xf>
    <xf numFmtId="176" fontId="10" fillId="0" borderId="0" xfId="0" applyNumberFormat="1" applyFont="1" applyFill="1" applyBorder="1" applyAlignment="1">
      <alignment horizontal="center" vertical="center"/>
    </xf>
    <xf numFmtId="0" fontId="11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0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9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2" fillId="0" borderId="0" xfId="0" applyNumberFormat="1" applyFont="1" applyFill="1" applyBorder="1" applyAlignment="1"/>
    <xf numFmtId="0" fontId="10" fillId="0" borderId="9" xfId="0" applyNumberFormat="1" applyFont="1" applyFill="1" applyBorder="1" applyAlignment="1">
      <alignment horizontal="center" vertical="center"/>
    </xf>
    <xf numFmtId="0" fontId="10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适中" xfId="38" builtinId="28"/>
    <cellStyle name="着色 5" xfId="39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71</v>
      </c>
      <c r="B5" s="25" t="s">
        <v>19</v>
      </c>
      <c r="C5" s="9" t="s">
        <v>20</v>
      </c>
      <c r="D5" s="26" t="s">
        <v>21</v>
      </c>
      <c r="E5" s="27" t="s">
        <v>22</v>
      </c>
      <c r="F5" s="27" t="s">
        <v>23</v>
      </c>
      <c r="G5" s="28">
        <v>0</v>
      </c>
      <c r="H5" s="29" t="s">
        <v>19</v>
      </c>
      <c r="I5" s="40" t="s">
        <v>24</v>
      </c>
      <c r="J5" s="9" t="s">
        <v>19</v>
      </c>
      <c r="K5" s="9" t="s">
        <v>24</v>
      </c>
    </row>
    <row r="6" ht="27.95" customHeight="1" spans="1:9">
      <c r="A6" s="20" t="s">
        <v>25</v>
      </c>
      <c r="D6" s="30"/>
      <c r="E6" s="31"/>
      <c r="F6" s="31"/>
      <c r="G6" s="32"/>
      <c r="H6" s="31"/>
      <c r="I6" s="36"/>
    </row>
    <row r="7" ht="15" customHeight="1" spans="1:11">
      <c r="A7" s="22" t="s">
        <v>26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27</v>
      </c>
      <c r="B8" s="34">
        <v>71</v>
      </c>
      <c r="C8" s="34" t="s">
        <v>19</v>
      </c>
      <c r="D8" s="34" t="s">
        <v>20</v>
      </c>
      <c r="E8" s="35" t="s">
        <v>21</v>
      </c>
      <c r="F8" s="35" t="s">
        <v>22</v>
      </c>
      <c r="G8" s="35">
        <v>0</v>
      </c>
      <c r="H8" s="34" t="s">
        <v>19</v>
      </c>
      <c r="I8" s="41" t="s">
        <v>28</v>
      </c>
      <c r="J8" s="9" t="s">
        <v>19</v>
      </c>
      <c r="K8" s="9" t="s">
        <v>28</v>
      </c>
    </row>
    <row r="9" ht="15" customHeight="1" spans="1:11">
      <c r="A9" s="33" t="s">
        <v>29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9" t="s">
        <v>19</v>
      </c>
      <c r="K9" s="9" t="s">
        <v>19</v>
      </c>
    </row>
    <row r="10" ht="15" customHeight="1" spans="1:11">
      <c r="A10" s="33" t="s">
        <v>30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9" t="s">
        <v>19</v>
      </c>
      <c r="K10" s="9" t="s">
        <v>19</v>
      </c>
    </row>
    <row r="11" ht="27.95" customHeight="1" spans="1:9">
      <c r="A11" s="20" t="s">
        <v>31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32</v>
      </c>
      <c r="B12" s="38"/>
      <c r="C12" s="18"/>
      <c r="F12" s="39"/>
      <c r="I12" s="39"/>
    </row>
    <row r="13" ht="15" customHeight="1" spans="1:9">
      <c r="A13" s="37" t="s">
        <v>33</v>
      </c>
      <c r="B13" s="38" t="s">
        <v>34</v>
      </c>
      <c r="C13" s="18"/>
      <c r="F13" s="39"/>
      <c r="I13" s="39"/>
    </row>
    <row r="14" ht="15" customHeight="1" spans="1:9">
      <c r="A14" s="37" t="s">
        <v>35</v>
      </c>
      <c r="B14" s="38" t="s">
        <v>36</v>
      </c>
      <c r="C14" s="18"/>
      <c r="F14" s="39"/>
      <c r="G14" s="18"/>
      <c r="H14" s="18"/>
      <c r="I14" s="39"/>
    </row>
    <row r="15" ht="15" customHeight="1" spans="1:9">
      <c r="A15" s="37" t="s">
        <v>37</v>
      </c>
      <c r="B15" s="38" t="s">
        <v>38</v>
      </c>
      <c r="C15" s="18"/>
      <c r="F15" s="39"/>
      <c r="I15" s="39"/>
    </row>
    <row r="16" ht="15" customHeight="1" spans="1:9">
      <c r="A16" s="37" t="s">
        <v>39</v>
      </c>
      <c r="B16" s="38" t="s">
        <v>40</v>
      </c>
      <c r="C16" s="18"/>
      <c r="F16" s="39"/>
      <c r="I16" s="39"/>
    </row>
    <row r="17" ht="15" customHeight="1" spans="1:6">
      <c r="A17" s="37" t="s">
        <v>41</v>
      </c>
      <c r="B17" s="38" t="s">
        <v>42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73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43</v>
      </c>
      <c r="B1" s="4" t="s">
        <v>44</v>
      </c>
      <c r="C1" s="4" t="s">
        <v>26</v>
      </c>
      <c r="D1" s="4" t="s">
        <v>45</v>
      </c>
      <c r="E1" s="4" t="s">
        <v>46</v>
      </c>
      <c r="F1" s="4" t="s">
        <v>47</v>
      </c>
      <c r="G1" s="4" t="s">
        <v>48</v>
      </c>
      <c r="H1" s="4" t="s">
        <v>49</v>
      </c>
      <c r="I1" s="4" t="s">
        <v>50</v>
      </c>
      <c r="J1" s="4" t="s">
        <v>51</v>
      </c>
      <c r="K1" s="4" t="s">
        <v>52</v>
      </c>
      <c r="L1" s="4" t="s">
        <v>53</v>
      </c>
      <c r="M1" s="4" t="s">
        <v>54</v>
      </c>
      <c r="N1" s="4" t="s">
        <v>55</v>
      </c>
      <c r="O1" s="4" t="s">
        <v>56</v>
      </c>
      <c r="P1" s="4" t="s">
        <v>57</v>
      </c>
      <c r="Q1" s="4" t="s">
        <v>58</v>
      </c>
      <c r="R1" s="4" t="s">
        <v>10</v>
      </c>
      <c r="S1" s="4" t="s">
        <v>11</v>
      </c>
      <c r="T1" s="4" t="s">
        <v>59</v>
      </c>
      <c r="U1" s="4" t="s">
        <v>60</v>
      </c>
      <c r="V1" s="4" t="s">
        <v>61</v>
      </c>
      <c r="W1" s="4" t="s">
        <v>62</v>
      </c>
      <c r="X1" s="4" t="s">
        <v>63</v>
      </c>
      <c r="Y1" s="4" t="s">
        <v>64</v>
      </c>
      <c r="Z1" s="4" t="s">
        <v>17</v>
      </c>
      <c r="AA1" s="4" t="s">
        <v>14</v>
      </c>
      <c r="AB1" s="4" t="s">
        <v>65</v>
      </c>
      <c r="AC1" s="4" t="s">
        <v>18</v>
      </c>
      <c r="AD1" s="4" t="s">
        <v>66</v>
      </c>
      <c r="AE1" s="4" t="s">
        <v>67</v>
      </c>
      <c r="AF1" s="4" t="s">
        <v>68</v>
      </c>
      <c r="AG1" s="4" t="s">
        <v>69</v>
      </c>
      <c r="AH1" s="4" t="s">
        <v>70</v>
      </c>
      <c r="AI1" s="4" t="s">
        <v>71</v>
      </c>
    </row>
    <row r="2" ht="14.25" customHeight="1" spans="1:34">
      <c r="A2" s="6" t="s">
        <v>72</v>
      </c>
      <c r="B2" s="6" t="s">
        <v>73</v>
      </c>
      <c r="C2" s="6" t="s">
        <v>74</v>
      </c>
      <c r="D2" s="6" t="s">
        <v>75</v>
      </c>
      <c r="E2" s="6" t="s">
        <v>76</v>
      </c>
      <c r="F2" s="6" t="s">
        <v>75</v>
      </c>
      <c r="G2" s="6" t="s">
        <v>77</v>
      </c>
      <c r="H2" s="7" t="s">
        <v>78</v>
      </c>
      <c r="I2" s="7" t="s">
        <v>79</v>
      </c>
      <c r="J2" s="7" t="s">
        <v>2</v>
      </c>
      <c r="K2" s="7" t="s">
        <v>80</v>
      </c>
      <c r="L2" s="7">
        <v>1</v>
      </c>
      <c r="M2" s="7">
        <v>1</v>
      </c>
      <c r="N2" s="7" t="s">
        <v>81</v>
      </c>
      <c r="O2" s="7" t="s">
        <v>82</v>
      </c>
      <c r="P2" s="7" t="s">
        <v>83</v>
      </c>
      <c r="Q2" s="7"/>
      <c r="R2" s="11" t="s">
        <v>84</v>
      </c>
      <c r="S2" s="13" t="s">
        <v>19</v>
      </c>
      <c r="T2" s="7"/>
      <c r="U2" s="11" t="s">
        <v>19</v>
      </c>
      <c r="V2" s="11" t="s">
        <v>84</v>
      </c>
      <c r="W2" s="13" t="s">
        <v>85</v>
      </c>
      <c r="X2" s="13" t="s">
        <v>19</v>
      </c>
      <c r="Y2" s="11" t="s">
        <v>19</v>
      </c>
      <c r="Z2" s="13" t="s">
        <v>19</v>
      </c>
      <c r="AA2" s="14" t="s">
        <v>19</v>
      </c>
      <c r="AB2" t="s">
        <v>19</v>
      </c>
      <c r="AC2" t="s">
        <v>86</v>
      </c>
      <c r="AD2" t="s">
        <v>6</v>
      </c>
      <c r="AE2" t="s">
        <v>87</v>
      </c>
      <c r="AF2" t="s">
        <v>88</v>
      </c>
      <c r="AG2" t="s">
        <v>75</v>
      </c>
      <c r="AH2" t="s">
        <v>19</v>
      </c>
    </row>
    <row r="3" ht="14.25" customHeight="1" spans="1:34">
      <c r="A3" s="6" t="s">
        <v>89</v>
      </c>
      <c r="B3" s="6" t="s">
        <v>90</v>
      </c>
      <c r="C3" s="6" t="s">
        <v>74</v>
      </c>
      <c r="D3" s="6" t="s">
        <v>75</v>
      </c>
      <c r="E3" s="6" t="s">
        <v>76</v>
      </c>
      <c r="F3" s="6" t="s">
        <v>75</v>
      </c>
      <c r="G3" s="6" t="s">
        <v>91</v>
      </c>
      <c r="H3" s="7" t="s">
        <v>92</v>
      </c>
      <c r="I3" s="7" t="s">
        <v>79</v>
      </c>
      <c r="J3" s="7" t="s">
        <v>2</v>
      </c>
      <c r="K3" s="7" t="s">
        <v>93</v>
      </c>
      <c r="L3" s="7">
        <v>1</v>
      </c>
      <c r="M3" s="7">
        <v>3</v>
      </c>
      <c r="N3" s="7" t="s">
        <v>94</v>
      </c>
      <c r="O3" s="7" t="s">
        <v>95</v>
      </c>
      <c r="P3" s="7" t="s">
        <v>83</v>
      </c>
      <c r="Q3" s="7"/>
      <c r="R3" s="11" t="s">
        <v>96</v>
      </c>
      <c r="S3" s="13" t="s">
        <v>19</v>
      </c>
      <c r="T3" s="7"/>
      <c r="U3" s="11" t="s">
        <v>19</v>
      </c>
      <c r="V3" s="11" t="s">
        <v>96</v>
      </c>
      <c r="W3" s="13" t="s">
        <v>97</v>
      </c>
      <c r="X3" s="13" t="s">
        <v>19</v>
      </c>
      <c r="Y3" s="11" t="s">
        <v>19</v>
      </c>
      <c r="Z3" s="13" t="s">
        <v>19</v>
      </c>
      <c r="AA3" s="14" t="s">
        <v>19</v>
      </c>
      <c r="AB3" t="s">
        <v>19</v>
      </c>
      <c r="AC3" t="s">
        <v>98</v>
      </c>
      <c r="AD3" t="s">
        <v>6</v>
      </c>
      <c r="AE3" t="s">
        <v>99</v>
      </c>
      <c r="AF3" t="s">
        <v>88</v>
      </c>
      <c r="AG3" t="s">
        <v>75</v>
      </c>
      <c r="AH3" t="s">
        <v>19</v>
      </c>
    </row>
    <row r="4" ht="14.25" customHeight="1" spans="1:34">
      <c r="A4" s="6" t="s">
        <v>100</v>
      </c>
      <c r="B4" s="6" t="s">
        <v>101</v>
      </c>
      <c r="C4" s="6" t="s">
        <v>74</v>
      </c>
      <c r="D4" s="6" t="s">
        <v>75</v>
      </c>
      <c r="E4" s="6" t="s">
        <v>76</v>
      </c>
      <c r="F4" s="6" t="s">
        <v>75</v>
      </c>
      <c r="G4" s="6" t="s">
        <v>102</v>
      </c>
      <c r="H4" s="7" t="s">
        <v>103</v>
      </c>
      <c r="I4" s="7" t="s">
        <v>79</v>
      </c>
      <c r="J4" s="7" t="s">
        <v>2</v>
      </c>
      <c r="K4" s="7" t="s">
        <v>104</v>
      </c>
      <c r="L4" s="7">
        <v>3</v>
      </c>
      <c r="M4" s="7">
        <v>1</v>
      </c>
      <c r="N4" s="7" t="s">
        <v>105</v>
      </c>
      <c r="O4" s="7" t="s">
        <v>82</v>
      </c>
      <c r="P4" s="7" t="s">
        <v>83</v>
      </c>
      <c r="Q4" s="7"/>
      <c r="R4" s="11" t="s">
        <v>106</v>
      </c>
      <c r="S4" s="13" t="s">
        <v>19</v>
      </c>
      <c r="T4" s="7"/>
      <c r="U4" s="11" t="s">
        <v>19</v>
      </c>
      <c r="V4" s="11" t="s">
        <v>106</v>
      </c>
      <c r="W4" s="13" t="s">
        <v>107</v>
      </c>
      <c r="X4" s="13" t="s">
        <v>19</v>
      </c>
      <c r="Y4" s="11" t="s">
        <v>19</v>
      </c>
      <c r="Z4" s="13" t="s">
        <v>19</v>
      </c>
      <c r="AA4" s="14" t="s">
        <v>19</v>
      </c>
      <c r="AB4" t="s">
        <v>19</v>
      </c>
      <c r="AC4" t="s">
        <v>108</v>
      </c>
      <c r="AD4" t="s">
        <v>6</v>
      </c>
      <c r="AE4" t="s">
        <v>109</v>
      </c>
      <c r="AF4" t="s">
        <v>88</v>
      </c>
      <c r="AG4" t="s">
        <v>75</v>
      </c>
      <c r="AH4" t="s">
        <v>19</v>
      </c>
    </row>
    <row r="5" ht="14.25" customHeight="1" spans="1:34">
      <c r="A5" s="6" t="s">
        <v>110</v>
      </c>
      <c r="B5" s="6" t="s">
        <v>111</v>
      </c>
      <c r="C5" s="6" t="s">
        <v>74</v>
      </c>
      <c r="D5" s="6" t="s">
        <v>75</v>
      </c>
      <c r="E5" s="6" t="s">
        <v>76</v>
      </c>
      <c r="F5" s="6" t="s">
        <v>75</v>
      </c>
      <c r="G5" s="6" t="s">
        <v>102</v>
      </c>
      <c r="H5" s="7" t="s">
        <v>103</v>
      </c>
      <c r="I5" s="7" t="s">
        <v>79</v>
      </c>
      <c r="J5" s="7" t="s">
        <v>2</v>
      </c>
      <c r="K5" s="7" t="s">
        <v>112</v>
      </c>
      <c r="L5" s="7">
        <v>3</v>
      </c>
      <c r="M5" s="7">
        <v>1</v>
      </c>
      <c r="N5" s="7" t="s">
        <v>105</v>
      </c>
      <c r="O5" s="7" t="s">
        <v>82</v>
      </c>
      <c r="P5" s="7" t="s">
        <v>83</v>
      </c>
      <c r="Q5" s="7"/>
      <c r="R5" s="11" t="s">
        <v>106</v>
      </c>
      <c r="S5" s="13" t="s">
        <v>19</v>
      </c>
      <c r="T5" s="7"/>
      <c r="U5" s="11" t="s">
        <v>19</v>
      </c>
      <c r="V5" s="11" t="s">
        <v>106</v>
      </c>
      <c r="W5" s="13" t="s">
        <v>107</v>
      </c>
      <c r="X5" s="13" t="s">
        <v>19</v>
      </c>
      <c r="Y5" s="11" t="s">
        <v>19</v>
      </c>
      <c r="Z5" s="13" t="s">
        <v>19</v>
      </c>
      <c r="AA5" s="14" t="s">
        <v>19</v>
      </c>
      <c r="AB5" t="s">
        <v>19</v>
      </c>
      <c r="AC5" t="s">
        <v>108</v>
      </c>
      <c r="AD5" t="s">
        <v>6</v>
      </c>
      <c r="AE5" t="s">
        <v>109</v>
      </c>
      <c r="AF5" t="s">
        <v>88</v>
      </c>
      <c r="AG5" t="s">
        <v>75</v>
      </c>
      <c r="AH5" t="s">
        <v>19</v>
      </c>
    </row>
    <row r="6" ht="14.25" customHeight="1" spans="1:34">
      <c r="A6" s="6" t="s">
        <v>113</v>
      </c>
      <c r="B6" s="6" t="s">
        <v>114</v>
      </c>
      <c r="C6" s="6" t="s">
        <v>74</v>
      </c>
      <c r="D6" s="6" t="s">
        <v>75</v>
      </c>
      <c r="E6" s="6" t="s">
        <v>76</v>
      </c>
      <c r="F6" s="6" t="s">
        <v>75</v>
      </c>
      <c r="G6" s="6" t="s">
        <v>115</v>
      </c>
      <c r="H6" s="7" t="s">
        <v>116</v>
      </c>
      <c r="I6" s="7" t="s">
        <v>79</v>
      </c>
      <c r="J6" s="7" t="s">
        <v>2</v>
      </c>
      <c r="K6" s="7" t="s">
        <v>117</v>
      </c>
      <c r="L6" s="7">
        <v>1</v>
      </c>
      <c r="M6" s="7">
        <v>1</v>
      </c>
      <c r="N6" s="7" t="s">
        <v>118</v>
      </c>
      <c r="O6" s="7" t="s">
        <v>82</v>
      </c>
      <c r="P6" s="7" t="s">
        <v>83</v>
      </c>
      <c r="Q6" s="7"/>
      <c r="R6" s="11" t="s">
        <v>119</v>
      </c>
      <c r="S6" s="13" t="s">
        <v>19</v>
      </c>
      <c r="T6" s="7"/>
      <c r="U6" s="11" t="s">
        <v>19</v>
      </c>
      <c r="V6" s="11" t="s">
        <v>119</v>
      </c>
      <c r="W6" s="13" t="s">
        <v>120</v>
      </c>
      <c r="X6" s="13" t="s">
        <v>19</v>
      </c>
      <c r="Y6" s="11" t="s">
        <v>19</v>
      </c>
      <c r="Z6" s="13" t="s">
        <v>19</v>
      </c>
      <c r="AA6" s="14" t="s">
        <v>19</v>
      </c>
      <c r="AB6" t="s">
        <v>19</v>
      </c>
      <c r="AC6" t="s">
        <v>121</v>
      </c>
      <c r="AD6" t="s">
        <v>6</v>
      </c>
      <c r="AE6" t="s">
        <v>122</v>
      </c>
      <c r="AF6" t="s">
        <v>88</v>
      </c>
      <c r="AG6" t="s">
        <v>75</v>
      </c>
      <c r="AH6" t="s">
        <v>19</v>
      </c>
    </row>
    <row r="7" ht="14.25" customHeight="1" spans="1:34">
      <c r="A7" s="6" t="s">
        <v>123</v>
      </c>
      <c r="B7" s="6" t="s">
        <v>124</v>
      </c>
      <c r="C7" s="6" t="s">
        <v>74</v>
      </c>
      <c r="D7" s="6" t="s">
        <v>75</v>
      </c>
      <c r="E7" s="6" t="s">
        <v>76</v>
      </c>
      <c r="F7" s="6" t="s">
        <v>75</v>
      </c>
      <c r="G7" s="6" t="s">
        <v>115</v>
      </c>
      <c r="H7" s="7" t="s">
        <v>116</v>
      </c>
      <c r="I7" s="7" t="s">
        <v>79</v>
      </c>
      <c r="J7" s="7" t="s">
        <v>2</v>
      </c>
      <c r="K7" s="7" t="s">
        <v>125</v>
      </c>
      <c r="L7" s="7">
        <v>1</v>
      </c>
      <c r="M7" s="7">
        <v>2</v>
      </c>
      <c r="N7" s="7" t="s">
        <v>126</v>
      </c>
      <c r="O7" s="7" t="s">
        <v>127</v>
      </c>
      <c r="P7" s="7" t="s">
        <v>83</v>
      </c>
      <c r="Q7" s="7"/>
      <c r="R7" s="11" t="s">
        <v>128</v>
      </c>
      <c r="S7" s="13" t="s">
        <v>19</v>
      </c>
      <c r="T7" s="7"/>
      <c r="U7" s="11" t="s">
        <v>19</v>
      </c>
      <c r="V7" s="11" t="s">
        <v>128</v>
      </c>
      <c r="W7" s="13" t="s">
        <v>129</v>
      </c>
      <c r="X7" s="13" t="s">
        <v>19</v>
      </c>
      <c r="Y7" s="11" t="s">
        <v>19</v>
      </c>
      <c r="Z7" s="13" t="s">
        <v>19</v>
      </c>
      <c r="AA7" s="14" t="s">
        <v>19</v>
      </c>
      <c r="AB7" t="s">
        <v>19</v>
      </c>
      <c r="AC7" t="s">
        <v>130</v>
      </c>
      <c r="AD7" t="s">
        <v>6</v>
      </c>
      <c r="AE7" t="s">
        <v>131</v>
      </c>
      <c r="AF7" t="s">
        <v>88</v>
      </c>
      <c r="AG7" t="s">
        <v>75</v>
      </c>
      <c r="AH7" t="s">
        <v>19</v>
      </c>
    </row>
    <row r="8" ht="14.25" customHeight="1" spans="1:34">
      <c r="A8" s="6" t="s">
        <v>132</v>
      </c>
      <c r="B8" s="6" t="s">
        <v>133</v>
      </c>
      <c r="C8" s="6" t="s">
        <v>74</v>
      </c>
      <c r="D8" s="6" t="s">
        <v>75</v>
      </c>
      <c r="E8" s="6" t="s">
        <v>76</v>
      </c>
      <c r="F8" s="6" t="s">
        <v>75</v>
      </c>
      <c r="G8" s="6" t="s">
        <v>134</v>
      </c>
      <c r="H8" s="7" t="s">
        <v>135</v>
      </c>
      <c r="I8" s="7" t="s">
        <v>79</v>
      </c>
      <c r="J8" s="7" t="s">
        <v>2</v>
      </c>
      <c r="K8" s="7" t="s">
        <v>136</v>
      </c>
      <c r="L8" s="7">
        <v>1</v>
      </c>
      <c r="M8" s="7">
        <v>1</v>
      </c>
      <c r="N8" s="7" t="s">
        <v>137</v>
      </c>
      <c r="O8" s="7" t="s">
        <v>82</v>
      </c>
      <c r="P8" s="7" t="s">
        <v>83</v>
      </c>
      <c r="Q8" s="7"/>
      <c r="R8" s="11" t="s">
        <v>138</v>
      </c>
      <c r="S8" s="13" t="s">
        <v>19</v>
      </c>
      <c r="T8" s="7"/>
      <c r="U8" s="11" t="s">
        <v>19</v>
      </c>
      <c r="V8" s="11" t="s">
        <v>138</v>
      </c>
      <c r="W8" s="13" t="s">
        <v>139</v>
      </c>
      <c r="X8" s="13" t="s">
        <v>19</v>
      </c>
      <c r="Y8" s="11" t="s">
        <v>19</v>
      </c>
      <c r="Z8" s="13" t="s">
        <v>19</v>
      </c>
      <c r="AA8" s="14" t="s">
        <v>19</v>
      </c>
      <c r="AB8" t="s">
        <v>19</v>
      </c>
      <c r="AC8" t="s">
        <v>140</v>
      </c>
      <c r="AD8" t="s">
        <v>6</v>
      </c>
      <c r="AE8" t="s">
        <v>141</v>
      </c>
      <c r="AF8" t="s">
        <v>88</v>
      </c>
      <c r="AG8" t="s">
        <v>75</v>
      </c>
      <c r="AH8" t="s">
        <v>19</v>
      </c>
    </row>
    <row r="9" ht="14.25" customHeight="1" spans="1:34">
      <c r="A9" s="6" t="s">
        <v>142</v>
      </c>
      <c r="B9" s="6" t="s">
        <v>143</v>
      </c>
      <c r="C9" s="6" t="s">
        <v>74</v>
      </c>
      <c r="D9" s="6" t="s">
        <v>75</v>
      </c>
      <c r="E9" s="6" t="s">
        <v>76</v>
      </c>
      <c r="F9" s="6" t="s">
        <v>75</v>
      </c>
      <c r="G9" s="6" t="s">
        <v>144</v>
      </c>
      <c r="H9" s="7" t="s">
        <v>145</v>
      </c>
      <c r="I9" s="7" t="s">
        <v>79</v>
      </c>
      <c r="J9" s="7" t="s">
        <v>2</v>
      </c>
      <c r="K9" s="7" t="s">
        <v>146</v>
      </c>
      <c r="L9" s="7">
        <v>1</v>
      </c>
      <c r="M9" s="7">
        <v>3</v>
      </c>
      <c r="N9" s="7" t="s">
        <v>95</v>
      </c>
      <c r="O9" s="7" t="s">
        <v>95</v>
      </c>
      <c r="P9" s="7" t="s">
        <v>83</v>
      </c>
      <c r="Q9" s="7"/>
      <c r="R9" s="11" t="s">
        <v>147</v>
      </c>
      <c r="S9" s="13" t="s">
        <v>19</v>
      </c>
      <c r="T9" s="7"/>
      <c r="U9" s="11" t="s">
        <v>19</v>
      </c>
      <c r="V9" s="11" t="s">
        <v>147</v>
      </c>
      <c r="W9" s="13" t="s">
        <v>148</v>
      </c>
      <c r="X9" s="13" t="s">
        <v>19</v>
      </c>
      <c r="Y9" s="11" t="s">
        <v>19</v>
      </c>
      <c r="Z9" s="13" t="s">
        <v>19</v>
      </c>
      <c r="AA9" s="14" t="s">
        <v>19</v>
      </c>
      <c r="AB9" t="s">
        <v>19</v>
      </c>
      <c r="AC9" t="s">
        <v>149</v>
      </c>
      <c r="AD9" t="s">
        <v>6</v>
      </c>
      <c r="AE9" t="s">
        <v>150</v>
      </c>
      <c r="AF9" t="s">
        <v>88</v>
      </c>
      <c r="AG9" t="s">
        <v>75</v>
      </c>
      <c r="AH9" t="s">
        <v>19</v>
      </c>
    </row>
    <row r="10" ht="14.25" customHeight="1" spans="1:34">
      <c r="A10" s="6" t="s">
        <v>151</v>
      </c>
      <c r="B10" s="6" t="s">
        <v>152</v>
      </c>
      <c r="C10" s="6" t="s">
        <v>74</v>
      </c>
      <c r="D10" s="6" t="s">
        <v>75</v>
      </c>
      <c r="E10" s="6" t="s">
        <v>76</v>
      </c>
      <c r="F10" s="6" t="s">
        <v>75</v>
      </c>
      <c r="G10" s="6" t="s">
        <v>153</v>
      </c>
      <c r="H10" s="7" t="s">
        <v>154</v>
      </c>
      <c r="I10" s="7" t="s">
        <v>79</v>
      </c>
      <c r="J10" s="7" t="s">
        <v>2</v>
      </c>
      <c r="K10" s="7" t="s">
        <v>155</v>
      </c>
      <c r="L10" s="7">
        <v>1</v>
      </c>
      <c r="M10" s="7">
        <v>1</v>
      </c>
      <c r="N10" s="7" t="s">
        <v>82</v>
      </c>
      <c r="O10" s="7" t="s">
        <v>82</v>
      </c>
      <c r="P10" s="7" t="s">
        <v>83</v>
      </c>
      <c r="Q10" s="7"/>
      <c r="R10" s="11" t="s">
        <v>156</v>
      </c>
      <c r="S10" s="13" t="s">
        <v>19</v>
      </c>
      <c r="T10" s="7"/>
      <c r="U10" s="11" t="s">
        <v>19</v>
      </c>
      <c r="V10" s="11" t="s">
        <v>156</v>
      </c>
      <c r="W10" s="13" t="s">
        <v>157</v>
      </c>
      <c r="X10" s="13" t="s">
        <v>19</v>
      </c>
      <c r="Y10" s="11" t="s">
        <v>19</v>
      </c>
      <c r="Z10" s="13" t="s">
        <v>19</v>
      </c>
      <c r="AA10" s="14" t="s">
        <v>19</v>
      </c>
      <c r="AB10" t="s">
        <v>19</v>
      </c>
      <c r="AC10" t="s">
        <v>158</v>
      </c>
      <c r="AD10" t="s">
        <v>6</v>
      </c>
      <c r="AE10" t="s">
        <v>159</v>
      </c>
      <c r="AF10" t="s">
        <v>88</v>
      </c>
      <c r="AG10" t="s">
        <v>75</v>
      </c>
      <c r="AH10" t="s">
        <v>19</v>
      </c>
    </row>
    <row r="11" ht="14.25" customHeight="1" spans="1:34">
      <c r="A11" s="6" t="s">
        <v>160</v>
      </c>
      <c r="B11" s="6" t="s">
        <v>161</v>
      </c>
      <c r="C11" s="6" t="s">
        <v>74</v>
      </c>
      <c r="D11" s="6" t="s">
        <v>75</v>
      </c>
      <c r="E11" s="6" t="s">
        <v>76</v>
      </c>
      <c r="F11" s="6" t="s">
        <v>75</v>
      </c>
      <c r="G11" s="6" t="s">
        <v>162</v>
      </c>
      <c r="H11" s="7" t="s">
        <v>163</v>
      </c>
      <c r="I11" s="7" t="s">
        <v>79</v>
      </c>
      <c r="J11" s="7" t="s">
        <v>2</v>
      </c>
      <c r="K11" s="7" t="s">
        <v>164</v>
      </c>
      <c r="L11" s="7">
        <v>1</v>
      </c>
      <c r="M11" s="7">
        <v>1</v>
      </c>
      <c r="N11" s="7" t="s">
        <v>165</v>
      </c>
      <c r="O11" s="7" t="s">
        <v>82</v>
      </c>
      <c r="P11" s="7" t="s">
        <v>83</v>
      </c>
      <c r="Q11" s="7"/>
      <c r="R11" s="11" t="s">
        <v>166</v>
      </c>
      <c r="S11" s="13" t="s">
        <v>19</v>
      </c>
      <c r="T11" s="7"/>
      <c r="U11" s="11" t="s">
        <v>19</v>
      </c>
      <c r="V11" s="11" t="s">
        <v>166</v>
      </c>
      <c r="W11" s="13" t="s">
        <v>167</v>
      </c>
      <c r="X11" s="13" t="s">
        <v>19</v>
      </c>
      <c r="Y11" s="11" t="s">
        <v>19</v>
      </c>
      <c r="Z11" s="13" t="s">
        <v>19</v>
      </c>
      <c r="AA11" s="14" t="s">
        <v>19</v>
      </c>
      <c r="AB11" t="s">
        <v>19</v>
      </c>
      <c r="AC11" t="s">
        <v>168</v>
      </c>
      <c r="AD11" t="s">
        <v>6</v>
      </c>
      <c r="AE11" t="s">
        <v>169</v>
      </c>
      <c r="AF11" t="s">
        <v>88</v>
      </c>
      <c r="AG11" t="s">
        <v>75</v>
      </c>
      <c r="AH11" t="s">
        <v>19</v>
      </c>
    </row>
    <row r="12" ht="14.25" customHeight="1" spans="1:34">
      <c r="A12" s="6" t="s">
        <v>170</v>
      </c>
      <c r="B12" s="6" t="s">
        <v>171</v>
      </c>
      <c r="C12" s="6" t="s">
        <v>74</v>
      </c>
      <c r="D12" s="6" t="s">
        <v>75</v>
      </c>
      <c r="E12" s="6" t="s">
        <v>76</v>
      </c>
      <c r="F12" s="6" t="s">
        <v>75</v>
      </c>
      <c r="G12" s="6" t="s">
        <v>172</v>
      </c>
      <c r="H12" s="7" t="s">
        <v>173</v>
      </c>
      <c r="I12" s="7" t="s">
        <v>79</v>
      </c>
      <c r="J12" s="7" t="s">
        <v>2</v>
      </c>
      <c r="K12" s="7" t="s">
        <v>174</v>
      </c>
      <c r="L12" s="7">
        <v>1</v>
      </c>
      <c r="M12" s="7">
        <v>1</v>
      </c>
      <c r="N12" s="7" t="s">
        <v>175</v>
      </c>
      <c r="O12" s="7" t="s">
        <v>82</v>
      </c>
      <c r="P12" s="7" t="s">
        <v>83</v>
      </c>
      <c r="Q12" s="7"/>
      <c r="R12" s="11" t="s">
        <v>176</v>
      </c>
      <c r="S12" s="13" t="s">
        <v>19</v>
      </c>
      <c r="T12" s="7"/>
      <c r="U12" s="11" t="s">
        <v>19</v>
      </c>
      <c r="V12" s="11" t="s">
        <v>176</v>
      </c>
      <c r="W12" s="13" t="s">
        <v>177</v>
      </c>
      <c r="X12" s="13" t="s">
        <v>19</v>
      </c>
      <c r="Y12" s="11" t="s">
        <v>19</v>
      </c>
      <c r="Z12" s="13" t="s">
        <v>19</v>
      </c>
      <c r="AA12" s="14" t="s">
        <v>19</v>
      </c>
      <c r="AB12" t="s">
        <v>19</v>
      </c>
      <c r="AC12" t="s">
        <v>178</v>
      </c>
      <c r="AD12" t="s">
        <v>6</v>
      </c>
      <c r="AE12" t="s">
        <v>179</v>
      </c>
      <c r="AF12" t="s">
        <v>88</v>
      </c>
      <c r="AG12" t="s">
        <v>75</v>
      </c>
      <c r="AH12" t="s">
        <v>19</v>
      </c>
    </row>
    <row r="13" ht="14.25" customHeight="1" spans="1:34">
      <c r="A13" s="6" t="s">
        <v>180</v>
      </c>
      <c r="B13" s="6" t="s">
        <v>181</v>
      </c>
      <c r="C13" s="6" t="s">
        <v>74</v>
      </c>
      <c r="D13" s="6" t="s">
        <v>75</v>
      </c>
      <c r="E13" s="6" t="s">
        <v>76</v>
      </c>
      <c r="F13" s="6" t="s">
        <v>75</v>
      </c>
      <c r="G13" s="6" t="s">
        <v>182</v>
      </c>
      <c r="H13" s="7" t="s">
        <v>183</v>
      </c>
      <c r="I13" s="7" t="s">
        <v>79</v>
      </c>
      <c r="J13" s="7" t="s">
        <v>2</v>
      </c>
      <c r="K13" s="7" t="s">
        <v>184</v>
      </c>
      <c r="L13" s="7">
        <v>1</v>
      </c>
      <c r="M13" s="7">
        <v>2</v>
      </c>
      <c r="N13" s="7" t="s">
        <v>95</v>
      </c>
      <c r="O13" s="7" t="s">
        <v>127</v>
      </c>
      <c r="P13" s="7" t="s">
        <v>83</v>
      </c>
      <c r="Q13" s="7"/>
      <c r="R13" s="11" t="s">
        <v>185</v>
      </c>
      <c r="S13" s="13" t="s">
        <v>19</v>
      </c>
      <c r="T13" s="7"/>
      <c r="U13" s="11" t="s">
        <v>19</v>
      </c>
      <c r="V13" s="11" t="s">
        <v>185</v>
      </c>
      <c r="W13" s="13" t="s">
        <v>186</v>
      </c>
      <c r="X13" s="13" t="s">
        <v>19</v>
      </c>
      <c r="Y13" s="11" t="s">
        <v>19</v>
      </c>
      <c r="Z13" s="13" t="s">
        <v>19</v>
      </c>
      <c r="AA13" s="14" t="s">
        <v>19</v>
      </c>
      <c r="AB13" t="s">
        <v>19</v>
      </c>
      <c r="AC13" t="s">
        <v>187</v>
      </c>
      <c r="AD13" t="s">
        <v>6</v>
      </c>
      <c r="AE13" t="s">
        <v>122</v>
      </c>
      <c r="AF13" t="s">
        <v>88</v>
      </c>
      <c r="AG13" t="s">
        <v>75</v>
      </c>
      <c r="AH13" t="s">
        <v>19</v>
      </c>
    </row>
    <row r="14" ht="14.25" customHeight="1" spans="1:34">
      <c r="A14" s="6" t="s">
        <v>188</v>
      </c>
      <c r="B14" s="6" t="s">
        <v>189</v>
      </c>
      <c r="C14" s="6" t="s">
        <v>74</v>
      </c>
      <c r="D14" s="6" t="s">
        <v>75</v>
      </c>
      <c r="E14" s="6" t="s">
        <v>76</v>
      </c>
      <c r="F14" s="6" t="s">
        <v>75</v>
      </c>
      <c r="G14" s="6" t="s">
        <v>190</v>
      </c>
      <c r="H14" s="7" t="s">
        <v>191</v>
      </c>
      <c r="I14" s="7" t="s">
        <v>79</v>
      </c>
      <c r="J14" s="7" t="s">
        <v>2</v>
      </c>
      <c r="K14" s="7" t="s">
        <v>192</v>
      </c>
      <c r="L14" s="7">
        <v>1</v>
      </c>
      <c r="M14" s="7">
        <v>2</v>
      </c>
      <c r="N14" s="7" t="s">
        <v>126</v>
      </c>
      <c r="O14" s="7" t="s">
        <v>193</v>
      </c>
      <c r="P14" s="7" t="s">
        <v>194</v>
      </c>
      <c r="Q14" s="7"/>
      <c r="R14" s="11" t="s">
        <v>195</v>
      </c>
      <c r="S14" s="13" t="s">
        <v>195</v>
      </c>
      <c r="T14" s="7" t="s">
        <v>196</v>
      </c>
      <c r="U14" s="11" t="s">
        <v>19</v>
      </c>
      <c r="V14" s="11" t="s">
        <v>19</v>
      </c>
      <c r="W14" s="13" t="s">
        <v>19</v>
      </c>
      <c r="X14" s="13" t="s">
        <v>19</v>
      </c>
      <c r="Y14" s="11" t="s">
        <v>19</v>
      </c>
      <c r="Z14" s="13" t="s">
        <v>19</v>
      </c>
      <c r="AA14" s="14" t="s">
        <v>19</v>
      </c>
      <c r="AB14" t="s">
        <v>19</v>
      </c>
      <c r="AC14" t="s">
        <v>19</v>
      </c>
      <c r="AD14" t="s">
        <v>6</v>
      </c>
      <c r="AE14" t="s">
        <v>197</v>
      </c>
      <c r="AF14" t="s">
        <v>88</v>
      </c>
      <c r="AG14" t="s">
        <v>75</v>
      </c>
      <c r="AH14" t="s">
        <v>19</v>
      </c>
    </row>
    <row r="15" ht="14.25" customHeight="1" spans="1:34">
      <c r="A15" s="6" t="s">
        <v>198</v>
      </c>
      <c r="B15" s="6" t="s">
        <v>199</v>
      </c>
      <c r="C15" s="6" t="s">
        <v>74</v>
      </c>
      <c r="D15" s="6" t="s">
        <v>75</v>
      </c>
      <c r="E15" s="6" t="s">
        <v>76</v>
      </c>
      <c r="F15" s="6" t="s">
        <v>75</v>
      </c>
      <c r="G15" s="6" t="s">
        <v>200</v>
      </c>
      <c r="H15" s="7" t="s">
        <v>201</v>
      </c>
      <c r="I15" s="7" t="s">
        <v>79</v>
      </c>
      <c r="J15" s="7" t="s">
        <v>2</v>
      </c>
      <c r="K15" s="7" t="s">
        <v>202</v>
      </c>
      <c r="L15" s="7">
        <v>1</v>
      </c>
      <c r="M15" s="7">
        <v>2</v>
      </c>
      <c r="N15" s="7" t="s">
        <v>83</v>
      </c>
      <c r="O15" s="7" t="s">
        <v>203</v>
      </c>
      <c r="P15" s="7" t="s">
        <v>204</v>
      </c>
      <c r="Q15" s="7"/>
      <c r="R15" s="11" t="s">
        <v>205</v>
      </c>
      <c r="S15" s="13" t="s">
        <v>205</v>
      </c>
      <c r="T15" s="7" t="s">
        <v>206</v>
      </c>
      <c r="U15" s="11" t="s">
        <v>19</v>
      </c>
      <c r="V15" s="11" t="s">
        <v>19</v>
      </c>
      <c r="W15" s="13" t="s">
        <v>19</v>
      </c>
      <c r="X15" s="13" t="s">
        <v>19</v>
      </c>
      <c r="Y15" s="11" t="s">
        <v>19</v>
      </c>
      <c r="Z15" s="13" t="s">
        <v>19</v>
      </c>
      <c r="AA15" s="14" t="s">
        <v>19</v>
      </c>
      <c r="AB15" t="s">
        <v>19</v>
      </c>
      <c r="AC15" t="s">
        <v>19</v>
      </c>
      <c r="AD15" t="s">
        <v>6</v>
      </c>
      <c r="AE15" t="s">
        <v>207</v>
      </c>
      <c r="AF15" t="s">
        <v>88</v>
      </c>
      <c r="AG15" t="s">
        <v>75</v>
      </c>
      <c r="AH15" t="s">
        <v>19</v>
      </c>
    </row>
    <row r="16" ht="14.25" customHeight="1" spans="1:34">
      <c r="A16" s="6" t="s">
        <v>208</v>
      </c>
      <c r="B16" s="6" t="s">
        <v>209</v>
      </c>
      <c r="C16" s="6" t="s">
        <v>74</v>
      </c>
      <c r="D16" s="6" t="s">
        <v>75</v>
      </c>
      <c r="E16" s="6" t="s">
        <v>76</v>
      </c>
      <c r="F16" s="6" t="s">
        <v>75</v>
      </c>
      <c r="G16" s="6" t="s">
        <v>210</v>
      </c>
      <c r="H16" s="7" t="s">
        <v>211</v>
      </c>
      <c r="I16" s="7" t="s">
        <v>79</v>
      </c>
      <c r="J16" s="7" t="s">
        <v>2</v>
      </c>
      <c r="K16" s="7" t="s">
        <v>212</v>
      </c>
      <c r="L16" s="7">
        <v>1</v>
      </c>
      <c r="M16" s="7">
        <v>4</v>
      </c>
      <c r="N16" s="7" t="s">
        <v>203</v>
      </c>
      <c r="O16" s="7" t="s">
        <v>213</v>
      </c>
      <c r="P16" s="7" t="s">
        <v>214</v>
      </c>
      <c r="Q16" s="7"/>
      <c r="R16" s="11" t="s">
        <v>215</v>
      </c>
      <c r="S16" s="13" t="s">
        <v>215</v>
      </c>
      <c r="T16" s="7" t="s">
        <v>216</v>
      </c>
      <c r="U16" s="11" t="s">
        <v>19</v>
      </c>
      <c r="V16" s="11" t="s">
        <v>19</v>
      </c>
      <c r="W16" s="13" t="s">
        <v>19</v>
      </c>
      <c r="X16" s="13" t="s">
        <v>19</v>
      </c>
      <c r="Y16" s="11" t="s">
        <v>19</v>
      </c>
      <c r="Z16" s="13" t="s">
        <v>19</v>
      </c>
      <c r="AA16" s="14" t="s">
        <v>19</v>
      </c>
      <c r="AB16" t="s">
        <v>19</v>
      </c>
      <c r="AC16" t="s">
        <v>19</v>
      </c>
      <c r="AD16" t="s">
        <v>6</v>
      </c>
      <c r="AE16" t="s">
        <v>217</v>
      </c>
      <c r="AF16" t="s">
        <v>88</v>
      </c>
      <c r="AG16" t="s">
        <v>75</v>
      </c>
      <c r="AH16" t="s">
        <v>19</v>
      </c>
    </row>
    <row r="17" ht="14.25" customHeight="1" spans="1:34">
      <c r="A17" s="6" t="s">
        <v>218</v>
      </c>
      <c r="B17" s="6" t="s">
        <v>219</v>
      </c>
      <c r="C17" s="6" t="s">
        <v>74</v>
      </c>
      <c r="D17" s="6" t="s">
        <v>75</v>
      </c>
      <c r="E17" s="6" t="s">
        <v>76</v>
      </c>
      <c r="F17" s="6" t="s">
        <v>75</v>
      </c>
      <c r="G17" s="6" t="s">
        <v>172</v>
      </c>
      <c r="H17" s="7" t="s">
        <v>173</v>
      </c>
      <c r="I17" s="7" t="s">
        <v>79</v>
      </c>
      <c r="J17" s="7" t="s">
        <v>2</v>
      </c>
      <c r="K17" s="7" t="s">
        <v>220</v>
      </c>
      <c r="L17" s="7">
        <v>1</v>
      </c>
      <c r="M17" s="7">
        <v>1</v>
      </c>
      <c r="N17" s="7" t="s">
        <v>105</v>
      </c>
      <c r="O17" s="7" t="s">
        <v>83</v>
      </c>
      <c r="P17" s="7" t="s">
        <v>203</v>
      </c>
      <c r="Q17" s="7"/>
      <c r="R17" s="11" t="s">
        <v>221</v>
      </c>
      <c r="S17" s="13" t="s">
        <v>19</v>
      </c>
      <c r="T17" s="7"/>
      <c r="U17" s="11" t="s">
        <v>19</v>
      </c>
      <c r="V17" s="11" t="s">
        <v>221</v>
      </c>
      <c r="W17" s="13" t="s">
        <v>222</v>
      </c>
      <c r="X17" s="13" t="s">
        <v>19</v>
      </c>
      <c r="Y17" s="11" t="s">
        <v>19</v>
      </c>
      <c r="Z17" s="13" t="s">
        <v>19</v>
      </c>
      <c r="AA17" s="14" t="s">
        <v>19</v>
      </c>
      <c r="AB17" t="s">
        <v>19</v>
      </c>
      <c r="AC17" t="s">
        <v>223</v>
      </c>
      <c r="AD17" t="s">
        <v>6</v>
      </c>
      <c r="AE17" t="s">
        <v>179</v>
      </c>
      <c r="AF17" t="s">
        <v>88</v>
      </c>
      <c r="AG17" t="s">
        <v>75</v>
      </c>
      <c r="AH17" t="s">
        <v>19</v>
      </c>
    </row>
    <row r="18" ht="14.25" customHeight="1" spans="1:34">
      <c r="A18" s="6" t="s">
        <v>224</v>
      </c>
      <c r="B18" s="6" t="s">
        <v>225</v>
      </c>
      <c r="C18" s="6" t="s">
        <v>74</v>
      </c>
      <c r="D18" s="6" t="s">
        <v>75</v>
      </c>
      <c r="E18" s="6" t="s">
        <v>76</v>
      </c>
      <c r="F18" s="6" t="s">
        <v>75</v>
      </c>
      <c r="G18" s="6" t="s">
        <v>226</v>
      </c>
      <c r="H18" s="7" t="s">
        <v>227</v>
      </c>
      <c r="I18" s="7" t="s">
        <v>79</v>
      </c>
      <c r="J18" s="7" t="s">
        <v>2</v>
      </c>
      <c r="K18" s="7" t="s">
        <v>228</v>
      </c>
      <c r="L18" s="7">
        <v>1</v>
      </c>
      <c r="M18" s="7">
        <v>1</v>
      </c>
      <c r="N18" s="7" t="s">
        <v>229</v>
      </c>
      <c r="O18" s="7" t="s">
        <v>83</v>
      </c>
      <c r="P18" s="7" t="s">
        <v>203</v>
      </c>
      <c r="Q18" s="7"/>
      <c r="R18" s="11" t="s">
        <v>230</v>
      </c>
      <c r="S18" s="13" t="s">
        <v>19</v>
      </c>
      <c r="T18" s="7"/>
      <c r="U18" s="11" t="s">
        <v>19</v>
      </c>
      <c r="V18" s="11" t="s">
        <v>230</v>
      </c>
      <c r="W18" s="13" t="s">
        <v>231</v>
      </c>
      <c r="X18" s="13" t="s">
        <v>19</v>
      </c>
      <c r="Y18" s="11" t="s">
        <v>19</v>
      </c>
      <c r="Z18" s="13" t="s">
        <v>19</v>
      </c>
      <c r="AA18" s="14" t="s">
        <v>19</v>
      </c>
      <c r="AB18" t="s">
        <v>19</v>
      </c>
      <c r="AC18" t="s">
        <v>232</v>
      </c>
      <c r="AD18" t="s">
        <v>6</v>
      </c>
      <c r="AE18" t="s">
        <v>233</v>
      </c>
      <c r="AF18" t="s">
        <v>88</v>
      </c>
      <c r="AG18" t="s">
        <v>75</v>
      </c>
      <c r="AH18" t="s">
        <v>19</v>
      </c>
    </row>
    <row r="19" ht="14.25" customHeight="1" spans="1:34">
      <c r="A19" s="6" t="s">
        <v>234</v>
      </c>
      <c r="B19" s="6" t="s">
        <v>235</v>
      </c>
      <c r="C19" s="6" t="s">
        <v>74</v>
      </c>
      <c r="D19" s="6" t="s">
        <v>75</v>
      </c>
      <c r="E19" s="6" t="s">
        <v>76</v>
      </c>
      <c r="F19" s="6" t="s">
        <v>75</v>
      </c>
      <c r="G19" s="6" t="s">
        <v>236</v>
      </c>
      <c r="H19" s="7" t="s">
        <v>237</v>
      </c>
      <c r="I19" s="7" t="s">
        <v>79</v>
      </c>
      <c r="J19" s="7" t="s">
        <v>2</v>
      </c>
      <c r="K19" s="7" t="s">
        <v>238</v>
      </c>
      <c r="L19" s="7">
        <v>1</v>
      </c>
      <c r="M19" s="7">
        <v>1</v>
      </c>
      <c r="N19" s="7" t="s">
        <v>95</v>
      </c>
      <c r="O19" s="7" t="s">
        <v>83</v>
      </c>
      <c r="P19" s="7" t="s">
        <v>203</v>
      </c>
      <c r="Q19" s="7"/>
      <c r="R19" s="11" t="s">
        <v>239</v>
      </c>
      <c r="S19" s="13" t="s">
        <v>19</v>
      </c>
      <c r="T19" s="7"/>
      <c r="U19" s="11" t="s">
        <v>19</v>
      </c>
      <c r="V19" s="11" t="s">
        <v>239</v>
      </c>
      <c r="W19" s="13" t="s">
        <v>240</v>
      </c>
      <c r="X19" s="13" t="s">
        <v>19</v>
      </c>
      <c r="Y19" s="11" t="s">
        <v>19</v>
      </c>
      <c r="Z19" s="13" t="s">
        <v>19</v>
      </c>
      <c r="AA19" s="14" t="s">
        <v>19</v>
      </c>
      <c r="AB19" t="s">
        <v>19</v>
      </c>
      <c r="AC19" t="s">
        <v>241</v>
      </c>
      <c r="AD19" t="s">
        <v>6</v>
      </c>
      <c r="AE19" t="s">
        <v>242</v>
      </c>
      <c r="AF19" t="s">
        <v>88</v>
      </c>
      <c r="AG19" t="s">
        <v>75</v>
      </c>
      <c r="AH19" t="s">
        <v>19</v>
      </c>
    </row>
    <row r="20" ht="14.25" customHeight="1" spans="1:34">
      <c r="A20" s="6" t="s">
        <v>243</v>
      </c>
      <c r="B20" s="6" t="s">
        <v>244</v>
      </c>
      <c r="C20" s="6" t="s">
        <v>74</v>
      </c>
      <c r="D20" s="6" t="s">
        <v>75</v>
      </c>
      <c r="E20" s="6" t="s">
        <v>76</v>
      </c>
      <c r="F20" s="6" t="s">
        <v>75</v>
      </c>
      <c r="G20" s="6" t="s">
        <v>115</v>
      </c>
      <c r="H20" s="7" t="s">
        <v>116</v>
      </c>
      <c r="I20" s="7" t="s">
        <v>79</v>
      </c>
      <c r="J20" s="7" t="s">
        <v>2</v>
      </c>
      <c r="K20" s="7" t="s">
        <v>245</v>
      </c>
      <c r="L20" s="7">
        <v>1</v>
      </c>
      <c r="M20" s="7">
        <v>2</v>
      </c>
      <c r="N20" s="7" t="s">
        <v>126</v>
      </c>
      <c r="O20" s="7" t="s">
        <v>82</v>
      </c>
      <c r="P20" s="7" t="s">
        <v>203</v>
      </c>
      <c r="Q20" s="7"/>
      <c r="R20" s="11" t="s">
        <v>246</v>
      </c>
      <c r="S20" s="13" t="s">
        <v>19</v>
      </c>
      <c r="T20" s="7"/>
      <c r="U20" s="11" t="s">
        <v>19</v>
      </c>
      <c r="V20" s="11" t="s">
        <v>246</v>
      </c>
      <c r="W20" s="13" t="s">
        <v>247</v>
      </c>
      <c r="X20" s="13" t="s">
        <v>19</v>
      </c>
      <c r="Y20" s="11" t="s">
        <v>19</v>
      </c>
      <c r="Z20" s="13" t="s">
        <v>19</v>
      </c>
      <c r="AA20" s="14" t="s">
        <v>19</v>
      </c>
      <c r="AB20" t="s">
        <v>19</v>
      </c>
      <c r="AC20" t="s">
        <v>248</v>
      </c>
      <c r="AD20" t="s">
        <v>6</v>
      </c>
      <c r="AE20" t="s">
        <v>131</v>
      </c>
      <c r="AF20" t="s">
        <v>88</v>
      </c>
      <c r="AG20" t="s">
        <v>75</v>
      </c>
      <c r="AH20" t="s">
        <v>19</v>
      </c>
    </row>
    <row r="21" ht="14.25" customHeight="1" spans="1:34">
      <c r="A21" s="6" t="s">
        <v>249</v>
      </c>
      <c r="B21" s="6" t="s">
        <v>250</v>
      </c>
      <c r="C21" s="6" t="s">
        <v>74</v>
      </c>
      <c r="D21" s="6" t="s">
        <v>75</v>
      </c>
      <c r="E21" s="6" t="s">
        <v>76</v>
      </c>
      <c r="F21" s="6" t="s">
        <v>75</v>
      </c>
      <c r="G21" s="6" t="s">
        <v>115</v>
      </c>
      <c r="H21" s="7" t="s">
        <v>116</v>
      </c>
      <c r="I21" s="7" t="s">
        <v>79</v>
      </c>
      <c r="J21" s="7" t="s">
        <v>2</v>
      </c>
      <c r="K21" s="7" t="s">
        <v>251</v>
      </c>
      <c r="L21" s="7">
        <v>1</v>
      </c>
      <c r="M21" s="7">
        <v>2</v>
      </c>
      <c r="N21" s="7" t="s">
        <v>127</v>
      </c>
      <c r="O21" s="7" t="s">
        <v>82</v>
      </c>
      <c r="P21" s="7" t="s">
        <v>203</v>
      </c>
      <c r="Q21" s="7"/>
      <c r="R21" s="11" t="s">
        <v>252</v>
      </c>
      <c r="S21" s="13" t="s">
        <v>19</v>
      </c>
      <c r="T21" s="7"/>
      <c r="U21" s="11" t="s">
        <v>19</v>
      </c>
      <c r="V21" s="11" t="s">
        <v>252</v>
      </c>
      <c r="W21" s="13" t="s">
        <v>253</v>
      </c>
      <c r="X21" s="13" t="s">
        <v>19</v>
      </c>
      <c r="Y21" s="11" t="s">
        <v>19</v>
      </c>
      <c r="Z21" s="13" t="s">
        <v>19</v>
      </c>
      <c r="AA21" s="14" t="s">
        <v>19</v>
      </c>
      <c r="AB21" t="s">
        <v>19</v>
      </c>
      <c r="AC21" t="s">
        <v>254</v>
      </c>
      <c r="AD21" t="s">
        <v>6</v>
      </c>
      <c r="AE21" t="s">
        <v>131</v>
      </c>
      <c r="AF21" t="s">
        <v>88</v>
      </c>
      <c r="AG21" t="s">
        <v>75</v>
      </c>
      <c r="AH21" t="s">
        <v>19</v>
      </c>
    </row>
    <row r="22" ht="14.25" customHeight="1" spans="1:34">
      <c r="A22" s="6" t="s">
        <v>255</v>
      </c>
      <c r="B22" s="6" t="s">
        <v>256</v>
      </c>
      <c r="C22" s="6" t="s">
        <v>74</v>
      </c>
      <c r="D22" s="6" t="s">
        <v>75</v>
      </c>
      <c r="E22" s="6" t="s">
        <v>76</v>
      </c>
      <c r="F22" s="6" t="s">
        <v>75</v>
      </c>
      <c r="G22" s="6" t="s">
        <v>172</v>
      </c>
      <c r="H22" s="7" t="s">
        <v>173</v>
      </c>
      <c r="I22" s="7" t="s">
        <v>79</v>
      </c>
      <c r="J22" s="7" t="s">
        <v>2</v>
      </c>
      <c r="K22" s="7" t="s">
        <v>257</v>
      </c>
      <c r="L22" s="7">
        <v>1</v>
      </c>
      <c r="M22" s="7">
        <v>1</v>
      </c>
      <c r="N22" s="7" t="s">
        <v>127</v>
      </c>
      <c r="O22" s="7" t="s">
        <v>83</v>
      </c>
      <c r="P22" s="7" t="s">
        <v>203</v>
      </c>
      <c r="Q22" s="7"/>
      <c r="R22" s="11" t="s">
        <v>258</v>
      </c>
      <c r="S22" s="13" t="s">
        <v>19</v>
      </c>
      <c r="T22" s="7"/>
      <c r="U22" s="11" t="s">
        <v>19</v>
      </c>
      <c r="V22" s="11" t="s">
        <v>258</v>
      </c>
      <c r="W22" s="13" t="s">
        <v>259</v>
      </c>
      <c r="X22" s="13" t="s">
        <v>19</v>
      </c>
      <c r="Y22" s="11" t="s">
        <v>19</v>
      </c>
      <c r="Z22" s="13" t="s">
        <v>19</v>
      </c>
      <c r="AA22" s="14" t="s">
        <v>19</v>
      </c>
      <c r="AB22" t="s">
        <v>19</v>
      </c>
      <c r="AC22" t="s">
        <v>260</v>
      </c>
      <c r="AD22" t="s">
        <v>6</v>
      </c>
      <c r="AE22" t="s">
        <v>179</v>
      </c>
      <c r="AF22" t="s">
        <v>88</v>
      </c>
      <c r="AG22" t="s">
        <v>75</v>
      </c>
      <c r="AH22" t="s">
        <v>19</v>
      </c>
    </row>
    <row r="23" ht="14.25" customHeight="1" spans="1:34">
      <c r="A23" s="6" t="s">
        <v>261</v>
      </c>
      <c r="B23" s="6" t="s">
        <v>262</v>
      </c>
      <c r="C23" s="6" t="s">
        <v>74</v>
      </c>
      <c r="D23" s="6" t="s">
        <v>75</v>
      </c>
      <c r="E23" s="6" t="s">
        <v>76</v>
      </c>
      <c r="F23" s="6" t="s">
        <v>75</v>
      </c>
      <c r="G23" s="6" t="s">
        <v>182</v>
      </c>
      <c r="H23" s="7" t="s">
        <v>183</v>
      </c>
      <c r="I23" s="7" t="s">
        <v>79</v>
      </c>
      <c r="J23" s="7" t="s">
        <v>2</v>
      </c>
      <c r="K23" s="7" t="s">
        <v>184</v>
      </c>
      <c r="L23" s="7">
        <v>1</v>
      </c>
      <c r="M23" s="7">
        <v>1</v>
      </c>
      <c r="N23" s="7" t="s">
        <v>82</v>
      </c>
      <c r="O23" s="7" t="s">
        <v>83</v>
      </c>
      <c r="P23" s="7" t="s">
        <v>203</v>
      </c>
      <c r="Q23" s="7"/>
      <c r="R23" s="11" t="s">
        <v>263</v>
      </c>
      <c r="S23" s="13" t="s">
        <v>19</v>
      </c>
      <c r="T23" s="7"/>
      <c r="U23" s="11" t="s">
        <v>19</v>
      </c>
      <c r="V23" s="11" t="s">
        <v>263</v>
      </c>
      <c r="W23" s="13" t="s">
        <v>264</v>
      </c>
      <c r="X23" s="13" t="s">
        <v>19</v>
      </c>
      <c r="Y23" s="11" t="s">
        <v>19</v>
      </c>
      <c r="Z23" s="13" t="s">
        <v>19</v>
      </c>
      <c r="AA23" s="14" t="s">
        <v>19</v>
      </c>
      <c r="AB23" t="s">
        <v>19</v>
      </c>
      <c r="AC23" t="s">
        <v>265</v>
      </c>
      <c r="AD23" t="s">
        <v>6</v>
      </c>
      <c r="AE23" t="s">
        <v>122</v>
      </c>
      <c r="AF23" t="s">
        <v>88</v>
      </c>
      <c r="AG23" t="s">
        <v>75</v>
      </c>
      <c r="AH23" t="s">
        <v>19</v>
      </c>
    </row>
    <row r="24" ht="14.25" customHeight="1" spans="1:34">
      <c r="A24" s="6" t="s">
        <v>266</v>
      </c>
      <c r="B24" s="6" t="s">
        <v>267</v>
      </c>
      <c r="C24" s="6" t="s">
        <v>74</v>
      </c>
      <c r="D24" s="6" t="s">
        <v>75</v>
      </c>
      <c r="E24" s="6" t="s">
        <v>76</v>
      </c>
      <c r="F24" s="6" t="s">
        <v>75</v>
      </c>
      <c r="G24" s="6" t="s">
        <v>268</v>
      </c>
      <c r="H24" s="7" t="s">
        <v>269</v>
      </c>
      <c r="I24" s="7" t="s">
        <v>79</v>
      </c>
      <c r="J24" s="7" t="s">
        <v>2</v>
      </c>
      <c r="K24" s="7" t="s">
        <v>270</v>
      </c>
      <c r="L24" s="7">
        <v>1</v>
      </c>
      <c r="M24" s="7">
        <v>1</v>
      </c>
      <c r="N24" s="7" t="s">
        <v>82</v>
      </c>
      <c r="O24" s="7" t="s">
        <v>83</v>
      </c>
      <c r="P24" s="7" t="s">
        <v>203</v>
      </c>
      <c r="Q24" s="7"/>
      <c r="R24" s="11" t="s">
        <v>271</v>
      </c>
      <c r="S24" s="13" t="s">
        <v>19</v>
      </c>
      <c r="T24" s="7"/>
      <c r="U24" s="11" t="s">
        <v>19</v>
      </c>
      <c r="V24" s="11" t="s">
        <v>271</v>
      </c>
      <c r="W24" s="13" t="s">
        <v>272</v>
      </c>
      <c r="X24" s="13" t="s">
        <v>19</v>
      </c>
      <c r="Y24" s="11" t="s">
        <v>19</v>
      </c>
      <c r="Z24" s="13" t="s">
        <v>19</v>
      </c>
      <c r="AA24" s="14" t="s">
        <v>19</v>
      </c>
      <c r="AB24" t="s">
        <v>19</v>
      </c>
      <c r="AC24" t="s">
        <v>273</v>
      </c>
      <c r="AD24" t="s">
        <v>6</v>
      </c>
      <c r="AE24" t="s">
        <v>122</v>
      </c>
      <c r="AF24" t="s">
        <v>88</v>
      </c>
      <c r="AG24" t="s">
        <v>75</v>
      </c>
      <c r="AH24" t="s">
        <v>19</v>
      </c>
    </row>
    <row r="25" ht="14.25" customHeight="1" spans="1:34">
      <c r="A25" s="6" t="s">
        <v>274</v>
      </c>
      <c r="B25" s="6" t="s">
        <v>275</v>
      </c>
      <c r="C25" s="6" t="s">
        <v>74</v>
      </c>
      <c r="D25" s="6" t="s">
        <v>75</v>
      </c>
      <c r="E25" s="6" t="s">
        <v>76</v>
      </c>
      <c r="F25" s="6" t="s">
        <v>75</v>
      </c>
      <c r="G25" s="6" t="s">
        <v>276</v>
      </c>
      <c r="H25" s="7" t="s">
        <v>277</v>
      </c>
      <c r="I25" s="7" t="s">
        <v>79</v>
      </c>
      <c r="J25" s="7" t="s">
        <v>2</v>
      </c>
      <c r="K25" s="7" t="s">
        <v>278</v>
      </c>
      <c r="L25" s="7">
        <v>1</v>
      </c>
      <c r="M25" s="7">
        <v>4</v>
      </c>
      <c r="N25" s="7" t="s">
        <v>118</v>
      </c>
      <c r="O25" s="7" t="s">
        <v>279</v>
      </c>
      <c r="P25" s="7" t="s">
        <v>280</v>
      </c>
      <c r="Q25" s="7"/>
      <c r="R25" s="11" t="s">
        <v>281</v>
      </c>
      <c r="S25" s="13" t="s">
        <v>281</v>
      </c>
      <c r="T25" s="7" t="s">
        <v>282</v>
      </c>
      <c r="U25" s="11" t="s">
        <v>19</v>
      </c>
      <c r="V25" s="11" t="s">
        <v>19</v>
      </c>
      <c r="W25" s="13" t="s">
        <v>19</v>
      </c>
      <c r="X25" s="13" t="s">
        <v>19</v>
      </c>
      <c r="Y25" s="11" t="s">
        <v>19</v>
      </c>
      <c r="Z25" s="13" t="s">
        <v>19</v>
      </c>
      <c r="AA25" s="14" t="s">
        <v>19</v>
      </c>
      <c r="AB25" t="s">
        <v>19</v>
      </c>
      <c r="AC25" t="s">
        <v>19</v>
      </c>
      <c r="AD25" t="s">
        <v>6</v>
      </c>
      <c r="AE25" t="s">
        <v>283</v>
      </c>
      <c r="AF25" t="s">
        <v>88</v>
      </c>
      <c r="AG25" t="s">
        <v>75</v>
      </c>
      <c r="AH25" t="s">
        <v>19</v>
      </c>
    </row>
    <row r="26" ht="14.25" customHeight="1" spans="1:34">
      <c r="A26" s="6" t="s">
        <v>284</v>
      </c>
      <c r="B26" s="6" t="s">
        <v>285</v>
      </c>
      <c r="C26" s="6" t="s">
        <v>74</v>
      </c>
      <c r="D26" s="6" t="s">
        <v>75</v>
      </c>
      <c r="E26" s="6" t="s">
        <v>76</v>
      </c>
      <c r="F26" s="6" t="s">
        <v>75</v>
      </c>
      <c r="G26" s="6" t="s">
        <v>286</v>
      </c>
      <c r="H26" s="7" t="s">
        <v>287</v>
      </c>
      <c r="I26" s="7" t="s">
        <v>79</v>
      </c>
      <c r="J26" s="7" t="s">
        <v>2</v>
      </c>
      <c r="K26" s="7" t="s">
        <v>288</v>
      </c>
      <c r="L26" s="7">
        <v>1</v>
      </c>
      <c r="M26" s="7">
        <v>2</v>
      </c>
      <c r="N26" s="7" t="s">
        <v>105</v>
      </c>
      <c r="O26" s="7" t="s">
        <v>83</v>
      </c>
      <c r="P26" s="7" t="s">
        <v>289</v>
      </c>
      <c r="Q26" s="7"/>
      <c r="R26" s="11" t="s">
        <v>290</v>
      </c>
      <c r="S26" s="13" t="s">
        <v>19</v>
      </c>
      <c r="T26" s="7"/>
      <c r="U26" s="11" t="s">
        <v>19</v>
      </c>
      <c r="V26" s="11" t="s">
        <v>290</v>
      </c>
      <c r="W26" s="13" t="s">
        <v>291</v>
      </c>
      <c r="X26" s="13" t="s">
        <v>19</v>
      </c>
      <c r="Y26" s="11" t="s">
        <v>19</v>
      </c>
      <c r="Z26" s="13" t="s">
        <v>19</v>
      </c>
      <c r="AA26" s="14" t="s">
        <v>19</v>
      </c>
      <c r="AB26" t="s">
        <v>19</v>
      </c>
      <c r="AC26" t="s">
        <v>292</v>
      </c>
      <c r="AD26" t="s">
        <v>6</v>
      </c>
      <c r="AE26" t="s">
        <v>293</v>
      </c>
      <c r="AF26" t="s">
        <v>88</v>
      </c>
      <c r="AG26" t="s">
        <v>75</v>
      </c>
      <c r="AH26" t="s">
        <v>19</v>
      </c>
    </row>
    <row r="27" ht="14.25" customHeight="1" spans="1:34">
      <c r="A27" s="6" t="s">
        <v>294</v>
      </c>
      <c r="B27" s="6" t="s">
        <v>295</v>
      </c>
      <c r="C27" s="6" t="s">
        <v>74</v>
      </c>
      <c r="D27" s="6" t="s">
        <v>75</v>
      </c>
      <c r="E27" s="6" t="s">
        <v>76</v>
      </c>
      <c r="F27" s="6" t="s">
        <v>75</v>
      </c>
      <c r="G27" s="6" t="s">
        <v>296</v>
      </c>
      <c r="H27" s="7" t="s">
        <v>297</v>
      </c>
      <c r="I27" s="7" t="s">
        <v>79</v>
      </c>
      <c r="J27" s="7" t="s">
        <v>2</v>
      </c>
      <c r="K27" s="7" t="s">
        <v>298</v>
      </c>
      <c r="L27" s="7">
        <v>1</v>
      </c>
      <c r="M27" s="7">
        <v>4</v>
      </c>
      <c r="N27" s="7" t="s">
        <v>299</v>
      </c>
      <c r="O27" s="7" t="s">
        <v>127</v>
      </c>
      <c r="P27" s="7" t="s">
        <v>289</v>
      </c>
      <c r="Q27" s="7"/>
      <c r="R27" s="11" t="s">
        <v>300</v>
      </c>
      <c r="S27" s="13" t="s">
        <v>19</v>
      </c>
      <c r="T27" s="7"/>
      <c r="U27" s="11" t="s">
        <v>19</v>
      </c>
      <c r="V27" s="11" t="s">
        <v>300</v>
      </c>
      <c r="W27" s="13" t="s">
        <v>301</v>
      </c>
      <c r="X27" s="13" t="s">
        <v>19</v>
      </c>
      <c r="Y27" s="11" t="s">
        <v>19</v>
      </c>
      <c r="Z27" s="13" t="s">
        <v>19</v>
      </c>
      <c r="AA27" s="14" t="s">
        <v>19</v>
      </c>
      <c r="AB27" t="s">
        <v>19</v>
      </c>
      <c r="AC27" t="s">
        <v>302</v>
      </c>
      <c r="AD27" t="s">
        <v>6</v>
      </c>
      <c r="AE27" t="s">
        <v>141</v>
      </c>
      <c r="AF27" t="s">
        <v>88</v>
      </c>
      <c r="AG27" t="s">
        <v>75</v>
      </c>
      <c r="AH27" t="s">
        <v>19</v>
      </c>
    </row>
    <row r="28" ht="14.25" customHeight="1" spans="1:34">
      <c r="A28" s="6" t="s">
        <v>303</v>
      </c>
      <c r="B28" s="6" t="s">
        <v>304</v>
      </c>
      <c r="C28" s="6" t="s">
        <v>74</v>
      </c>
      <c r="D28" s="6" t="s">
        <v>75</v>
      </c>
      <c r="E28" s="6" t="s">
        <v>76</v>
      </c>
      <c r="F28" s="6" t="s">
        <v>75</v>
      </c>
      <c r="G28" s="6" t="s">
        <v>305</v>
      </c>
      <c r="H28" s="7" t="s">
        <v>306</v>
      </c>
      <c r="I28" s="7" t="s">
        <v>79</v>
      </c>
      <c r="J28" s="7" t="s">
        <v>2</v>
      </c>
      <c r="K28" s="7" t="s">
        <v>307</v>
      </c>
      <c r="L28" s="7">
        <v>1</v>
      </c>
      <c r="M28" s="7">
        <v>3</v>
      </c>
      <c r="N28" s="7" t="s">
        <v>308</v>
      </c>
      <c r="O28" s="7" t="s">
        <v>82</v>
      </c>
      <c r="P28" s="7" t="s">
        <v>289</v>
      </c>
      <c r="Q28" s="7"/>
      <c r="R28" s="11" t="s">
        <v>309</v>
      </c>
      <c r="S28" s="13" t="s">
        <v>19</v>
      </c>
      <c r="T28" s="7"/>
      <c r="U28" s="11" t="s">
        <v>19</v>
      </c>
      <c r="V28" s="11" t="s">
        <v>309</v>
      </c>
      <c r="W28" s="13" t="s">
        <v>310</v>
      </c>
      <c r="X28" s="13" t="s">
        <v>19</v>
      </c>
      <c r="Y28" s="11" t="s">
        <v>19</v>
      </c>
      <c r="Z28" s="13" t="s">
        <v>19</v>
      </c>
      <c r="AA28" s="14" t="s">
        <v>19</v>
      </c>
      <c r="AB28" t="s">
        <v>19</v>
      </c>
      <c r="AC28" t="s">
        <v>311</v>
      </c>
      <c r="AD28" t="s">
        <v>6</v>
      </c>
      <c r="AE28" t="s">
        <v>312</v>
      </c>
      <c r="AF28" t="s">
        <v>88</v>
      </c>
      <c r="AG28" t="s">
        <v>75</v>
      </c>
      <c r="AH28" t="s">
        <v>19</v>
      </c>
    </row>
    <row r="29" ht="14.25" customHeight="1" spans="1:34">
      <c r="A29" s="6" t="s">
        <v>313</v>
      </c>
      <c r="B29" s="6" t="s">
        <v>314</v>
      </c>
      <c r="C29" s="6" t="s">
        <v>74</v>
      </c>
      <c r="D29" s="6" t="s">
        <v>75</v>
      </c>
      <c r="E29" s="6" t="s">
        <v>76</v>
      </c>
      <c r="F29" s="6" t="s">
        <v>75</v>
      </c>
      <c r="G29" s="6" t="s">
        <v>315</v>
      </c>
      <c r="H29" s="7" t="s">
        <v>316</v>
      </c>
      <c r="I29" s="7" t="s">
        <v>79</v>
      </c>
      <c r="J29" s="7" t="s">
        <v>2</v>
      </c>
      <c r="K29" s="7" t="s">
        <v>317</v>
      </c>
      <c r="L29" s="7">
        <v>1</v>
      </c>
      <c r="M29" s="7">
        <v>3</v>
      </c>
      <c r="N29" s="7" t="s">
        <v>299</v>
      </c>
      <c r="O29" s="7" t="s">
        <v>82</v>
      </c>
      <c r="P29" s="7" t="s">
        <v>289</v>
      </c>
      <c r="Q29" s="7"/>
      <c r="R29" s="11" t="s">
        <v>318</v>
      </c>
      <c r="S29" s="13" t="s">
        <v>19</v>
      </c>
      <c r="T29" s="7"/>
      <c r="U29" s="11" t="s">
        <v>19</v>
      </c>
      <c r="V29" s="11" t="s">
        <v>318</v>
      </c>
      <c r="W29" s="13" t="s">
        <v>319</v>
      </c>
      <c r="X29" s="13" t="s">
        <v>19</v>
      </c>
      <c r="Y29" s="11" t="s">
        <v>19</v>
      </c>
      <c r="Z29" s="13" t="s">
        <v>19</v>
      </c>
      <c r="AA29" s="14" t="s">
        <v>19</v>
      </c>
      <c r="AB29" t="s">
        <v>19</v>
      </c>
      <c r="AC29" t="s">
        <v>320</v>
      </c>
      <c r="AD29" t="s">
        <v>6</v>
      </c>
      <c r="AE29" t="s">
        <v>321</v>
      </c>
      <c r="AF29" t="s">
        <v>88</v>
      </c>
      <c r="AG29" t="s">
        <v>75</v>
      </c>
      <c r="AH29" t="s">
        <v>19</v>
      </c>
    </row>
    <row r="30" ht="14.25" customHeight="1" spans="1:34">
      <c r="A30" s="6" t="s">
        <v>322</v>
      </c>
      <c r="B30" s="6" t="s">
        <v>323</v>
      </c>
      <c r="C30" s="6" t="s">
        <v>74</v>
      </c>
      <c r="D30" s="6" t="s">
        <v>75</v>
      </c>
      <c r="E30" s="6" t="s">
        <v>76</v>
      </c>
      <c r="F30" s="6" t="s">
        <v>75</v>
      </c>
      <c r="G30" s="6" t="s">
        <v>162</v>
      </c>
      <c r="H30" s="7" t="s">
        <v>163</v>
      </c>
      <c r="I30" s="7" t="s">
        <v>79</v>
      </c>
      <c r="J30" s="7" t="s">
        <v>2</v>
      </c>
      <c r="K30" s="7" t="s">
        <v>324</v>
      </c>
      <c r="L30" s="7">
        <v>1</v>
      </c>
      <c r="M30" s="7">
        <v>2</v>
      </c>
      <c r="N30" s="7" t="s">
        <v>229</v>
      </c>
      <c r="O30" s="7" t="s">
        <v>83</v>
      </c>
      <c r="P30" s="7" t="s">
        <v>289</v>
      </c>
      <c r="Q30" s="7"/>
      <c r="R30" s="11" t="s">
        <v>325</v>
      </c>
      <c r="S30" s="13" t="s">
        <v>19</v>
      </c>
      <c r="T30" s="7"/>
      <c r="U30" s="11" t="s">
        <v>19</v>
      </c>
      <c r="V30" s="11" t="s">
        <v>325</v>
      </c>
      <c r="W30" s="13" t="s">
        <v>326</v>
      </c>
      <c r="X30" s="13" t="s">
        <v>19</v>
      </c>
      <c r="Y30" s="11" t="s">
        <v>19</v>
      </c>
      <c r="Z30" s="13" t="s">
        <v>19</v>
      </c>
      <c r="AA30" s="14" t="s">
        <v>19</v>
      </c>
      <c r="AB30" t="s">
        <v>19</v>
      </c>
      <c r="AC30" t="s">
        <v>327</v>
      </c>
      <c r="AD30" t="s">
        <v>6</v>
      </c>
      <c r="AE30" t="s">
        <v>169</v>
      </c>
      <c r="AF30" t="s">
        <v>88</v>
      </c>
      <c r="AG30" t="s">
        <v>75</v>
      </c>
      <c r="AH30" t="s">
        <v>19</v>
      </c>
    </row>
    <row r="31" ht="14.25" customHeight="1" spans="1:34">
      <c r="A31" s="6" t="s">
        <v>328</v>
      </c>
      <c r="B31" s="6" t="s">
        <v>329</v>
      </c>
      <c r="C31" s="6" t="s">
        <v>74</v>
      </c>
      <c r="D31" s="6" t="s">
        <v>75</v>
      </c>
      <c r="E31" s="6" t="s">
        <v>76</v>
      </c>
      <c r="F31" s="6" t="s">
        <v>75</v>
      </c>
      <c r="G31" s="6" t="s">
        <v>236</v>
      </c>
      <c r="H31" s="7" t="s">
        <v>237</v>
      </c>
      <c r="I31" s="7" t="s">
        <v>79</v>
      </c>
      <c r="J31" s="7" t="s">
        <v>2</v>
      </c>
      <c r="K31" s="7" t="s">
        <v>330</v>
      </c>
      <c r="L31" s="7">
        <v>1</v>
      </c>
      <c r="M31" s="7">
        <v>3</v>
      </c>
      <c r="N31" s="7" t="s">
        <v>331</v>
      </c>
      <c r="O31" s="7" t="s">
        <v>82</v>
      </c>
      <c r="P31" s="7" t="s">
        <v>289</v>
      </c>
      <c r="Q31" s="7"/>
      <c r="R31" s="11" t="s">
        <v>332</v>
      </c>
      <c r="S31" s="13" t="s">
        <v>19</v>
      </c>
      <c r="T31" s="7"/>
      <c r="U31" s="11" t="s">
        <v>19</v>
      </c>
      <c r="V31" s="11" t="s">
        <v>332</v>
      </c>
      <c r="W31" s="13" t="s">
        <v>333</v>
      </c>
      <c r="X31" s="13" t="s">
        <v>19</v>
      </c>
      <c r="Y31" s="11" t="s">
        <v>19</v>
      </c>
      <c r="Z31" s="13" t="s">
        <v>19</v>
      </c>
      <c r="AA31" s="14" t="s">
        <v>19</v>
      </c>
      <c r="AB31" t="s">
        <v>19</v>
      </c>
      <c r="AC31" t="s">
        <v>334</v>
      </c>
      <c r="AD31" t="s">
        <v>6</v>
      </c>
      <c r="AE31" t="s">
        <v>335</v>
      </c>
      <c r="AF31" t="s">
        <v>88</v>
      </c>
      <c r="AG31" t="s">
        <v>75</v>
      </c>
      <c r="AH31" t="s">
        <v>19</v>
      </c>
    </row>
    <row r="32" ht="14.25" customHeight="1" spans="1:34">
      <c r="A32" s="6" t="s">
        <v>336</v>
      </c>
      <c r="B32" s="6" t="s">
        <v>337</v>
      </c>
      <c r="C32" s="6" t="s">
        <v>74</v>
      </c>
      <c r="D32" s="6" t="s">
        <v>75</v>
      </c>
      <c r="E32" s="6" t="s">
        <v>76</v>
      </c>
      <c r="F32" s="6" t="s">
        <v>75</v>
      </c>
      <c r="G32" s="6" t="s">
        <v>338</v>
      </c>
      <c r="H32" s="7" t="s">
        <v>339</v>
      </c>
      <c r="I32" s="7" t="s">
        <v>79</v>
      </c>
      <c r="J32" s="7" t="s">
        <v>2</v>
      </c>
      <c r="K32" s="7" t="s">
        <v>340</v>
      </c>
      <c r="L32" s="7">
        <v>1</v>
      </c>
      <c r="M32" s="7">
        <v>2</v>
      </c>
      <c r="N32" s="7" t="s">
        <v>83</v>
      </c>
      <c r="O32" s="7" t="s">
        <v>83</v>
      </c>
      <c r="P32" s="7" t="s">
        <v>289</v>
      </c>
      <c r="Q32" s="7"/>
      <c r="R32" s="11" t="s">
        <v>341</v>
      </c>
      <c r="S32" s="13" t="s">
        <v>19</v>
      </c>
      <c r="T32" s="7"/>
      <c r="U32" s="11" t="s">
        <v>19</v>
      </c>
      <c r="V32" s="11" t="s">
        <v>341</v>
      </c>
      <c r="W32" s="13" t="s">
        <v>342</v>
      </c>
      <c r="X32" s="13" t="s">
        <v>19</v>
      </c>
      <c r="Y32" s="11" t="s">
        <v>19</v>
      </c>
      <c r="Z32" s="13" t="s">
        <v>19</v>
      </c>
      <c r="AA32" s="14" t="s">
        <v>19</v>
      </c>
      <c r="AB32" t="s">
        <v>19</v>
      </c>
      <c r="AC32" t="s">
        <v>343</v>
      </c>
      <c r="AD32" t="s">
        <v>6</v>
      </c>
      <c r="AE32" t="s">
        <v>344</v>
      </c>
      <c r="AF32" t="s">
        <v>88</v>
      </c>
      <c r="AG32" t="s">
        <v>75</v>
      </c>
      <c r="AH32" t="s">
        <v>19</v>
      </c>
    </row>
    <row r="33" ht="14.25" customHeight="1" spans="1:34">
      <c r="A33" s="6" t="s">
        <v>345</v>
      </c>
      <c r="B33" s="6" t="s">
        <v>346</v>
      </c>
      <c r="C33" s="6" t="s">
        <v>74</v>
      </c>
      <c r="D33" s="6" t="s">
        <v>75</v>
      </c>
      <c r="E33" s="6" t="s">
        <v>76</v>
      </c>
      <c r="F33" s="6" t="s">
        <v>75</v>
      </c>
      <c r="G33" s="6" t="s">
        <v>115</v>
      </c>
      <c r="H33" s="7" t="s">
        <v>116</v>
      </c>
      <c r="I33" s="7" t="s">
        <v>79</v>
      </c>
      <c r="J33" s="7" t="s">
        <v>2</v>
      </c>
      <c r="K33" s="7" t="s">
        <v>347</v>
      </c>
      <c r="L33" s="7">
        <v>1</v>
      </c>
      <c r="M33" s="7">
        <v>1</v>
      </c>
      <c r="N33" s="7" t="s">
        <v>348</v>
      </c>
      <c r="O33" s="7" t="s">
        <v>203</v>
      </c>
      <c r="P33" s="7" t="s">
        <v>289</v>
      </c>
      <c r="Q33" s="7"/>
      <c r="R33" s="11" t="s">
        <v>349</v>
      </c>
      <c r="S33" s="13" t="s">
        <v>19</v>
      </c>
      <c r="T33" s="7"/>
      <c r="U33" s="11" t="s">
        <v>19</v>
      </c>
      <c r="V33" s="11" t="s">
        <v>349</v>
      </c>
      <c r="W33" s="13" t="s">
        <v>350</v>
      </c>
      <c r="X33" s="13" t="s">
        <v>19</v>
      </c>
      <c r="Y33" s="11" t="s">
        <v>19</v>
      </c>
      <c r="Z33" s="13" t="s">
        <v>19</v>
      </c>
      <c r="AA33" s="14" t="s">
        <v>19</v>
      </c>
      <c r="AB33" t="s">
        <v>19</v>
      </c>
      <c r="AC33" t="s">
        <v>351</v>
      </c>
      <c r="AD33" t="s">
        <v>6</v>
      </c>
      <c r="AE33" t="s">
        <v>122</v>
      </c>
      <c r="AF33" t="s">
        <v>88</v>
      </c>
      <c r="AG33" t="s">
        <v>75</v>
      </c>
      <c r="AH33" t="s">
        <v>19</v>
      </c>
    </row>
    <row r="34" ht="14.25" customHeight="1" spans="1:34">
      <c r="A34" s="6" t="s">
        <v>352</v>
      </c>
      <c r="B34" s="6" t="s">
        <v>353</v>
      </c>
      <c r="C34" s="6" t="s">
        <v>74</v>
      </c>
      <c r="D34" s="6" t="s">
        <v>75</v>
      </c>
      <c r="E34" s="6" t="s">
        <v>76</v>
      </c>
      <c r="F34" s="6" t="s">
        <v>75</v>
      </c>
      <c r="G34" s="6" t="s">
        <v>115</v>
      </c>
      <c r="H34" s="7" t="s">
        <v>116</v>
      </c>
      <c r="I34" s="7" t="s">
        <v>79</v>
      </c>
      <c r="J34" s="7" t="s">
        <v>2</v>
      </c>
      <c r="K34" s="7" t="s">
        <v>354</v>
      </c>
      <c r="L34" s="7">
        <v>1</v>
      </c>
      <c r="M34" s="7">
        <v>2</v>
      </c>
      <c r="N34" s="7" t="s">
        <v>95</v>
      </c>
      <c r="O34" s="7" t="s">
        <v>83</v>
      </c>
      <c r="P34" s="7" t="s">
        <v>289</v>
      </c>
      <c r="Q34" s="7"/>
      <c r="R34" s="11" t="s">
        <v>355</v>
      </c>
      <c r="S34" s="13" t="s">
        <v>19</v>
      </c>
      <c r="T34" s="7"/>
      <c r="U34" s="11" t="s">
        <v>19</v>
      </c>
      <c r="V34" s="11" t="s">
        <v>355</v>
      </c>
      <c r="W34" s="13" t="s">
        <v>356</v>
      </c>
      <c r="X34" s="13" t="s">
        <v>19</v>
      </c>
      <c r="Y34" s="11" t="s">
        <v>19</v>
      </c>
      <c r="Z34" s="13" t="s">
        <v>19</v>
      </c>
      <c r="AA34" s="14" t="s">
        <v>19</v>
      </c>
      <c r="AB34" t="s">
        <v>19</v>
      </c>
      <c r="AC34" t="s">
        <v>357</v>
      </c>
      <c r="AD34" t="s">
        <v>6</v>
      </c>
      <c r="AE34" t="s">
        <v>141</v>
      </c>
      <c r="AF34" t="s">
        <v>88</v>
      </c>
      <c r="AG34" t="s">
        <v>75</v>
      </c>
      <c r="AH34" t="s">
        <v>19</v>
      </c>
    </row>
    <row r="35" ht="14.25" customHeight="1" spans="1:34">
      <c r="A35" s="6" t="s">
        <v>358</v>
      </c>
      <c r="B35" s="6" t="s">
        <v>359</v>
      </c>
      <c r="C35" s="6" t="s">
        <v>74</v>
      </c>
      <c r="D35" s="6" t="s">
        <v>75</v>
      </c>
      <c r="E35" s="6" t="s">
        <v>76</v>
      </c>
      <c r="F35" s="6" t="s">
        <v>75</v>
      </c>
      <c r="G35" s="6" t="s">
        <v>172</v>
      </c>
      <c r="H35" s="7" t="s">
        <v>173</v>
      </c>
      <c r="I35" s="7" t="s">
        <v>79</v>
      </c>
      <c r="J35" s="7" t="s">
        <v>2</v>
      </c>
      <c r="K35" s="7" t="s">
        <v>360</v>
      </c>
      <c r="L35" s="7">
        <v>1</v>
      </c>
      <c r="M35" s="7">
        <v>3</v>
      </c>
      <c r="N35" s="7" t="s">
        <v>127</v>
      </c>
      <c r="O35" s="7" t="s">
        <v>82</v>
      </c>
      <c r="P35" s="7" t="s">
        <v>289</v>
      </c>
      <c r="Q35" s="7"/>
      <c r="R35" s="11" t="s">
        <v>361</v>
      </c>
      <c r="S35" s="13" t="s">
        <v>19</v>
      </c>
      <c r="T35" s="7"/>
      <c r="U35" s="11" t="s">
        <v>19</v>
      </c>
      <c r="V35" s="11" t="s">
        <v>361</v>
      </c>
      <c r="W35" s="13" t="s">
        <v>362</v>
      </c>
      <c r="X35" s="13" t="s">
        <v>19</v>
      </c>
      <c r="Y35" s="11" t="s">
        <v>19</v>
      </c>
      <c r="Z35" s="13" t="s">
        <v>19</v>
      </c>
      <c r="AA35" s="14" t="s">
        <v>19</v>
      </c>
      <c r="AB35" t="s">
        <v>19</v>
      </c>
      <c r="AC35" t="s">
        <v>363</v>
      </c>
      <c r="AD35" t="s">
        <v>6</v>
      </c>
      <c r="AE35" t="s">
        <v>179</v>
      </c>
      <c r="AF35" t="s">
        <v>88</v>
      </c>
      <c r="AG35" t="s">
        <v>75</v>
      </c>
      <c r="AH35" t="s">
        <v>19</v>
      </c>
    </row>
    <row r="36" ht="14.25" customHeight="1" spans="1:34">
      <c r="A36" s="6" t="s">
        <v>364</v>
      </c>
      <c r="B36" s="6" t="s">
        <v>365</v>
      </c>
      <c r="C36" s="6" t="s">
        <v>74</v>
      </c>
      <c r="D36" s="6" t="s">
        <v>75</v>
      </c>
      <c r="E36" s="6" t="s">
        <v>76</v>
      </c>
      <c r="F36" s="6" t="s">
        <v>75</v>
      </c>
      <c r="G36" s="6" t="s">
        <v>172</v>
      </c>
      <c r="H36" s="7" t="s">
        <v>173</v>
      </c>
      <c r="I36" s="7" t="s">
        <v>79</v>
      </c>
      <c r="J36" s="7" t="s">
        <v>2</v>
      </c>
      <c r="K36" s="7" t="s">
        <v>366</v>
      </c>
      <c r="L36" s="7">
        <v>1</v>
      </c>
      <c r="M36" s="7">
        <v>1</v>
      </c>
      <c r="N36" s="7" t="s">
        <v>83</v>
      </c>
      <c r="O36" s="7" t="s">
        <v>203</v>
      </c>
      <c r="P36" s="7" t="s">
        <v>289</v>
      </c>
      <c r="Q36" s="7"/>
      <c r="R36" s="11" t="s">
        <v>367</v>
      </c>
      <c r="S36" s="13" t="s">
        <v>19</v>
      </c>
      <c r="T36" s="7"/>
      <c r="U36" s="11" t="s">
        <v>19</v>
      </c>
      <c r="V36" s="11" t="s">
        <v>367</v>
      </c>
      <c r="W36" s="13" t="s">
        <v>368</v>
      </c>
      <c r="X36" s="13" t="s">
        <v>19</v>
      </c>
      <c r="Y36" s="11" t="s">
        <v>19</v>
      </c>
      <c r="Z36" s="13" t="s">
        <v>19</v>
      </c>
      <c r="AA36" s="14" t="s">
        <v>19</v>
      </c>
      <c r="AB36" t="s">
        <v>19</v>
      </c>
      <c r="AC36" t="s">
        <v>369</v>
      </c>
      <c r="AD36" t="s">
        <v>6</v>
      </c>
      <c r="AE36" t="s">
        <v>179</v>
      </c>
      <c r="AF36" t="s">
        <v>88</v>
      </c>
      <c r="AG36" t="s">
        <v>75</v>
      </c>
      <c r="AH36" t="s">
        <v>19</v>
      </c>
    </row>
    <row r="37" ht="14.25" customHeight="1" spans="1:34">
      <c r="A37" s="6" t="s">
        <v>370</v>
      </c>
      <c r="B37" s="6" t="s">
        <v>371</v>
      </c>
      <c r="C37" s="6" t="s">
        <v>74</v>
      </c>
      <c r="D37" s="6" t="s">
        <v>75</v>
      </c>
      <c r="E37" s="6" t="s">
        <v>76</v>
      </c>
      <c r="F37" s="6" t="s">
        <v>75</v>
      </c>
      <c r="G37" s="6" t="s">
        <v>372</v>
      </c>
      <c r="H37" s="7" t="s">
        <v>373</v>
      </c>
      <c r="I37" s="7" t="s">
        <v>79</v>
      </c>
      <c r="J37" s="7" t="s">
        <v>2</v>
      </c>
      <c r="K37" s="7" t="s">
        <v>374</v>
      </c>
      <c r="L37" s="7">
        <v>1</v>
      </c>
      <c r="M37" s="7">
        <v>1</v>
      </c>
      <c r="N37" s="7" t="s">
        <v>83</v>
      </c>
      <c r="O37" s="7" t="s">
        <v>203</v>
      </c>
      <c r="P37" s="7" t="s">
        <v>289</v>
      </c>
      <c r="Q37" s="7"/>
      <c r="R37" s="11" t="s">
        <v>375</v>
      </c>
      <c r="S37" s="13" t="s">
        <v>19</v>
      </c>
      <c r="T37" s="7"/>
      <c r="U37" s="11" t="s">
        <v>19</v>
      </c>
      <c r="V37" s="11" t="s">
        <v>375</v>
      </c>
      <c r="W37" s="13" t="s">
        <v>376</v>
      </c>
      <c r="X37" s="13" t="s">
        <v>19</v>
      </c>
      <c r="Y37" s="11" t="s">
        <v>19</v>
      </c>
      <c r="Z37" s="13" t="s">
        <v>19</v>
      </c>
      <c r="AA37" s="14" t="s">
        <v>19</v>
      </c>
      <c r="AB37" t="s">
        <v>19</v>
      </c>
      <c r="AC37" t="s">
        <v>377</v>
      </c>
      <c r="AD37" t="s">
        <v>6</v>
      </c>
      <c r="AE37" t="s">
        <v>378</v>
      </c>
      <c r="AF37" t="s">
        <v>88</v>
      </c>
      <c r="AG37" t="s">
        <v>75</v>
      </c>
      <c r="AH37" t="s">
        <v>19</v>
      </c>
    </row>
    <row r="38" ht="14.25" customHeight="1" spans="1:34">
      <c r="A38" s="6" t="s">
        <v>379</v>
      </c>
      <c r="B38" s="6" t="s">
        <v>380</v>
      </c>
      <c r="C38" s="6" t="s">
        <v>74</v>
      </c>
      <c r="D38" s="6" t="s">
        <v>75</v>
      </c>
      <c r="E38" s="6" t="s">
        <v>76</v>
      </c>
      <c r="F38" s="6" t="s">
        <v>75</v>
      </c>
      <c r="G38" s="6" t="s">
        <v>381</v>
      </c>
      <c r="H38" s="7" t="s">
        <v>382</v>
      </c>
      <c r="I38" s="7" t="s">
        <v>79</v>
      </c>
      <c r="J38" s="7" t="s">
        <v>2</v>
      </c>
      <c r="K38" s="7" t="s">
        <v>383</v>
      </c>
      <c r="L38" s="7">
        <v>1</v>
      </c>
      <c r="M38" s="7">
        <v>2</v>
      </c>
      <c r="N38" s="7" t="s">
        <v>289</v>
      </c>
      <c r="O38" s="7" t="s">
        <v>289</v>
      </c>
      <c r="P38" s="7" t="s">
        <v>384</v>
      </c>
      <c r="Q38" s="7"/>
      <c r="R38" s="11" t="s">
        <v>385</v>
      </c>
      <c r="S38" s="13" t="s">
        <v>385</v>
      </c>
      <c r="T38" s="7" t="s">
        <v>386</v>
      </c>
      <c r="U38" s="11" t="s">
        <v>19</v>
      </c>
      <c r="V38" s="11" t="s">
        <v>19</v>
      </c>
      <c r="W38" s="13" t="s">
        <v>19</v>
      </c>
      <c r="X38" s="13" t="s">
        <v>19</v>
      </c>
      <c r="Y38" s="11" t="s">
        <v>19</v>
      </c>
      <c r="Z38" s="13" t="s">
        <v>19</v>
      </c>
      <c r="AA38" s="14" t="s">
        <v>19</v>
      </c>
      <c r="AB38" t="s">
        <v>19</v>
      </c>
      <c r="AC38" t="s">
        <v>19</v>
      </c>
      <c r="AD38" t="s">
        <v>6</v>
      </c>
      <c r="AE38" t="s">
        <v>387</v>
      </c>
      <c r="AF38" t="s">
        <v>88</v>
      </c>
      <c r="AG38" t="s">
        <v>75</v>
      </c>
      <c r="AH38" t="s">
        <v>19</v>
      </c>
    </row>
    <row r="39" ht="14.25" customHeight="1" spans="1:34">
      <c r="A39" s="6" t="s">
        <v>388</v>
      </c>
      <c r="B39" s="6" t="s">
        <v>389</v>
      </c>
      <c r="C39" s="6" t="s">
        <v>74</v>
      </c>
      <c r="D39" s="6" t="s">
        <v>75</v>
      </c>
      <c r="E39" s="6" t="s">
        <v>76</v>
      </c>
      <c r="F39" s="6" t="s">
        <v>75</v>
      </c>
      <c r="G39" s="6" t="s">
        <v>390</v>
      </c>
      <c r="H39" s="7" t="s">
        <v>391</v>
      </c>
      <c r="I39" s="7" t="s">
        <v>79</v>
      </c>
      <c r="J39" s="7" t="s">
        <v>2</v>
      </c>
      <c r="K39" s="7" t="s">
        <v>392</v>
      </c>
      <c r="L39" s="7">
        <v>1</v>
      </c>
      <c r="M39" s="7">
        <v>3</v>
      </c>
      <c r="N39" s="7" t="s">
        <v>393</v>
      </c>
      <c r="O39" s="7" t="s">
        <v>83</v>
      </c>
      <c r="P39" s="7" t="s">
        <v>204</v>
      </c>
      <c r="Q39" s="7"/>
      <c r="R39" s="11" t="s">
        <v>394</v>
      </c>
      <c r="S39" s="13" t="s">
        <v>19</v>
      </c>
      <c r="T39" s="7"/>
      <c r="U39" s="11" t="s">
        <v>19</v>
      </c>
      <c r="V39" s="11" t="s">
        <v>394</v>
      </c>
      <c r="W39" s="13" t="s">
        <v>395</v>
      </c>
      <c r="X39" s="13" t="s">
        <v>19</v>
      </c>
      <c r="Y39" s="11" t="s">
        <v>19</v>
      </c>
      <c r="Z39" s="13" t="s">
        <v>19</v>
      </c>
      <c r="AA39" s="14" t="s">
        <v>19</v>
      </c>
      <c r="AB39" t="s">
        <v>19</v>
      </c>
      <c r="AC39" t="s">
        <v>396</v>
      </c>
      <c r="AD39" t="s">
        <v>6</v>
      </c>
      <c r="AE39" t="s">
        <v>397</v>
      </c>
      <c r="AF39" t="s">
        <v>88</v>
      </c>
      <c r="AG39" t="s">
        <v>75</v>
      </c>
      <c r="AH39" t="s">
        <v>19</v>
      </c>
    </row>
    <row r="40" ht="14.25" customHeight="1" spans="1:34">
      <c r="A40" s="6" t="s">
        <v>398</v>
      </c>
      <c r="B40" s="6" t="s">
        <v>399</v>
      </c>
      <c r="C40" s="6" t="s">
        <v>74</v>
      </c>
      <c r="D40" s="6" t="s">
        <v>75</v>
      </c>
      <c r="E40" s="6" t="s">
        <v>76</v>
      </c>
      <c r="F40" s="6" t="s">
        <v>75</v>
      </c>
      <c r="G40" s="6" t="s">
        <v>400</v>
      </c>
      <c r="H40" s="7" t="s">
        <v>401</v>
      </c>
      <c r="I40" s="7" t="s">
        <v>79</v>
      </c>
      <c r="J40" s="7" t="s">
        <v>2</v>
      </c>
      <c r="K40" s="7" t="s">
        <v>402</v>
      </c>
      <c r="L40" s="7">
        <v>1</v>
      </c>
      <c r="M40" s="7">
        <v>2</v>
      </c>
      <c r="N40" s="7" t="s">
        <v>403</v>
      </c>
      <c r="O40" s="7" t="s">
        <v>203</v>
      </c>
      <c r="P40" s="7" t="s">
        <v>204</v>
      </c>
      <c r="Q40" s="7"/>
      <c r="R40" s="11" t="s">
        <v>404</v>
      </c>
      <c r="S40" s="13" t="s">
        <v>19</v>
      </c>
      <c r="T40" s="7"/>
      <c r="U40" s="11" t="s">
        <v>19</v>
      </c>
      <c r="V40" s="11" t="s">
        <v>404</v>
      </c>
      <c r="W40" s="13" t="s">
        <v>405</v>
      </c>
      <c r="X40" s="13" t="s">
        <v>19</v>
      </c>
      <c r="Y40" s="11" t="s">
        <v>19</v>
      </c>
      <c r="Z40" s="13" t="s">
        <v>19</v>
      </c>
      <c r="AA40" s="14" t="s">
        <v>19</v>
      </c>
      <c r="AB40" t="s">
        <v>19</v>
      </c>
      <c r="AC40" t="s">
        <v>406</v>
      </c>
      <c r="AD40" t="s">
        <v>6</v>
      </c>
      <c r="AE40" t="s">
        <v>407</v>
      </c>
      <c r="AF40" t="s">
        <v>88</v>
      </c>
      <c r="AG40" t="s">
        <v>75</v>
      </c>
      <c r="AH40" t="s">
        <v>19</v>
      </c>
    </row>
    <row r="41" ht="14.25" customHeight="1" spans="1:34">
      <c r="A41" s="6" t="s">
        <v>408</v>
      </c>
      <c r="B41" s="6" t="s">
        <v>409</v>
      </c>
      <c r="C41" s="6" t="s">
        <v>74</v>
      </c>
      <c r="D41" s="6" t="s">
        <v>75</v>
      </c>
      <c r="E41" s="6" t="s">
        <v>76</v>
      </c>
      <c r="F41" s="6" t="s">
        <v>75</v>
      </c>
      <c r="G41" s="6" t="s">
        <v>410</v>
      </c>
      <c r="H41" s="7" t="s">
        <v>411</v>
      </c>
      <c r="I41" s="7" t="s">
        <v>79</v>
      </c>
      <c r="J41" s="7" t="s">
        <v>2</v>
      </c>
      <c r="K41" s="7" t="s">
        <v>412</v>
      </c>
      <c r="L41" s="7">
        <v>1</v>
      </c>
      <c r="M41" s="7">
        <v>1</v>
      </c>
      <c r="N41" s="7" t="s">
        <v>413</v>
      </c>
      <c r="O41" s="7" t="s">
        <v>289</v>
      </c>
      <c r="P41" s="7" t="s">
        <v>204</v>
      </c>
      <c r="Q41" s="7"/>
      <c r="R41" s="11" t="s">
        <v>414</v>
      </c>
      <c r="S41" s="13" t="s">
        <v>19</v>
      </c>
      <c r="T41" s="7"/>
      <c r="U41" s="11" t="s">
        <v>19</v>
      </c>
      <c r="V41" s="11" t="s">
        <v>414</v>
      </c>
      <c r="W41" s="13" t="s">
        <v>415</v>
      </c>
      <c r="X41" s="13" t="s">
        <v>19</v>
      </c>
      <c r="Y41" s="11" t="s">
        <v>19</v>
      </c>
      <c r="Z41" s="13" t="s">
        <v>19</v>
      </c>
      <c r="AA41" s="14" t="s">
        <v>19</v>
      </c>
      <c r="AB41" t="s">
        <v>19</v>
      </c>
      <c r="AC41" t="s">
        <v>416</v>
      </c>
      <c r="AD41" t="s">
        <v>6</v>
      </c>
      <c r="AE41" t="s">
        <v>417</v>
      </c>
      <c r="AF41" t="s">
        <v>88</v>
      </c>
      <c r="AG41" t="s">
        <v>75</v>
      </c>
      <c r="AH41" t="s">
        <v>19</v>
      </c>
    </row>
    <row r="42" ht="14.25" customHeight="1" spans="1:34">
      <c r="A42" s="6" t="s">
        <v>418</v>
      </c>
      <c r="B42" s="6" t="s">
        <v>419</v>
      </c>
      <c r="C42" s="6" t="s">
        <v>74</v>
      </c>
      <c r="D42" s="6" t="s">
        <v>75</v>
      </c>
      <c r="E42" s="6" t="s">
        <v>76</v>
      </c>
      <c r="F42" s="6" t="s">
        <v>75</v>
      </c>
      <c r="G42" s="6" t="s">
        <v>420</v>
      </c>
      <c r="H42" s="7" t="s">
        <v>421</v>
      </c>
      <c r="I42" s="7" t="s">
        <v>79</v>
      </c>
      <c r="J42" s="7" t="s">
        <v>2</v>
      </c>
      <c r="K42" s="7" t="s">
        <v>422</v>
      </c>
      <c r="L42" s="7">
        <v>1</v>
      </c>
      <c r="M42" s="7">
        <v>2</v>
      </c>
      <c r="N42" s="7" t="s">
        <v>127</v>
      </c>
      <c r="O42" s="7" t="s">
        <v>203</v>
      </c>
      <c r="P42" s="7" t="s">
        <v>204</v>
      </c>
      <c r="Q42" s="7"/>
      <c r="R42" s="11" t="s">
        <v>423</v>
      </c>
      <c r="S42" s="13" t="s">
        <v>19</v>
      </c>
      <c r="T42" s="7"/>
      <c r="U42" s="11" t="s">
        <v>19</v>
      </c>
      <c r="V42" s="11" t="s">
        <v>423</v>
      </c>
      <c r="W42" s="13" t="s">
        <v>424</v>
      </c>
      <c r="X42" s="13" t="s">
        <v>19</v>
      </c>
      <c r="Y42" s="11" t="s">
        <v>19</v>
      </c>
      <c r="Z42" s="13" t="s">
        <v>19</v>
      </c>
      <c r="AA42" s="14" t="s">
        <v>19</v>
      </c>
      <c r="AB42" t="s">
        <v>19</v>
      </c>
      <c r="AC42" t="s">
        <v>425</v>
      </c>
      <c r="AD42" t="s">
        <v>6</v>
      </c>
      <c r="AE42" t="s">
        <v>426</v>
      </c>
      <c r="AF42" t="s">
        <v>88</v>
      </c>
      <c r="AG42" t="s">
        <v>75</v>
      </c>
      <c r="AH42" t="s">
        <v>19</v>
      </c>
    </row>
    <row r="43" ht="14.25" customHeight="1" spans="1:34">
      <c r="A43" s="6" t="s">
        <v>427</v>
      </c>
      <c r="B43" s="6" t="s">
        <v>428</v>
      </c>
      <c r="C43" s="6" t="s">
        <v>74</v>
      </c>
      <c r="D43" s="6" t="s">
        <v>75</v>
      </c>
      <c r="E43" s="6" t="s">
        <v>76</v>
      </c>
      <c r="F43" s="6" t="s">
        <v>75</v>
      </c>
      <c r="G43" s="6" t="s">
        <v>429</v>
      </c>
      <c r="H43" s="7" t="s">
        <v>430</v>
      </c>
      <c r="I43" s="7" t="s">
        <v>79</v>
      </c>
      <c r="J43" s="7" t="s">
        <v>2</v>
      </c>
      <c r="K43" s="7" t="s">
        <v>431</v>
      </c>
      <c r="L43" s="7">
        <v>1</v>
      </c>
      <c r="M43" s="7">
        <v>3</v>
      </c>
      <c r="N43" s="7" t="s">
        <v>83</v>
      </c>
      <c r="O43" s="7" t="s">
        <v>83</v>
      </c>
      <c r="P43" s="7" t="s">
        <v>204</v>
      </c>
      <c r="Q43" s="7"/>
      <c r="R43" s="11" t="s">
        <v>432</v>
      </c>
      <c r="S43" s="13" t="s">
        <v>19</v>
      </c>
      <c r="T43" s="7"/>
      <c r="U43" s="11" t="s">
        <v>19</v>
      </c>
      <c r="V43" s="11" t="s">
        <v>432</v>
      </c>
      <c r="W43" s="13" t="s">
        <v>433</v>
      </c>
      <c r="X43" s="13" t="s">
        <v>19</v>
      </c>
      <c r="Y43" s="11" t="s">
        <v>19</v>
      </c>
      <c r="Z43" s="13" t="s">
        <v>19</v>
      </c>
      <c r="AA43" s="14" t="s">
        <v>19</v>
      </c>
      <c r="AB43" t="s">
        <v>19</v>
      </c>
      <c r="AC43" t="s">
        <v>434</v>
      </c>
      <c r="AD43" t="s">
        <v>6</v>
      </c>
      <c r="AE43" t="s">
        <v>435</v>
      </c>
      <c r="AF43" t="s">
        <v>88</v>
      </c>
      <c r="AG43" t="s">
        <v>75</v>
      </c>
      <c r="AH43" t="s">
        <v>19</v>
      </c>
    </row>
    <row r="44" ht="14.25" customHeight="1" spans="1:34">
      <c r="A44" s="6" t="s">
        <v>436</v>
      </c>
      <c r="B44" s="6" t="s">
        <v>437</v>
      </c>
      <c r="C44" s="6" t="s">
        <v>74</v>
      </c>
      <c r="D44" s="6" t="s">
        <v>75</v>
      </c>
      <c r="E44" s="6" t="s">
        <v>76</v>
      </c>
      <c r="F44" s="6" t="s">
        <v>75</v>
      </c>
      <c r="G44" s="6" t="s">
        <v>438</v>
      </c>
      <c r="H44" s="7" t="s">
        <v>439</v>
      </c>
      <c r="I44" s="7" t="s">
        <v>79</v>
      </c>
      <c r="J44" s="7" t="s">
        <v>2</v>
      </c>
      <c r="K44" s="7" t="s">
        <v>440</v>
      </c>
      <c r="L44" s="7">
        <v>1</v>
      </c>
      <c r="M44" s="7">
        <v>3</v>
      </c>
      <c r="N44" s="7" t="s">
        <v>137</v>
      </c>
      <c r="O44" s="7" t="s">
        <v>83</v>
      </c>
      <c r="P44" s="7" t="s">
        <v>204</v>
      </c>
      <c r="Q44" s="7"/>
      <c r="R44" s="11" t="s">
        <v>441</v>
      </c>
      <c r="S44" s="13" t="s">
        <v>19</v>
      </c>
      <c r="T44" s="7"/>
      <c r="U44" s="11" t="s">
        <v>19</v>
      </c>
      <c r="V44" s="11" t="s">
        <v>441</v>
      </c>
      <c r="W44" s="13" t="s">
        <v>107</v>
      </c>
      <c r="X44" s="13" t="s">
        <v>19</v>
      </c>
      <c r="Y44" s="11" t="s">
        <v>19</v>
      </c>
      <c r="Z44" s="13" t="s">
        <v>19</v>
      </c>
      <c r="AA44" s="14" t="s">
        <v>19</v>
      </c>
      <c r="AB44" t="s">
        <v>19</v>
      </c>
      <c r="AC44" t="s">
        <v>442</v>
      </c>
      <c r="AD44" t="s">
        <v>6</v>
      </c>
      <c r="AE44" t="s">
        <v>443</v>
      </c>
      <c r="AF44" t="s">
        <v>88</v>
      </c>
      <c r="AG44" t="s">
        <v>75</v>
      </c>
      <c r="AH44" t="s">
        <v>19</v>
      </c>
    </row>
    <row r="45" ht="14.25" customHeight="1" spans="1:34">
      <c r="A45" s="6" t="s">
        <v>444</v>
      </c>
      <c r="B45" s="6" t="s">
        <v>445</v>
      </c>
      <c r="C45" s="6" t="s">
        <v>74</v>
      </c>
      <c r="D45" s="6" t="s">
        <v>75</v>
      </c>
      <c r="E45" s="6" t="s">
        <v>76</v>
      </c>
      <c r="F45" s="6" t="s">
        <v>75</v>
      </c>
      <c r="G45" s="6" t="s">
        <v>115</v>
      </c>
      <c r="H45" s="7" t="s">
        <v>116</v>
      </c>
      <c r="I45" s="7" t="s">
        <v>79</v>
      </c>
      <c r="J45" s="7" t="s">
        <v>2</v>
      </c>
      <c r="K45" s="7" t="s">
        <v>446</v>
      </c>
      <c r="L45" s="7">
        <v>1</v>
      </c>
      <c r="M45" s="7">
        <v>2</v>
      </c>
      <c r="N45" s="7" t="s">
        <v>126</v>
      </c>
      <c r="O45" s="7" t="s">
        <v>203</v>
      </c>
      <c r="P45" s="7" t="s">
        <v>204</v>
      </c>
      <c r="Q45" s="7"/>
      <c r="R45" s="11" t="s">
        <v>447</v>
      </c>
      <c r="S45" s="13" t="s">
        <v>19</v>
      </c>
      <c r="T45" s="7"/>
      <c r="U45" s="11" t="s">
        <v>19</v>
      </c>
      <c r="V45" s="11" t="s">
        <v>447</v>
      </c>
      <c r="W45" s="13" t="s">
        <v>448</v>
      </c>
      <c r="X45" s="13" t="s">
        <v>19</v>
      </c>
      <c r="Y45" s="11" t="s">
        <v>19</v>
      </c>
      <c r="Z45" s="13" t="s">
        <v>19</v>
      </c>
      <c r="AA45" s="14" t="s">
        <v>19</v>
      </c>
      <c r="AB45" t="s">
        <v>19</v>
      </c>
      <c r="AC45" t="s">
        <v>449</v>
      </c>
      <c r="AD45" t="s">
        <v>6</v>
      </c>
      <c r="AE45" t="s">
        <v>131</v>
      </c>
      <c r="AF45" t="s">
        <v>88</v>
      </c>
      <c r="AG45" t="s">
        <v>75</v>
      </c>
      <c r="AH45" t="s">
        <v>19</v>
      </c>
    </row>
    <row r="46" ht="14.25" customHeight="1" spans="1:34">
      <c r="A46" s="6" t="s">
        <v>450</v>
      </c>
      <c r="B46" s="6" t="s">
        <v>451</v>
      </c>
      <c r="C46" s="6" t="s">
        <v>74</v>
      </c>
      <c r="D46" s="6" t="s">
        <v>75</v>
      </c>
      <c r="E46" s="6" t="s">
        <v>76</v>
      </c>
      <c r="F46" s="6" t="s">
        <v>75</v>
      </c>
      <c r="G46" s="6" t="s">
        <v>200</v>
      </c>
      <c r="H46" s="7" t="s">
        <v>201</v>
      </c>
      <c r="I46" s="7" t="s">
        <v>79</v>
      </c>
      <c r="J46" s="7" t="s">
        <v>2</v>
      </c>
      <c r="K46" s="7" t="s">
        <v>452</v>
      </c>
      <c r="L46" s="7">
        <v>1</v>
      </c>
      <c r="M46" s="7">
        <v>2</v>
      </c>
      <c r="N46" s="7" t="s">
        <v>95</v>
      </c>
      <c r="O46" s="7" t="s">
        <v>203</v>
      </c>
      <c r="P46" s="7" t="s">
        <v>204</v>
      </c>
      <c r="Q46" s="7"/>
      <c r="R46" s="11" t="s">
        <v>453</v>
      </c>
      <c r="S46" s="13" t="s">
        <v>19</v>
      </c>
      <c r="T46" s="7"/>
      <c r="U46" s="11" t="s">
        <v>19</v>
      </c>
      <c r="V46" s="11" t="s">
        <v>453</v>
      </c>
      <c r="W46" s="13" t="s">
        <v>454</v>
      </c>
      <c r="X46" s="13" t="s">
        <v>19</v>
      </c>
      <c r="Y46" s="11" t="s">
        <v>19</v>
      </c>
      <c r="Z46" s="13" t="s">
        <v>19</v>
      </c>
      <c r="AA46" s="14" t="s">
        <v>19</v>
      </c>
      <c r="AB46" t="s">
        <v>19</v>
      </c>
      <c r="AC46" t="s">
        <v>455</v>
      </c>
      <c r="AD46" t="s">
        <v>6</v>
      </c>
      <c r="AE46" t="s">
        <v>456</v>
      </c>
      <c r="AF46" t="s">
        <v>88</v>
      </c>
      <c r="AG46" t="s">
        <v>75</v>
      </c>
      <c r="AH46" t="s">
        <v>19</v>
      </c>
    </row>
    <row r="47" ht="14.25" customHeight="1" spans="1:34">
      <c r="A47" s="6" t="s">
        <v>457</v>
      </c>
      <c r="B47" s="6" t="s">
        <v>458</v>
      </c>
      <c r="C47" s="6" t="s">
        <v>74</v>
      </c>
      <c r="D47" s="6" t="s">
        <v>75</v>
      </c>
      <c r="E47" s="6" t="s">
        <v>76</v>
      </c>
      <c r="F47" s="6" t="s">
        <v>75</v>
      </c>
      <c r="G47" s="6" t="s">
        <v>115</v>
      </c>
      <c r="H47" s="7" t="s">
        <v>116</v>
      </c>
      <c r="I47" s="7" t="s">
        <v>79</v>
      </c>
      <c r="J47" s="7" t="s">
        <v>2</v>
      </c>
      <c r="K47" s="7" t="s">
        <v>459</v>
      </c>
      <c r="L47" s="7">
        <v>1</v>
      </c>
      <c r="M47" s="7">
        <v>1</v>
      </c>
      <c r="N47" s="7" t="s">
        <v>460</v>
      </c>
      <c r="O47" s="7" t="s">
        <v>289</v>
      </c>
      <c r="P47" s="7" t="s">
        <v>204</v>
      </c>
      <c r="Q47" s="7"/>
      <c r="R47" s="11" t="s">
        <v>461</v>
      </c>
      <c r="S47" s="13" t="s">
        <v>19</v>
      </c>
      <c r="T47" s="7"/>
      <c r="U47" s="11" t="s">
        <v>19</v>
      </c>
      <c r="V47" s="11" t="s">
        <v>461</v>
      </c>
      <c r="W47" s="13" t="s">
        <v>462</v>
      </c>
      <c r="X47" s="13" t="s">
        <v>19</v>
      </c>
      <c r="Y47" s="11" t="s">
        <v>19</v>
      </c>
      <c r="Z47" s="13" t="s">
        <v>19</v>
      </c>
      <c r="AA47" s="14" t="s">
        <v>19</v>
      </c>
      <c r="AB47" t="s">
        <v>19</v>
      </c>
      <c r="AC47" t="s">
        <v>463</v>
      </c>
      <c r="AD47" t="s">
        <v>6</v>
      </c>
      <c r="AE47" t="s">
        <v>122</v>
      </c>
      <c r="AF47" t="s">
        <v>88</v>
      </c>
      <c r="AG47" t="s">
        <v>75</v>
      </c>
      <c r="AH47" t="s">
        <v>19</v>
      </c>
    </row>
    <row r="48" ht="14.25" customHeight="1" spans="1:34">
      <c r="A48" s="6" t="s">
        <v>464</v>
      </c>
      <c r="B48" s="6" t="s">
        <v>465</v>
      </c>
      <c r="C48" s="6" t="s">
        <v>74</v>
      </c>
      <c r="D48" s="6" t="s">
        <v>75</v>
      </c>
      <c r="E48" s="6" t="s">
        <v>76</v>
      </c>
      <c r="F48" s="6" t="s">
        <v>75</v>
      </c>
      <c r="G48" s="6" t="s">
        <v>466</v>
      </c>
      <c r="H48" s="7" t="s">
        <v>467</v>
      </c>
      <c r="I48" s="7" t="s">
        <v>79</v>
      </c>
      <c r="J48" s="7" t="s">
        <v>2</v>
      </c>
      <c r="K48" s="7" t="s">
        <v>468</v>
      </c>
      <c r="L48" s="7">
        <v>1</v>
      </c>
      <c r="M48" s="7">
        <v>3</v>
      </c>
      <c r="N48" s="7" t="s">
        <v>469</v>
      </c>
      <c r="O48" s="7" t="s">
        <v>203</v>
      </c>
      <c r="P48" s="7" t="s">
        <v>384</v>
      </c>
      <c r="Q48" s="7"/>
      <c r="R48" s="11" t="s">
        <v>470</v>
      </c>
      <c r="S48" s="13" t="s">
        <v>19</v>
      </c>
      <c r="T48" s="7"/>
      <c r="U48" s="11" t="s">
        <v>19</v>
      </c>
      <c r="V48" s="11" t="s">
        <v>470</v>
      </c>
      <c r="W48" s="13" t="s">
        <v>471</v>
      </c>
      <c r="X48" s="13" t="s">
        <v>19</v>
      </c>
      <c r="Y48" s="11" t="s">
        <v>19</v>
      </c>
      <c r="Z48" s="13" t="s">
        <v>19</v>
      </c>
      <c r="AA48" s="14" t="s">
        <v>19</v>
      </c>
      <c r="AB48" t="s">
        <v>19</v>
      </c>
      <c r="AC48" t="s">
        <v>472</v>
      </c>
      <c r="AD48" t="s">
        <v>6</v>
      </c>
      <c r="AE48" t="s">
        <v>473</v>
      </c>
      <c r="AF48" t="s">
        <v>88</v>
      </c>
      <c r="AG48" t="s">
        <v>75</v>
      </c>
      <c r="AH48" t="s">
        <v>19</v>
      </c>
    </row>
    <row r="49" ht="14.25" customHeight="1" spans="1:34">
      <c r="A49" s="6" t="s">
        <v>474</v>
      </c>
      <c r="B49" s="6" t="s">
        <v>475</v>
      </c>
      <c r="C49" s="6" t="s">
        <v>74</v>
      </c>
      <c r="D49" s="6" t="s">
        <v>75</v>
      </c>
      <c r="E49" s="6" t="s">
        <v>76</v>
      </c>
      <c r="F49" s="6" t="s">
        <v>75</v>
      </c>
      <c r="G49" s="6" t="s">
        <v>476</v>
      </c>
      <c r="H49" s="7" t="s">
        <v>477</v>
      </c>
      <c r="I49" s="7" t="s">
        <v>79</v>
      </c>
      <c r="J49" s="7" t="s">
        <v>2</v>
      </c>
      <c r="K49" s="7" t="s">
        <v>478</v>
      </c>
      <c r="L49" s="7">
        <v>1</v>
      </c>
      <c r="M49" s="7">
        <v>5</v>
      </c>
      <c r="N49" s="7" t="s">
        <v>229</v>
      </c>
      <c r="O49" s="7" t="s">
        <v>82</v>
      </c>
      <c r="P49" s="7" t="s">
        <v>384</v>
      </c>
      <c r="Q49" s="7"/>
      <c r="R49" s="11" t="s">
        <v>479</v>
      </c>
      <c r="S49" s="13" t="s">
        <v>19</v>
      </c>
      <c r="T49" s="7"/>
      <c r="U49" s="11" t="s">
        <v>19</v>
      </c>
      <c r="V49" s="11" t="s">
        <v>479</v>
      </c>
      <c r="W49" s="13" t="s">
        <v>480</v>
      </c>
      <c r="X49" s="13" t="s">
        <v>19</v>
      </c>
      <c r="Y49" s="11" t="s">
        <v>19</v>
      </c>
      <c r="Z49" s="13" t="s">
        <v>19</v>
      </c>
      <c r="AA49" s="14" t="s">
        <v>19</v>
      </c>
      <c r="AB49" t="s">
        <v>19</v>
      </c>
      <c r="AC49" t="s">
        <v>481</v>
      </c>
      <c r="AD49" t="s">
        <v>6</v>
      </c>
      <c r="AE49" t="s">
        <v>482</v>
      </c>
      <c r="AF49" t="s">
        <v>88</v>
      </c>
      <c r="AG49" t="s">
        <v>75</v>
      </c>
      <c r="AH49" t="s">
        <v>19</v>
      </c>
    </row>
    <row r="50" ht="14.25" customHeight="1" spans="1:34">
      <c r="A50" s="6" t="s">
        <v>483</v>
      </c>
      <c r="B50" s="6" t="s">
        <v>484</v>
      </c>
      <c r="C50" s="6" t="s">
        <v>74</v>
      </c>
      <c r="D50" s="6" t="s">
        <v>75</v>
      </c>
      <c r="E50" s="6" t="s">
        <v>76</v>
      </c>
      <c r="F50" s="6" t="s">
        <v>75</v>
      </c>
      <c r="G50" s="6" t="s">
        <v>476</v>
      </c>
      <c r="H50" s="7" t="s">
        <v>477</v>
      </c>
      <c r="I50" s="7" t="s">
        <v>79</v>
      </c>
      <c r="J50" s="7" t="s">
        <v>2</v>
      </c>
      <c r="K50" s="7" t="s">
        <v>485</v>
      </c>
      <c r="L50" s="7">
        <v>1</v>
      </c>
      <c r="M50" s="7">
        <v>1</v>
      </c>
      <c r="N50" s="7" t="s">
        <v>348</v>
      </c>
      <c r="O50" s="7" t="s">
        <v>204</v>
      </c>
      <c r="P50" s="7" t="s">
        <v>384</v>
      </c>
      <c r="Q50" s="7"/>
      <c r="R50" s="11" t="s">
        <v>486</v>
      </c>
      <c r="S50" s="13" t="s">
        <v>19</v>
      </c>
      <c r="T50" s="7"/>
      <c r="U50" s="11" t="s">
        <v>19</v>
      </c>
      <c r="V50" s="11" t="s">
        <v>486</v>
      </c>
      <c r="W50" s="13" t="s">
        <v>487</v>
      </c>
      <c r="X50" s="13" t="s">
        <v>19</v>
      </c>
      <c r="Y50" s="11" t="s">
        <v>19</v>
      </c>
      <c r="Z50" s="13" t="s">
        <v>19</v>
      </c>
      <c r="AA50" s="14" t="s">
        <v>19</v>
      </c>
      <c r="AB50" t="s">
        <v>19</v>
      </c>
      <c r="AC50" t="s">
        <v>488</v>
      </c>
      <c r="AD50" t="s">
        <v>6</v>
      </c>
      <c r="AE50" t="s">
        <v>489</v>
      </c>
      <c r="AF50" t="s">
        <v>88</v>
      </c>
      <c r="AG50" t="s">
        <v>75</v>
      </c>
      <c r="AH50" t="s">
        <v>19</v>
      </c>
    </row>
    <row r="51" ht="14.25" customHeight="1" spans="1:34">
      <c r="A51" s="6" t="s">
        <v>490</v>
      </c>
      <c r="B51" s="6" t="s">
        <v>491</v>
      </c>
      <c r="C51" s="6" t="s">
        <v>74</v>
      </c>
      <c r="D51" s="6" t="s">
        <v>75</v>
      </c>
      <c r="E51" s="6" t="s">
        <v>76</v>
      </c>
      <c r="F51" s="6" t="s">
        <v>75</v>
      </c>
      <c r="G51" s="6" t="s">
        <v>492</v>
      </c>
      <c r="H51" s="7" t="s">
        <v>493</v>
      </c>
      <c r="I51" s="7" t="s">
        <v>79</v>
      </c>
      <c r="J51" s="7" t="s">
        <v>2</v>
      </c>
      <c r="K51" s="7" t="s">
        <v>494</v>
      </c>
      <c r="L51" s="7">
        <v>1</v>
      </c>
      <c r="M51" s="7">
        <v>2</v>
      </c>
      <c r="N51" s="7" t="s">
        <v>495</v>
      </c>
      <c r="O51" s="7" t="s">
        <v>289</v>
      </c>
      <c r="P51" s="7" t="s">
        <v>384</v>
      </c>
      <c r="Q51" s="7"/>
      <c r="R51" s="11" t="s">
        <v>496</v>
      </c>
      <c r="S51" s="13" t="s">
        <v>19</v>
      </c>
      <c r="T51" s="7"/>
      <c r="U51" s="11" t="s">
        <v>19</v>
      </c>
      <c r="V51" s="11" t="s">
        <v>496</v>
      </c>
      <c r="W51" s="13" t="s">
        <v>497</v>
      </c>
      <c r="X51" s="13" t="s">
        <v>19</v>
      </c>
      <c r="Y51" s="11" t="s">
        <v>19</v>
      </c>
      <c r="Z51" s="13" t="s">
        <v>19</v>
      </c>
      <c r="AA51" s="14" t="s">
        <v>19</v>
      </c>
      <c r="AB51" t="s">
        <v>19</v>
      </c>
      <c r="AC51" t="s">
        <v>498</v>
      </c>
      <c r="AD51" t="s">
        <v>6</v>
      </c>
      <c r="AE51" t="s">
        <v>122</v>
      </c>
      <c r="AF51" t="s">
        <v>88</v>
      </c>
      <c r="AG51" t="s">
        <v>75</v>
      </c>
      <c r="AH51" t="s">
        <v>19</v>
      </c>
    </row>
    <row r="52" ht="14.25" customHeight="1" spans="1:34">
      <c r="A52" s="6" t="s">
        <v>499</v>
      </c>
      <c r="B52" s="6" t="s">
        <v>500</v>
      </c>
      <c r="C52" s="6" t="s">
        <v>74</v>
      </c>
      <c r="D52" s="6" t="s">
        <v>75</v>
      </c>
      <c r="E52" s="6" t="s">
        <v>76</v>
      </c>
      <c r="F52" s="6" t="s">
        <v>75</v>
      </c>
      <c r="G52" s="6" t="s">
        <v>305</v>
      </c>
      <c r="H52" s="7" t="s">
        <v>501</v>
      </c>
      <c r="I52" s="7" t="s">
        <v>79</v>
      </c>
      <c r="J52" s="7" t="s">
        <v>2</v>
      </c>
      <c r="K52" s="7" t="s">
        <v>502</v>
      </c>
      <c r="L52" s="7">
        <v>1</v>
      </c>
      <c r="M52" s="7">
        <v>2</v>
      </c>
      <c r="N52" s="7" t="s">
        <v>503</v>
      </c>
      <c r="O52" s="7" t="s">
        <v>289</v>
      </c>
      <c r="P52" s="7" t="s">
        <v>384</v>
      </c>
      <c r="Q52" s="7"/>
      <c r="R52" s="11" t="s">
        <v>504</v>
      </c>
      <c r="S52" s="13" t="s">
        <v>19</v>
      </c>
      <c r="T52" s="7"/>
      <c r="U52" s="11" t="s">
        <v>19</v>
      </c>
      <c r="V52" s="11" t="s">
        <v>504</v>
      </c>
      <c r="W52" s="13" t="s">
        <v>505</v>
      </c>
      <c r="X52" s="13" t="s">
        <v>19</v>
      </c>
      <c r="Y52" s="11" t="s">
        <v>19</v>
      </c>
      <c r="Z52" s="13" t="s">
        <v>19</v>
      </c>
      <c r="AA52" s="14" t="s">
        <v>19</v>
      </c>
      <c r="AB52" t="s">
        <v>19</v>
      </c>
      <c r="AC52" t="s">
        <v>506</v>
      </c>
      <c r="AD52" t="s">
        <v>6</v>
      </c>
      <c r="AE52" t="s">
        <v>312</v>
      </c>
      <c r="AF52" t="s">
        <v>88</v>
      </c>
      <c r="AG52" t="s">
        <v>75</v>
      </c>
      <c r="AH52" t="s">
        <v>19</v>
      </c>
    </row>
    <row r="53" ht="14.25" customHeight="1" spans="1:34">
      <c r="A53" s="6" t="s">
        <v>507</v>
      </c>
      <c r="B53" s="6" t="s">
        <v>508</v>
      </c>
      <c r="C53" s="6" t="s">
        <v>74</v>
      </c>
      <c r="D53" s="6" t="s">
        <v>75</v>
      </c>
      <c r="E53" s="6" t="s">
        <v>76</v>
      </c>
      <c r="F53" s="6" t="s">
        <v>75</v>
      </c>
      <c r="G53" s="6" t="s">
        <v>305</v>
      </c>
      <c r="H53" s="7" t="s">
        <v>306</v>
      </c>
      <c r="I53" s="7" t="s">
        <v>79</v>
      </c>
      <c r="J53" s="7" t="s">
        <v>2</v>
      </c>
      <c r="K53" s="7" t="s">
        <v>509</v>
      </c>
      <c r="L53" s="7">
        <v>1</v>
      </c>
      <c r="M53" s="7">
        <v>3</v>
      </c>
      <c r="N53" s="7" t="s">
        <v>403</v>
      </c>
      <c r="O53" s="7" t="s">
        <v>203</v>
      </c>
      <c r="P53" s="7" t="s">
        <v>384</v>
      </c>
      <c r="Q53" s="7"/>
      <c r="R53" s="11" t="s">
        <v>309</v>
      </c>
      <c r="S53" s="13" t="s">
        <v>19</v>
      </c>
      <c r="T53" s="7"/>
      <c r="U53" s="11" t="s">
        <v>19</v>
      </c>
      <c r="V53" s="11" t="s">
        <v>309</v>
      </c>
      <c r="W53" s="13" t="s">
        <v>310</v>
      </c>
      <c r="X53" s="13" t="s">
        <v>19</v>
      </c>
      <c r="Y53" s="11" t="s">
        <v>19</v>
      </c>
      <c r="Z53" s="13" t="s">
        <v>19</v>
      </c>
      <c r="AA53" s="14" t="s">
        <v>19</v>
      </c>
      <c r="AB53" t="s">
        <v>19</v>
      </c>
      <c r="AC53" t="s">
        <v>311</v>
      </c>
      <c r="AD53" t="s">
        <v>6</v>
      </c>
      <c r="AE53" t="s">
        <v>312</v>
      </c>
      <c r="AF53" t="s">
        <v>88</v>
      </c>
      <c r="AG53" t="s">
        <v>75</v>
      </c>
      <c r="AH53" t="s">
        <v>19</v>
      </c>
    </row>
    <row r="54" ht="14.25" customHeight="1" spans="1:34">
      <c r="A54" s="6" t="s">
        <v>510</v>
      </c>
      <c r="B54" s="6" t="s">
        <v>511</v>
      </c>
      <c r="C54" s="6" t="s">
        <v>74</v>
      </c>
      <c r="D54" s="6" t="s">
        <v>75</v>
      </c>
      <c r="E54" s="6" t="s">
        <v>76</v>
      </c>
      <c r="F54" s="6" t="s">
        <v>75</v>
      </c>
      <c r="G54" s="6" t="s">
        <v>512</v>
      </c>
      <c r="H54" s="7" t="s">
        <v>513</v>
      </c>
      <c r="I54" s="7" t="s">
        <v>79</v>
      </c>
      <c r="J54" s="7" t="s">
        <v>2</v>
      </c>
      <c r="K54" s="7" t="s">
        <v>514</v>
      </c>
      <c r="L54" s="7">
        <v>1</v>
      </c>
      <c r="M54" s="7">
        <v>1</v>
      </c>
      <c r="N54" s="7" t="s">
        <v>105</v>
      </c>
      <c r="O54" s="7" t="s">
        <v>204</v>
      </c>
      <c r="P54" s="7" t="s">
        <v>384</v>
      </c>
      <c r="Q54" s="7"/>
      <c r="R54" s="11" t="s">
        <v>515</v>
      </c>
      <c r="S54" s="13" t="s">
        <v>19</v>
      </c>
      <c r="T54" s="7"/>
      <c r="U54" s="11" t="s">
        <v>19</v>
      </c>
      <c r="V54" s="11" t="s">
        <v>515</v>
      </c>
      <c r="W54" s="13" t="s">
        <v>516</v>
      </c>
      <c r="X54" s="13" t="s">
        <v>19</v>
      </c>
      <c r="Y54" s="11" t="s">
        <v>19</v>
      </c>
      <c r="Z54" s="13" t="s">
        <v>19</v>
      </c>
      <c r="AA54" s="14" t="s">
        <v>19</v>
      </c>
      <c r="AB54" t="s">
        <v>19</v>
      </c>
      <c r="AC54" t="s">
        <v>517</v>
      </c>
      <c r="AD54" t="s">
        <v>6</v>
      </c>
      <c r="AE54" t="s">
        <v>518</v>
      </c>
      <c r="AF54" t="s">
        <v>88</v>
      </c>
      <c r="AG54" t="s">
        <v>75</v>
      </c>
      <c r="AH54" t="s">
        <v>19</v>
      </c>
    </row>
    <row r="55" ht="14.25" customHeight="1" spans="1:34">
      <c r="A55" s="6" t="s">
        <v>519</v>
      </c>
      <c r="B55" s="6" t="s">
        <v>520</v>
      </c>
      <c r="C55" s="6" t="s">
        <v>74</v>
      </c>
      <c r="D55" s="6" t="s">
        <v>75</v>
      </c>
      <c r="E55" s="6" t="s">
        <v>76</v>
      </c>
      <c r="F55" s="6" t="s">
        <v>75</v>
      </c>
      <c r="G55" s="6" t="s">
        <v>521</v>
      </c>
      <c r="H55" s="7" t="s">
        <v>522</v>
      </c>
      <c r="I55" s="7" t="s">
        <v>79</v>
      </c>
      <c r="J55" s="7" t="s">
        <v>2</v>
      </c>
      <c r="K55" s="7" t="s">
        <v>523</v>
      </c>
      <c r="L55" s="7">
        <v>1</v>
      </c>
      <c r="M55" s="7">
        <v>2</v>
      </c>
      <c r="N55" s="7" t="s">
        <v>524</v>
      </c>
      <c r="O55" s="7" t="s">
        <v>289</v>
      </c>
      <c r="P55" s="7" t="s">
        <v>384</v>
      </c>
      <c r="Q55" s="7"/>
      <c r="R55" s="11" t="s">
        <v>525</v>
      </c>
      <c r="S55" s="13" t="s">
        <v>19</v>
      </c>
      <c r="T55" s="7"/>
      <c r="U55" s="11" t="s">
        <v>19</v>
      </c>
      <c r="V55" s="11" t="s">
        <v>525</v>
      </c>
      <c r="W55" s="13" t="s">
        <v>526</v>
      </c>
      <c r="X55" s="13" t="s">
        <v>19</v>
      </c>
      <c r="Y55" s="11" t="s">
        <v>19</v>
      </c>
      <c r="Z55" s="13" t="s">
        <v>19</v>
      </c>
      <c r="AA55" s="14" t="s">
        <v>19</v>
      </c>
      <c r="AB55" t="s">
        <v>19</v>
      </c>
      <c r="AC55" t="s">
        <v>527</v>
      </c>
      <c r="AD55" t="s">
        <v>6</v>
      </c>
      <c r="AE55" t="s">
        <v>528</v>
      </c>
      <c r="AF55" t="s">
        <v>88</v>
      </c>
      <c r="AG55" t="s">
        <v>75</v>
      </c>
      <c r="AH55" t="s">
        <v>19</v>
      </c>
    </row>
    <row r="56" ht="14.25" customHeight="1" spans="1:34">
      <c r="A56" s="6" t="s">
        <v>529</v>
      </c>
      <c r="B56" s="6" t="s">
        <v>530</v>
      </c>
      <c r="C56" s="6" t="s">
        <v>74</v>
      </c>
      <c r="D56" s="6" t="s">
        <v>75</v>
      </c>
      <c r="E56" s="6" t="s">
        <v>76</v>
      </c>
      <c r="F56" s="6" t="s">
        <v>75</v>
      </c>
      <c r="G56" s="6" t="s">
        <v>531</v>
      </c>
      <c r="H56" s="7" t="s">
        <v>532</v>
      </c>
      <c r="I56" s="7" t="s">
        <v>79</v>
      </c>
      <c r="J56" s="7" t="s">
        <v>2</v>
      </c>
      <c r="K56" s="7" t="s">
        <v>533</v>
      </c>
      <c r="L56" s="7">
        <v>1</v>
      </c>
      <c r="M56" s="7">
        <v>1</v>
      </c>
      <c r="N56" s="7" t="s">
        <v>384</v>
      </c>
      <c r="O56" s="7" t="s">
        <v>534</v>
      </c>
      <c r="P56" s="7" t="s">
        <v>535</v>
      </c>
      <c r="Q56" s="7"/>
      <c r="R56" s="11" t="s">
        <v>536</v>
      </c>
      <c r="S56" s="13" t="s">
        <v>536</v>
      </c>
      <c r="T56" s="7" t="s">
        <v>537</v>
      </c>
      <c r="U56" s="11" t="s">
        <v>19</v>
      </c>
      <c r="V56" s="11" t="s">
        <v>19</v>
      </c>
      <c r="W56" s="13" t="s">
        <v>19</v>
      </c>
      <c r="X56" s="13" t="s">
        <v>19</v>
      </c>
      <c r="Y56" s="11" t="s">
        <v>19</v>
      </c>
      <c r="Z56" s="13" t="s">
        <v>19</v>
      </c>
      <c r="AA56" s="14" t="s">
        <v>19</v>
      </c>
      <c r="AB56" t="s">
        <v>19</v>
      </c>
      <c r="AC56" t="s">
        <v>19</v>
      </c>
      <c r="AD56" t="s">
        <v>6</v>
      </c>
      <c r="AE56" t="s">
        <v>538</v>
      </c>
      <c r="AF56" t="s">
        <v>88</v>
      </c>
      <c r="AG56" t="s">
        <v>75</v>
      </c>
      <c r="AH56" t="s">
        <v>19</v>
      </c>
    </row>
    <row r="57" ht="14.25" customHeight="1" spans="1:34">
      <c r="A57" s="6" t="s">
        <v>539</v>
      </c>
      <c r="B57" s="6" t="s">
        <v>540</v>
      </c>
      <c r="C57" s="6" t="s">
        <v>74</v>
      </c>
      <c r="D57" s="6" t="s">
        <v>75</v>
      </c>
      <c r="E57" s="6" t="s">
        <v>76</v>
      </c>
      <c r="F57" s="6" t="s">
        <v>75</v>
      </c>
      <c r="G57" s="6" t="s">
        <v>541</v>
      </c>
      <c r="H57" s="7" t="s">
        <v>542</v>
      </c>
      <c r="I57" s="7" t="s">
        <v>79</v>
      </c>
      <c r="J57" s="7" t="s">
        <v>2</v>
      </c>
      <c r="K57" s="7" t="s">
        <v>543</v>
      </c>
      <c r="L57" s="7">
        <v>2</v>
      </c>
      <c r="M57" s="7">
        <v>2</v>
      </c>
      <c r="N57" s="7" t="s">
        <v>203</v>
      </c>
      <c r="O57" s="7" t="s">
        <v>289</v>
      </c>
      <c r="P57" s="7" t="s">
        <v>384</v>
      </c>
      <c r="Q57" s="7"/>
      <c r="R57" s="11" t="s">
        <v>544</v>
      </c>
      <c r="S57" s="13" t="s">
        <v>19</v>
      </c>
      <c r="T57" s="7"/>
      <c r="U57" s="11" t="s">
        <v>19</v>
      </c>
      <c r="V57" s="11" t="s">
        <v>544</v>
      </c>
      <c r="W57" s="13" t="s">
        <v>545</v>
      </c>
      <c r="X57" s="13" t="s">
        <v>19</v>
      </c>
      <c r="Y57" s="11" t="s">
        <v>19</v>
      </c>
      <c r="Z57" s="13" t="s">
        <v>19</v>
      </c>
      <c r="AA57" s="14" t="s">
        <v>19</v>
      </c>
      <c r="AB57" t="s">
        <v>19</v>
      </c>
      <c r="AC57" t="s">
        <v>546</v>
      </c>
      <c r="AD57" t="s">
        <v>6</v>
      </c>
      <c r="AE57" t="s">
        <v>547</v>
      </c>
      <c r="AF57" t="s">
        <v>88</v>
      </c>
      <c r="AG57" t="s">
        <v>75</v>
      </c>
      <c r="AH57" t="s">
        <v>19</v>
      </c>
    </row>
    <row r="58" ht="14.25" customHeight="1" spans="1:34">
      <c r="A58" s="6" t="s">
        <v>548</v>
      </c>
      <c r="B58" s="6" t="s">
        <v>549</v>
      </c>
      <c r="C58" s="6" t="s">
        <v>74</v>
      </c>
      <c r="D58" s="6" t="s">
        <v>75</v>
      </c>
      <c r="E58" s="6" t="s">
        <v>76</v>
      </c>
      <c r="F58" s="6" t="s">
        <v>75</v>
      </c>
      <c r="G58" s="6" t="s">
        <v>438</v>
      </c>
      <c r="H58" s="7" t="s">
        <v>439</v>
      </c>
      <c r="I58" s="7" t="s">
        <v>79</v>
      </c>
      <c r="J58" s="7" t="s">
        <v>2</v>
      </c>
      <c r="K58" s="7" t="s">
        <v>550</v>
      </c>
      <c r="L58" s="7">
        <v>1</v>
      </c>
      <c r="M58" s="7">
        <v>4</v>
      </c>
      <c r="N58" s="7" t="s">
        <v>524</v>
      </c>
      <c r="O58" s="7" t="s">
        <v>83</v>
      </c>
      <c r="P58" s="7" t="s">
        <v>384</v>
      </c>
      <c r="Q58" s="7"/>
      <c r="R58" s="11" t="s">
        <v>551</v>
      </c>
      <c r="S58" s="13" t="s">
        <v>19</v>
      </c>
      <c r="T58" s="7"/>
      <c r="U58" s="11" t="s">
        <v>19</v>
      </c>
      <c r="V58" s="11" t="s">
        <v>551</v>
      </c>
      <c r="W58" s="13" t="s">
        <v>552</v>
      </c>
      <c r="X58" s="13" t="s">
        <v>19</v>
      </c>
      <c r="Y58" s="11" t="s">
        <v>19</v>
      </c>
      <c r="Z58" s="13" t="s">
        <v>19</v>
      </c>
      <c r="AA58" s="14" t="s">
        <v>19</v>
      </c>
      <c r="AB58" t="s">
        <v>19</v>
      </c>
      <c r="AC58" t="s">
        <v>553</v>
      </c>
      <c r="AD58" t="s">
        <v>6</v>
      </c>
      <c r="AE58" t="s">
        <v>443</v>
      </c>
      <c r="AF58" t="s">
        <v>88</v>
      </c>
      <c r="AG58" t="s">
        <v>75</v>
      </c>
      <c r="AH58" t="s">
        <v>19</v>
      </c>
    </row>
    <row r="59" ht="14.25" customHeight="1" spans="1:34">
      <c r="A59" s="6" t="s">
        <v>554</v>
      </c>
      <c r="B59" s="6" t="s">
        <v>555</v>
      </c>
      <c r="C59" s="6" t="s">
        <v>74</v>
      </c>
      <c r="D59" s="6" t="s">
        <v>75</v>
      </c>
      <c r="E59" s="6" t="s">
        <v>76</v>
      </c>
      <c r="F59" s="6" t="s">
        <v>75</v>
      </c>
      <c r="G59" s="6" t="s">
        <v>556</v>
      </c>
      <c r="H59" s="7" t="s">
        <v>557</v>
      </c>
      <c r="I59" s="7" t="s">
        <v>79</v>
      </c>
      <c r="J59" s="7" t="s">
        <v>2</v>
      </c>
      <c r="K59" s="7" t="s">
        <v>558</v>
      </c>
      <c r="L59" s="7">
        <v>1</v>
      </c>
      <c r="M59" s="7">
        <v>3</v>
      </c>
      <c r="N59" s="7" t="s">
        <v>203</v>
      </c>
      <c r="O59" s="7" t="s">
        <v>203</v>
      </c>
      <c r="P59" s="7" t="s">
        <v>384</v>
      </c>
      <c r="Q59" s="7"/>
      <c r="R59" s="11" t="s">
        <v>559</v>
      </c>
      <c r="S59" s="13" t="s">
        <v>19</v>
      </c>
      <c r="T59" s="7"/>
      <c r="U59" s="11" t="s">
        <v>19</v>
      </c>
      <c r="V59" s="11" t="s">
        <v>559</v>
      </c>
      <c r="W59" s="13" t="s">
        <v>560</v>
      </c>
      <c r="X59" s="13" t="s">
        <v>19</v>
      </c>
      <c r="Y59" s="11" t="s">
        <v>19</v>
      </c>
      <c r="Z59" s="13" t="s">
        <v>19</v>
      </c>
      <c r="AA59" s="14" t="s">
        <v>19</v>
      </c>
      <c r="AB59" t="s">
        <v>19</v>
      </c>
      <c r="AC59" t="s">
        <v>561</v>
      </c>
      <c r="AD59" t="s">
        <v>6</v>
      </c>
      <c r="AE59" t="s">
        <v>562</v>
      </c>
      <c r="AF59" t="s">
        <v>88</v>
      </c>
      <c r="AG59" t="s">
        <v>75</v>
      </c>
      <c r="AH59" t="s">
        <v>19</v>
      </c>
    </row>
    <row r="60" ht="14.25" customHeight="1" spans="1:34">
      <c r="A60" s="6" t="s">
        <v>563</v>
      </c>
      <c r="B60" s="6" t="s">
        <v>564</v>
      </c>
      <c r="C60" s="6" t="s">
        <v>74</v>
      </c>
      <c r="D60" s="6" t="s">
        <v>75</v>
      </c>
      <c r="E60" s="6" t="s">
        <v>76</v>
      </c>
      <c r="F60" s="6" t="s">
        <v>75</v>
      </c>
      <c r="G60" s="6" t="s">
        <v>565</v>
      </c>
      <c r="H60" s="7" t="s">
        <v>566</v>
      </c>
      <c r="I60" s="7" t="s">
        <v>79</v>
      </c>
      <c r="J60" s="7" t="s">
        <v>2</v>
      </c>
      <c r="K60" s="7" t="s">
        <v>567</v>
      </c>
      <c r="L60" s="7">
        <v>1</v>
      </c>
      <c r="M60" s="7">
        <v>2</v>
      </c>
      <c r="N60" s="7" t="s">
        <v>568</v>
      </c>
      <c r="O60" s="7" t="s">
        <v>204</v>
      </c>
      <c r="P60" s="7" t="s">
        <v>569</v>
      </c>
      <c r="Q60" s="7"/>
      <c r="R60" s="11" t="s">
        <v>423</v>
      </c>
      <c r="S60" s="13" t="s">
        <v>19</v>
      </c>
      <c r="T60" s="7"/>
      <c r="U60" s="11" t="s">
        <v>19</v>
      </c>
      <c r="V60" s="11" t="s">
        <v>423</v>
      </c>
      <c r="W60" s="13" t="s">
        <v>120</v>
      </c>
      <c r="X60" s="13" t="s">
        <v>19</v>
      </c>
      <c r="Y60" s="11" t="s">
        <v>19</v>
      </c>
      <c r="Z60" s="13" t="s">
        <v>19</v>
      </c>
      <c r="AA60" s="14" t="s">
        <v>19</v>
      </c>
      <c r="AB60" t="s">
        <v>19</v>
      </c>
      <c r="AC60" t="s">
        <v>570</v>
      </c>
      <c r="AD60" t="s">
        <v>6</v>
      </c>
      <c r="AE60" t="s">
        <v>407</v>
      </c>
      <c r="AF60" t="s">
        <v>88</v>
      </c>
      <c r="AG60" t="s">
        <v>75</v>
      </c>
      <c r="AH60" t="s">
        <v>19</v>
      </c>
    </row>
    <row r="61" ht="14.25" customHeight="1" spans="1:34">
      <c r="A61" s="6" t="s">
        <v>571</v>
      </c>
      <c r="B61" s="6" t="s">
        <v>572</v>
      </c>
      <c r="C61" s="6" t="s">
        <v>74</v>
      </c>
      <c r="D61" s="6" t="s">
        <v>75</v>
      </c>
      <c r="E61" s="6" t="s">
        <v>76</v>
      </c>
      <c r="F61" s="6" t="s">
        <v>75</v>
      </c>
      <c r="G61" s="6" t="s">
        <v>565</v>
      </c>
      <c r="H61" s="7" t="s">
        <v>566</v>
      </c>
      <c r="I61" s="7" t="s">
        <v>79</v>
      </c>
      <c r="J61" s="7" t="s">
        <v>2</v>
      </c>
      <c r="K61" s="7" t="s">
        <v>573</v>
      </c>
      <c r="L61" s="7">
        <v>1</v>
      </c>
      <c r="M61" s="7">
        <v>2</v>
      </c>
      <c r="N61" s="7" t="s">
        <v>568</v>
      </c>
      <c r="O61" s="7" t="s">
        <v>204</v>
      </c>
      <c r="P61" s="7" t="s">
        <v>569</v>
      </c>
      <c r="Q61" s="7"/>
      <c r="R61" s="11" t="s">
        <v>423</v>
      </c>
      <c r="S61" s="13" t="s">
        <v>19</v>
      </c>
      <c r="T61" s="7"/>
      <c r="U61" s="11" t="s">
        <v>19</v>
      </c>
      <c r="V61" s="11" t="s">
        <v>423</v>
      </c>
      <c r="W61" s="13" t="s">
        <v>120</v>
      </c>
      <c r="X61" s="13" t="s">
        <v>19</v>
      </c>
      <c r="Y61" s="11" t="s">
        <v>19</v>
      </c>
      <c r="Z61" s="13" t="s">
        <v>19</v>
      </c>
      <c r="AA61" s="14" t="s">
        <v>19</v>
      </c>
      <c r="AB61" t="s">
        <v>19</v>
      </c>
      <c r="AC61" t="s">
        <v>570</v>
      </c>
      <c r="AD61" t="s">
        <v>6</v>
      </c>
      <c r="AE61" t="s">
        <v>407</v>
      </c>
      <c r="AF61" t="s">
        <v>88</v>
      </c>
      <c r="AG61" t="s">
        <v>75</v>
      </c>
      <c r="AH61" t="s">
        <v>19</v>
      </c>
    </row>
    <row r="62" ht="14.25" customHeight="1" spans="1:34">
      <c r="A62" s="6" t="s">
        <v>574</v>
      </c>
      <c r="B62" s="6" t="s">
        <v>575</v>
      </c>
      <c r="C62" s="6" t="s">
        <v>74</v>
      </c>
      <c r="D62" s="6" t="s">
        <v>75</v>
      </c>
      <c r="E62" s="6" t="s">
        <v>76</v>
      </c>
      <c r="F62" s="6" t="s">
        <v>75</v>
      </c>
      <c r="G62" s="6" t="s">
        <v>576</v>
      </c>
      <c r="H62" s="7" t="s">
        <v>577</v>
      </c>
      <c r="I62" s="7" t="s">
        <v>79</v>
      </c>
      <c r="J62" s="7" t="s">
        <v>2</v>
      </c>
      <c r="K62" s="7" t="s">
        <v>578</v>
      </c>
      <c r="L62" s="7">
        <v>1</v>
      </c>
      <c r="M62" s="7">
        <v>1</v>
      </c>
      <c r="N62" s="7" t="s">
        <v>95</v>
      </c>
      <c r="O62" s="7" t="s">
        <v>384</v>
      </c>
      <c r="P62" s="7" t="s">
        <v>569</v>
      </c>
      <c r="Q62" s="7"/>
      <c r="R62" s="11" t="s">
        <v>579</v>
      </c>
      <c r="S62" s="13" t="s">
        <v>19</v>
      </c>
      <c r="T62" s="7"/>
      <c r="U62" s="11" t="s">
        <v>19</v>
      </c>
      <c r="V62" s="11" t="s">
        <v>579</v>
      </c>
      <c r="W62" s="13" t="s">
        <v>580</v>
      </c>
      <c r="X62" s="13" t="s">
        <v>19</v>
      </c>
      <c r="Y62" s="11" t="s">
        <v>19</v>
      </c>
      <c r="Z62" s="13" t="s">
        <v>19</v>
      </c>
      <c r="AA62" s="14" t="s">
        <v>19</v>
      </c>
      <c r="AB62" t="s">
        <v>19</v>
      </c>
      <c r="AC62" t="s">
        <v>263</v>
      </c>
      <c r="AD62" t="s">
        <v>6</v>
      </c>
      <c r="AE62" t="s">
        <v>581</v>
      </c>
      <c r="AF62" t="s">
        <v>88</v>
      </c>
      <c r="AG62" t="s">
        <v>75</v>
      </c>
      <c r="AH62" t="s">
        <v>19</v>
      </c>
    </row>
    <row r="63" ht="14.25" customHeight="1" spans="1:34">
      <c r="A63" s="6" t="s">
        <v>582</v>
      </c>
      <c r="B63" s="6" t="s">
        <v>583</v>
      </c>
      <c r="C63" s="6" t="s">
        <v>74</v>
      </c>
      <c r="D63" s="6" t="s">
        <v>75</v>
      </c>
      <c r="E63" s="6" t="s">
        <v>76</v>
      </c>
      <c r="F63" s="6" t="s">
        <v>75</v>
      </c>
      <c r="G63" s="6" t="s">
        <v>584</v>
      </c>
      <c r="H63" s="7" t="s">
        <v>585</v>
      </c>
      <c r="I63" s="7" t="s">
        <v>79</v>
      </c>
      <c r="J63" s="7" t="s">
        <v>2</v>
      </c>
      <c r="K63" s="7" t="s">
        <v>586</v>
      </c>
      <c r="L63" s="7">
        <v>1</v>
      </c>
      <c r="M63" s="7">
        <v>2</v>
      </c>
      <c r="N63" s="7" t="s">
        <v>105</v>
      </c>
      <c r="O63" s="7" t="s">
        <v>204</v>
      </c>
      <c r="P63" s="7" t="s">
        <v>569</v>
      </c>
      <c r="Q63" s="7"/>
      <c r="R63" s="11" t="s">
        <v>587</v>
      </c>
      <c r="S63" s="13" t="s">
        <v>19</v>
      </c>
      <c r="T63" s="7"/>
      <c r="U63" s="11" t="s">
        <v>19</v>
      </c>
      <c r="V63" s="11" t="s">
        <v>587</v>
      </c>
      <c r="W63" s="13" t="s">
        <v>588</v>
      </c>
      <c r="X63" s="13" t="s">
        <v>19</v>
      </c>
      <c r="Y63" s="11" t="s">
        <v>19</v>
      </c>
      <c r="Z63" s="13" t="s">
        <v>19</v>
      </c>
      <c r="AA63" s="14" t="s">
        <v>19</v>
      </c>
      <c r="AB63" t="s">
        <v>19</v>
      </c>
      <c r="AC63" t="s">
        <v>589</v>
      </c>
      <c r="AD63" t="s">
        <v>6</v>
      </c>
      <c r="AE63" t="s">
        <v>141</v>
      </c>
      <c r="AF63" t="s">
        <v>88</v>
      </c>
      <c r="AG63" t="s">
        <v>75</v>
      </c>
      <c r="AH63" t="s">
        <v>19</v>
      </c>
    </row>
    <row r="64" ht="14.25" customHeight="1" spans="1:34">
      <c r="A64" s="6" t="s">
        <v>590</v>
      </c>
      <c r="B64" s="6" t="s">
        <v>591</v>
      </c>
      <c r="C64" s="6" t="s">
        <v>74</v>
      </c>
      <c r="D64" s="6" t="s">
        <v>75</v>
      </c>
      <c r="E64" s="6" t="s">
        <v>76</v>
      </c>
      <c r="F64" s="6" t="s">
        <v>75</v>
      </c>
      <c r="G64" s="6" t="s">
        <v>592</v>
      </c>
      <c r="H64" s="7" t="s">
        <v>593</v>
      </c>
      <c r="I64" s="7" t="s">
        <v>79</v>
      </c>
      <c r="J64" s="7" t="s">
        <v>2</v>
      </c>
      <c r="K64" s="7" t="s">
        <v>594</v>
      </c>
      <c r="L64" s="7">
        <v>1</v>
      </c>
      <c r="M64" s="7">
        <v>1</v>
      </c>
      <c r="N64" s="7" t="s">
        <v>384</v>
      </c>
      <c r="O64" s="7" t="s">
        <v>384</v>
      </c>
      <c r="P64" s="7" t="s">
        <v>569</v>
      </c>
      <c r="Q64" s="7"/>
      <c r="R64" s="11" t="s">
        <v>595</v>
      </c>
      <c r="S64" s="13" t="s">
        <v>19</v>
      </c>
      <c r="T64" s="7"/>
      <c r="U64" s="11" t="s">
        <v>19</v>
      </c>
      <c r="V64" s="11" t="s">
        <v>595</v>
      </c>
      <c r="W64" s="13" t="s">
        <v>596</v>
      </c>
      <c r="X64" s="13" t="s">
        <v>19</v>
      </c>
      <c r="Y64" s="11" t="s">
        <v>19</v>
      </c>
      <c r="Z64" s="13" t="s">
        <v>19</v>
      </c>
      <c r="AA64" s="14" t="s">
        <v>19</v>
      </c>
      <c r="AB64" t="s">
        <v>19</v>
      </c>
      <c r="AC64" t="s">
        <v>597</v>
      </c>
      <c r="AD64" t="s">
        <v>6</v>
      </c>
      <c r="AE64" t="s">
        <v>122</v>
      </c>
      <c r="AF64" t="s">
        <v>88</v>
      </c>
      <c r="AG64" t="s">
        <v>75</v>
      </c>
      <c r="AH64" t="s">
        <v>19</v>
      </c>
    </row>
    <row r="65" ht="14.25" customHeight="1" spans="1:34">
      <c r="A65" s="6" t="s">
        <v>598</v>
      </c>
      <c r="B65" s="6" t="s">
        <v>599</v>
      </c>
      <c r="C65" s="6" t="s">
        <v>74</v>
      </c>
      <c r="D65" s="6" t="s">
        <v>75</v>
      </c>
      <c r="E65" s="6" t="s">
        <v>76</v>
      </c>
      <c r="F65" s="6" t="s">
        <v>75</v>
      </c>
      <c r="G65" s="6" t="s">
        <v>600</v>
      </c>
      <c r="H65" s="7" t="s">
        <v>601</v>
      </c>
      <c r="I65" s="7" t="s">
        <v>79</v>
      </c>
      <c r="J65" s="7" t="s">
        <v>2</v>
      </c>
      <c r="K65" s="7" t="s">
        <v>602</v>
      </c>
      <c r="L65" s="7">
        <v>1</v>
      </c>
      <c r="M65" s="7">
        <v>3</v>
      </c>
      <c r="N65" s="7" t="s">
        <v>384</v>
      </c>
      <c r="O65" s="7" t="s">
        <v>603</v>
      </c>
      <c r="P65" s="7" t="s">
        <v>604</v>
      </c>
      <c r="Q65" s="7"/>
      <c r="R65" s="11" t="s">
        <v>605</v>
      </c>
      <c r="S65" s="13" t="s">
        <v>605</v>
      </c>
      <c r="T65" s="7" t="s">
        <v>606</v>
      </c>
      <c r="U65" s="11" t="s">
        <v>19</v>
      </c>
      <c r="V65" s="11" t="s">
        <v>19</v>
      </c>
      <c r="W65" s="13" t="s">
        <v>19</v>
      </c>
      <c r="X65" s="13" t="s">
        <v>19</v>
      </c>
      <c r="Y65" s="11" t="s">
        <v>19</v>
      </c>
      <c r="Z65" s="13" t="s">
        <v>19</v>
      </c>
      <c r="AA65" s="14" t="s">
        <v>19</v>
      </c>
      <c r="AB65" t="s">
        <v>19</v>
      </c>
      <c r="AC65" t="s">
        <v>19</v>
      </c>
      <c r="AD65" t="s">
        <v>6</v>
      </c>
      <c r="AE65" t="s">
        <v>607</v>
      </c>
      <c r="AF65" t="s">
        <v>88</v>
      </c>
      <c r="AG65" t="s">
        <v>75</v>
      </c>
      <c r="AH65" t="s">
        <v>19</v>
      </c>
    </row>
    <row r="66" ht="14.25" customHeight="1" spans="1:34">
      <c r="A66" s="6" t="s">
        <v>608</v>
      </c>
      <c r="B66" s="6" t="s">
        <v>609</v>
      </c>
      <c r="C66" s="6" t="s">
        <v>74</v>
      </c>
      <c r="D66" s="6" t="s">
        <v>75</v>
      </c>
      <c r="E66" s="6" t="s">
        <v>76</v>
      </c>
      <c r="F66" s="6" t="s">
        <v>75</v>
      </c>
      <c r="G66" s="6" t="s">
        <v>610</v>
      </c>
      <c r="H66" s="7" t="s">
        <v>611</v>
      </c>
      <c r="I66" s="7" t="s">
        <v>79</v>
      </c>
      <c r="J66" s="7" t="s">
        <v>2</v>
      </c>
      <c r="K66" s="7" t="s">
        <v>612</v>
      </c>
      <c r="L66" s="7">
        <v>1</v>
      </c>
      <c r="M66" s="7">
        <v>1</v>
      </c>
      <c r="N66" s="7" t="s">
        <v>613</v>
      </c>
      <c r="O66" s="7" t="s">
        <v>569</v>
      </c>
      <c r="P66" s="7" t="s">
        <v>614</v>
      </c>
      <c r="Q66" s="7"/>
      <c r="R66" s="11" t="s">
        <v>615</v>
      </c>
      <c r="S66" s="13" t="s">
        <v>19</v>
      </c>
      <c r="T66" s="7"/>
      <c r="U66" s="11" t="s">
        <v>19</v>
      </c>
      <c r="V66" s="11" t="s">
        <v>615</v>
      </c>
      <c r="W66" s="13" t="s">
        <v>350</v>
      </c>
      <c r="X66" s="13" t="s">
        <v>19</v>
      </c>
      <c r="Y66" s="11" t="s">
        <v>19</v>
      </c>
      <c r="Z66" s="13" t="s">
        <v>19</v>
      </c>
      <c r="AA66" s="14" t="s">
        <v>19</v>
      </c>
      <c r="AB66" t="s">
        <v>19</v>
      </c>
      <c r="AC66" t="s">
        <v>616</v>
      </c>
      <c r="AD66" t="s">
        <v>6</v>
      </c>
      <c r="AE66" t="s">
        <v>617</v>
      </c>
      <c r="AF66" t="s">
        <v>88</v>
      </c>
      <c r="AG66" t="s">
        <v>75</v>
      </c>
      <c r="AH66" t="s">
        <v>19</v>
      </c>
    </row>
    <row r="67" ht="14.25" customHeight="1" spans="1:34">
      <c r="A67" s="6" t="s">
        <v>618</v>
      </c>
      <c r="B67" s="6" t="s">
        <v>619</v>
      </c>
      <c r="C67" s="6" t="s">
        <v>74</v>
      </c>
      <c r="D67" s="6" t="s">
        <v>75</v>
      </c>
      <c r="E67" s="6" t="s">
        <v>76</v>
      </c>
      <c r="F67" s="6" t="s">
        <v>75</v>
      </c>
      <c r="G67" s="6" t="s">
        <v>429</v>
      </c>
      <c r="H67" s="7" t="s">
        <v>430</v>
      </c>
      <c r="I67" s="7" t="s">
        <v>79</v>
      </c>
      <c r="J67" s="7" t="s">
        <v>2</v>
      </c>
      <c r="K67" s="7" t="s">
        <v>431</v>
      </c>
      <c r="L67" s="7">
        <v>1</v>
      </c>
      <c r="M67" s="7">
        <v>3</v>
      </c>
      <c r="N67" s="7" t="s">
        <v>204</v>
      </c>
      <c r="O67" s="7" t="s">
        <v>204</v>
      </c>
      <c r="P67" s="7" t="s">
        <v>614</v>
      </c>
      <c r="Q67" s="7"/>
      <c r="R67" s="11" t="s">
        <v>620</v>
      </c>
      <c r="S67" s="13" t="s">
        <v>19</v>
      </c>
      <c r="T67" s="7"/>
      <c r="U67" s="11" t="s">
        <v>19</v>
      </c>
      <c r="V67" s="11" t="s">
        <v>620</v>
      </c>
      <c r="W67" s="13" t="s">
        <v>621</v>
      </c>
      <c r="X67" s="13" t="s">
        <v>19</v>
      </c>
      <c r="Y67" s="11" t="s">
        <v>19</v>
      </c>
      <c r="Z67" s="13" t="s">
        <v>19</v>
      </c>
      <c r="AA67" s="14" t="s">
        <v>19</v>
      </c>
      <c r="AB67" t="s">
        <v>19</v>
      </c>
      <c r="AC67" t="s">
        <v>622</v>
      </c>
      <c r="AD67" t="s">
        <v>6</v>
      </c>
      <c r="AE67" t="s">
        <v>435</v>
      </c>
      <c r="AF67" t="s">
        <v>88</v>
      </c>
      <c r="AG67" t="s">
        <v>75</v>
      </c>
      <c r="AH67" t="s">
        <v>19</v>
      </c>
    </row>
    <row r="68" ht="14.25" customHeight="1" spans="1:34">
      <c r="A68" s="6" t="s">
        <v>623</v>
      </c>
      <c r="B68" s="6" t="s">
        <v>624</v>
      </c>
      <c r="C68" s="6" t="s">
        <v>74</v>
      </c>
      <c r="D68" s="6" t="s">
        <v>75</v>
      </c>
      <c r="E68" s="6" t="s">
        <v>76</v>
      </c>
      <c r="F68" s="6" t="s">
        <v>75</v>
      </c>
      <c r="G68" s="6" t="s">
        <v>584</v>
      </c>
      <c r="H68" s="7" t="s">
        <v>585</v>
      </c>
      <c r="I68" s="7" t="s">
        <v>79</v>
      </c>
      <c r="J68" s="7" t="s">
        <v>2</v>
      </c>
      <c r="K68" s="7" t="s">
        <v>625</v>
      </c>
      <c r="L68" s="7">
        <v>1</v>
      </c>
      <c r="M68" s="7">
        <v>3</v>
      </c>
      <c r="N68" s="7" t="s">
        <v>626</v>
      </c>
      <c r="O68" s="7" t="s">
        <v>204</v>
      </c>
      <c r="P68" s="7" t="s">
        <v>614</v>
      </c>
      <c r="Q68" s="7"/>
      <c r="R68" s="11" t="s">
        <v>627</v>
      </c>
      <c r="S68" s="13" t="s">
        <v>19</v>
      </c>
      <c r="T68" s="7"/>
      <c r="U68" s="11" t="s">
        <v>19</v>
      </c>
      <c r="V68" s="11" t="s">
        <v>627</v>
      </c>
      <c r="W68" s="13" t="s">
        <v>628</v>
      </c>
      <c r="X68" s="13" t="s">
        <v>19</v>
      </c>
      <c r="Y68" s="11" t="s">
        <v>19</v>
      </c>
      <c r="Z68" s="13" t="s">
        <v>19</v>
      </c>
      <c r="AA68" s="14" t="s">
        <v>19</v>
      </c>
      <c r="AB68" t="s">
        <v>19</v>
      </c>
      <c r="AC68" t="s">
        <v>629</v>
      </c>
      <c r="AD68" t="s">
        <v>6</v>
      </c>
      <c r="AE68" t="s">
        <v>141</v>
      </c>
      <c r="AF68" t="s">
        <v>88</v>
      </c>
      <c r="AG68" t="s">
        <v>75</v>
      </c>
      <c r="AH68" t="s">
        <v>19</v>
      </c>
    </row>
    <row r="69" ht="14.25" customHeight="1" spans="1:34">
      <c r="A69" s="6" t="s">
        <v>630</v>
      </c>
      <c r="B69" s="6" t="s">
        <v>631</v>
      </c>
      <c r="C69" s="6" t="s">
        <v>74</v>
      </c>
      <c r="D69" s="6" t="s">
        <v>75</v>
      </c>
      <c r="E69" s="6" t="s">
        <v>76</v>
      </c>
      <c r="F69" s="6" t="s">
        <v>75</v>
      </c>
      <c r="G69" s="6" t="s">
        <v>632</v>
      </c>
      <c r="H69" s="7" t="s">
        <v>633</v>
      </c>
      <c r="I69" s="7" t="s">
        <v>79</v>
      </c>
      <c r="J69" s="7" t="s">
        <v>2</v>
      </c>
      <c r="K69" s="7" t="s">
        <v>634</v>
      </c>
      <c r="L69" s="7">
        <v>1</v>
      </c>
      <c r="M69" s="7">
        <v>1</v>
      </c>
      <c r="N69" s="7" t="s">
        <v>569</v>
      </c>
      <c r="O69" s="7" t="s">
        <v>569</v>
      </c>
      <c r="P69" s="7" t="s">
        <v>614</v>
      </c>
      <c r="Q69" s="7"/>
      <c r="R69" s="11" t="s">
        <v>195</v>
      </c>
      <c r="S69" s="13" t="s">
        <v>19</v>
      </c>
      <c r="T69" s="7"/>
      <c r="U69" s="11" t="s">
        <v>19</v>
      </c>
      <c r="V69" s="11" t="s">
        <v>195</v>
      </c>
      <c r="W69" s="13" t="s">
        <v>635</v>
      </c>
      <c r="X69" s="13" t="s">
        <v>19</v>
      </c>
      <c r="Y69" s="11" t="s">
        <v>19</v>
      </c>
      <c r="Z69" s="13" t="s">
        <v>19</v>
      </c>
      <c r="AA69" s="14" t="s">
        <v>19</v>
      </c>
      <c r="AB69" t="s">
        <v>19</v>
      </c>
      <c r="AC69" t="s">
        <v>636</v>
      </c>
      <c r="AD69" t="s">
        <v>6</v>
      </c>
      <c r="AE69" t="s">
        <v>637</v>
      </c>
      <c r="AF69" t="s">
        <v>88</v>
      </c>
      <c r="AG69" t="s">
        <v>75</v>
      </c>
      <c r="AH69" t="s">
        <v>19</v>
      </c>
    </row>
    <row r="70" ht="14.25" customHeight="1" spans="1:34">
      <c r="A70" s="6" t="s">
        <v>638</v>
      </c>
      <c r="B70" s="6" t="s">
        <v>639</v>
      </c>
      <c r="C70" s="6" t="s">
        <v>74</v>
      </c>
      <c r="D70" s="6" t="s">
        <v>75</v>
      </c>
      <c r="E70" s="6" t="s">
        <v>76</v>
      </c>
      <c r="F70" s="6" t="s">
        <v>75</v>
      </c>
      <c r="G70" s="6" t="s">
        <v>640</v>
      </c>
      <c r="H70" s="7" t="s">
        <v>641</v>
      </c>
      <c r="I70" s="7" t="s">
        <v>79</v>
      </c>
      <c r="J70" s="7" t="s">
        <v>2</v>
      </c>
      <c r="K70" s="7" t="s">
        <v>642</v>
      </c>
      <c r="L70" s="7">
        <v>1</v>
      </c>
      <c r="M70" s="7">
        <v>1</v>
      </c>
      <c r="N70" s="7" t="s">
        <v>384</v>
      </c>
      <c r="O70" s="7" t="s">
        <v>569</v>
      </c>
      <c r="P70" s="7" t="s">
        <v>614</v>
      </c>
      <c r="Q70" s="7"/>
      <c r="R70" s="11" t="s">
        <v>643</v>
      </c>
      <c r="S70" s="13" t="s">
        <v>19</v>
      </c>
      <c r="T70" s="7"/>
      <c r="U70" s="11" t="s">
        <v>19</v>
      </c>
      <c r="V70" s="11" t="s">
        <v>643</v>
      </c>
      <c r="W70" s="13" t="s">
        <v>644</v>
      </c>
      <c r="X70" s="13" t="s">
        <v>19</v>
      </c>
      <c r="Y70" s="11" t="s">
        <v>19</v>
      </c>
      <c r="Z70" s="13" t="s">
        <v>19</v>
      </c>
      <c r="AA70" s="14" t="s">
        <v>19</v>
      </c>
      <c r="AB70" t="s">
        <v>19</v>
      </c>
      <c r="AC70" t="s">
        <v>645</v>
      </c>
      <c r="AD70" t="s">
        <v>6</v>
      </c>
      <c r="AE70" t="s">
        <v>646</v>
      </c>
      <c r="AF70" t="s">
        <v>88</v>
      </c>
      <c r="AG70" t="s">
        <v>75</v>
      </c>
      <c r="AH70" t="s">
        <v>19</v>
      </c>
    </row>
    <row r="71" ht="14.25" customHeight="1" spans="1:34">
      <c r="A71" s="6" t="s">
        <v>647</v>
      </c>
      <c r="B71" s="6" t="s">
        <v>648</v>
      </c>
      <c r="C71" s="6" t="s">
        <v>74</v>
      </c>
      <c r="D71" s="6" t="s">
        <v>75</v>
      </c>
      <c r="E71" s="6" t="s">
        <v>76</v>
      </c>
      <c r="F71" s="6" t="s">
        <v>75</v>
      </c>
      <c r="G71" s="6" t="s">
        <v>649</v>
      </c>
      <c r="H71" s="7" t="s">
        <v>650</v>
      </c>
      <c r="I71" s="7" t="s">
        <v>79</v>
      </c>
      <c r="J71" s="7" t="s">
        <v>2</v>
      </c>
      <c r="K71" s="7" t="s">
        <v>651</v>
      </c>
      <c r="L71" s="7">
        <v>1</v>
      </c>
      <c r="M71" s="7">
        <v>1</v>
      </c>
      <c r="N71" s="7" t="s">
        <v>384</v>
      </c>
      <c r="O71" s="7" t="s">
        <v>569</v>
      </c>
      <c r="P71" s="7" t="s">
        <v>614</v>
      </c>
      <c r="Q71" s="7"/>
      <c r="R71" s="11" t="s">
        <v>652</v>
      </c>
      <c r="S71" s="13" t="s">
        <v>19</v>
      </c>
      <c r="T71" s="7"/>
      <c r="U71" s="11" t="s">
        <v>19</v>
      </c>
      <c r="V71" s="11" t="s">
        <v>652</v>
      </c>
      <c r="W71" s="13" t="s">
        <v>653</v>
      </c>
      <c r="X71" s="13" t="s">
        <v>19</v>
      </c>
      <c r="Y71" s="11" t="s">
        <v>19</v>
      </c>
      <c r="Z71" s="13" t="s">
        <v>19</v>
      </c>
      <c r="AA71" s="14" t="s">
        <v>19</v>
      </c>
      <c r="AB71" t="s">
        <v>19</v>
      </c>
      <c r="AC71" t="s">
        <v>654</v>
      </c>
      <c r="AD71" t="s">
        <v>6</v>
      </c>
      <c r="AE71" t="s">
        <v>141</v>
      </c>
      <c r="AF71" t="s">
        <v>88</v>
      </c>
      <c r="AG71" t="s">
        <v>75</v>
      </c>
      <c r="AH71" t="s">
        <v>19</v>
      </c>
    </row>
    <row r="72" ht="14.25" customHeight="1" spans="1:34">
      <c r="A72" s="6" t="s">
        <v>655</v>
      </c>
      <c r="B72" s="6" t="s">
        <v>656</v>
      </c>
      <c r="C72" s="6" t="s">
        <v>74</v>
      </c>
      <c r="D72" s="6" t="s">
        <v>75</v>
      </c>
      <c r="E72" s="6" t="s">
        <v>76</v>
      </c>
      <c r="F72" s="6" t="s">
        <v>75</v>
      </c>
      <c r="G72" s="6" t="s">
        <v>236</v>
      </c>
      <c r="H72" s="7" t="s">
        <v>657</v>
      </c>
      <c r="I72" s="7" t="s">
        <v>79</v>
      </c>
      <c r="J72" s="7" t="s">
        <v>2</v>
      </c>
      <c r="K72" s="7" t="s">
        <v>658</v>
      </c>
      <c r="L72" s="7">
        <v>1</v>
      </c>
      <c r="M72" s="7">
        <v>3</v>
      </c>
      <c r="N72" s="7" t="s">
        <v>659</v>
      </c>
      <c r="O72" s="7" t="s">
        <v>660</v>
      </c>
      <c r="P72" s="7" t="s">
        <v>661</v>
      </c>
      <c r="Q72" s="7"/>
      <c r="R72" s="11" t="s">
        <v>662</v>
      </c>
      <c r="S72" s="13" t="s">
        <v>662</v>
      </c>
      <c r="T72" s="7" t="s">
        <v>663</v>
      </c>
      <c r="U72" s="11" t="s">
        <v>19</v>
      </c>
      <c r="V72" s="11" t="s">
        <v>19</v>
      </c>
      <c r="W72" s="13" t="s">
        <v>19</v>
      </c>
      <c r="X72" s="13" t="s">
        <v>19</v>
      </c>
      <c r="Y72" s="11" t="s">
        <v>19</v>
      </c>
      <c r="Z72" s="13" t="s">
        <v>19</v>
      </c>
      <c r="AA72" s="14" t="s">
        <v>19</v>
      </c>
      <c r="AB72" t="s">
        <v>19</v>
      </c>
      <c r="AC72" t="s">
        <v>19</v>
      </c>
      <c r="AD72" t="s">
        <v>6</v>
      </c>
      <c r="AE72" t="s">
        <v>242</v>
      </c>
      <c r="AF72" t="s">
        <v>88</v>
      </c>
      <c r="AG72" t="s">
        <v>75</v>
      </c>
      <c r="AH72" t="s">
        <v>19</v>
      </c>
    </row>
    <row r="73" customHeight="1" spans="1:32">
      <c r="A73" s="10" t="s">
        <v>664</v>
      </c>
      <c r="B73" s="10"/>
      <c r="C73" s="10" t="s">
        <v>665</v>
      </c>
      <c r="D73" s="10"/>
      <c r="E73" s="10"/>
      <c r="F73" s="10"/>
      <c r="G73" s="10" t="s">
        <v>665</v>
      </c>
      <c r="H73" s="10" t="s">
        <v>665</v>
      </c>
      <c r="I73" s="10" t="s">
        <v>665</v>
      </c>
      <c r="J73" s="10" t="s">
        <v>665</v>
      </c>
      <c r="K73" s="10" t="s">
        <v>665</v>
      </c>
      <c r="L73" s="10" t="s">
        <v>665</v>
      </c>
      <c r="M73" s="10" t="s">
        <v>665</v>
      </c>
      <c r="N73" s="10" t="s">
        <v>665</v>
      </c>
      <c r="O73" s="10" t="s">
        <v>665</v>
      </c>
      <c r="P73" s="10" t="s">
        <v>665</v>
      </c>
      <c r="Q73" s="10"/>
      <c r="R73" s="12" t="s">
        <v>20</v>
      </c>
      <c r="S73" s="12" t="s">
        <v>21</v>
      </c>
      <c r="T73" s="10" t="s">
        <v>665</v>
      </c>
      <c r="U73" s="12"/>
      <c r="V73" s="12" t="s">
        <v>666</v>
      </c>
      <c r="W73" s="12" t="s">
        <v>22</v>
      </c>
      <c r="X73" s="12"/>
      <c r="Y73" s="12"/>
      <c r="Z73" s="12"/>
      <c r="AA73" s="10"/>
      <c r="AB73" s="12"/>
      <c r="AC73" s="10"/>
      <c r="AD73" s="10" t="s">
        <v>665</v>
      </c>
      <c r="AE73" s="10"/>
      <c r="AF73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5"/>
  <sheetViews>
    <sheetView workbookViewId="0">
      <selection activeCell="K2" sqref="K2:K4"/>
    </sheetView>
  </sheetViews>
  <sheetFormatPr defaultColWidth="9.14285714285714" defaultRowHeight="12.75" outlineLevelRow="4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667</v>
      </c>
      <c r="B1" s="4" t="s">
        <v>668</v>
      </c>
      <c r="C1" s="4" t="s">
        <v>50</v>
      </c>
      <c r="D1" s="4" t="s">
        <v>51</v>
      </c>
      <c r="E1" s="4" t="s">
        <v>46</v>
      </c>
      <c r="F1" s="4" t="s">
        <v>47</v>
      </c>
      <c r="G1" s="4" t="s">
        <v>669</v>
      </c>
      <c r="H1" s="4" t="s">
        <v>670</v>
      </c>
      <c r="I1" s="4" t="s">
        <v>13</v>
      </c>
      <c r="J1" s="4" t="s">
        <v>17</v>
      </c>
      <c r="K1" s="4" t="s">
        <v>18</v>
      </c>
      <c r="L1" s="4" t="s">
        <v>671</v>
      </c>
      <c r="M1" s="4" t="s">
        <v>672</v>
      </c>
      <c r="N1" s="4" t="s">
        <v>673</v>
      </c>
    </row>
    <row r="2" ht="14.25" customHeight="1" spans="1:256">
      <c r="A2" s="6" t="s">
        <v>674</v>
      </c>
      <c r="B2" s="7" t="s">
        <v>675</v>
      </c>
      <c r="C2" s="7" t="s">
        <v>676</v>
      </c>
      <c r="D2" s="7" t="s">
        <v>2</v>
      </c>
      <c r="E2" s="7" t="s">
        <v>76</v>
      </c>
      <c r="F2" s="7" t="s">
        <v>75</v>
      </c>
      <c r="G2" s="7" t="s">
        <v>95</v>
      </c>
      <c r="H2" s="7" t="s">
        <v>677</v>
      </c>
      <c r="I2" s="11" t="s">
        <v>678</v>
      </c>
      <c r="J2" s="11" t="s">
        <v>19</v>
      </c>
      <c r="K2" s="11" t="s">
        <v>678</v>
      </c>
      <c r="L2" s="7" t="s">
        <v>679</v>
      </c>
      <c r="M2" s="7" t="s">
        <v>680</v>
      </c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</row>
    <row r="3" ht="14.25" customHeight="1" spans="1:256">
      <c r="A3" s="6" t="s">
        <v>681</v>
      </c>
      <c r="B3" s="7" t="s">
        <v>582</v>
      </c>
      <c r="C3" s="7" t="s">
        <v>676</v>
      </c>
      <c r="D3" s="7" t="s">
        <v>2</v>
      </c>
      <c r="E3" s="7" t="s">
        <v>76</v>
      </c>
      <c r="F3" s="7" t="s">
        <v>75</v>
      </c>
      <c r="G3" s="7" t="s">
        <v>384</v>
      </c>
      <c r="H3" s="7" t="s">
        <v>677</v>
      </c>
      <c r="I3" s="11" t="s">
        <v>682</v>
      </c>
      <c r="J3" s="11" t="s">
        <v>19</v>
      </c>
      <c r="K3" s="11" t="s">
        <v>682</v>
      </c>
      <c r="L3" s="7" t="s">
        <v>679</v>
      </c>
      <c r="M3" s="7" t="s">
        <v>683</v>
      </c>
      <c r="N3" s="7" t="s">
        <v>684</v>
      </c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  <c r="HY3" s="7"/>
      <c r="HZ3" s="7"/>
      <c r="IA3" s="7"/>
      <c r="IB3" s="7"/>
      <c r="IC3" s="7"/>
      <c r="ID3" s="7"/>
      <c r="IE3" s="7"/>
      <c r="IF3" s="7"/>
      <c r="IG3" s="7"/>
      <c r="IH3" s="7"/>
      <c r="II3" s="7"/>
      <c r="IJ3" s="7"/>
      <c r="IK3" s="7"/>
      <c r="IL3" s="7"/>
      <c r="IM3" s="7"/>
      <c r="IN3" s="7"/>
      <c r="IO3" s="7"/>
      <c r="IP3" s="7"/>
      <c r="IQ3" s="7"/>
      <c r="IR3" s="7"/>
      <c r="IS3" s="7"/>
      <c r="IT3" s="7"/>
      <c r="IU3" s="7"/>
      <c r="IV3" s="7"/>
    </row>
    <row r="4" ht="14.25" customHeight="1" spans="1:256">
      <c r="A4" s="6" t="s">
        <v>685</v>
      </c>
      <c r="B4" s="7" t="s">
        <v>686</v>
      </c>
      <c r="C4" s="7" t="s">
        <v>676</v>
      </c>
      <c r="D4" s="7" t="s">
        <v>2</v>
      </c>
      <c r="E4" s="7" t="s">
        <v>76</v>
      </c>
      <c r="F4" s="7" t="s">
        <v>75</v>
      </c>
      <c r="G4" s="7" t="s">
        <v>95</v>
      </c>
      <c r="H4" s="7" t="s">
        <v>677</v>
      </c>
      <c r="I4" s="11" t="s">
        <v>687</v>
      </c>
      <c r="J4" s="11" t="s">
        <v>19</v>
      </c>
      <c r="K4" s="11" t="s">
        <v>687</v>
      </c>
      <c r="L4" s="7" t="s">
        <v>679</v>
      </c>
      <c r="M4" s="7" t="s">
        <v>688</v>
      </c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</row>
    <row r="5" customHeight="1" spans="1:14">
      <c r="A5" s="10" t="s">
        <v>664</v>
      </c>
      <c r="B5" s="10" t="s">
        <v>665</v>
      </c>
      <c r="C5" s="10" t="s">
        <v>665</v>
      </c>
      <c r="D5" s="10" t="s">
        <v>665</v>
      </c>
      <c r="E5" s="10"/>
      <c r="F5" s="10"/>
      <c r="G5" s="10" t="s">
        <v>665</v>
      </c>
      <c r="H5" s="10" t="s">
        <v>665</v>
      </c>
      <c r="I5" s="12" t="s">
        <v>23</v>
      </c>
      <c r="J5" s="12"/>
      <c r="K5" s="12"/>
      <c r="L5" s="10"/>
      <c r="M5" s="10" t="s">
        <v>665</v>
      </c>
      <c r="N5" t="s">
        <v>665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43</v>
      </c>
      <c r="B1" s="4" t="s">
        <v>44</v>
      </c>
      <c r="C1" s="4" t="s">
        <v>55</v>
      </c>
      <c r="D1" s="4" t="s">
        <v>56</v>
      </c>
      <c r="E1" s="4" t="s">
        <v>57</v>
      </c>
      <c r="F1" s="4" t="s">
        <v>689</v>
      </c>
      <c r="G1" s="4" t="s">
        <v>65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83"/>
  <sheetViews>
    <sheetView tabSelected="1" workbookViewId="0">
      <selection activeCell="A81" sqref="A81:C83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43</v>
      </c>
      <c r="B1" s="4" t="s">
        <v>56</v>
      </c>
      <c r="C1" s="4" t="s">
        <v>57</v>
      </c>
      <c r="D1" s="4" t="s">
        <v>18</v>
      </c>
      <c r="H1" s="5" t="s">
        <v>690</v>
      </c>
    </row>
    <row r="2" ht="14.25" hidden="1" customHeight="1" spans="1:9">
      <c r="A2" s="6" t="s">
        <v>72</v>
      </c>
      <c r="B2" s="7" t="s">
        <v>82</v>
      </c>
      <c r="C2" s="7" t="s">
        <v>83</v>
      </c>
      <c r="D2" s="3">
        <v>1160</v>
      </c>
      <c r="E2" t="str">
        <f>VLOOKUP(A2,HOP!A:L,12,0)</f>
        <v>1160.00</v>
      </c>
      <c r="F2" t="str">
        <f>VLOOKUP(A2,HOP!A:C,3,0)</f>
        <v>3433212</v>
      </c>
      <c r="G2">
        <f>D2-E2</f>
        <v>0</v>
      </c>
      <c r="H2" t="str">
        <f>$H$1&amp;F2</f>
        <v>，3433212</v>
      </c>
      <c r="I2" t="str">
        <f>VLOOKUP(A2,HOP!A:U,21,0)</f>
        <v>直连</v>
      </c>
    </row>
    <row r="3" ht="14.25" hidden="1" customHeight="1" spans="1:9">
      <c r="A3" s="6" t="s">
        <v>89</v>
      </c>
      <c r="B3" s="7" t="s">
        <v>95</v>
      </c>
      <c r="C3" s="7" t="s">
        <v>83</v>
      </c>
      <c r="D3" s="3">
        <v>4338</v>
      </c>
      <c r="E3" t="str">
        <f>VLOOKUP(A3,HOP!A:L,12,0)</f>
        <v>4338.00</v>
      </c>
      <c r="F3" t="str">
        <f>VLOOKUP(A3,HOP!A:C,3,0)</f>
        <v>3377171</v>
      </c>
      <c r="G3">
        <f t="shared" ref="G3:G34" si="0">D3-E3</f>
        <v>0</v>
      </c>
      <c r="H3" t="str">
        <f t="shared" ref="H3:H34" si="1">$H$1&amp;F3</f>
        <v>，3377171</v>
      </c>
      <c r="I3" t="str">
        <f>VLOOKUP(A3,HOP!A:U,21,0)</f>
        <v>直采</v>
      </c>
    </row>
    <row r="4" ht="14.25" hidden="1" customHeight="1" spans="1:9">
      <c r="A4" s="6" t="s">
        <v>100</v>
      </c>
      <c r="B4" s="7" t="s">
        <v>82</v>
      </c>
      <c r="C4" s="7" t="s">
        <v>83</v>
      </c>
      <c r="D4" s="3">
        <v>2193</v>
      </c>
      <c r="E4" t="str">
        <f>VLOOKUP(A4,HOP!A:L,12,0)</f>
        <v>2193.00</v>
      </c>
      <c r="F4" t="str">
        <f>VLOOKUP(A4,HOP!A:C,3,0)</f>
        <v>3442217</v>
      </c>
      <c r="G4">
        <f t="shared" si="0"/>
        <v>0</v>
      </c>
      <c r="H4" t="str">
        <f t="shared" si="1"/>
        <v>，3442217</v>
      </c>
      <c r="I4" t="str">
        <f>VLOOKUP(A4,HOP!A:U,21,0)</f>
        <v>直采</v>
      </c>
    </row>
    <row r="5" ht="14.25" hidden="1" customHeight="1" spans="1:9">
      <c r="A5" s="6" t="s">
        <v>110</v>
      </c>
      <c r="B5" s="7" t="s">
        <v>82</v>
      </c>
      <c r="C5" s="7" t="s">
        <v>83</v>
      </c>
      <c r="D5" s="3">
        <v>2193</v>
      </c>
      <c r="E5" t="str">
        <f>VLOOKUP(A5,HOP!A:L,12,0)</f>
        <v>2193.00</v>
      </c>
      <c r="F5" t="str">
        <f>VLOOKUP(A5,HOP!A:C,3,0)</f>
        <v>3442215</v>
      </c>
      <c r="G5">
        <f t="shared" si="0"/>
        <v>0</v>
      </c>
      <c r="H5" t="str">
        <f t="shared" si="1"/>
        <v>，3442215</v>
      </c>
      <c r="I5" t="str">
        <f>VLOOKUP(A5,HOP!A:U,21,0)</f>
        <v>直采</v>
      </c>
    </row>
    <row r="6" ht="14.25" hidden="1" customHeight="1" spans="1:9">
      <c r="A6" s="6" t="s">
        <v>113</v>
      </c>
      <c r="B6" s="7" t="s">
        <v>82</v>
      </c>
      <c r="C6" s="7" t="s">
        <v>83</v>
      </c>
      <c r="D6" s="3">
        <v>1981</v>
      </c>
      <c r="E6" t="str">
        <f>VLOOKUP(A6,HOP!A:L,12,0)</f>
        <v>1981.00</v>
      </c>
      <c r="F6" t="str">
        <f>VLOOKUP(A6,HOP!A:C,3,0)</f>
        <v>3486728</v>
      </c>
      <c r="G6">
        <f t="shared" si="0"/>
        <v>0</v>
      </c>
      <c r="H6" t="str">
        <f t="shared" si="1"/>
        <v>，3486728</v>
      </c>
      <c r="I6" t="str">
        <f>VLOOKUP(A6,HOP!A:U,21,0)</f>
        <v>直采</v>
      </c>
    </row>
    <row r="7" ht="14.25" hidden="1" customHeight="1" spans="1:9">
      <c r="A7" s="6" t="s">
        <v>123</v>
      </c>
      <c r="B7" s="7" t="s">
        <v>127</v>
      </c>
      <c r="C7" s="7" t="s">
        <v>83</v>
      </c>
      <c r="D7" s="3">
        <v>5132.18</v>
      </c>
      <c r="E7" t="str">
        <f>VLOOKUP(A7,HOP!A:L,12,0)</f>
        <v>5132.18</v>
      </c>
      <c r="F7" t="str">
        <f>VLOOKUP(A7,HOP!A:C,3,0)</f>
        <v>3505772</v>
      </c>
      <c r="G7">
        <f t="shared" si="0"/>
        <v>0</v>
      </c>
      <c r="H7" t="str">
        <f t="shared" si="1"/>
        <v>，3505772</v>
      </c>
      <c r="I7" t="str">
        <f>VLOOKUP(A7,HOP!A:U,21,0)</f>
        <v>直连</v>
      </c>
    </row>
    <row r="8" ht="14.25" hidden="1" customHeight="1" spans="1:9">
      <c r="A8" s="6" t="s">
        <v>132</v>
      </c>
      <c r="B8" s="7" t="s">
        <v>82</v>
      </c>
      <c r="C8" s="7" t="s">
        <v>83</v>
      </c>
      <c r="D8" s="3">
        <v>366</v>
      </c>
      <c r="E8" t="str">
        <f>VLOOKUP(A8,HOP!A:L,12,0)</f>
        <v>366.00</v>
      </c>
      <c r="F8" t="str">
        <f>VLOOKUP(A8,HOP!A:C,3,0)</f>
        <v>3404971</v>
      </c>
      <c r="G8">
        <f t="shared" si="0"/>
        <v>0</v>
      </c>
      <c r="H8" t="str">
        <f t="shared" si="1"/>
        <v>，3404971</v>
      </c>
      <c r="I8" t="str">
        <f>VLOOKUP(A8,HOP!A:U,21,0)</f>
        <v>直连</v>
      </c>
    </row>
    <row r="9" ht="14.25" hidden="1" customHeight="1" spans="1:9">
      <c r="A9" s="6" t="s">
        <v>142</v>
      </c>
      <c r="B9" s="7" t="s">
        <v>95</v>
      </c>
      <c r="C9" s="7" t="s">
        <v>83</v>
      </c>
      <c r="D9" s="3">
        <v>2228.16</v>
      </c>
      <c r="E9" t="str">
        <f>VLOOKUP(A9,HOP!A:L,12,0)</f>
        <v>2228.16</v>
      </c>
      <c r="F9" t="str">
        <f>VLOOKUP(A9,HOP!A:C,3,0)</f>
        <v>3511955</v>
      </c>
      <c r="G9">
        <f t="shared" si="0"/>
        <v>0</v>
      </c>
      <c r="H9" t="str">
        <f t="shared" si="1"/>
        <v>，3511955</v>
      </c>
      <c r="I9" t="str">
        <f>VLOOKUP(A9,HOP!A:U,21,0)</f>
        <v>直连</v>
      </c>
    </row>
    <row r="10" ht="14.25" hidden="1" customHeight="1" spans="1:9">
      <c r="A10" s="6" t="s">
        <v>151</v>
      </c>
      <c r="B10" s="7" t="s">
        <v>82</v>
      </c>
      <c r="C10" s="7" t="s">
        <v>83</v>
      </c>
      <c r="D10" s="3">
        <v>475.46</v>
      </c>
      <c r="E10" t="str">
        <f>VLOOKUP(A10,HOP!A:L,12,0)</f>
        <v>475.46</v>
      </c>
      <c r="F10" t="str">
        <f>VLOOKUP(A10,HOP!A:C,3,0)</f>
        <v>3519589</v>
      </c>
      <c r="G10">
        <f t="shared" si="0"/>
        <v>0</v>
      </c>
      <c r="H10" t="str">
        <f t="shared" si="1"/>
        <v>，3519589</v>
      </c>
      <c r="I10" t="str">
        <f>VLOOKUP(A10,HOP!A:U,21,0)</f>
        <v>直连</v>
      </c>
    </row>
    <row r="11" ht="14.25" hidden="1" customHeight="1" spans="1:9">
      <c r="A11" s="6" t="s">
        <v>160</v>
      </c>
      <c r="B11" s="7" t="s">
        <v>82</v>
      </c>
      <c r="C11" s="7" t="s">
        <v>83</v>
      </c>
      <c r="D11" s="3">
        <v>992</v>
      </c>
      <c r="E11" t="str">
        <f>VLOOKUP(A11,HOP!A:L,12,0)</f>
        <v>992.00</v>
      </c>
      <c r="F11" t="str">
        <f>VLOOKUP(A11,HOP!A:C,3,0)</f>
        <v>3446031</v>
      </c>
      <c r="G11">
        <f t="shared" si="0"/>
        <v>0</v>
      </c>
      <c r="H11" t="str">
        <f t="shared" si="1"/>
        <v>，3446031</v>
      </c>
      <c r="I11" t="str">
        <f>VLOOKUP(A11,HOP!A:U,21,0)</f>
        <v>直采</v>
      </c>
    </row>
    <row r="12" ht="14.25" hidden="1" customHeight="1" spans="1:9">
      <c r="A12" s="6" t="s">
        <v>170</v>
      </c>
      <c r="B12" s="7" t="s">
        <v>82</v>
      </c>
      <c r="C12" s="7" t="s">
        <v>83</v>
      </c>
      <c r="D12" s="3">
        <v>391</v>
      </c>
      <c r="E12" t="str">
        <f>VLOOKUP(A12,HOP!A:L,12,0)</f>
        <v>391.00</v>
      </c>
      <c r="F12" t="str">
        <f>VLOOKUP(A12,HOP!A:C,3,0)</f>
        <v>3476680</v>
      </c>
      <c r="G12">
        <f t="shared" si="0"/>
        <v>0</v>
      </c>
      <c r="H12" t="str">
        <f t="shared" si="1"/>
        <v>，3476680</v>
      </c>
      <c r="I12" t="str">
        <f>VLOOKUP(A12,HOP!A:U,21,0)</f>
        <v>直连</v>
      </c>
    </row>
    <row r="13" ht="14.25" hidden="1" customHeight="1" spans="1:9">
      <c r="A13" s="6" t="s">
        <v>180</v>
      </c>
      <c r="B13" s="7" t="s">
        <v>127</v>
      </c>
      <c r="C13" s="7" t="s">
        <v>83</v>
      </c>
      <c r="D13" s="3">
        <v>2180.72</v>
      </c>
      <c r="E13" t="str">
        <f>VLOOKUP(A13,HOP!A:L,12,0)</f>
        <v>2180.72</v>
      </c>
      <c r="F13" t="str">
        <f>VLOOKUP(A13,HOP!A:C,3,0)</f>
        <v>3510941</v>
      </c>
      <c r="G13">
        <f t="shared" si="0"/>
        <v>0</v>
      </c>
      <c r="H13" t="str">
        <f t="shared" si="1"/>
        <v>，3510941</v>
      </c>
      <c r="I13" t="str">
        <f>VLOOKUP(A13,HOP!A:U,21,0)</f>
        <v>直连</v>
      </c>
    </row>
    <row r="14" ht="14.25" hidden="1" customHeight="1" spans="1:9">
      <c r="A14" s="6" t="s">
        <v>188</v>
      </c>
      <c r="B14" s="7" t="s">
        <v>193</v>
      </c>
      <c r="C14" s="7" t="s">
        <v>194</v>
      </c>
      <c r="D14" s="3">
        <v>0</v>
      </c>
      <c r="E14" t="e">
        <f>VLOOKUP(A14,HOP!A:L,12,0)</f>
        <v>#N/A</v>
      </c>
      <c r="F14" t="e">
        <f>VLOOKUP(A14,HOP!A:C,3,0)</f>
        <v>#N/A</v>
      </c>
      <c r="G14" t="e">
        <f t="shared" si="0"/>
        <v>#N/A</v>
      </c>
      <c r="H14" t="e">
        <f t="shared" si="1"/>
        <v>#N/A</v>
      </c>
      <c r="I14" t="e">
        <f>VLOOKUP(A14,HOP!A:U,21,0)</f>
        <v>#N/A</v>
      </c>
    </row>
    <row r="15" ht="14.25" hidden="1" customHeight="1" spans="1:9">
      <c r="A15" s="6" t="s">
        <v>198</v>
      </c>
      <c r="B15" s="7" t="s">
        <v>203</v>
      </c>
      <c r="C15" s="7" t="s">
        <v>204</v>
      </c>
      <c r="D15" s="3">
        <v>0</v>
      </c>
      <c r="E15" t="e">
        <f>VLOOKUP(A15,HOP!A:L,12,0)</f>
        <v>#N/A</v>
      </c>
      <c r="F15" t="e">
        <f>VLOOKUP(A15,HOP!A:C,3,0)</f>
        <v>#N/A</v>
      </c>
      <c r="G15" t="e">
        <f t="shared" si="0"/>
        <v>#N/A</v>
      </c>
      <c r="H15" t="e">
        <f t="shared" si="1"/>
        <v>#N/A</v>
      </c>
      <c r="I15" t="e">
        <f>VLOOKUP(A15,HOP!A:U,21,0)</f>
        <v>#N/A</v>
      </c>
    </row>
    <row r="16" ht="14.25" hidden="1" customHeight="1" spans="1:9">
      <c r="A16" s="6" t="s">
        <v>208</v>
      </c>
      <c r="B16" s="7" t="s">
        <v>213</v>
      </c>
      <c r="C16" s="7" t="s">
        <v>214</v>
      </c>
      <c r="D16" s="3">
        <v>0</v>
      </c>
      <c r="E16" t="e">
        <f>VLOOKUP(A16,HOP!A:L,12,0)</f>
        <v>#N/A</v>
      </c>
      <c r="F16" t="e">
        <f>VLOOKUP(A16,HOP!A:C,3,0)</f>
        <v>#N/A</v>
      </c>
      <c r="G16" t="e">
        <f t="shared" si="0"/>
        <v>#N/A</v>
      </c>
      <c r="H16" t="e">
        <f t="shared" si="1"/>
        <v>#N/A</v>
      </c>
      <c r="I16" t="e">
        <f>VLOOKUP(A16,HOP!A:U,21,0)</f>
        <v>#N/A</v>
      </c>
    </row>
    <row r="17" ht="14.25" hidden="1" customHeight="1" spans="1:9">
      <c r="A17" s="6" t="s">
        <v>218</v>
      </c>
      <c r="B17" s="7" t="s">
        <v>83</v>
      </c>
      <c r="C17" s="7" t="s">
        <v>203</v>
      </c>
      <c r="D17" s="3">
        <v>397</v>
      </c>
      <c r="E17" t="str">
        <f>VLOOKUP(A17,HOP!A:L,12,0)</f>
        <v>397.00</v>
      </c>
      <c r="F17" t="str">
        <f>VLOOKUP(A17,HOP!A:C,3,0)</f>
        <v>3442480</v>
      </c>
      <c r="G17">
        <f t="shared" si="0"/>
        <v>0</v>
      </c>
      <c r="H17" t="str">
        <f t="shared" si="1"/>
        <v>，3442480</v>
      </c>
      <c r="I17" t="str">
        <f>VLOOKUP(A17,HOP!A:U,21,0)</f>
        <v>直连</v>
      </c>
    </row>
    <row r="18" ht="14.25" hidden="1" customHeight="1" spans="1:9">
      <c r="A18" s="6" t="s">
        <v>224</v>
      </c>
      <c r="B18" s="7" t="s">
        <v>83</v>
      </c>
      <c r="C18" s="7" t="s">
        <v>203</v>
      </c>
      <c r="D18" s="3">
        <v>442</v>
      </c>
      <c r="E18" t="str">
        <f>VLOOKUP(A18,HOP!A:L,12,0)</f>
        <v>442.00</v>
      </c>
      <c r="F18" t="str">
        <f>VLOOKUP(A18,HOP!A:C,3,0)</f>
        <v>3466571</v>
      </c>
      <c r="G18">
        <f t="shared" si="0"/>
        <v>0</v>
      </c>
      <c r="H18" t="str">
        <f t="shared" si="1"/>
        <v>，3466571</v>
      </c>
      <c r="I18" t="str">
        <f>VLOOKUP(A18,HOP!A:U,21,0)</f>
        <v>直连</v>
      </c>
    </row>
    <row r="19" ht="14.25" hidden="1" customHeight="1" spans="1:9">
      <c r="A19" s="6" t="s">
        <v>234</v>
      </c>
      <c r="B19" s="7" t="s">
        <v>83</v>
      </c>
      <c r="C19" s="7" t="s">
        <v>203</v>
      </c>
      <c r="D19" s="3">
        <v>1156</v>
      </c>
      <c r="E19" t="str">
        <f>VLOOKUP(A19,HOP!A:L,12,0)</f>
        <v>1156.00</v>
      </c>
      <c r="F19" t="str">
        <f>VLOOKUP(A19,HOP!A:C,3,0)</f>
        <v>3512435</v>
      </c>
      <c r="G19">
        <f t="shared" si="0"/>
        <v>0</v>
      </c>
      <c r="H19" t="str">
        <f t="shared" si="1"/>
        <v>，3512435</v>
      </c>
      <c r="I19" t="str">
        <f>VLOOKUP(A19,HOP!A:U,21,0)</f>
        <v>直采</v>
      </c>
    </row>
    <row r="20" ht="14.25" hidden="1" customHeight="1" spans="1:9">
      <c r="A20" s="6" t="s">
        <v>243</v>
      </c>
      <c r="B20" s="7" t="s">
        <v>82</v>
      </c>
      <c r="C20" s="7" t="s">
        <v>203</v>
      </c>
      <c r="D20" s="3">
        <v>4162.06</v>
      </c>
      <c r="E20" t="str">
        <f>VLOOKUP(A20,HOP!A:L,12,0)</f>
        <v>4162.06</v>
      </c>
      <c r="F20" t="str">
        <f>VLOOKUP(A20,HOP!A:C,3,0)</f>
        <v>3507671</v>
      </c>
      <c r="G20">
        <f t="shared" si="0"/>
        <v>0</v>
      </c>
      <c r="H20" t="str">
        <f t="shared" si="1"/>
        <v>，3507671</v>
      </c>
      <c r="I20" t="str">
        <f>VLOOKUP(A20,HOP!A:U,21,0)</f>
        <v>直连</v>
      </c>
    </row>
    <row r="21" ht="14.25" hidden="1" customHeight="1" spans="1:9">
      <c r="A21" s="6" t="s">
        <v>249</v>
      </c>
      <c r="B21" s="7" t="s">
        <v>82</v>
      </c>
      <c r="C21" s="7" t="s">
        <v>203</v>
      </c>
      <c r="D21" s="3">
        <v>4251.76</v>
      </c>
      <c r="E21" t="str">
        <f>VLOOKUP(A21,HOP!A:L,12,0)</f>
        <v>4251.76</v>
      </c>
      <c r="F21" t="str">
        <f>VLOOKUP(A21,HOP!A:C,3,0)</f>
        <v>3515942</v>
      </c>
      <c r="G21">
        <f t="shared" si="0"/>
        <v>0</v>
      </c>
      <c r="H21" t="str">
        <f t="shared" si="1"/>
        <v>，3515942</v>
      </c>
      <c r="I21" t="str">
        <f>VLOOKUP(A21,HOP!A:U,21,0)</f>
        <v>直连</v>
      </c>
    </row>
    <row r="22" ht="14.25" hidden="1" customHeight="1" spans="1:9">
      <c r="A22" s="6" t="s">
        <v>255</v>
      </c>
      <c r="B22" s="7" t="s">
        <v>83</v>
      </c>
      <c r="C22" s="7" t="s">
        <v>203</v>
      </c>
      <c r="D22" s="3">
        <v>386.01</v>
      </c>
      <c r="E22" t="str">
        <f>VLOOKUP(A22,HOP!A:L,12,0)</f>
        <v>386.01</v>
      </c>
      <c r="F22" t="str">
        <f>VLOOKUP(A22,HOP!A:C,3,0)</f>
        <v>3513522</v>
      </c>
      <c r="G22">
        <f t="shared" si="0"/>
        <v>0</v>
      </c>
      <c r="H22" t="str">
        <f t="shared" si="1"/>
        <v>，3513522</v>
      </c>
      <c r="I22" t="str">
        <f>VLOOKUP(A22,HOP!A:U,21,0)</f>
        <v>直连</v>
      </c>
    </row>
    <row r="23" ht="14.25" hidden="1" customHeight="1" spans="1:9">
      <c r="A23" s="6" t="s">
        <v>261</v>
      </c>
      <c r="B23" s="7" t="s">
        <v>83</v>
      </c>
      <c r="C23" s="7" t="s">
        <v>203</v>
      </c>
      <c r="D23" s="3">
        <v>830.05</v>
      </c>
      <c r="E23" t="str">
        <f>VLOOKUP(A23,HOP!A:L,12,0)</f>
        <v>830.05</v>
      </c>
      <c r="F23" t="str">
        <f>VLOOKUP(A23,HOP!A:C,3,0)</f>
        <v>3518730</v>
      </c>
      <c r="G23">
        <f t="shared" si="0"/>
        <v>0</v>
      </c>
      <c r="H23" t="str">
        <f t="shared" si="1"/>
        <v>，3518730</v>
      </c>
      <c r="I23" t="str">
        <f>VLOOKUP(A23,HOP!A:U,21,0)</f>
        <v>直连</v>
      </c>
    </row>
    <row r="24" ht="14.25" hidden="1" customHeight="1" spans="1:9">
      <c r="A24" s="6" t="s">
        <v>266</v>
      </c>
      <c r="B24" s="7" t="s">
        <v>83</v>
      </c>
      <c r="C24" s="7" t="s">
        <v>203</v>
      </c>
      <c r="D24" s="3">
        <v>1407.96</v>
      </c>
      <c r="E24" t="str">
        <f>VLOOKUP(A24,HOP!A:L,12,0)</f>
        <v>1407.96</v>
      </c>
      <c r="F24" t="str">
        <f>VLOOKUP(A24,HOP!A:C,3,0)</f>
        <v>3518496</v>
      </c>
      <c r="G24">
        <f t="shared" si="0"/>
        <v>0</v>
      </c>
      <c r="H24" t="str">
        <f t="shared" si="1"/>
        <v>，3518496</v>
      </c>
      <c r="I24" t="str">
        <f>VLOOKUP(A24,HOP!A:U,21,0)</f>
        <v>直连</v>
      </c>
    </row>
    <row r="25" ht="14.25" hidden="1" customHeight="1" spans="1:9">
      <c r="A25" s="6" t="s">
        <v>274</v>
      </c>
      <c r="B25" s="7" t="s">
        <v>279</v>
      </c>
      <c r="C25" s="7" t="s">
        <v>280</v>
      </c>
      <c r="D25" s="3">
        <v>0</v>
      </c>
      <c r="E25" t="e">
        <f>VLOOKUP(A25,HOP!A:L,12,0)</f>
        <v>#N/A</v>
      </c>
      <c r="F25" t="e">
        <f>VLOOKUP(A25,HOP!A:C,3,0)</f>
        <v>#N/A</v>
      </c>
      <c r="G25" t="e">
        <f t="shared" si="0"/>
        <v>#N/A</v>
      </c>
      <c r="H25" t="e">
        <f t="shared" si="1"/>
        <v>#N/A</v>
      </c>
      <c r="I25" t="e">
        <f>VLOOKUP(A25,HOP!A:U,21,0)</f>
        <v>#N/A</v>
      </c>
    </row>
    <row r="26" ht="14.25" hidden="1" customHeight="1" spans="1:9">
      <c r="A26" s="6" t="s">
        <v>284</v>
      </c>
      <c r="B26" s="7" t="s">
        <v>83</v>
      </c>
      <c r="C26" s="7" t="s">
        <v>289</v>
      </c>
      <c r="D26" s="3">
        <v>906</v>
      </c>
      <c r="E26" t="str">
        <f>VLOOKUP(A26,HOP!A:L,12,0)</f>
        <v>906.00</v>
      </c>
      <c r="F26" t="str">
        <f>VLOOKUP(A26,HOP!A:C,3,0)</f>
        <v>3443420</v>
      </c>
      <c r="G26">
        <f t="shared" si="0"/>
        <v>0</v>
      </c>
      <c r="H26" t="str">
        <f t="shared" si="1"/>
        <v>，3443420</v>
      </c>
      <c r="I26" t="str">
        <f>VLOOKUP(A26,HOP!A:U,21,0)</f>
        <v>直连</v>
      </c>
    </row>
    <row r="27" ht="14.25" customHeight="1" spans="1:9">
      <c r="A27" s="6" t="s">
        <v>294</v>
      </c>
      <c r="B27" s="7" t="s">
        <v>127</v>
      </c>
      <c r="C27" s="7" t="s">
        <v>289</v>
      </c>
      <c r="D27" s="3">
        <v>4188.65</v>
      </c>
      <c r="E27" t="str">
        <f>VLOOKUP(A27,HOP!A:L,12,0)</f>
        <v>4188.64</v>
      </c>
      <c r="F27" t="str">
        <f>VLOOKUP(A27,HOP!A:C,3,0)</f>
        <v>3502628</v>
      </c>
      <c r="G27">
        <f t="shared" si="0"/>
        <v>0.00999999999930878</v>
      </c>
      <c r="H27" t="str">
        <f t="shared" si="1"/>
        <v>，3502628</v>
      </c>
      <c r="I27" t="str">
        <f>VLOOKUP(A27,HOP!A:U,21,0)</f>
        <v>直连</v>
      </c>
    </row>
    <row r="28" ht="14.25" hidden="1" customHeight="1" spans="1:9">
      <c r="A28" s="6" t="s">
        <v>303</v>
      </c>
      <c r="B28" s="7" t="s">
        <v>82</v>
      </c>
      <c r="C28" s="7" t="s">
        <v>289</v>
      </c>
      <c r="D28" s="3">
        <v>1485</v>
      </c>
      <c r="E28" t="str">
        <f>VLOOKUP(A28,HOP!A:L,12,0)</f>
        <v>1485.00</v>
      </c>
      <c r="F28" t="str">
        <f>VLOOKUP(A28,HOP!A:C,3,0)</f>
        <v>3382765</v>
      </c>
      <c r="G28">
        <f t="shared" si="0"/>
        <v>0</v>
      </c>
      <c r="H28" t="str">
        <f t="shared" si="1"/>
        <v>，3382765</v>
      </c>
      <c r="I28" t="str">
        <f>VLOOKUP(A28,HOP!A:U,21,0)</f>
        <v>直采</v>
      </c>
    </row>
    <row r="29" ht="14.25" hidden="1" customHeight="1" spans="1:9">
      <c r="A29" s="6" t="s">
        <v>313</v>
      </c>
      <c r="B29" s="7" t="s">
        <v>82</v>
      </c>
      <c r="C29" s="7" t="s">
        <v>289</v>
      </c>
      <c r="D29" s="3">
        <v>1385.4</v>
      </c>
      <c r="E29" t="str">
        <f>VLOOKUP(A29,HOP!A:L,12,0)</f>
        <v>1385.40</v>
      </c>
      <c r="F29" t="str">
        <f>VLOOKUP(A29,HOP!A:C,3,0)</f>
        <v>3501314</v>
      </c>
      <c r="G29">
        <f t="shared" si="0"/>
        <v>0</v>
      </c>
      <c r="H29" t="str">
        <f t="shared" si="1"/>
        <v>，3501314</v>
      </c>
      <c r="I29" t="str">
        <f>VLOOKUP(A29,HOP!A:U,21,0)</f>
        <v>直连</v>
      </c>
    </row>
    <row r="30" ht="14.25" hidden="1" customHeight="1" spans="1:9">
      <c r="A30" s="6" t="s">
        <v>322</v>
      </c>
      <c r="B30" s="7" t="s">
        <v>83</v>
      </c>
      <c r="C30" s="7" t="s">
        <v>289</v>
      </c>
      <c r="D30" s="3">
        <v>1984</v>
      </c>
      <c r="E30" t="str">
        <f>VLOOKUP(A30,HOP!A:L,12,0)</f>
        <v>1984.00</v>
      </c>
      <c r="F30" t="str">
        <f>VLOOKUP(A30,HOP!A:C,3,0)</f>
        <v>3468052</v>
      </c>
      <c r="G30">
        <f t="shared" si="0"/>
        <v>0</v>
      </c>
      <c r="H30" t="str">
        <f t="shared" si="1"/>
        <v>，3468052</v>
      </c>
      <c r="I30" t="str">
        <f>VLOOKUP(A30,HOP!A:U,21,0)</f>
        <v>直采</v>
      </c>
    </row>
    <row r="31" ht="14.25" customHeight="1" spans="1:9">
      <c r="A31" s="6" t="s">
        <v>328</v>
      </c>
      <c r="B31" s="7" t="s">
        <v>82</v>
      </c>
      <c r="C31" s="7" t="s">
        <v>289</v>
      </c>
      <c r="D31" s="3">
        <v>3257</v>
      </c>
      <c r="E31" t="str">
        <f>VLOOKUP(A31,HOP!A:L,12,0)</f>
        <v>3257.01</v>
      </c>
      <c r="F31" t="str">
        <f>VLOOKUP(A31,HOP!A:C,3,0)</f>
        <v>3472238</v>
      </c>
      <c r="G31">
        <f t="shared" si="0"/>
        <v>-0.0100000000002183</v>
      </c>
      <c r="H31" t="str">
        <f t="shared" si="1"/>
        <v>，3472238</v>
      </c>
      <c r="I31" t="str">
        <f>VLOOKUP(A31,HOP!A:U,21,0)</f>
        <v>直采</v>
      </c>
    </row>
    <row r="32" ht="14.25" hidden="1" customHeight="1" spans="1:9">
      <c r="A32" s="6" t="s">
        <v>336</v>
      </c>
      <c r="B32" s="7" t="s">
        <v>83</v>
      </c>
      <c r="C32" s="7" t="s">
        <v>289</v>
      </c>
      <c r="D32" s="3">
        <v>1528</v>
      </c>
      <c r="E32" t="str">
        <f>VLOOKUP(A32,HOP!A:L,12,0)</f>
        <v>1528.00</v>
      </c>
      <c r="F32" t="str">
        <f>VLOOKUP(A32,HOP!A:C,3,0)</f>
        <v>3524423</v>
      </c>
      <c r="G32">
        <f t="shared" si="0"/>
        <v>0</v>
      </c>
      <c r="H32" t="str">
        <f t="shared" si="1"/>
        <v>，3524423</v>
      </c>
      <c r="I32" t="str">
        <f>VLOOKUP(A32,HOP!A:U,21,0)</f>
        <v>直采</v>
      </c>
    </row>
    <row r="33" ht="14.25" hidden="1" customHeight="1" spans="1:9">
      <c r="A33" s="6" t="s">
        <v>345</v>
      </c>
      <c r="B33" s="7" t="s">
        <v>203</v>
      </c>
      <c r="C33" s="7" t="s">
        <v>289</v>
      </c>
      <c r="D33" s="3">
        <v>1231</v>
      </c>
      <c r="E33" t="str">
        <f>VLOOKUP(A33,HOP!A:L,12,0)</f>
        <v>1231.00</v>
      </c>
      <c r="F33" t="str">
        <f>VLOOKUP(A33,HOP!A:C,3,0)</f>
        <v>3480508</v>
      </c>
      <c r="G33">
        <f t="shared" si="0"/>
        <v>0</v>
      </c>
      <c r="H33" t="str">
        <f t="shared" si="1"/>
        <v>，3480508</v>
      </c>
      <c r="I33" t="str">
        <f>VLOOKUP(A33,HOP!A:U,21,0)</f>
        <v>直采</v>
      </c>
    </row>
    <row r="34" ht="14.25" hidden="1" customHeight="1" spans="1:9">
      <c r="A34" s="6" t="s">
        <v>352</v>
      </c>
      <c r="B34" s="7" t="s">
        <v>83</v>
      </c>
      <c r="C34" s="7" t="s">
        <v>289</v>
      </c>
      <c r="D34" s="3">
        <v>3142.1</v>
      </c>
      <c r="E34" t="str">
        <f>VLOOKUP(A34,HOP!A:L,12,0)</f>
        <v>3142.10</v>
      </c>
      <c r="F34" t="str">
        <f>VLOOKUP(A34,HOP!A:C,3,0)</f>
        <v>3512737</v>
      </c>
      <c r="G34">
        <f t="shared" si="0"/>
        <v>0</v>
      </c>
      <c r="H34" t="str">
        <f t="shared" si="1"/>
        <v>，3512737</v>
      </c>
      <c r="I34" t="str">
        <f>VLOOKUP(A34,HOP!A:U,21,0)</f>
        <v>直连</v>
      </c>
    </row>
    <row r="35" ht="14.25" hidden="1" customHeight="1" spans="1:9">
      <c r="A35" s="6" t="s">
        <v>358</v>
      </c>
      <c r="B35" s="7" t="s">
        <v>82</v>
      </c>
      <c r="C35" s="7" t="s">
        <v>289</v>
      </c>
      <c r="D35" s="3">
        <v>1465.35</v>
      </c>
      <c r="E35" t="str">
        <f>VLOOKUP(A35,HOP!A:L,12,0)</f>
        <v>1465.35</v>
      </c>
      <c r="F35" t="str">
        <f>VLOOKUP(A35,HOP!A:C,3,0)</f>
        <v>3514324</v>
      </c>
      <c r="G35">
        <f t="shared" ref="G35:G74" si="2">D35-E35</f>
        <v>0</v>
      </c>
      <c r="H35" t="str">
        <f t="shared" ref="H35:H66" si="3">$H$1&amp;F35</f>
        <v>，3514324</v>
      </c>
      <c r="I35" t="str">
        <f>VLOOKUP(A35,HOP!A:U,21,0)</f>
        <v>直连</v>
      </c>
    </row>
    <row r="36" ht="14.25" hidden="1" customHeight="1" spans="1:9">
      <c r="A36" s="6" t="s">
        <v>364</v>
      </c>
      <c r="B36" s="7" t="s">
        <v>203</v>
      </c>
      <c r="C36" s="7" t="s">
        <v>289</v>
      </c>
      <c r="D36" s="3">
        <v>385.67</v>
      </c>
      <c r="E36" t="str">
        <f>VLOOKUP(A36,HOP!A:L,12,0)</f>
        <v>385.67</v>
      </c>
      <c r="F36" t="str">
        <f>VLOOKUP(A36,HOP!A:C,3,0)</f>
        <v>3523841</v>
      </c>
      <c r="G36">
        <f t="shared" si="2"/>
        <v>0</v>
      </c>
      <c r="H36" t="str">
        <f t="shared" si="3"/>
        <v>，3523841</v>
      </c>
      <c r="I36" t="str">
        <f>VLOOKUP(A36,HOP!A:U,21,0)</f>
        <v>直连</v>
      </c>
    </row>
    <row r="37" ht="14.25" hidden="1" customHeight="1" spans="1:9">
      <c r="A37" s="6" t="s">
        <v>370</v>
      </c>
      <c r="B37" s="7" t="s">
        <v>203</v>
      </c>
      <c r="C37" s="7" t="s">
        <v>289</v>
      </c>
      <c r="D37" s="3">
        <v>211.94</v>
      </c>
      <c r="E37" t="str">
        <f>VLOOKUP(A37,HOP!A:L,12,0)</f>
        <v>211.94</v>
      </c>
      <c r="F37" t="str">
        <f>VLOOKUP(A37,HOP!A:C,3,0)</f>
        <v>3525441</v>
      </c>
      <c r="G37">
        <f t="shared" si="2"/>
        <v>0</v>
      </c>
      <c r="H37" t="str">
        <f t="shared" si="3"/>
        <v>，3525441</v>
      </c>
      <c r="I37" t="str">
        <f>VLOOKUP(A37,HOP!A:U,21,0)</f>
        <v>直连</v>
      </c>
    </row>
    <row r="38" ht="14.25" hidden="1" customHeight="1" spans="1:9">
      <c r="A38" s="6" t="s">
        <v>379</v>
      </c>
      <c r="B38" s="7" t="s">
        <v>289</v>
      </c>
      <c r="C38" s="7" t="s">
        <v>384</v>
      </c>
      <c r="D38" s="3">
        <v>0</v>
      </c>
      <c r="E38" t="e">
        <f>VLOOKUP(A38,HOP!A:L,12,0)</f>
        <v>#N/A</v>
      </c>
      <c r="F38" t="e">
        <f>VLOOKUP(A38,HOP!A:C,3,0)</f>
        <v>#N/A</v>
      </c>
      <c r="G38" t="e">
        <f t="shared" si="2"/>
        <v>#N/A</v>
      </c>
      <c r="H38" t="e">
        <f t="shared" si="3"/>
        <v>#N/A</v>
      </c>
      <c r="I38" t="e">
        <f>VLOOKUP(A38,HOP!A:U,21,0)</f>
        <v>#N/A</v>
      </c>
    </row>
    <row r="39" ht="14.25" hidden="1" customHeight="1" spans="1:9">
      <c r="A39" s="6" t="s">
        <v>388</v>
      </c>
      <c r="B39" s="7" t="s">
        <v>83</v>
      </c>
      <c r="C39" s="7" t="s">
        <v>204</v>
      </c>
      <c r="D39" s="3">
        <v>3420</v>
      </c>
      <c r="E39" t="str">
        <f>VLOOKUP(A39,HOP!A:L,12,0)</f>
        <v>3420.00</v>
      </c>
      <c r="F39" t="str">
        <f>VLOOKUP(A39,HOP!A:C,3,0)</f>
        <v>3463642</v>
      </c>
      <c r="G39">
        <f t="shared" si="2"/>
        <v>0</v>
      </c>
      <c r="H39" t="str">
        <f t="shared" si="3"/>
        <v>，3463642</v>
      </c>
      <c r="I39" t="str">
        <f>VLOOKUP(A39,HOP!A:U,21,0)</f>
        <v>直连</v>
      </c>
    </row>
    <row r="40" ht="14.25" hidden="1" customHeight="1" spans="1:9">
      <c r="A40" s="6" t="s">
        <v>398</v>
      </c>
      <c r="B40" s="7" t="s">
        <v>203</v>
      </c>
      <c r="C40" s="7" t="s">
        <v>204</v>
      </c>
      <c r="D40" s="3">
        <v>1552</v>
      </c>
      <c r="E40" t="str">
        <f>VLOOKUP(A40,HOP!A:L,12,0)</f>
        <v>1552.00</v>
      </c>
      <c r="F40" t="str">
        <f>VLOOKUP(A40,HOP!A:C,3,0)</f>
        <v>3389946</v>
      </c>
      <c r="G40">
        <f t="shared" si="2"/>
        <v>0</v>
      </c>
      <c r="H40" t="str">
        <f t="shared" si="3"/>
        <v>，3389946</v>
      </c>
      <c r="I40" t="str">
        <f>VLOOKUP(A40,HOP!A:U,21,0)</f>
        <v>直连</v>
      </c>
    </row>
    <row r="41" ht="14.25" hidden="1" customHeight="1" spans="1:9">
      <c r="A41" s="6" t="s">
        <v>408</v>
      </c>
      <c r="B41" s="7" t="s">
        <v>289</v>
      </c>
      <c r="C41" s="7" t="s">
        <v>204</v>
      </c>
      <c r="D41" s="3">
        <v>1401</v>
      </c>
      <c r="E41" t="str">
        <f>VLOOKUP(A41,HOP!A:L,12,0)</f>
        <v>1401.00</v>
      </c>
      <c r="F41" t="str">
        <f>VLOOKUP(A41,HOP!A:C,3,0)</f>
        <v>3353218</v>
      </c>
      <c r="G41">
        <f t="shared" si="2"/>
        <v>0</v>
      </c>
      <c r="H41" t="str">
        <f t="shared" si="3"/>
        <v>，3353218</v>
      </c>
      <c r="I41" t="str">
        <f>VLOOKUP(A41,HOP!A:U,21,0)</f>
        <v>直采</v>
      </c>
    </row>
    <row r="42" ht="14.25" hidden="1" customHeight="1" spans="1:9">
      <c r="A42" s="6" t="s">
        <v>418</v>
      </c>
      <c r="B42" s="7" t="s">
        <v>203</v>
      </c>
      <c r="C42" s="7" t="s">
        <v>204</v>
      </c>
      <c r="D42" s="3">
        <v>1418</v>
      </c>
      <c r="E42" t="str">
        <f>VLOOKUP(A42,HOP!A:L,12,0)</f>
        <v>1418.00</v>
      </c>
      <c r="F42" t="str">
        <f>VLOOKUP(A42,HOP!A:C,3,0)</f>
        <v>3515575</v>
      </c>
      <c r="G42">
        <f t="shared" si="2"/>
        <v>0</v>
      </c>
      <c r="H42" t="str">
        <f t="shared" si="3"/>
        <v>，3515575</v>
      </c>
      <c r="I42" t="str">
        <f>VLOOKUP(A42,HOP!A:U,21,0)</f>
        <v>直采</v>
      </c>
    </row>
    <row r="43" ht="14.25" hidden="1" customHeight="1" spans="1:9">
      <c r="A43" s="6" t="s">
        <v>427</v>
      </c>
      <c r="B43" s="7" t="s">
        <v>83</v>
      </c>
      <c r="C43" s="7" t="s">
        <v>204</v>
      </c>
      <c r="D43" s="3">
        <v>729.03</v>
      </c>
      <c r="E43" t="str">
        <f>VLOOKUP(A43,HOP!A:L,12,0)</f>
        <v>729.03</v>
      </c>
      <c r="F43" t="str">
        <f>VLOOKUP(A43,HOP!A:C,3,0)</f>
        <v>3523901</v>
      </c>
      <c r="G43">
        <f t="shared" si="2"/>
        <v>0</v>
      </c>
      <c r="H43" t="str">
        <f t="shared" si="3"/>
        <v>，3523901</v>
      </c>
      <c r="I43" t="str">
        <f>VLOOKUP(A43,HOP!A:U,21,0)</f>
        <v>直连</v>
      </c>
    </row>
    <row r="44" ht="14.25" hidden="1" customHeight="1" spans="1:9">
      <c r="A44" s="6" t="s">
        <v>436</v>
      </c>
      <c r="B44" s="7" t="s">
        <v>83</v>
      </c>
      <c r="C44" s="7" t="s">
        <v>204</v>
      </c>
      <c r="D44" s="3">
        <v>2187</v>
      </c>
      <c r="E44" t="str">
        <f>VLOOKUP(A44,HOP!A:L,12,0)</f>
        <v>2187.00</v>
      </c>
      <c r="F44" t="str">
        <f>VLOOKUP(A44,HOP!A:C,3,0)</f>
        <v>3405311</v>
      </c>
      <c r="G44">
        <f t="shared" si="2"/>
        <v>0</v>
      </c>
      <c r="H44" t="str">
        <f t="shared" si="3"/>
        <v>，3405311</v>
      </c>
      <c r="I44" t="str">
        <f>VLOOKUP(A44,HOP!A:U,21,0)</f>
        <v>直采</v>
      </c>
    </row>
    <row r="45" ht="14.25" hidden="1" customHeight="1" spans="1:9">
      <c r="A45" s="6" t="s">
        <v>444</v>
      </c>
      <c r="B45" s="7" t="s">
        <v>203</v>
      </c>
      <c r="C45" s="7" t="s">
        <v>204</v>
      </c>
      <c r="D45" s="3">
        <v>3824.86</v>
      </c>
      <c r="E45" t="str">
        <f>VLOOKUP(A45,HOP!A:L,12,0)</f>
        <v>3824.86</v>
      </c>
      <c r="F45" t="str">
        <f>VLOOKUP(A45,HOP!A:C,3,0)</f>
        <v>3506851</v>
      </c>
      <c r="G45">
        <f t="shared" si="2"/>
        <v>0</v>
      </c>
      <c r="H45" t="str">
        <f t="shared" si="3"/>
        <v>，3506851</v>
      </c>
      <c r="I45" t="str">
        <f>VLOOKUP(A45,HOP!A:U,21,0)</f>
        <v>直连</v>
      </c>
    </row>
    <row r="46" ht="14.25" hidden="1" customHeight="1" spans="1:9">
      <c r="A46" s="6" t="s">
        <v>450</v>
      </c>
      <c r="B46" s="7" t="s">
        <v>203</v>
      </c>
      <c r="C46" s="7" t="s">
        <v>204</v>
      </c>
      <c r="D46" s="3">
        <v>1045.58</v>
      </c>
      <c r="E46" t="str">
        <f>VLOOKUP(A46,HOP!A:L,12,0)</f>
        <v>1045.58</v>
      </c>
      <c r="F46" t="str">
        <f>VLOOKUP(A46,HOP!A:C,3,0)</f>
        <v>3510101</v>
      </c>
      <c r="G46">
        <f t="shared" si="2"/>
        <v>0</v>
      </c>
      <c r="H46" t="str">
        <f t="shared" si="3"/>
        <v>，3510101</v>
      </c>
      <c r="I46" t="str">
        <f>VLOOKUP(A46,HOP!A:U,21,0)</f>
        <v>直连</v>
      </c>
    </row>
    <row r="47" ht="14.25" hidden="1" customHeight="1" spans="1:9">
      <c r="A47" s="6" t="s">
        <v>457</v>
      </c>
      <c r="B47" s="7" t="s">
        <v>289</v>
      </c>
      <c r="C47" s="7" t="s">
        <v>204</v>
      </c>
      <c r="D47" s="3">
        <v>2031</v>
      </c>
      <c r="E47" t="str">
        <f>VLOOKUP(A47,HOP!A:L,12,0)</f>
        <v>2031.00</v>
      </c>
      <c r="F47" t="str">
        <f>VLOOKUP(A47,HOP!A:C,3,0)</f>
        <v>3493639</v>
      </c>
      <c r="G47">
        <f t="shared" si="2"/>
        <v>0</v>
      </c>
      <c r="H47" t="str">
        <f t="shared" si="3"/>
        <v>，3493639</v>
      </c>
      <c r="I47" t="str">
        <f>VLOOKUP(A47,HOP!A:U,21,0)</f>
        <v>直采</v>
      </c>
    </row>
    <row r="48" ht="14.25" hidden="1" customHeight="1" spans="1:9">
      <c r="A48" s="6" t="s">
        <v>464</v>
      </c>
      <c r="B48" s="7" t="s">
        <v>203</v>
      </c>
      <c r="C48" s="7" t="s">
        <v>384</v>
      </c>
      <c r="D48" s="3">
        <v>2703</v>
      </c>
      <c r="E48" t="str">
        <f>VLOOKUP(A48,HOP!A:L,12,0)</f>
        <v>2703.00</v>
      </c>
      <c r="F48" t="str">
        <f>VLOOKUP(A48,HOP!A:C,3,0)</f>
        <v>3385243</v>
      </c>
      <c r="G48">
        <f t="shared" si="2"/>
        <v>0</v>
      </c>
      <c r="H48" t="str">
        <f t="shared" si="3"/>
        <v>，3385243</v>
      </c>
      <c r="I48" t="str">
        <f>VLOOKUP(A48,HOP!A:U,21,0)</f>
        <v>直采</v>
      </c>
    </row>
    <row r="49" ht="14.25" hidden="1" customHeight="1" spans="1:9">
      <c r="A49" s="6" t="s">
        <v>474</v>
      </c>
      <c r="B49" s="7" t="s">
        <v>82</v>
      </c>
      <c r="C49" s="7" t="s">
        <v>384</v>
      </c>
      <c r="D49" s="3">
        <v>3150</v>
      </c>
      <c r="E49" t="str">
        <f>VLOOKUP(A49,HOP!A:L,12,0)</f>
        <v>3150.00</v>
      </c>
      <c r="F49" t="str">
        <f>VLOOKUP(A49,HOP!A:C,3,0)</f>
        <v>3467589</v>
      </c>
      <c r="G49">
        <f t="shared" si="2"/>
        <v>0</v>
      </c>
      <c r="H49" t="str">
        <f t="shared" si="3"/>
        <v>，3467589</v>
      </c>
      <c r="I49" t="str">
        <f>VLOOKUP(A49,HOP!A:U,21,0)</f>
        <v>直采</v>
      </c>
    </row>
    <row r="50" ht="14.25" hidden="1" customHeight="1" spans="1:9">
      <c r="A50" s="6" t="s">
        <v>483</v>
      </c>
      <c r="B50" s="7" t="s">
        <v>204</v>
      </c>
      <c r="C50" s="7" t="s">
        <v>384</v>
      </c>
      <c r="D50" s="3">
        <v>750</v>
      </c>
      <c r="E50" t="str">
        <f>VLOOKUP(A50,HOP!A:L,12,0)</f>
        <v>750.00</v>
      </c>
      <c r="F50" t="str">
        <f>VLOOKUP(A50,HOP!A:C,3,0)</f>
        <v>3483683</v>
      </c>
      <c r="G50">
        <f t="shared" si="2"/>
        <v>0</v>
      </c>
      <c r="H50" t="str">
        <f t="shared" si="3"/>
        <v>，3483683</v>
      </c>
      <c r="I50" t="str">
        <f>VLOOKUP(A50,HOP!A:U,21,0)</f>
        <v>直采</v>
      </c>
    </row>
    <row r="51" ht="14.25" hidden="1" customHeight="1" spans="1:9">
      <c r="A51" s="6" t="s">
        <v>490</v>
      </c>
      <c r="B51" s="7" t="s">
        <v>289</v>
      </c>
      <c r="C51" s="7" t="s">
        <v>384</v>
      </c>
      <c r="D51" s="3">
        <v>2522</v>
      </c>
      <c r="E51" t="str">
        <f>VLOOKUP(A51,HOP!A:L,12,0)</f>
        <v>2522.00</v>
      </c>
      <c r="F51" t="str">
        <f>VLOOKUP(A51,HOP!A:C,3,0)</f>
        <v>3397134</v>
      </c>
      <c r="G51">
        <f t="shared" si="2"/>
        <v>0</v>
      </c>
      <c r="H51" t="str">
        <f t="shared" si="3"/>
        <v>，3397134</v>
      </c>
      <c r="I51" t="str">
        <f>VLOOKUP(A51,HOP!A:U,21,0)</f>
        <v>直连</v>
      </c>
    </row>
    <row r="52" ht="14.25" hidden="1" customHeight="1" spans="1:9">
      <c r="A52" s="6" t="s">
        <v>499</v>
      </c>
      <c r="B52" s="7" t="s">
        <v>289</v>
      </c>
      <c r="C52" s="7" t="s">
        <v>384</v>
      </c>
      <c r="D52" s="3">
        <v>990</v>
      </c>
      <c r="E52" t="str">
        <f>VLOOKUP(A52,HOP!A:L,12,0)</f>
        <v>990.00</v>
      </c>
      <c r="F52" t="str">
        <f>VLOOKUP(A52,HOP!A:C,3,0)</f>
        <v>3373065</v>
      </c>
      <c r="G52">
        <f t="shared" si="2"/>
        <v>0</v>
      </c>
      <c r="H52" t="str">
        <f t="shared" si="3"/>
        <v>，3373065</v>
      </c>
      <c r="I52" t="str">
        <f>VLOOKUP(A52,HOP!A:U,21,0)</f>
        <v>直采</v>
      </c>
    </row>
    <row r="53" ht="14.25" hidden="1" customHeight="1" spans="1:9">
      <c r="A53" s="6" t="s">
        <v>507</v>
      </c>
      <c r="B53" s="7" t="s">
        <v>203</v>
      </c>
      <c r="C53" s="7" t="s">
        <v>384</v>
      </c>
      <c r="D53" s="3">
        <v>1485</v>
      </c>
      <c r="E53" t="str">
        <f>VLOOKUP(A53,HOP!A:L,12,0)</f>
        <v>1485.00</v>
      </c>
      <c r="F53" t="str">
        <f>VLOOKUP(A53,HOP!A:C,3,0)</f>
        <v>3389235</v>
      </c>
      <c r="G53">
        <f t="shared" si="2"/>
        <v>0</v>
      </c>
      <c r="H53" t="str">
        <f t="shared" si="3"/>
        <v>，3389235</v>
      </c>
      <c r="I53" t="str">
        <f>VLOOKUP(A53,HOP!A:U,21,0)</f>
        <v>直采</v>
      </c>
    </row>
    <row r="54" ht="14.25" hidden="1" customHeight="1" spans="1:9">
      <c r="A54" s="6" t="s">
        <v>510</v>
      </c>
      <c r="B54" s="7" t="s">
        <v>204</v>
      </c>
      <c r="C54" s="7" t="s">
        <v>384</v>
      </c>
      <c r="D54" s="3">
        <v>10836</v>
      </c>
      <c r="E54" t="str">
        <f>VLOOKUP(A54,HOP!A:L,12,0)</f>
        <v>10836.00</v>
      </c>
      <c r="F54" t="str">
        <f>VLOOKUP(A54,HOP!A:C,3,0)</f>
        <v>3444932</v>
      </c>
      <c r="G54">
        <f t="shared" si="2"/>
        <v>0</v>
      </c>
      <c r="H54" t="str">
        <f t="shared" si="3"/>
        <v>，3444932</v>
      </c>
      <c r="I54" t="str">
        <f>VLOOKUP(A54,HOP!A:U,21,0)</f>
        <v>直采</v>
      </c>
    </row>
    <row r="55" ht="14.25" hidden="1" customHeight="1" spans="1:9">
      <c r="A55" s="6" t="s">
        <v>519</v>
      </c>
      <c r="B55" s="7" t="s">
        <v>289</v>
      </c>
      <c r="C55" s="7" t="s">
        <v>384</v>
      </c>
      <c r="D55" s="3">
        <v>1702</v>
      </c>
      <c r="E55" t="str">
        <f>VLOOKUP(A55,HOP!A:L,12,0)</f>
        <v>1702.00</v>
      </c>
      <c r="F55" t="str">
        <f>VLOOKUP(A55,HOP!A:C,3,0)</f>
        <v>3415604</v>
      </c>
      <c r="G55">
        <f t="shared" si="2"/>
        <v>0</v>
      </c>
      <c r="H55" t="str">
        <f t="shared" si="3"/>
        <v>，3415604</v>
      </c>
      <c r="I55" t="str">
        <f>VLOOKUP(A55,HOP!A:U,21,0)</f>
        <v>直采</v>
      </c>
    </row>
    <row r="56" ht="14.25" hidden="1" customHeight="1" spans="1:9">
      <c r="A56" s="6" t="s">
        <v>529</v>
      </c>
      <c r="B56" s="7" t="s">
        <v>534</v>
      </c>
      <c r="C56" s="7" t="s">
        <v>535</v>
      </c>
      <c r="D56" s="3">
        <v>0</v>
      </c>
      <c r="E56" t="e">
        <f>VLOOKUP(A56,HOP!A:L,12,0)</f>
        <v>#N/A</v>
      </c>
      <c r="F56" t="e">
        <f>VLOOKUP(A56,HOP!A:C,3,0)</f>
        <v>#N/A</v>
      </c>
      <c r="G56" t="e">
        <f t="shared" si="2"/>
        <v>#N/A</v>
      </c>
      <c r="H56" t="e">
        <f t="shared" si="3"/>
        <v>#N/A</v>
      </c>
      <c r="I56" t="e">
        <f>VLOOKUP(A56,HOP!A:U,21,0)</f>
        <v>#N/A</v>
      </c>
    </row>
    <row r="57" ht="14.25" hidden="1" customHeight="1" spans="1:9">
      <c r="A57" s="6" t="s">
        <v>539</v>
      </c>
      <c r="B57" s="7" t="s">
        <v>289</v>
      </c>
      <c r="C57" s="7" t="s">
        <v>384</v>
      </c>
      <c r="D57" s="3">
        <v>1696</v>
      </c>
      <c r="E57" t="str">
        <f>VLOOKUP(A57,HOP!A:L,12,0)</f>
        <v>1696.00</v>
      </c>
      <c r="F57" t="str">
        <f>VLOOKUP(A57,HOP!A:C,3,0)</f>
        <v>3529878</v>
      </c>
      <c r="G57">
        <f t="shared" si="2"/>
        <v>0</v>
      </c>
      <c r="H57" t="str">
        <f t="shared" si="3"/>
        <v>，3529878</v>
      </c>
      <c r="I57" t="str">
        <f>VLOOKUP(A57,HOP!A:U,21,0)</f>
        <v>直采</v>
      </c>
    </row>
    <row r="58" ht="14.25" hidden="1" customHeight="1" spans="1:9">
      <c r="A58" s="6" t="s">
        <v>548</v>
      </c>
      <c r="B58" s="7" t="s">
        <v>83</v>
      </c>
      <c r="C58" s="7" t="s">
        <v>384</v>
      </c>
      <c r="D58" s="3">
        <v>2916</v>
      </c>
      <c r="E58" t="str">
        <f>VLOOKUP(A58,HOP!A:L,12,0)</f>
        <v>2916.00</v>
      </c>
      <c r="F58" t="str">
        <f>VLOOKUP(A58,HOP!A:C,3,0)</f>
        <v>3416128</v>
      </c>
      <c r="G58">
        <f t="shared" si="2"/>
        <v>0</v>
      </c>
      <c r="H58" t="str">
        <f t="shared" si="3"/>
        <v>，3416128</v>
      </c>
      <c r="I58" t="str">
        <f>VLOOKUP(A58,HOP!A:U,21,0)</f>
        <v>直采</v>
      </c>
    </row>
    <row r="59" ht="14.25" customHeight="1" spans="1:9">
      <c r="A59" s="6" t="s">
        <v>554</v>
      </c>
      <c r="B59" s="7" t="s">
        <v>203</v>
      </c>
      <c r="C59" s="7" t="s">
        <v>384</v>
      </c>
      <c r="D59" s="3">
        <v>2842.72</v>
      </c>
      <c r="E59" t="str">
        <f>VLOOKUP(A59,HOP!A:L,12,0)</f>
        <v>2842.71</v>
      </c>
      <c r="F59" t="str">
        <f>VLOOKUP(A59,HOP!A:C,3,0)</f>
        <v>3527767</v>
      </c>
      <c r="G59">
        <f t="shared" si="2"/>
        <v>0.00999999999976353</v>
      </c>
      <c r="H59" t="str">
        <f t="shared" si="3"/>
        <v>，3527767</v>
      </c>
      <c r="I59" t="str">
        <f>VLOOKUP(A59,HOP!A:U,21,0)</f>
        <v>直连</v>
      </c>
    </row>
    <row r="60" ht="14.25" hidden="1" customHeight="1" spans="1:9">
      <c r="A60" s="6" t="s">
        <v>563</v>
      </c>
      <c r="B60" s="7" t="s">
        <v>204</v>
      </c>
      <c r="C60" s="7" t="s">
        <v>569</v>
      </c>
      <c r="D60" s="3">
        <v>1383</v>
      </c>
      <c r="E60" t="str">
        <f>VLOOKUP(A60,HOP!A:L,12,0)</f>
        <v>1383.00</v>
      </c>
      <c r="F60" t="str">
        <f>VLOOKUP(A60,HOP!A:C,3,0)</f>
        <v>3351549</v>
      </c>
      <c r="G60">
        <f t="shared" si="2"/>
        <v>0</v>
      </c>
      <c r="H60" t="str">
        <f t="shared" si="3"/>
        <v>，3351549</v>
      </c>
      <c r="I60" t="str">
        <f>VLOOKUP(A60,HOP!A:U,21,0)</f>
        <v>直连</v>
      </c>
    </row>
    <row r="61" ht="14.25" hidden="1" customHeight="1" spans="1:9">
      <c r="A61" s="6" t="s">
        <v>571</v>
      </c>
      <c r="B61" s="7" t="s">
        <v>204</v>
      </c>
      <c r="C61" s="7" t="s">
        <v>569</v>
      </c>
      <c r="D61" s="3">
        <v>1383</v>
      </c>
      <c r="E61" t="str">
        <f>VLOOKUP(A61,HOP!A:L,12,0)</f>
        <v>1383.00</v>
      </c>
      <c r="F61" t="str">
        <f>VLOOKUP(A61,HOP!A:C,3,0)</f>
        <v>3351554</v>
      </c>
      <c r="G61">
        <f t="shared" si="2"/>
        <v>0</v>
      </c>
      <c r="H61" t="str">
        <f t="shared" si="3"/>
        <v>，3351554</v>
      </c>
      <c r="I61" t="str">
        <f>VLOOKUP(A61,HOP!A:U,21,0)</f>
        <v>直连</v>
      </c>
    </row>
    <row r="62" ht="14.25" hidden="1" customHeight="1" spans="1:9">
      <c r="A62" s="6" t="s">
        <v>574</v>
      </c>
      <c r="B62" s="7" t="s">
        <v>384</v>
      </c>
      <c r="C62" s="7" t="s">
        <v>569</v>
      </c>
      <c r="D62" s="3">
        <v>929</v>
      </c>
      <c r="E62" t="str">
        <f>VLOOKUP(A62,HOP!A:L,12,0)</f>
        <v>929.00</v>
      </c>
      <c r="F62" t="str">
        <f>VLOOKUP(A62,HOP!A:C,3,0)</f>
        <v>3512339</v>
      </c>
      <c r="G62">
        <f t="shared" si="2"/>
        <v>0</v>
      </c>
      <c r="H62" t="str">
        <f t="shared" si="3"/>
        <v>，3512339</v>
      </c>
      <c r="I62" t="str">
        <f>VLOOKUP(A62,HOP!A:U,21,0)</f>
        <v>直采</v>
      </c>
    </row>
    <row r="63" ht="14.25" hidden="1" customHeight="1" spans="1:10">
      <c r="A63" s="6" t="s">
        <v>582</v>
      </c>
      <c r="B63" s="7" t="s">
        <v>204</v>
      </c>
      <c r="C63" s="7" t="s">
        <v>569</v>
      </c>
      <c r="D63" s="3">
        <v>792</v>
      </c>
      <c r="E63">
        <v>792</v>
      </c>
      <c r="F63" t="str">
        <f>VLOOKUP(A63,HOP!A:C,3,0)</f>
        <v>3442067</v>
      </c>
      <c r="G63">
        <f t="shared" si="2"/>
        <v>0</v>
      </c>
      <c r="H63" t="str">
        <f t="shared" si="3"/>
        <v>，3442067</v>
      </c>
      <c r="I63" t="str">
        <f>VLOOKUP(A63,HOP!A:U,21,0)</f>
        <v>直采</v>
      </c>
      <c r="J63" s="5" t="s">
        <v>691</v>
      </c>
    </row>
    <row r="64" ht="14.25" hidden="1" customHeight="1" spans="1:9">
      <c r="A64" s="6" t="s">
        <v>590</v>
      </c>
      <c r="B64" s="7" t="s">
        <v>384</v>
      </c>
      <c r="C64" s="7" t="s">
        <v>569</v>
      </c>
      <c r="D64" s="3">
        <v>975.44</v>
      </c>
      <c r="E64" t="str">
        <f>VLOOKUP(A64,HOP!A:L,12,0)</f>
        <v>975.44</v>
      </c>
      <c r="F64" t="str">
        <f>VLOOKUP(A64,HOP!A:C,3,0)</f>
        <v>3540706</v>
      </c>
      <c r="G64">
        <f t="shared" si="2"/>
        <v>0</v>
      </c>
      <c r="H64" t="str">
        <f t="shared" si="3"/>
        <v>，3540706</v>
      </c>
      <c r="I64" t="str">
        <f>VLOOKUP(A64,HOP!A:U,21,0)</f>
        <v>直连</v>
      </c>
    </row>
    <row r="65" ht="14.25" hidden="1" customHeight="1" spans="1:9">
      <c r="A65" s="6" t="s">
        <v>598</v>
      </c>
      <c r="B65" s="7" t="s">
        <v>603</v>
      </c>
      <c r="C65" s="7" t="s">
        <v>604</v>
      </c>
      <c r="D65" s="3">
        <v>0</v>
      </c>
      <c r="E65" t="e">
        <f>VLOOKUP(A65,HOP!A:L,12,0)</f>
        <v>#N/A</v>
      </c>
      <c r="F65" t="e">
        <f>VLOOKUP(A65,HOP!A:C,3,0)</f>
        <v>#N/A</v>
      </c>
      <c r="G65" t="e">
        <f t="shared" si="2"/>
        <v>#N/A</v>
      </c>
      <c r="H65" t="e">
        <f t="shared" si="3"/>
        <v>#N/A</v>
      </c>
      <c r="I65" t="e">
        <f>VLOOKUP(A65,HOP!A:U,21,0)</f>
        <v>#N/A</v>
      </c>
    </row>
    <row r="66" ht="14.25" hidden="1" customHeight="1" spans="1:9">
      <c r="A66" s="6" t="s">
        <v>608</v>
      </c>
      <c r="B66" s="7" t="s">
        <v>569</v>
      </c>
      <c r="C66" s="7" t="s">
        <v>614</v>
      </c>
      <c r="D66" s="3">
        <v>773</v>
      </c>
      <c r="E66" t="str">
        <f>VLOOKUP(A66,HOP!A:L,12,0)</f>
        <v>773.00</v>
      </c>
      <c r="F66" t="str">
        <f>VLOOKUP(A66,HOP!A:C,3,0)</f>
        <v>3324748</v>
      </c>
      <c r="G66">
        <f t="shared" si="2"/>
        <v>0</v>
      </c>
      <c r="H66" t="str">
        <f t="shared" si="3"/>
        <v>，3324748</v>
      </c>
      <c r="I66" t="str">
        <f>VLOOKUP(A66,HOP!A:U,21,0)</f>
        <v>直连</v>
      </c>
    </row>
    <row r="67" ht="14.25" hidden="1" customHeight="1" spans="1:9">
      <c r="A67" s="6" t="s">
        <v>618</v>
      </c>
      <c r="B67" s="7" t="s">
        <v>204</v>
      </c>
      <c r="C67" s="7" t="s">
        <v>614</v>
      </c>
      <c r="D67" s="3">
        <v>714.33</v>
      </c>
      <c r="E67" t="str">
        <f>VLOOKUP(A67,HOP!A:L,12,0)</f>
        <v>714.33</v>
      </c>
      <c r="F67" t="str">
        <f>VLOOKUP(A67,HOP!A:C,3,0)</f>
        <v>3536690</v>
      </c>
      <c r="G67">
        <f t="shared" si="2"/>
        <v>0</v>
      </c>
      <c r="H67" t="str">
        <f>$H$1&amp;F67</f>
        <v>，3536690</v>
      </c>
      <c r="I67" t="str">
        <f>VLOOKUP(A67,HOP!A:U,21,0)</f>
        <v>直连</v>
      </c>
    </row>
    <row r="68" ht="14.25" hidden="1" customHeight="1" spans="1:9">
      <c r="A68" s="6" t="s">
        <v>623</v>
      </c>
      <c r="B68" s="7" t="s">
        <v>204</v>
      </c>
      <c r="C68" s="7" t="s">
        <v>614</v>
      </c>
      <c r="D68" s="3">
        <v>1795</v>
      </c>
      <c r="E68" t="str">
        <f>VLOOKUP(A68,HOP!A:L,12,0)</f>
        <v>1795.00</v>
      </c>
      <c r="F68" t="str">
        <f>VLOOKUP(A68,HOP!A:C,3,0)</f>
        <v>3303956</v>
      </c>
      <c r="G68">
        <f t="shared" si="2"/>
        <v>0</v>
      </c>
      <c r="H68" t="str">
        <f>$H$1&amp;F68</f>
        <v>，3303956</v>
      </c>
      <c r="I68" t="str">
        <f>VLOOKUP(A68,HOP!A:U,21,0)</f>
        <v>直采</v>
      </c>
    </row>
    <row r="69" ht="14.25" hidden="1" customHeight="1" spans="1:9">
      <c r="A69" s="6" t="s">
        <v>630</v>
      </c>
      <c r="B69" s="7" t="s">
        <v>569</v>
      </c>
      <c r="C69" s="7" t="s">
        <v>614</v>
      </c>
      <c r="D69" s="3">
        <v>486.06</v>
      </c>
      <c r="E69" t="str">
        <f>VLOOKUP(A69,HOP!A:L,12,0)</f>
        <v>486.06</v>
      </c>
      <c r="F69" t="str">
        <f>VLOOKUP(A69,HOP!A:C,3,0)</f>
        <v>3544585</v>
      </c>
      <c r="G69">
        <f t="shared" si="2"/>
        <v>0</v>
      </c>
      <c r="H69" t="str">
        <f>$H$1&amp;F69</f>
        <v>，3544585</v>
      </c>
      <c r="I69" t="str">
        <f>VLOOKUP(A69,HOP!A:U,21,0)</f>
        <v>直连</v>
      </c>
    </row>
    <row r="70" ht="14.25" hidden="1" customHeight="1" spans="1:9">
      <c r="A70" s="6" t="s">
        <v>638</v>
      </c>
      <c r="B70" s="7" t="s">
        <v>569</v>
      </c>
      <c r="C70" s="7" t="s">
        <v>614</v>
      </c>
      <c r="D70" s="3">
        <v>384.25</v>
      </c>
      <c r="E70" t="str">
        <f>VLOOKUP(A70,HOP!A:L,12,0)</f>
        <v>384.25</v>
      </c>
      <c r="F70" t="str">
        <f>VLOOKUP(A70,HOP!A:C,3,0)</f>
        <v>3540955</v>
      </c>
      <c r="G70">
        <f t="shared" si="2"/>
        <v>0</v>
      </c>
      <c r="H70" t="str">
        <f>$H$1&amp;F70</f>
        <v>，3540955</v>
      </c>
      <c r="I70" t="str">
        <f>VLOOKUP(A70,HOP!A:U,21,0)</f>
        <v>直连</v>
      </c>
    </row>
    <row r="71" ht="14.25" hidden="1" customHeight="1" spans="1:9">
      <c r="A71" s="6" t="s">
        <v>647</v>
      </c>
      <c r="B71" s="7" t="s">
        <v>569</v>
      </c>
      <c r="C71" s="7" t="s">
        <v>614</v>
      </c>
      <c r="D71" s="3">
        <v>959.75</v>
      </c>
      <c r="E71" t="str">
        <f>VLOOKUP(A71,HOP!A:L,12,0)</f>
        <v>959.75</v>
      </c>
      <c r="F71" t="str">
        <f>VLOOKUP(A71,HOP!A:C,3,0)</f>
        <v>3540437</v>
      </c>
      <c r="G71">
        <f t="shared" si="2"/>
        <v>0</v>
      </c>
      <c r="H71" t="str">
        <f>$H$1&amp;F71</f>
        <v>，3540437</v>
      </c>
      <c r="I71" t="str">
        <f>VLOOKUP(A71,HOP!A:U,21,0)</f>
        <v>直连</v>
      </c>
    </row>
    <row r="72" ht="14.25" hidden="1" customHeight="1" spans="1:9">
      <c r="A72" s="6" t="s">
        <v>655</v>
      </c>
      <c r="B72" s="7" t="s">
        <v>660</v>
      </c>
      <c r="C72" s="7" t="s">
        <v>661</v>
      </c>
      <c r="D72" s="3">
        <v>0</v>
      </c>
      <c r="E72" t="e">
        <f>VLOOKUP(A72,HOP!A:L,12,0)</f>
        <v>#N/A</v>
      </c>
      <c r="F72" t="e">
        <f>VLOOKUP(A72,HOP!A:C,3,0)</f>
        <v>#N/A</v>
      </c>
      <c r="G72" t="e">
        <f t="shared" si="2"/>
        <v>#N/A</v>
      </c>
      <c r="H72" t="e">
        <f>$H$1&amp;F72</f>
        <v>#N/A</v>
      </c>
      <c r="I72" t="e">
        <f>VLOOKUP(A72,HOP!A:U,21,0)</f>
        <v>#N/A</v>
      </c>
    </row>
    <row r="73" spans="1:10">
      <c r="A73" s="7" t="s">
        <v>675</v>
      </c>
      <c r="D73" s="8">
        <v>613.58</v>
      </c>
      <c r="E73" t="e">
        <f>VLOOKUP(A73,HOP!A:L,12,0)</f>
        <v>#N/A</v>
      </c>
      <c r="F73">
        <v>3387445</v>
      </c>
      <c r="G73" t="e">
        <f t="shared" si="2"/>
        <v>#N/A</v>
      </c>
      <c r="H73" t="str">
        <f>$H$1&amp;F73</f>
        <v>，3387445</v>
      </c>
      <c r="I73" t="e">
        <f>VLOOKUP(A73,HOP!A:U,21,0)</f>
        <v>#N/A</v>
      </c>
      <c r="J73" s="5" t="s">
        <v>692</v>
      </c>
    </row>
    <row r="74" spans="1:10">
      <c r="A74" s="7" t="s">
        <v>686</v>
      </c>
      <c r="D74" s="8">
        <v>1970</v>
      </c>
      <c r="E74" t="e">
        <f>VLOOKUP(A74,HOP!A:L,12,0)</f>
        <v>#N/A</v>
      </c>
      <c r="F74">
        <v>3387091</v>
      </c>
      <c r="G74" t="e">
        <f t="shared" si="2"/>
        <v>#N/A</v>
      </c>
      <c r="H74" t="str">
        <f>$H$1&amp;F74</f>
        <v>，3387091</v>
      </c>
      <c r="I74" t="e">
        <f>VLOOKUP(A74,HOP!A:U,21,0)</f>
        <v>#N/A</v>
      </c>
      <c r="J74" s="5" t="s">
        <v>693</v>
      </c>
    </row>
    <row r="76" spans="4:4">
      <c r="D76" s="3">
        <f>SUM(D2:D75)</f>
        <v>120193.07</v>
      </c>
    </row>
    <row r="78" ht="14.25" spans="4:4">
      <c r="D78" s="9" t="s">
        <v>24</v>
      </c>
    </row>
    <row r="81" spans="1:3">
      <c r="A81" t="s">
        <v>694</v>
      </c>
      <c r="C81">
        <v>59119</v>
      </c>
    </row>
    <row r="82" spans="1:3">
      <c r="A82" t="s">
        <v>695</v>
      </c>
      <c r="C82">
        <v>61074.07</v>
      </c>
    </row>
    <row r="83" spans="1:3">
      <c r="A83" s="5" t="s">
        <v>696</v>
      </c>
      <c r="C83">
        <f>SUBTOTAL(9,C81:C82)</f>
        <v>120193.07</v>
      </c>
    </row>
  </sheetData>
  <autoFilter ref="A1:I74">
    <filterColumn colId="3">
      <filters>
        <filter val="1,156.00"/>
        <filter val="1,160.00"/>
        <filter val="1,231.00"/>
        <filter val="1,383.00"/>
        <filter val="1,385.40"/>
        <filter val="1,401.00"/>
        <filter val="1,418.00"/>
        <filter val="1,485.00"/>
        <filter val="1,528.00"/>
        <filter val="1,552.00"/>
        <filter val="1,696.00"/>
        <filter val="1,702.00"/>
        <filter val="1,795.00"/>
        <filter val="1,970.00"/>
        <filter val="1,981.00"/>
        <filter val="1,984.00"/>
        <filter val="211.94"/>
        <filter val="2,228.16"/>
        <filter val="4,251.76"/>
        <filter val="613.58"/>
        <filter val="3,142.10"/>
        <filter val="4,338.00"/>
        <filter val="10,836.00"/>
        <filter val="384.25"/>
        <filter val="1,465.35"/>
        <filter val="4,162.06"/>
        <filter val="385.67"/>
        <filter val="3,150.00"/>
        <filter val="3,257.00"/>
        <filter val="3,420.00"/>
        <filter val="2,180.72"/>
        <filter val="2,842.72"/>
        <filter val="714.33"/>
        <filter val="959.75"/>
        <filter val="3,824.86"/>
        <filter val="366.00"/>
        <filter val="391.00"/>
        <filter val="397.00"/>
        <filter val="442.00"/>
        <filter val="750.00"/>
        <filter val="773.00"/>
        <filter val="792.00"/>
        <filter val="906.00"/>
        <filter val="929.00"/>
        <filter val="990.00"/>
        <filter val="992.00"/>
        <filter val="2,031.00"/>
        <filter val="2,187.00"/>
        <filter val="2,193.00"/>
        <filter val="2,522.00"/>
        <filter val="2,703.00"/>
        <filter val="2,916.00"/>
        <filter val="386.01"/>
        <filter val="729.03"/>
        <filter val="975.44"/>
        <filter val="830.05"/>
        <filter val="4,188.65"/>
        <filter val="475.46"/>
        <filter val="486.06"/>
        <filter val="1,407.96"/>
        <filter val="1,045.58"/>
        <filter val="5,132.18"/>
      </filters>
    </filterColumn>
    <filterColumn colId="6">
      <filters>
        <filter val="#N/A"/>
        <filter val="0.01"/>
        <filter val="-0.01"/>
      </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64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2">
      <c r="A1" s="2" t="s">
        <v>697</v>
      </c>
      <c r="B1" s="2" t="s">
        <v>698</v>
      </c>
      <c r="C1" s="2" t="s">
        <v>699</v>
      </c>
      <c r="D1" s="2" t="s">
        <v>49</v>
      </c>
      <c r="E1" s="2" t="s">
        <v>52</v>
      </c>
      <c r="F1" s="2" t="s">
        <v>56</v>
      </c>
      <c r="G1" s="2" t="s">
        <v>57</v>
      </c>
      <c r="H1" s="2" t="s">
        <v>700</v>
      </c>
      <c r="I1" s="2" t="s">
        <v>701</v>
      </c>
      <c r="J1" s="2" t="s">
        <v>702</v>
      </c>
      <c r="K1" s="2" t="s">
        <v>703</v>
      </c>
      <c r="L1" s="2" t="s">
        <v>704</v>
      </c>
      <c r="M1" s="2" t="s">
        <v>705</v>
      </c>
      <c r="N1" s="2" t="s">
        <v>706</v>
      </c>
      <c r="O1" s="2" t="s">
        <v>707</v>
      </c>
      <c r="P1" s="2" t="s">
        <v>708</v>
      </c>
      <c r="Q1" s="2" t="s">
        <v>709</v>
      </c>
      <c r="R1" s="2" t="s">
        <v>710</v>
      </c>
      <c r="S1" s="2" t="s">
        <v>711</v>
      </c>
      <c r="T1" s="2" t="s">
        <v>712</v>
      </c>
      <c r="U1" s="2" t="s">
        <v>713</v>
      </c>
      <c r="V1" s="2" t="s">
        <v>714</v>
      </c>
    </row>
    <row r="2" s="1" customFormat="1" spans="1:22">
      <c r="A2" s="1" t="s">
        <v>630</v>
      </c>
      <c r="B2" s="1" t="s">
        <v>569</v>
      </c>
      <c r="C2" s="1" t="s">
        <v>631</v>
      </c>
      <c r="D2" s="1" t="s">
        <v>633</v>
      </c>
      <c r="E2" s="1" t="s">
        <v>715</v>
      </c>
      <c r="F2" s="1" t="s">
        <v>569</v>
      </c>
      <c r="G2" s="1" t="s">
        <v>614</v>
      </c>
      <c r="H2" s="1" t="s">
        <v>716</v>
      </c>
      <c r="I2" s="1" t="s">
        <v>717</v>
      </c>
      <c r="J2" s="1" t="s">
        <v>718</v>
      </c>
      <c r="K2" s="1" t="s">
        <v>717</v>
      </c>
      <c r="L2" s="1" t="s">
        <v>717</v>
      </c>
      <c r="M2" s="1" t="s">
        <v>719</v>
      </c>
      <c r="N2" s="1" t="s">
        <v>719</v>
      </c>
      <c r="O2" s="1" t="s">
        <v>720</v>
      </c>
      <c r="P2" s="1" t="s">
        <v>721</v>
      </c>
      <c r="Q2" s="1" t="s">
        <v>722</v>
      </c>
      <c r="R2" s="1" t="s">
        <v>723</v>
      </c>
      <c r="S2" s="1" t="s">
        <v>75</v>
      </c>
      <c r="T2" s="1" t="s">
        <v>724</v>
      </c>
      <c r="U2" s="1" t="s">
        <v>725</v>
      </c>
      <c r="V2" s="1" t="s">
        <v>726</v>
      </c>
    </row>
    <row r="3" s="1" customFormat="1" spans="1:22">
      <c r="A3" s="1" t="s">
        <v>638</v>
      </c>
      <c r="B3" s="1" t="s">
        <v>384</v>
      </c>
      <c r="C3" s="1" t="s">
        <v>639</v>
      </c>
      <c r="D3" s="1" t="s">
        <v>727</v>
      </c>
      <c r="E3" s="1" t="s">
        <v>728</v>
      </c>
      <c r="F3" s="1" t="s">
        <v>569</v>
      </c>
      <c r="G3" s="1" t="s">
        <v>614</v>
      </c>
      <c r="H3" s="1" t="s">
        <v>716</v>
      </c>
      <c r="I3" s="1" t="s">
        <v>729</v>
      </c>
      <c r="J3" s="1" t="s">
        <v>718</v>
      </c>
      <c r="K3" s="1" t="s">
        <v>729</v>
      </c>
      <c r="L3" s="1" t="s">
        <v>729</v>
      </c>
      <c r="M3" s="1" t="s">
        <v>719</v>
      </c>
      <c r="N3" s="1" t="s">
        <v>719</v>
      </c>
      <c r="O3" s="1" t="s">
        <v>720</v>
      </c>
      <c r="P3" s="1" t="s">
        <v>721</v>
      </c>
      <c r="Q3" s="1" t="s">
        <v>722</v>
      </c>
      <c r="R3" s="1" t="s">
        <v>730</v>
      </c>
      <c r="S3" s="1" t="s">
        <v>75</v>
      </c>
      <c r="T3" s="1" t="s">
        <v>724</v>
      </c>
      <c r="U3" s="1" t="s">
        <v>725</v>
      </c>
      <c r="V3" s="1" t="s">
        <v>731</v>
      </c>
    </row>
    <row r="4" s="1" customFormat="1" spans="1:22">
      <c r="A4" s="1" t="s">
        <v>590</v>
      </c>
      <c r="B4" s="1" t="s">
        <v>384</v>
      </c>
      <c r="C4" s="1" t="s">
        <v>591</v>
      </c>
      <c r="D4" s="1" t="s">
        <v>593</v>
      </c>
      <c r="E4" s="1" t="s">
        <v>732</v>
      </c>
      <c r="F4" s="1" t="s">
        <v>384</v>
      </c>
      <c r="G4" s="1" t="s">
        <v>569</v>
      </c>
      <c r="H4" s="1" t="s">
        <v>716</v>
      </c>
      <c r="I4" s="1" t="s">
        <v>733</v>
      </c>
      <c r="J4" s="1" t="s">
        <v>718</v>
      </c>
      <c r="K4" s="1" t="s">
        <v>733</v>
      </c>
      <c r="L4" s="1" t="s">
        <v>733</v>
      </c>
      <c r="M4" s="1" t="s">
        <v>719</v>
      </c>
      <c r="N4" s="1" t="s">
        <v>719</v>
      </c>
      <c r="O4" s="1" t="s">
        <v>720</v>
      </c>
      <c r="P4" s="1" t="s">
        <v>721</v>
      </c>
      <c r="Q4" s="1" t="s">
        <v>722</v>
      </c>
      <c r="R4" s="1" t="s">
        <v>734</v>
      </c>
      <c r="S4" s="1" t="s">
        <v>75</v>
      </c>
      <c r="T4" s="1" t="s">
        <v>724</v>
      </c>
      <c r="U4" s="1" t="s">
        <v>725</v>
      </c>
      <c r="V4" s="1" t="s">
        <v>735</v>
      </c>
    </row>
    <row r="5" s="1" customFormat="1" spans="1:22">
      <c r="A5" s="1" t="s">
        <v>647</v>
      </c>
      <c r="B5" s="1" t="s">
        <v>384</v>
      </c>
      <c r="C5" s="1" t="s">
        <v>648</v>
      </c>
      <c r="D5" s="1" t="s">
        <v>650</v>
      </c>
      <c r="E5" s="1" t="s">
        <v>736</v>
      </c>
      <c r="F5" s="1" t="s">
        <v>569</v>
      </c>
      <c r="G5" s="1" t="s">
        <v>614</v>
      </c>
      <c r="H5" s="1" t="s">
        <v>716</v>
      </c>
      <c r="I5" s="1" t="s">
        <v>737</v>
      </c>
      <c r="J5" s="1" t="s">
        <v>718</v>
      </c>
      <c r="K5" s="1" t="s">
        <v>737</v>
      </c>
      <c r="L5" s="1" t="s">
        <v>737</v>
      </c>
      <c r="M5" s="1" t="s">
        <v>719</v>
      </c>
      <c r="N5" s="1" t="s">
        <v>719</v>
      </c>
      <c r="O5" s="1" t="s">
        <v>720</v>
      </c>
      <c r="P5" s="1" t="s">
        <v>721</v>
      </c>
      <c r="Q5" s="1" t="s">
        <v>722</v>
      </c>
      <c r="R5" s="1" t="s">
        <v>738</v>
      </c>
      <c r="S5" s="1" t="s">
        <v>75</v>
      </c>
      <c r="T5" s="1" t="s">
        <v>724</v>
      </c>
      <c r="U5" s="1" t="s">
        <v>725</v>
      </c>
      <c r="V5" s="1" t="s">
        <v>735</v>
      </c>
    </row>
    <row r="6" s="1" customFormat="1" spans="1:22">
      <c r="A6" s="1" t="s">
        <v>618</v>
      </c>
      <c r="B6" s="1" t="s">
        <v>204</v>
      </c>
      <c r="C6" s="1" t="s">
        <v>619</v>
      </c>
      <c r="D6" s="1" t="s">
        <v>430</v>
      </c>
      <c r="E6" s="1" t="s">
        <v>739</v>
      </c>
      <c r="F6" s="1" t="s">
        <v>204</v>
      </c>
      <c r="G6" s="1" t="s">
        <v>614</v>
      </c>
      <c r="H6" s="1" t="s">
        <v>716</v>
      </c>
      <c r="I6" s="1" t="s">
        <v>740</v>
      </c>
      <c r="J6" s="1" t="s">
        <v>718</v>
      </c>
      <c r="K6" s="1" t="s">
        <v>740</v>
      </c>
      <c r="L6" s="1" t="s">
        <v>740</v>
      </c>
      <c r="M6" s="1" t="s">
        <v>719</v>
      </c>
      <c r="N6" s="1" t="s">
        <v>719</v>
      </c>
      <c r="O6" s="1" t="s">
        <v>720</v>
      </c>
      <c r="P6" s="1" t="s">
        <v>721</v>
      </c>
      <c r="Q6" s="1" t="s">
        <v>722</v>
      </c>
      <c r="R6" s="1" t="s">
        <v>741</v>
      </c>
      <c r="S6" s="1" t="s">
        <v>75</v>
      </c>
      <c r="T6" s="1" t="s">
        <v>724</v>
      </c>
      <c r="U6" s="1" t="s">
        <v>725</v>
      </c>
      <c r="V6" s="1" t="s">
        <v>742</v>
      </c>
    </row>
    <row r="7" s="1" customFormat="1" spans="1:22">
      <c r="A7" s="1" t="s">
        <v>539</v>
      </c>
      <c r="B7" s="1" t="s">
        <v>203</v>
      </c>
      <c r="C7" s="1" t="s">
        <v>540</v>
      </c>
      <c r="D7" s="1" t="s">
        <v>743</v>
      </c>
      <c r="E7" s="1" t="s">
        <v>744</v>
      </c>
      <c r="F7" s="1" t="s">
        <v>289</v>
      </c>
      <c r="G7" s="1" t="s">
        <v>384</v>
      </c>
      <c r="H7" s="1" t="s">
        <v>716</v>
      </c>
      <c r="I7" s="1" t="s">
        <v>745</v>
      </c>
      <c r="J7" s="1" t="s">
        <v>718</v>
      </c>
      <c r="K7" s="1" t="s">
        <v>745</v>
      </c>
      <c r="L7" s="1" t="s">
        <v>745</v>
      </c>
      <c r="M7" s="1" t="s">
        <v>719</v>
      </c>
      <c r="N7" s="1" t="s">
        <v>719</v>
      </c>
      <c r="O7" s="1" t="s">
        <v>720</v>
      </c>
      <c r="P7" s="1" t="s">
        <v>721</v>
      </c>
      <c r="Q7" s="1" t="s">
        <v>722</v>
      </c>
      <c r="R7" s="1" t="s">
        <v>746</v>
      </c>
      <c r="S7" s="1" t="s">
        <v>75</v>
      </c>
      <c r="T7" s="1" t="s">
        <v>724</v>
      </c>
      <c r="U7" s="1" t="s">
        <v>747</v>
      </c>
      <c r="V7" s="1" t="s">
        <v>742</v>
      </c>
    </row>
    <row r="8" s="1" customFormat="1" spans="1:22">
      <c r="A8" s="1" t="s">
        <v>554</v>
      </c>
      <c r="B8" s="1" t="s">
        <v>203</v>
      </c>
      <c r="C8" s="1" t="s">
        <v>555</v>
      </c>
      <c r="D8" s="1" t="s">
        <v>748</v>
      </c>
      <c r="E8" s="1" t="s">
        <v>749</v>
      </c>
      <c r="F8" s="1" t="s">
        <v>203</v>
      </c>
      <c r="G8" s="1" t="s">
        <v>384</v>
      </c>
      <c r="H8" s="1" t="s">
        <v>716</v>
      </c>
      <c r="I8" s="1" t="s">
        <v>750</v>
      </c>
      <c r="J8" s="1" t="s">
        <v>718</v>
      </c>
      <c r="K8" s="1" t="s">
        <v>750</v>
      </c>
      <c r="L8" s="1" t="s">
        <v>750</v>
      </c>
      <c r="M8" s="1" t="s">
        <v>719</v>
      </c>
      <c r="N8" s="1" t="s">
        <v>719</v>
      </c>
      <c r="O8" s="1" t="s">
        <v>720</v>
      </c>
      <c r="P8" s="1" t="s">
        <v>721</v>
      </c>
      <c r="Q8" s="1" t="s">
        <v>722</v>
      </c>
      <c r="R8" s="1" t="s">
        <v>751</v>
      </c>
      <c r="S8" s="1" t="s">
        <v>75</v>
      </c>
      <c r="T8" s="1" t="s">
        <v>724</v>
      </c>
      <c r="U8" s="1" t="s">
        <v>725</v>
      </c>
      <c r="V8" s="1" t="s">
        <v>752</v>
      </c>
    </row>
    <row r="9" s="1" customFormat="1" spans="1:22">
      <c r="A9" s="1" t="s">
        <v>370</v>
      </c>
      <c r="B9" s="1" t="s">
        <v>83</v>
      </c>
      <c r="C9" s="1" t="s">
        <v>371</v>
      </c>
      <c r="D9" s="1" t="s">
        <v>753</v>
      </c>
      <c r="E9" s="1" t="s">
        <v>754</v>
      </c>
      <c r="F9" s="1" t="s">
        <v>203</v>
      </c>
      <c r="G9" s="1" t="s">
        <v>289</v>
      </c>
      <c r="H9" s="1" t="s">
        <v>716</v>
      </c>
      <c r="I9" s="1" t="s">
        <v>755</v>
      </c>
      <c r="J9" s="1" t="s">
        <v>718</v>
      </c>
      <c r="K9" s="1" t="s">
        <v>755</v>
      </c>
      <c r="L9" s="1" t="s">
        <v>755</v>
      </c>
      <c r="M9" s="1" t="s">
        <v>719</v>
      </c>
      <c r="N9" s="1" t="s">
        <v>719</v>
      </c>
      <c r="O9" s="1" t="s">
        <v>720</v>
      </c>
      <c r="P9" s="1" t="s">
        <v>721</v>
      </c>
      <c r="Q9" s="1" t="s">
        <v>722</v>
      </c>
      <c r="R9" s="1" t="s">
        <v>756</v>
      </c>
      <c r="S9" s="1" t="s">
        <v>75</v>
      </c>
      <c r="T9" s="1" t="s">
        <v>724</v>
      </c>
      <c r="U9" s="1" t="s">
        <v>725</v>
      </c>
      <c r="V9" s="1" t="s">
        <v>731</v>
      </c>
    </row>
    <row r="10" s="1" customFormat="1" spans="1:22">
      <c r="A10" s="1" t="s">
        <v>336</v>
      </c>
      <c r="B10" s="1" t="s">
        <v>83</v>
      </c>
      <c r="C10" s="1" t="s">
        <v>337</v>
      </c>
      <c r="D10" s="1" t="s">
        <v>339</v>
      </c>
      <c r="E10" s="1" t="s">
        <v>757</v>
      </c>
      <c r="F10" s="1" t="s">
        <v>83</v>
      </c>
      <c r="G10" s="1" t="s">
        <v>289</v>
      </c>
      <c r="H10" s="1" t="s">
        <v>716</v>
      </c>
      <c r="I10" s="1" t="s">
        <v>758</v>
      </c>
      <c r="J10" s="1" t="s">
        <v>718</v>
      </c>
      <c r="K10" s="1" t="s">
        <v>758</v>
      </c>
      <c r="L10" s="1" t="s">
        <v>758</v>
      </c>
      <c r="M10" s="1" t="s">
        <v>719</v>
      </c>
      <c r="N10" s="1" t="s">
        <v>719</v>
      </c>
      <c r="O10" s="1" t="s">
        <v>720</v>
      </c>
      <c r="P10" s="1" t="s">
        <v>721</v>
      </c>
      <c r="Q10" s="1" t="s">
        <v>722</v>
      </c>
      <c r="R10" s="1" t="s">
        <v>759</v>
      </c>
      <c r="S10" s="1" t="s">
        <v>75</v>
      </c>
      <c r="T10" s="1" t="s">
        <v>724</v>
      </c>
      <c r="U10" s="1" t="s">
        <v>747</v>
      </c>
      <c r="V10" s="1" t="s">
        <v>742</v>
      </c>
    </row>
    <row r="11" s="1" customFormat="1" spans="1:22">
      <c r="A11" s="1" t="s">
        <v>427</v>
      </c>
      <c r="B11" s="1" t="s">
        <v>83</v>
      </c>
      <c r="C11" s="1" t="s">
        <v>428</v>
      </c>
      <c r="D11" s="1" t="s">
        <v>430</v>
      </c>
      <c r="E11" s="1" t="s">
        <v>739</v>
      </c>
      <c r="F11" s="1" t="s">
        <v>83</v>
      </c>
      <c r="G11" s="1" t="s">
        <v>204</v>
      </c>
      <c r="H11" s="1" t="s">
        <v>716</v>
      </c>
      <c r="I11" s="1" t="s">
        <v>760</v>
      </c>
      <c r="J11" s="1" t="s">
        <v>718</v>
      </c>
      <c r="K11" s="1" t="s">
        <v>760</v>
      </c>
      <c r="L11" s="1" t="s">
        <v>760</v>
      </c>
      <c r="M11" s="1" t="s">
        <v>719</v>
      </c>
      <c r="N11" s="1" t="s">
        <v>719</v>
      </c>
      <c r="O11" s="1" t="s">
        <v>720</v>
      </c>
      <c r="P11" s="1" t="s">
        <v>721</v>
      </c>
      <c r="Q11" s="1" t="s">
        <v>722</v>
      </c>
      <c r="R11" s="1" t="s">
        <v>761</v>
      </c>
      <c r="S11" s="1" t="s">
        <v>75</v>
      </c>
      <c r="T11" s="1" t="s">
        <v>724</v>
      </c>
      <c r="U11" s="1" t="s">
        <v>725</v>
      </c>
      <c r="V11" s="1" t="s">
        <v>742</v>
      </c>
    </row>
    <row r="12" s="1" customFormat="1" spans="1:22">
      <c r="A12" s="1" t="s">
        <v>364</v>
      </c>
      <c r="B12" s="1" t="s">
        <v>83</v>
      </c>
      <c r="C12" s="1" t="s">
        <v>365</v>
      </c>
      <c r="D12" s="1" t="s">
        <v>173</v>
      </c>
      <c r="E12" s="1" t="s">
        <v>762</v>
      </c>
      <c r="F12" s="1" t="s">
        <v>203</v>
      </c>
      <c r="G12" s="1" t="s">
        <v>289</v>
      </c>
      <c r="H12" s="1" t="s">
        <v>716</v>
      </c>
      <c r="I12" s="1" t="s">
        <v>763</v>
      </c>
      <c r="J12" s="1" t="s">
        <v>718</v>
      </c>
      <c r="K12" s="1" t="s">
        <v>763</v>
      </c>
      <c r="L12" s="1" t="s">
        <v>763</v>
      </c>
      <c r="M12" s="1" t="s">
        <v>719</v>
      </c>
      <c r="N12" s="1" t="s">
        <v>719</v>
      </c>
      <c r="O12" s="1" t="s">
        <v>720</v>
      </c>
      <c r="P12" s="1" t="s">
        <v>721</v>
      </c>
      <c r="Q12" s="1" t="s">
        <v>722</v>
      </c>
      <c r="R12" s="1" t="s">
        <v>764</v>
      </c>
      <c r="S12" s="1" t="s">
        <v>75</v>
      </c>
      <c r="T12" s="1" t="s">
        <v>724</v>
      </c>
      <c r="U12" s="1" t="s">
        <v>725</v>
      </c>
      <c r="V12" s="1" t="s">
        <v>735</v>
      </c>
    </row>
    <row r="13" s="1" customFormat="1" spans="1:22">
      <c r="A13" s="1" t="s">
        <v>151</v>
      </c>
      <c r="B13" s="1" t="s">
        <v>82</v>
      </c>
      <c r="C13" s="1" t="s">
        <v>152</v>
      </c>
      <c r="D13" s="1" t="s">
        <v>765</v>
      </c>
      <c r="E13" s="1" t="s">
        <v>766</v>
      </c>
      <c r="F13" s="1" t="s">
        <v>82</v>
      </c>
      <c r="G13" s="1" t="s">
        <v>83</v>
      </c>
      <c r="H13" s="1" t="s">
        <v>716</v>
      </c>
      <c r="I13" s="1" t="s">
        <v>767</v>
      </c>
      <c r="J13" s="1" t="s">
        <v>718</v>
      </c>
      <c r="K13" s="1" t="s">
        <v>767</v>
      </c>
      <c r="L13" s="1" t="s">
        <v>767</v>
      </c>
      <c r="M13" s="1" t="s">
        <v>719</v>
      </c>
      <c r="N13" s="1" t="s">
        <v>719</v>
      </c>
      <c r="O13" s="1" t="s">
        <v>720</v>
      </c>
      <c r="P13" s="1" t="s">
        <v>721</v>
      </c>
      <c r="Q13" s="1" t="s">
        <v>722</v>
      </c>
      <c r="R13" s="1" t="s">
        <v>768</v>
      </c>
      <c r="S13" s="1" t="s">
        <v>75</v>
      </c>
      <c r="T13" s="1" t="s">
        <v>724</v>
      </c>
      <c r="U13" s="1" t="s">
        <v>725</v>
      </c>
      <c r="V13" s="1" t="s">
        <v>742</v>
      </c>
    </row>
    <row r="14" s="1" customFormat="1" spans="1:22">
      <c r="A14" s="1" t="s">
        <v>261</v>
      </c>
      <c r="B14" s="1" t="s">
        <v>82</v>
      </c>
      <c r="C14" s="1" t="s">
        <v>262</v>
      </c>
      <c r="D14" s="1" t="s">
        <v>183</v>
      </c>
      <c r="E14" s="1" t="s">
        <v>769</v>
      </c>
      <c r="F14" s="1" t="s">
        <v>83</v>
      </c>
      <c r="G14" s="1" t="s">
        <v>203</v>
      </c>
      <c r="H14" s="1" t="s">
        <v>716</v>
      </c>
      <c r="I14" s="1" t="s">
        <v>770</v>
      </c>
      <c r="J14" s="1" t="s">
        <v>718</v>
      </c>
      <c r="K14" s="1" t="s">
        <v>770</v>
      </c>
      <c r="L14" s="1" t="s">
        <v>770</v>
      </c>
      <c r="M14" s="1" t="s">
        <v>719</v>
      </c>
      <c r="N14" s="1" t="s">
        <v>719</v>
      </c>
      <c r="O14" s="1" t="s">
        <v>720</v>
      </c>
      <c r="P14" s="1" t="s">
        <v>721</v>
      </c>
      <c r="Q14" s="1" t="s">
        <v>722</v>
      </c>
      <c r="R14" s="1" t="s">
        <v>771</v>
      </c>
      <c r="S14" s="1" t="s">
        <v>75</v>
      </c>
      <c r="T14" s="1" t="s">
        <v>724</v>
      </c>
      <c r="U14" s="1" t="s">
        <v>725</v>
      </c>
      <c r="V14" s="1" t="s">
        <v>772</v>
      </c>
    </row>
    <row r="15" s="1" customFormat="1" spans="1:22">
      <c r="A15" s="1" t="s">
        <v>266</v>
      </c>
      <c r="B15" s="1" t="s">
        <v>82</v>
      </c>
      <c r="C15" s="1" t="s">
        <v>267</v>
      </c>
      <c r="D15" s="1" t="s">
        <v>269</v>
      </c>
      <c r="E15" s="1" t="s">
        <v>773</v>
      </c>
      <c r="F15" s="1" t="s">
        <v>83</v>
      </c>
      <c r="G15" s="1" t="s">
        <v>203</v>
      </c>
      <c r="H15" s="1" t="s">
        <v>716</v>
      </c>
      <c r="I15" s="1" t="s">
        <v>774</v>
      </c>
      <c r="J15" s="1" t="s">
        <v>718</v>
      </c>
      <c r="K15" s="1" t="s">
        <v>774</v>
      </c>
      <c r="L15" s="1" t="s">
        <v>774</v>
      </c>
      <c r="M15" s="1" t="s">
        <v>719</v>
      </c>
      <c r="N15" s="1" t="s">
        <v>719</v>
      </c>
      <c r="O15" s="1" t="s">
        <v>720</v>
      </c>
      <c r="P15" s="1" t="s">
        <v>721</v>
      </c>
      <c r="Q15" s="1" t="s">
        <v>722</v>
      </c>
      <c r="R15" s="1" t="s">
        <v>775</v>
      </c>
      <c r="S15" s="1" t="s">
        <v>75</v>
      </c>
      <c r="T15" s="1" t="s">
        <v>724</v>
      </c>
      <c r="U15" s="1" t="s">
        <v>725</v>
      </c>
      <c r="V15" s="1" t="s">
        <v>776</v>
      </c>
    </row>
    <row r="16" s="1" customFormat="1" spans="1:22">
      <c r="A16" s="1" t="s">
        <v>249</v>
      </c>
      <c r="B16" s="1" t="s">
        <v>127</v>
      </c>
      <c r="C16" s="1" t="s">
        <v>250</v>
      </c>
      <c r="D16" s="1" t="s">
        <v>116</v>
      </c>
      <c r="E16" s="1" t="s">
        <v>777</v>
      </c>
      <c r="F16" s="1" t="s">
        <v>82</v>
      </c>
      <c r="G16" s="1" t="s">
        <v>203</v>
      </c>
      <c r="H16" s="1" t="s">
        <v>716</v>
      </c>
      <c r="I16" s="1" t="s">
        <v>778</v>
      </c>
      <c r="J16" s="1" t="s">
        <v>718</v>
      </c>
      <c r="K16" s="1" t="s">
        <v>778</v>
      </c>
      <c r="L16" s="1" t="s">
        <v>778</v>
      </c>
      <c r="M16" s="1" t="s">
        <v>719</v>
      </c>
      <c r="N16" s="1" t="s">
        <v>719</v>
      </c>
      <c r="O16" s="1" t="s">
        <v>720</v>
      </c>
      <c r="P16" s="1" t="s">
        <v>721</v>
      </c>
      <c r="Q16" s="1" t="s">
        <v>722</v>
      </c>
      <c r="R16" s="1" t="s">
        <v>779</v>
      </c>
      <c r="S16" s="1" t="s">
        <v>75</v>
      </c>
      <c r="T16" s="1" t="s">
        <v>724</v>
      </c>
      <c r="U16" s="1" t="s">
        <v>725</v>
      </c>
      <c r="V16" s="1" t="s">
        <v>735</v>
      </c>
    </row>
    <row r="17" s="1" customFormat="1" spans="1:22">
      <c r="A17" s="1" t="s">
        <v>418</v>
      </c>
      <c r="B17" s="1" t="s">
        <v>127</v>
      </c>
      <c r="C17" s="1" t="s">
        <v>419</v>
      </c>
      <c r="D17" s="1" t="s">
        <v>421</v>
      </c>
      <c r="E17" s="1" t="s">
        <v>780</v>
      </c>
      <c r="F17" s="1" t="s">
        <v>203</v>
      </c>
      <c r="G17" s="1" t="s">
        <v>204</v>
      </c>
      <c r="H17" s="1" t="s">
        <v>716</v>
      </c>
      <c r="I17" s="1" t="s">
        <v>781</v>
      </c>
      <c r="J17" s="1" t="s">
        <v>718</v>
      </c>
      <c r="K17" s="1" t="s">
        <v>781</v>
      </c>
      <c r="L17" s="1" t="s">
        <v>781</v>
      </c>
      <c r="M17" s="1" t="s">
        <v>719</v>
      </c>
      <c r="N17" s="1" t="s">
        <v>719</v>
      </c>
      <c r="O17" s="1" t="s">
        <v>720</v>
      </c>
      <c r="P17" s="1" t="s">
        <v>721</v>
      </c>
      <c r="Q17" s="1" t="s">
        <v>722</v>
      </c>
      <c r="R17" s="1" t="s">
        <v>782</v>
      </c>
      <c r="S17" s="1" t="s">
        <v>75</v>
      </c>
      <c r="T17" s="1" t="s">
        <v>724</v>
      </c>
      <c r="U17" s="1" t="s">
        <v>747</v>
      </c>
      <c r="V17" s="1" t="s">
        <v>742</v>
      </c>
    </row>
    <row r="18" s="1" customFormat="1" spans="1:22">
      <c r="A18" s="1" t="s">
        <v>358</v>
      </c>
      <c r="B18" s="1" t="s">
        <v>127</v>
      </c>
      <c r="C18" s="1" t="s">
        <v>359</v>
      </c>
      <c r="D18" s="1" t="s">
        <v>173</v>
      </c>
      <c r="E18" s="1" t="s">
        <v>783</v>
      </c>
      <c r="F18" s="1" t="s">
        <v>82</v>
      </c>
      <c r="G18" s="1" t="s">
        <v>289</v>
      </c>
      <c r="H18" s="1" t="s">
        <v>716</v>
      </c>
      <c r="I18" s="1" t="s">
        <v>784</v>
      </c>
      <c r="J18" s="1" t="s">
        <v>718</v>
      </c>
      <c r="K18" s="1" t="s">
        <v>784</v>
      </c>
      <c r="L18" s="1" t="s">
        <v>784</v>
      </c>
      <c r="M18" s="1" t="s">
        <v>719</v>
      </c>
      <c r="N18" s="1" t="s">
        <v>719</v>
      </c>
      <c r="O18" s="1" t="s">
        <v>720</v>
      </c>
      <c r="P18" s="1" t="s">
        <v>721</v>
      </c>
      <c r="Q18" s="1" t="s">
        <v>722</v>
      </c>
      <c r="R18" s="1" t="s">
        <v>785</v>
      </c>
      <c r="S18" s="1" t="s">
        <v>75</v>
      </c>
      <c r="T18" s="1" t="s">
        <v>724</v>
      </c>
      <c r="U18" s="1" t="s">
        <v>725</v>
      </c>
      <c r="V18" s="1" t="s">
        <v>735</v>
      </c>
    </row>
    <row r="19" s="1" customFormat="1" spans="1:22">
      <c r="A19" s="1" t="s">
        <v>255</v>
      </c>
      <c r="B19" s="1" t="s">
        <v>127</v>
      </c>
      <c r="C19" s="1" t="s">
        <v>256</v>
      </c>
      <c r="D19" s="1" t="s">
        <v>173</v>
      </c>
      <c r="E19" s="1" t="s">
        <v>786</v>
      </c>
      <c r="F19" s="1" t="s">
        <v>83</v>
      </c>
      <c r="G19" s="1" t="s">
        <v>203</v>
      </c>
      <c r="H19" s="1" t="s">
        <v>716</v>
      </c>
      <c r="I19" s="1" t="s">
        <v>787</v>
      </c>
      <c r="J19" s="1" t="s">
        <v>718</v>
      </c>
      <c r="K19" s="1" t="s">
        <v>787</v>
      </c>
      <c r="L19" s="1" t="s">
        <v>787</v>
      </c>
      <c r="M19" s="1" t="s">
        <v>719</v>
      </c>
      <c r="N19" s="1" t="s">
        <v>719</v>
      </c>
      <c r="O19" s="1" t="s">
        <v>720</v>
      </c>
      <c r="P19" s="1" t="s">
        <v>721</v>
      </c>
      <c r="Q19" s="1" t="s">
        <v>722</v>
      </c>
      <c r="R19" s="1" t="s">
        <v>788</v>
      </c>
      <c r="S19" s="1" t="s">
        <v>75</v>
      </c>
      <c r="T19" s="1" t="s">
        <v>724</v>
      </c>
      <c r="U19" s="1" t="s">
        <v>725</v>
      </c>
      <c r="V19" s="1" t="s">
        <v>735</v>
      </c>
    </row>
    <row r="20" s="1" customFormat="1" spans="1:22">
      <c r="A20" s="1" t="s">
        <v>352</v>
      </c>
      <c r="B20" s="1" t="s">
        <v>95</v>
      </c>
      <c r="C20" s="1" t="s">
        <v>353</v>
      </c>
      <c r="D20" s="1" t="s">
        <v>116</v>
      </c>
      <c r="E20" s="1" t="s">
        <v>789</v>
      </c>
      <c r="F20" s="1" t="s">
        <v>83</v>
      </c>
      <c r="G20" s="1" t="s">
        <v>289</v>
      </c>
      <c r="H20" s="1" t="s">
        <v>716</v>
      </c>
      <c r="I20" s="1" t="s">
        <v>790</v>
      </c>
      <c r="J20" s="1" t="s">
        <v>718</v>
      </c>
      <c r="K20" s="1" t="s">
        <v>790</v>
      </c>
      <c r="L20" s="1" t="s">
        <v>790</v>
      </c>
      <c r="M20" s="1" t="s">
        <v>719</v>
      </c>
      <c r="N20" s="1" t="s">
        <v>719</v>
      </c>
      <c r="O20" s="1" t="s">
        <v>720</v>
      </c>
      <c r="P20" s="1" t="s">
        <v>721</v>
      </c>
      <c r="Q20" s="1" t="s">
        <v>722</v>
      </c>
      <c r="R20" s="1" t="s">
        <v>791</v>
      </c>
      <c r="S20" s="1" t="s">
        <v>75</v>
      </c>
      <c r="T20" s="1" t="s">
        <v>724</v>
      </c>
      <c r="U20" s="1" t="s">
        <v>725</v>
      </c>
      <c r="V20" s="1" t="s">
        <v>735</v>
      </c>
    </row>
    <row r="21" s="1" customFormat="1" spans="1:22">
      <c r="A21" s="1" t="s">
        <v>234</v>
      </c>
      <c r="B21" s="1" t="s">
        <v>95</v>
      </c>
      <c r="C21" s="1" t="s">
        <v>235</v>
      </c>
      <c r="D21" s="1" t="s">
        <v>792</v>
      </c>
      <c r="E21" s="1" t="s">
        <v>793</v>
      </c>
      <c r="F21" s="1" t="s">
        <v>83</v>
      </c>
      <c r="G21" s="1" t="s">
        <v>203</v>
      </c>
      <c r="H21" s="1" t="s">
        <v>716</v>
      </c>
      <c r="I21" s="1" t="s">
        <v>794</v>
      </c>
      <c r="J21" s="1" t="s">
        <v>718</v>
      </c>
      <c r="K21" s="1" t="s">
        <v>794</v>
      </c>
      <c r="L21" s="1" t="s">
        <v>794</v>
      </c>
      <c r="M21" s="1" t="s">
        <v>719</v>
      </c>
      <c r="N21" s="1" t="s">
        <v>719</v>
      </c>
      <c r="O21" s="1" t="s">
        <v>720</v>
      </c>
      <c r="P21" s="1" t="s">
        <v>721</v>
      </c>
      <c r="Q21" s="1" t="s">
        <v>722</v>
      </c>
      <c r="R21" s="1" t="s">
        <v>795</v>
      </c>
      <c r="S21" s="1" t="s">
        <v>75</v>
      </c>
      <c r="T21" s="1" t="s">
        <v>724</v>
      </c>
      <c r="U21" s="1" t="s">
        <v>747</v>
      </c>
      <c r="V21" s="1" t="s">
        <v>742</v>
      </c>
    </row>
    <row r="22" s="1" customFormat="1" spans="1:22">
      <c r="A22" s="1" t="s">
        <v>574</v>
      </c>
      <c r="B22" s="1" t="s">
        <v>95</v>
      </c>
      <c r="C22" s="1" t="s">
        <v>575</v>
      </c>
      <c r="D22" s="1" t="s">
        <v>796</v>
      </c>
      <c r="E22" s="1" t="s">
        <v>797</v>
      </c>
      <c r="F22" s="1" t="s">
        <v>384</v>
      </c>
      <c r="G22" s="1" t="s">
        <v>569</v>
      </c>
      <c r="H22" s="1" t="s">
        <v>716</v>
      </c>
      <c r="I22" s="1" t="s">
        <v>798</v>
      </c>
      <c r="J22" s="1" t="s">
        <v>718</v>
      </c>
      <c r="K22" s="1" t="s">
        <v>798</v>
      </c>
      <c r="L22" s="1" t="s">
        <v>798</v>
      </c>
      <c r="M22" s="1" t="s">
        <v>719</v>
      </c>
      <c r="N22" s="1" t="s">
        <v>719</v>
      </c>
      <c r="O22" s="1" t="s">
        <v>720</v>
      </c>
      <c r="P22" s="1" t="s">
        <v>721</v>
      </c>
      <c r="Q22" s="1" t="s">
        <v>722</v>
      </c>
      <c r="R22" s="1" t="s">
        <v>799</v>
      </c>
      <c r="S22" s="1" t="s">
        <v>75</v>
      </c>
      <c r="T22" s="1" t="s">
        <v>724</v>
      </c>
      <c r="U22" s="1" t="s">
        <v>747</v>
      </c>
      <c r="V22" s="1" t="s">
        <v>742</v>
      </c>
    </row>
    <row r="23" s="1" customFormat="1" spans="1:22">
      <c r="A23" s="1" t="s">
        <v>142</v>
      </c>
      <c r="B23" s="1" t="s">
        <v>95</v>
      </c>
      <c r="C23" s="1" t="s">
        <v>143</v>
      </c>
      <c r="D23" s="1" t="s">
        <v>800</v>
      </c>
      <c r="E23" s="1" t="s">
        <v>801</v>
      </c>
      <c r="F23" s="1" t="s">
        <v>95</v>
      </c>
      <c r="G23" s="1" t="s">
        <v>83</v>
      </c>
      <c r="H23" s="1" t="s">
        <v>716</v>
      </c>
      <c r="I23" s="1" t="s">
        <v>802</v>
      </c>
      <c r="J23" s="1" t="s">
        <v>718</v>
      </c>
      <c r="K23" s="1" t="s">
        <v>802</v>
      </c>
      <c r="L23" s="1" t="s">
        <v>802</v>
      </c>
      <c r="M23" s="1" t="s">
        <v>719</v>
      </c>
      <c r="N23" s="1" t="s">
        <v>719</v>
      </c>
      <c r="O23" s="1" t="s">
        <v>720</v>
      </c>
      <c r="P23" s="1" t="s">
        <v>721</v>
      </c>
      <c r="Q23" s="1" t="s">
        <v>722</v>
      </c>
      <c r="R23" s="1" t="s">
        <v>803</v>
      </c>
      <c r="S23" s="1" t="s">
        <v>75</v>
      </c>
      <c r="T23" s="1" t="s">
        <v>724</v>
      </c>
      <c r="U23" s="1" t="s">
        <v>725</v>
      </c>
      <c r="V23" s="1" t="s">
        <v>742</v>
      </c>
    </row>
    <row r="24" s="1" customFormat="1" spans="1:22">
      <c r="A24" s="1" t="s">
        <v>180</v>
      </c>
      <c r="B24" s="1" t="s">
        <v>95</v>
      </c>
      <c r="C24" s="1" t="s">
        <v>181</v>
      </c>
      <c r="D24" s="1" t="s">
        <v>183</v>
      </c>
      <c r="E24" s="1" t="s">
        <v>769</v>
      </c>
      <c r="F24" s="1" t="s">
        <v>127</v>
      </c>
      <c r="G24" s="1" t="s">
        <v>83</v>
      </c>
      <c r="H24" s="1" t="s">
        <v>716</v>
      </c>
      <c r="I24" s="1" t="s">
        <v>804</v>
      </c>
      <c r="J24" s="1" t="s">
        <v>718</v>
      </c>
      <c r="K24" s="1" t="s">
        <v>804</v>
      </c>
      <c r="L24" s="1" t="s">
        <v>804</v>
      </c>
      <c r="M24" s="1" t="s">
        <v>719</v>
      </c>
      <c r="N24" s="1" t="s">
        <v>719</v>
      </c>
      <c r="O24" s="1" t="s">
        <v>720</v>
      </c>
      <c r="P24" s="1" t="s">
        <v>721</v>
      </c>
      <c r="Q24" s="1" t="s">
        <v>722</v>
      </c>
      <c r="R24" s="1" t="s">
        <v>805</v>
      </c>
      <c r="S24" s="1" t="s">
        <v>75</v>
      </c>
      <c r="T24" s="1" t="s">
        <v>724</v>
      </c>
      <c r="U24" s="1" t="s">
        <v>725</v>
      </c>
      <c r="V24" s="1" t="s">
        <v>772</v>
      </c>
    </row>
    <row r="25" s="1" customFormat="1" spans="1:22">
      <c r="A25" s="1" t="s">
        <v>450</v>
      </c>
      <c r="B25" s="1" t="s">
        <v>95</v>
      </c>
      <c r="C25" s="1" t="s">
        <v>451</v>
      </c>
      <c r="D25" s="1" t="s">
        <v>201</v>
      </c>
      <c r="E25" s="1" t="s">
        <v>806</v>
      </c>
      <c r="F25" s="1" t="s">
        <v>203</v>
      </c>
      <c r="G25" s="1" t="s">
        <v>204</v>
      </c>
      <c r="H25" s="1" t="s">
        <v>716</v>
      </c>
      <c r="I25" s="1" t="s">
        <v>807</v>
      </c>
      <c r="J25" s="1" t="s">
        <v>718</v>
      </c>
      <c r="K25" s="1" t="s">
        <v>807</v>
      </c>
      <c r="L25" s="1" t="s">
        <v>807</v>
      </c>
      <c r="M25" s="1" t="s">
        <v>719</v>
      </c>
      <c r="N25" s="1" t="s">
        <v>719</v>
      </c>
      <c r="O25" s="1" t="s">
        <v>720</v>
      </c>
      <c r="P25" s="1" t="s">
        <v>721</v>
      </c>
      <c r="Q25" s="1" t="s">
        <v>722</v>
      </c>
      <c r="R25" s="1" t="s">
        <v>808</v>
      </c>
      <c r="S25" s="1" t="s">
        <v>75</v>
      </c>
      <c r="T25" s="1" t="s">
        <v>724</v>
      </c>
      <c r="U25" s="1" t="s">
        <v>725</v>
      </c>
      <c r="V25" s="1" t="s">
        <v>735</v>
      </c>
    </row>
    <row r="26" s="1" customFormat="1" spans="1:22">
      <c r="A26" s="1" t="s">
        <v>243</v>
      </c>
      <c r="B26" s="1" t="s">
        <v>126</v>
      </c>
      <c r="C26" s="1" t="s">
        <v>244</v>
      </c>
      <c r="D26" s="1" t="s">
        <v>116</v>
      </c>
      <c r="E26" s="1" t="s">
        <v>809</v>
      </c>
      <c r="F26" s="1" t="s">
        <v>82</v>
      </c>
      <c r="G26" s="1" t="s">
        <v>203</v>
      </c>
      <c r="H26" s="1" t="s">
        <v>716</v>
      </c>
      <c r="I26" s="1" t="s">
        <v>810</v>
      </c>
      <c r="J26" s="1" t="s">
        <v>718</v>
      </c>
      <c r="K26" s="1" t="s">
        <v>810</v>
      </c>
      <c r="L26" s="1" t="s">
        <v>810</v>
      </c>
      <c r="M26" s="1" t="s">
        <v>719</v>
      </c>
      <c r="N26" s="1" t="s">
        <v>719</v>
      </c>
      <c r="O26" s="1" t="s">
        <v>720</v>
      </c>
      <c r="P26" s="1" t="s">
        <v>721</v>
      </c>
      <c r="Q26" s="1" t="s">
        <v>722</v>
      </c>
      <c r="R26" s="1" t="s">
        <v>811</v>
      </c>
      <c r="S26" s="1" t="s">
        <v>75</v>
      </c>
      <c r="T26" s="1" t="s">
        <v>724</v>
      </c>
      <c r="U26" s="1" t="s">
        <v>725</v>
      </c>
      <c r="V26" s="1" t="s">
        <v>735</v>
      </c>
    </row>
    <row r="27" s="1" customFormat="1" spans="1:22">
      <c r="A27" s="1" t="s">
        <v>444</v>
      </c>
      <c r="B27" s="1" t="s">
        <v>126</v>
      </c>
      <c r="C27" s="1" t="s">
        <v>445</v>
      </c>
      <c r="D27" s="1" t="s">
        <v>116</v>
      </c>
      <c r="E27" s="1" t="s">
        <v>812</v>
      </c>
      <c r="F27" s="1" t="s">
        <v>203</v>
      </c>
      <c r="G27" s="1" t="s">
        <v>204</v>
      </c>
      <c r="H27" s="1" t="s">
        <v>716</v>
      </c>
      <c r="I27" s="1" t="s">
        <v>813</v>
      </c>
      <c r="J27" s="1" t="s">
        <v>718</v>
      </c>
      <c r="K27" s="1" t="s">
        <v>813</v>
      </c>
      <c r="L27" s="1" t="s">
        <v>813</v>
      </c>
      <c r="M27" s="1" t="s">
        <v>719</v>
      </c>
      <c r="N27" s="1" t="s">
        <v>719</v>
      </c>
      <c r="O27" s="1" t="s">
        <v>720</v>
      </c>
      <c r="P27" s="1" t="s">
        <v>721</v>
      </c>
      <c r="Q27" s="1" t="s">
        <v>722</v>
      </c>
      <c r="R27" s="1" t="s">
        <v>814</v>
      </c>
      <c r="S27" s="1" t="s">
        <v>75</v>
      </c>
      <c r="T27" s="1" t="s">
        <v>724</v>
      </c>
      <c r="U27" s="1" t="s">
        <v>725</v>
      </c>
      <c r="V27" s="1" t="s">
        <v>735</v>
      </c>
    </row>
    <row r="28" s="1" customFormat="1" spans="1:22">
      <c r="A28" s="1" t="s">
        <v>123</v>
      </c>
      <c r="B28" s="1" t="s">
        <v>126</v>
      </c>
      <c r="C28" s="1" t="s">
        <v>124</v>
      </c>
      <c r="D28" s="1" t="s">
        <v>116</v>
      </c>
      <c r="E28" s="1" t="s">
        <v>815</v>
      </c>
      <c r="F28" s="1" t="s">
        <v>127</v>
      </c>
      <c r="G28" s="1" t="s">
        <v>83</v>
      </c>
      <c r="H28" s="1" t="s">
        <v>716</v>
      </c>
      <c r="I28" s="1" t="s">
        <v>816</v>
      </c>
      <c r="J28" s="1" t="s">
        <v>718</v>
      </c>
      <c r="K28" s="1" t="s">
        <v>816</v>
      </c>
      <c r="L28" s="1" t="s">
        <v>816</v>
      </c>
      <c r="M28" s="1" t="s">
        <v>719</v>
      </c>
      <c r="N28" s="1" t="s">
        <v>719</v>
      </c>
      <c r="O28" s="1" t="s">
        <v>720</v>
      </c>
      <c r="P28" s="1" t="s">
        <v>721</v>
      </c>
      <c r="Q28" s="1" t="s">
        <v>722</v>
      </c>
      <c r="R28" s="1" t="s">
        <v>817</v>
      </c>
      <c r="S28" s="1" t="s">
        <v>75</v>
      </c>
      <c r="T28" s="1" t="s">
        <v>724</v>
      </c>
      <c r="U28" s="1" t="s">
        <v>725</v>
      </c>
      <c r="V28" s="1" t="s">
        <v>735</v>
      </c>
    </row>
    <row r="29" s="1" customFormat="1" spans="1:22">
      <c r="A29" s="1" t="s">
        <v>294</v>
      </c>
      <c r="B29" s="1" t="s">
        <v>299</v>
      </c>
      <c r="C29" s="1" t="s">
        <v>295</v>
      </c>
      <c r="D29" s="1" t="s">
        <v>297</v>
      </c>
      <c r="E29" s="1" t="s">
        <v>818</v>
      </c>
      <c r="F29" s="1" t="s">
        <v>127</v>
      </c>
      <c r="G29" s="1" t="s">
        <v>289</v>
      </c>
      <c r="H29" s="1" t="s">
        <v>716</v>
      </c>
      <c r="I29" s="1" t="s">
        <v>819</v>
      </c>
      <c r="J29" s="1" t="s">
        <v>718</v>
      </c>
      <c r="K29" s="1" t="s">
        <v>819</v>
      </c>
      <c r="L29" s="1" t="s">
        <v>819</v>
      </c>
      <c r="M29" s="1" t="s">
        <v>719</v>
      </c>
      <c r="N29" s="1" t="s">
        <v>719</v>
      </c>
      <c r="O29" s="1" t="s">
        <v>720</v>
      </c>
      <c r="P29" s="1" t="s">
        <v>721</v>
      </c>
      <c r="Q29" s="1" t="s">
        <v>722</v>
      </c>
      <c r="R29" s="1" t="s">
        <v>820</v>
      </c>
      <c r="S29" s="1" t="s">
        <v>75</v>
      </c>
      <c r="T29" s="1" t="s">
        <v>724</v>
      </c>
      <c r="U29" s="1" t="s">
        <v>725</v>
      </c>
      <c r="V29" s="1" t="s">
        <v>735</v>
      </c>
    </row>
    <row r="30" s="1" customFormat="1" spans="1:22">
      <c r="A30" s="1" t="s">
        <v>313</v>
      </c>
      <c r="B30" s="1" t="s">
        <v>299</v>
      </c>
      <c r="C30" s="1" t="s">
        <v>314</v>
      </c>
      <c r="D30" s="1" t="s">
        <v>821</v>
      </c>
      <c r="E30" s="1" t="s">
        <v>822</v>
      </c>
      <c r="F30" s="1" t="s">
        <v>82</v>
      </c>
      <c r="G30" s="1" t="s">
        <v>289</v>
      </c>
      <c r="H30" s="1" t="s">
        <v>716</v>
      </c>
      <c r="I30" s="1" t="s">
        <v>823</v>
      </c>
      <c r="J30" s="1" t="s">
        <v>718</v>
      </c>
      <c r="K30" s="1" t="s">
        <v>823</v>
      </c>
      <c r="L30" s="1" t="s">
        <v>823</v>
      </c>
      <c r="M30" s="1" t="s">
        <v>719</v>
      </c>
      <c r="N30" s="1" t="s">
        <v>719</v>
      </c>
      <c r="O30" s="1" t="s">
        <v>720</v>
      </c>
      <c r="P30" s="1" t="s">
        <v>721</v>
      </c>
      <c r="Q30" s="1" t="s">
        <v>722</v>
      </c>
      <c r="R30" s="1" t="s">
        <v>824</v>
      </c>
      <c r="S30" s="1" t="s">
        <v>75</v>
      </c>
      <c r="T30" s="1" t="s">
        <v>724</v>
      </c>
      <c r="U30" s="1" t="s">
        <v>725</v>
      </c>
      <c r="V30" s="1" t="s">
        <v>742</v>
      </c>
    </row>
    <row r="31" s="1" customFormat="1" spans="1:22">
      <c r="A31" s="1" t="s">
        <v>457</v>
      </c>
      <c r="B31" s="1" t="s">
        <v>460</v>
      </c>
      <c r="C31" s="1" t="s">
        <v>458</v>
      </c>
      <c r="D31" s="1" t="s">
        <v>116</v>
      </c>
      <c r="E31" s="1" t="s">
        <v>825</v>
      </c>
      <c r="F31" s="1" t="s">
        <v>289</v>
      </c>
      <c r="G31" s="1" t="s">
        <v>204</v>
      </c>
      <c r="H31" s="1" t="s">
        <v>716</v>
      </c>
      <c r="I31" s="1" t="s">
        <v>826</v>
      </c>
      <c r="J31" s="1" t="s">
        <v>718</v>
      </c>
      <c r="K31" s="1" t="s">
        <v>826</v>
      </c>
      <c r="L31" s="1" t="s">
        <v>826</v>
      </c>
      <c r="M31" s="1" t="s">
        <v>719</v>
      </c>
      <c r="N31" s="1" t="s">
        <v>719</v>
      </c>
      <c r="O31" s="1" t="s">
        <v>720</v>
      </c>
      <c r="P31" s="1" t="s">
        <v>721</v>
      </c>
      <c r="Q31" s="1" t="s">
        <v>722</v>
      </c>
      <c r="R31" s="1" t="s">
        <v>827</v>
      </c>
      <c r="S31" s="1" t="s">
        <v>75</v>
      </c>
      <c r="T31" s="1" t="s">
        <v>724</v>
      </c>
      <c r="U31" s="1" t="s">
        <v>747</v>
      </c>
      <c r="V31" s="1" t="s">
        <v>735</v>
      </c>
    </row>
    <row r="32" s="1" customFormat="1" spans="1:22">
      <c r="A32" s="1" t="s">
        <v>113</v>
      </c>
      <c r="B32" s="1" t="s">
        <v>118</v>
      </c>
      <c r="C32" s="1" t="s">
        <v>114</v>
      </c>
      <c r="D32" s="1" t="s">
        <v>116</v>
      </c>
      <c r="E32" s="1" t="s">
        <v>828</v>
      </c>
      <c r="F32" s="1" t="s">
        <v>82</v>
      </c>
      <c r="G32" s="1" t="s">
        <v>83</v>
      </c>
      <c r="H32" s="1" t="s">
        <v>716</v>
      </c>
      <c r="I32" s="1" t="s">
        <v>829</v>
      </c>
      <c r="J32" s="1" t="s">
        <v>718</v>
      </c>
      <c r="K32" s="1" t="s">
        <v>829</v>
      </c>
      <c r="L32" s="1" t="s">
        <v>829</v>
      </c>
      <c r="M32" s="1" t="s">
        <v>719</v>
      </c>
      <c r="N32" s="1" t="s">
        <v>719</v>
      </c>
      <c r="O32" s="1" t="s">
        <v>720</v>
      </c>
      <c r="P32" s="1" t="s">
        <v>721</v>
      </c>
      <c r="Q32" s="1" t="s">
        <v>722</v>
      </c>
      <c r="R32" s="1" t="s">
        <v>830</v>
      </c>
      <c r="S32" s="1" t="s">
        <v>75</v>
      </c>
      <c r="T32" s="1" t="s">
        <v>724</v>
      </c>
      <c r="U32" s="1" t="s">
        <v>747</v>
      </c>
      <c r="V32" s="1" t="s">
        <v>735</v>
      </c>
    </row>
    <row r="33" s="1" customFormat="1" spans="1:22">
      <c r="A33" s="1" t="s">
        <v>483</v>
      </c>
      <c r="B33" s="1" t="s">
        <v>348</v>
      </c>
      <c r="C33" s="1" t="s">
        <v>484</v>
      </c>
      <c r="D33" s="1" t="s">
        <v>477</v>
      </c>
      <c r="E33" s="1" t="s">
        <v>831</v>
      </c>
      <c r="F33" s="1" t="s">
        <v>204</v>
      </c>
      <c r="G33" s="1" t="s">
        <v>384</v>
      </c>
      <c r="H33" s="1" t="s">
        <v>716</v>
      </c>
      <c r="I33" s="1" t="s">
        <v>832</v>
      </c>
      <c r="J33" s="1" t="s">
        <v>718</v>
      </c>
      <c r="K33" s="1" t="s">
        <v>832</v>
      </c>
      <c r="L33" s="1" t="s">
        <v>832</v>
      </c>
      <c r="M33" s="1" t="s">
        <v>719</v>
      </c>
      <c r="N33" s="1" t="s">
        <v>719</v>
      </c>
      <c r="O33" s="1" t="s">
        <v>720</v>
      </c>
      <c r="P33" s="1" t="s">
        <v>721</v>
      </c>
      <c r="Q33" s="1" t="s">
        <v>722</v>
      </c>
      <c r="R33" s="1" t="s">
        <v>833</v>
      </c>
      <c r="S33" s="1" t="s">
        <v>75</v>
      </c>
      <c r="T33" s="1" t="s">
        <v>724</v>
      </c>
      <c r="U33" s="1" t="s">
        <v>747</v>
      </c>
      <c r="V33" s="1" t="s">
        <v>834</v>
      </c>
    </row>
    <row r="34" s="1" customFormat="1" spans="1:22">
      <c r="A34" s="1" t="s">
        <v>345</v>
      </c>
      <c r="B34" s="1" t="s">
        <v>348</v>
      </c>
      <c r="C34" s="1" t="s">
        <v>346</v>
      </c>
      <c r="D34" s="1" t="s">
        <v>116</v>
      </c>
      <c r="E34" s="1" t="s">
        <v>835</v>
      </c>
      <c r="F34" s="1" t="s">
        <v>203</v>
      </c>
      <c r="G34" s="1" t="s">
        <v>289</v>
      </c>
      <c r="H34" s="1" t="s">
        <v>716</v>
      </c>
      <c r="I34" s="1" t="s">
        <v>836</v>
      </c>
      <c r="J34" s="1" t="s">
        <v>718</v>
      </c>
      <c r="K34" s="1" t="s">
        <v>836</v>
      </c>
      <c r="L34" s="1" t="s">
        <v>836</v>
      </c>
      <c r="M34" s="1" t="s">
        <v>719</v>
      </c>
      <c r="N34" s="1" t="s">
        <v>719</v>
      </c>
      <c r="O34" s="1" t="s">
        <v>720</v>
      </c>
      <c r="P34" s="1" t="s">
        <v>721</v>
      </c>
      <c r="Q34" s="1" t="s">
        <v>722</v>
      </c>
      <c r="R34" s="1" t="s">
        <v>837</v>
      </c>
      <c r="S34" s="1" t="s">
        <v>75</v>
      </c>
      <c r="T34" s="1" t="s">
        <v>724</v>
      </c>
      <c r="U34" s="1" t="s">
        <v>747</v>
      </c>
      <c r="V34" s="1" t="s">
        <v>735</v>
      </c>
    </row>
    <row r="35" s="1" customFormat="1" spans="1:22">
      <c r="A35" s="1" t="s">
        <v>170</v>
      </c>
      <c r="B35" s="1" t="s">
        <v>175</v>
      </c>
      <c r="C35" s="1" t="s">
        <v>171</v>
      </c>
      <c r="D35" s="1" t="s">
        <v>173</v>
      </c>
      <c r="E35" s="1" t="s">
        <v>838</v>
      </c>
      <c r="F35" s="1" t="s">
        <v>82</v>
      </c>
      <c r="G35" s="1" t="s">
        <v>83</v>
      </c>
      <c r="H35" s="1" t="s">
        <v>716</v>
      </c>
      <c r="I35" s="1" t="s">
        <v>839</v>
      </c>
      <c r="J35" s="1" t="s">
        <v>718</v>
      </c>
      <c r="K35" s="1" t="s">
        <v>839</v>
      </c>
      <c r="L35" s="1" t="s">
        <v>839</v>
      </c>
      <c r="M35" s="1" t="s">
        <v>719</v>
      </c>
      <c r="N35" s="1" t="s">
        <v>719</v>
      </c>
      <c r="O35" s="1" t="s">
        <v>720</v>
      </c>
      <c r="P35" s="1" t="s">
        <v>721</v>
      </c>
      <c r="Q35" s="1" t="s">
        <v>722</v>
      </c>
      <c r="R35" s="1" t="s">
        <v>840</v>
      </c>
      <c r="S35" s="1" t="s">
        <v>75</v>
      </c>
      <c r="T35" s="1" t="s">
        <v>724</v>
      </c>
      <c r="U35" s="1" t="s">
        <v>725</v>
      </c>
      <c r="V35" s="1" t="s">
        <v>735</v>
      </c>
    </row>
    <row r="36" s="1" customFormat="1" spans="1:22">
      <c r="A36" s="1" t="s">
        <v>328</v>
      </c>
      <c r="B36" s="1" t="s">
        <v>331</v>
      </c>
      <c r="C36" s="1" t="s">
        <v>329</v>
      </c>
      <c r="D36" s="1" t="s">
        <v>792</v>
      </c>
      <c r="E36" s="1" t="s">
        <v>841</v>
      </c>
      <c r="F36" s="1" t="s">
        <v>82</v>
      </c>
      <c r="G36" s="1" t="s">
        <v>289</v>
      </c>
      <c r="H36" s="1" t="s">
        <v>716</v>
      </c>
      <c r="I36" s="1" t="s">
        <v>842</v>
      </c>
      <c r="J36" s="1" t="s">
        <v>718</v>
      </c>
      <c r="K36" s="1" t="s">
        <v>842</v>
      </c>
      <c r="L36" s="1" t="s">
        <v>842</v>
      </c>
      <c r="M36" s="1" t="s">
        <v>719</v>
      </c>
      <c r="N36" s="1" t="s">
        <v>719</v>
      </c>
      <c r="O36" s="1" t="s">
        <v>720</v>
      </c>
      <c r="P36" s="1" t="s">
        <v>721</v>
      </c>
      <c r="Q36" s="1" t="s">
        <v>722</v>
      </c>
      <c r="R36" s="1" t="s">
        <v>843</v>
      </c>
      <c r="S36" s="1" t="s">
        <v>75</v>
      </c>
      <c r="T36" s="1" t="s">
        <v>724</v>
      </c>
      <c r="U36" s="1" t="s">
        <v>747</v>
      </c>
      <c r="V36" s="1" t="s">
        <v>742</v>
      </c>
    </row>
    <row r="37" s="1" customFormat="1" spans="1:22">
      <c r="A37" s="1" t="s">
        <v>322</v>
      </c>
      <c r="B37" s="1" t="s">
        <v>229</v>
      </c>
      <c r="C37" s="1" t="s">
        <v>323</v>
      </c>
      <c r="D37" s="1" t="s">
        <v>844</v>
      </c>
      <c r="E37" s="1" t="s">
        <v>845</v>
      </c>
      <c r="F37" s="1" t="s">
        <v>83</v>
      </c>
      <c r="G37" s="1" t="s">
        <v>289</v>
      </c>
      <c r="H37" s="1" t="s">
        <v>716</v>
      </c>
      <c r="I37" s="1" t="s">
        <v>846</v>
      </c>
      <c r="J37" s="1" t="s">
        <v>718</v>
      </c>
      <c r="K37" s="1" t="s">
        <v>846</v>
      </c>
      <c r="L37" s="1" t="s">
        <v>846</v>
      </c>
      <c r="M37" s="1" t="s">
        <v>719</v>
      </c>
      <c r="N37" s="1" t="s">
        <v>719</v>
      </c>
      <c r="O37" s="1" t="s">
        <v>720</v>
      </c>
      <c r="P37" s="1" t="s">
        <v>721</v>
      </c>
      <c r="Q37" s="1" t="s">
        <v>722</v>
      </c>
      <c r="R37" s="1" t="s">
        <v>847</v>
      </c>
      <c r="S37" s="1" t="s">
        <v>75</v>
      </c>
      <c r="T37" s="1" t="s">
        <v>724</v>
      </c>
      <c r="U37" s="1" t="s">
        <v>747</v>
      </c>
      <c r="V37" s="1" t="s">
        <v>742</v>
      </c>
    </row>
    <row r="38" s="1" customFormat="1" spans="1:22">
      <c r="A38" s="1" t="s">
        <v>474</v>
      </c>
      <c r="B38" s="1" t="s">
        <v>229</v>
      </c>
      <c r="C38" s="1" t="s">
        <v>475</v>
      </c>
      <c r="D38" s="1" t="s">
        <v>477</v>
      </c>
      <c r="E38" s="1" t="s">
        <v>848</v>
      </c>
      <c r="F38" s="1" t="s">
        <v>82</v>
      </c>
      <c r="G38" s="1" t="s">
        <v>384</v>
      </c>
      <c r="H38" s="1" t="s">
        <v>716</v>
      </c>
      <c r="I38" s="1" t="s">
        <v>849</v>
      </c>
      <c r="J38" s="1" t="s">
        <v>718</v>
      </c>
      <c r="K38" s="1" t="s">
        <v>849</v>
      </c>
      <c r="L38" s="1" t="s">
        <v>849</v>
      </c>
      <c r="M38" s="1" t="s">
        <v>719</v>
      </c>
      <c r="N38" s="1" t="s">
        <v>719</v>
      </c>
      <c r="O38" s="1" t="s">
        <v>720</v>
      </c>
      <c r="P38" s="1" t="s">
        <v>721</v>
      </c>
      <c r="Q38" s="1" t="s">
        <v>722</v>
      </c>
      <c r="R38" s="1" t="s">
        <v>850</v>
      </c>
      <c r="S38" s="1" t="s">
        <v>75</v>
      </c>
      <c r="T38" s="1" t="s">
        <v>724</v>
      </c>
      <c r="U38" s="1" t="s">
        <v>747</v>
      </c>
      <c r="V38" s="1" t="s">
        <v>834</v>
      </c>
    </row>
    <row r="39" s="1" customFormat="1" spans="1:22">
      <c r="A39" s="1" t="s">
        <v>224</v>
      </c>
      <c r="B39" s="1" t="s">
        <v>229</v>
      </c>
      <c r="C39" s="1" t="s">
        <v>225</v>
      </c>
      <c r="D39" s="1" t="s">
        <v>227</v>
      </c>
      <c r="E39" s="1" t="s">
        <v>851</v>
      </c>
      <c r="F39" s="1" t="s">
        <v>83</v>
      </c>
      <c r="G39" s="1" t="s">
        <v>203</v>
      </c>
      <c r="H39" s="1" t="s">
        <v>716</v>
      </c>
      <c r="I39" s="1" t="s">
        <v>852</v>
      </c>
      <c r="J39" s="1" t="s">
        <v>718</v>
      </c>
      <c r="K39" s="1" t="s">
        <v>852</v>
      </c>
      <c r="L39" s="1" t="s">
        <v>852</v>
      </c>
      <c r="M39" s="1" t="s">
        <v>719</v>
      </c>
      <c r="N39" s="1" t="s">
        <v>719</v>
      </c>
      <c r="O39" s="1" t="s">
        <v>720</v>
      </c>
      <c r="P39" s="1" t="s">
        <v>721</v>
      </c>
      <c r="Q39" s="1" t="s">
        <v>722</v>
      </c>
      <c r="R39" s="1" t="s">
        <v>853</v>
      </c>
      <c r="S39" s="1" t="s">
        <v>75</v>
      </c>
      <c r="T39" s="1" t="s">
        <v>724</v>
      </c>
      <c r="U39" s="1" t="s">
        <v>725</v>
      </c>
      <c r="V39" s="1" t="s">
        <v>742</v>
      </c>
    </row>
    <row r="40" s="1" customFormat="1" spans="1:22">
      <c r="A40" s="1" t="s">
        <v>388</v>
      </c>
      <c r="B40" s="1" t="s">
        <v>393</v>
      </c>
      <c r="C40" s="1" t="s">
        <v>389</v>
      </c>
      <c r="D40" s="1" t="s">
        <v>391</v>
      </c>
      <c r="E40" s="1" t="s">
        <v>854</v>
      </c>
      <c r="F40" s="1" t="s">
        <v>83</v>
      </c>
      <c r="G40" s="1" t="s">
        <v>204</v>
      </c>
      <c r="H40" s="1" t="s">
        <v>716</v>
      </c>
      <c r="I40" s="1" t="s">
        <v>855</v>
      </c>
      <c r="J40" s="1" t="s">
        <v>718</v>
      </c>
      <c r="K40" s="1" t="s">
        <v>855</v>
      </c>
      <c r="L40" s="1" t="s">
        <v>855</v>
      </c>
      <c r="M40" s="1" t="s">
        <v>719</v>
      </c>
      <c r="N40" s="1" t="s">
        <v>719</v>
      </c>
      <c r="O40" s="1" t="s">
        <v>720</v>
      </c>
      <c r="P40" s="1" t="s">
        <v>721</v>
      </c>
      <c r="Q40" s="1" t="s">
        <v>722</v>
      </c>
      <c r="R40" s="1" t="s">
        <v>856</v>
      </c>
      <c r="S40" s="1" t="s">
        <v>75</v>
      </c>
      <c r="T40" s="1" t="s">
        <v>724</v>
      </c>
      <c r="U40" s="1" t="s">
        <v>725</v>
      </c>
      <c r="V40" s="1" t="s">
        <v>857</v>
      </c>
    </row>
    <row r="41" s="1" customFormat="1" spans="1:22">
      <c r="A41" s="1" t="s">
        <v>160</v>
      </c>
      <c r="B41" s="1" t="s">
        <v>165</v>
      </c>
      <c r="C41" s="1" t="s">
        <v>161</v>
      </c>
      <c r="D41" s="1" t="s">
        <v>844</v>
      </c>
      <c r="E41" s="1" t="s">
        <v>858</v>
      </c>
      <c r="F41" s="1" t="s">
        <v>82</v>
      </c>
      <c r="G41" s="1" t="s">
        <v>83</v>
      </c>
      <c r="H41" s="1" t="s">
        <v>716</v>
      </c>
      <c r="I41" s="1" t="s">
        <v>859</v>
      </c>
      <c r="J41" s="1" t="s">
        <v>718</v>
      </c>
      <c r="K41" s="1" t="s">
        <v>859</v>
      </c>
      <c r="L41" s="1" t="s">
        <v>859</v>
      </c>
      <c r="M41" s="1" t="s">
        <v>719</v>
      </c>
      <c r="N41" s="1" t="s">
        <v>719</v>
      </c>
      <c r="O41" s="1" t="s">
        <v>720</v>
      </c>
      <c r="P41" s="1" t="s">
        <v>721</v>
      </c>
      <c r="Q41" s="1" t="s">
        <v>722</v>
      </c>
      <c r="R41" s="1" t="s">
        <v>860</v>
      </c>
      <c r="S41" s="1" t="s">
        <v>75</v>
      </c>
      <c r="T41" s="1" t="s">
        <v>724</v>
      </c>
      <c r="U41" s="1" t="s">
        <v>747</v>
      </c>
      <c r="V41" s="1" t="s">
        <v>742</v>
      </c>
    </row>
    <row r="42" s="1" customFormat="1" spans="1:22">
      <c r="A42" s="1" t="s">
        <v>510</v>
      </c>
      <c r="B42" s="1" t="s">
        <v>105</v>
      </c>
      <c r="C42" s="1" t="s">
        <v>511</v>
      </c>
      <c r="D42" s="1" t="s">
        <v>861</v>
      </c>
      <c r="E42" s="1" t="s">
        <v>862</v>
      </c>
      <c r="F42" s="1" t="s">
        <v>204</v>
      </c>
      <c r="G42" s="1" t="s">
        <v>384</v>
      </c>
      <c r="H42" s="1" t="s">
        <v>716</v>
      </c>
      <c r="I42" s="1" t="s">
        <v>863</v>
      </c>
      <c r="J42" s="1" t="s">
        <v>718</v>
      </c>
      <c r="K42" s="1" t="s">
        <v>863</v>
      </c>
      <c r="L42" s="1" t="s">
        <v>863</v>
      </c>
      <c r="M42" s="1" t="s">
        <v>719</v>
      </c>
      <c r="N42" s="1" t="s">
        <v>719</v>
      </c>
      <c r="O42" s="1" t="s">
        <v>720</v>
      </c>
      <c r="P42" s="1" t="s">
        <v>721</v>
      </c>
      <c r="Q42" s="1" t="s">
        <v>722</v>
      </c>
      <c r="R42" s="1" t="s">
        <v>864</v>
      </c>
      <c r="S42" s="1" t="s">
        <v>75</v>
      </c>
      <c r="T42" s="1" t="s">
        <v>724</v>
      </c>
      <c r="U42" s="1" t="s">
        <v>747</v>
      </c>
      <c r="V42" s="1" t="s">
        <v>742</v>
      </c>
    </row>
    <row r="43" s="1" customFormat="1" spans="1:22">
      <c r="A43" s="1" t="s">
        <v>284</v>
      </c>
      <c r="B43" s="1" t="s">
        <v>105</v>
      </c>
      <c r="C43" s="1" t="s">
        <v>285</v>
      </c>
      <c r="D43" s="1" t="s">
        <v>287</v>
      </c>
      <c r="E43" s="1" t="s">
        <v>865</v>
      </c>
      <c r="F43" s="1" t="s">
        <v>83</v>
      </c>
      <c r="G43" s="1" t="s">
        <v>289</v>
      </c>
      <c r="H43" s="1" t="s">
        <v>716</v>
      </c>
      <c r="I43" s="1" t="s">
        <v>866</v>
      </c>
      <c r="J43" s="1" t="s">
        <v>718</v>
      </c>
      <c r="K43" s="1" t="s">
        <v>866</v>
      </c>
      <c r="L43" s="1" t="s">
        <v>866</v>
      </c>
      <c r="M43" s="1" t="s">
        <v>719</v>
      </c>
      <c r="N43" s="1" t="s">
        <v>719</v>
      </c>
      <c r="O43" s="1" t="s">
        <v>720</v>
      </c>
      <c r="P43" s="1" t="s">
        <v>721</v>
      </c>
      <c r="Q43" s="1" t="s">
        <v>722</v>
      </c>
      <c r="R43" s="1" t="s">
        <v>867</v>
      </c>
      <c r="S43" s="1" t="s">
        <v>75</v>
      </c>
      <c r="T43" s="1" t="s">
        <v>724</v>
      </c>
      <c r="U43" s="1" t="s">
        <v>725</v>
      </c>
      <c r="V43" s="1" t="s">
        <v>735</v>
      </c>
    </row>
    <row r="44" s="1" customFormat="1" spans="1:22">
      <c r="A44" s="1" t="s">
        <v>218</v>
      </c>
      <c r="B44" s="1" t="s">
        <v>105</v>
      </c>
      <c r="C44" s="1" t="s">
        <v>219</v>
      </c>
      <c r="D44" s="1" t="s">
        <v>173</v>
      </c>
      <c r="E44" s="1" t="s">
        <v>868</v>
      </c>
      <c r="F44" s="1" t="s">
        <v>83</v>
      </c>
      <c r="G44" s="1" t="s">
        <v>203</v>
      </c>
      <c r="H44" s="1" t="s">
        <v>716</v>
      </c>
      <c r="I44" s="1" t="s">
        <v>869</v>
      </c>
      <c r="J44" s="1" t="s">
        <v>718</v>
      </c>
      <c r="K44" s="1" t="s">
        <v>869</v>
      </c>
      <c r="L44" s="1" t="s">
        <v>869</v>
      </c>
      <c r="M44" s="1" t="s">
        <v>719</v>
      </c>
      <c r="N44" s="1" t="s">
        <v>719</v>
      </c>
      <c r="O44" s="1" t="s">
        <v>720</v>
      </c>
      <c r="P44" s="1" t="s">
        <v>721</v>
      </c>
      <c r="Q44" s="1" t="s">
        <v>722</v>
      </c>
      <c r="R44" s="1" t="s">
        <v>870</v>
      </c>
      <c r="S44" s="1" t="s">
        <v>75</v>
      </c>
      <c r="T44" s="1" t="s">
        <v>724</v>
      </c>
      <c r="U44" s="1" t="s">
        <v>725</v>
      </c>
      <c r="V44" s="1" t="s">
        <v>735</v>
      </c>
    </row>
    <row r="45" s="1" customFormat="1" spans="1:22">
      <c r="A45" s="1" t="s">
        <v>100</v>
      </c>
      <c r="B45" s="1" t="s">
        <v>105</v>
      </c>
      <c r="C45" s="1" t="s">
        <v>101</v>
      </c>
      <c r="D45" s="1" t="s">
        <v>103</v>
      </c>
      <c r="E45" s="1" t="s">
        <v>871</v>
      </c>
      <c r="F45" s="1" t="s">
        <v>82</v>
      </c>
      <c r="G45" s="1" t="s">
        <v>83</v>
      </c>
      <c r="H45" s="1" t="s">
        <v>716</v>
      </c>
      <c r="I45" s="1" t="s">
        <v>872</v>
      </c>
      <c r="J45" s="1" t="s">
        <v>718</v>
      </c>
      <c r="K45" s="1" t="s">
        <v>872</v>
      </c>
      <c r="L45" s="1" t="s">
        <v>872</v>
      </c>
      <c r="M45" s="1" t="s">
        <v>719</v>
      </c>
      <c r="N45" s="1" t="s">
        <v>719</v>
      </c>
      <c r="O45" s="1" t="s">
        <v>720</v>
      </c>
      <c r="P45" s="1" t="s">
        <v>721</v>
      </c>
      <c r="Q45" s="1" t="s">
        <v>722</v>
      </c>
      <c r="R45" s="1" t="s">
        <v>873</v>
      </c>
      <c r="S45" s="1" t="s">
        <v>75</v>
      </c>
      <c r="T45" s="1" t="s">
        <v>724</v>
      </c>
      <c r="U45" s="1" t="s">
        <v>747</v>
      </c>
      <c r="V45" s="1" t="s">
        <v>731</v>
      </c>
    </row>
    <row r="46" s="1" customFormat="1" spans="1:22">
      <c r="A46" s="1" t="s">
        <v>110</v>
      </c>
      <c r="B46" s="1" t="s">
        <v>105</v>
      </c>
      <c r="C46" s="1" t="s">
        <v>111</v>
      </c>
      <c r="D46" s="1" t="s">
        <v>103</v>
      </c>
      <c r="E46" s="1" t="s">
        <v>874</v>
      </c>
      <c r="F46" s="1" t="s">
        <v>82</v>
      </c>
      <c r="G46" s="1" t="s">
        <v>83</v>
      </c>
      <c r="H46" s="1" t="s">
        <v>716</v>
      </c>
      <c r="I46" s="1" t="s">
        <v>872</v>
      </c>
      <c r="J46" s="1" t="s">
        <v>718</v>
      </c>
      <c r="K46" s="1" t="s">
        <v>872</v>
      </c>
      <c r="L46" s="1" t="s">
        <v>872</v>
      </c>
      <c r="M46" s="1" t="s">
        <v>719</v>
      </c>
      <c r="N46" s="1" t="s">
        <v>719</v>
      </c>
      <c r="O46" s="1" t="s">
        <v>720</v>
      </c>
      <c r="P46" s="1" t="s">
        <v>721</v>
      </c>
      <c r="Q46" s="1" t="s">
        <v>722</v>
      </c>
      <c r="R46" s="1" t="s">
        <v>875</v>
      </c>
      <c r="S46" s="1" t="s">
        <v>75</v>
      </c>
      <c r="T46" s="1" t="s">
        <v>724</v>
      </c>
      <c r="U46" s="1" t="s">
        <v>747</v>
      </c>
      <c r="V46" s="1" t="s">
        <v>731</v>
      </c>
    </row>
    <row r="47" s="1" customFormat="1" spans="1:22">
      <c r="A47" s="1" t="s">
        <v>582</v>
      </c>
      <c r="B47" s="1" t="s">
        <v>105</v>
      </c>
      <c r="C47" s="1" t="s">
        <v>583</v>
      </c>
      <c r="D47" s="1" t="s">
        <v>585</v>
      </c>
      <c r="E47" s="1" t="s">
        <v>876</v>
      </c>
      <c r="F47" s="1" t="s">
        <v>204</v>
      </c>
      <c r="G47" s="1" t="s">
        <v>569</v>
      </c>
      <c r="H47" s="1" t="s">
        <v>716</v>
      </c>
      <c r="I47" s="1" t="s">
        <v>877</v>
      </c>
      <c r="J47" s="1" t="s">
        <v>718</v>
      </c>
      <c r="K47" s="1" t="s">
        <v>877</v>
      </c>
      <c r="L47" s="1" t="s">
        <v>877</v>
      </c>
      <c r="M47" s="1" t="s">
        <v>719</v>
      </c>
      <c r="N47" s="1" t="s">
        <v>719</v>
      </c>
      <c r="O47" s="1" t="s">
        <v>720</v>
      </c>
      <c r="P47" s="1" t="s">
        <v>721</v>
      </c>
      <c r="Q47" s="1" t="s">
        <v>722</v>
      </c>
      <c r="R47" s="1" t="s">
        <v>878</v>
      </c>
      <c r="S47" s="1" t="s">
        <v>75</v>
      </c>
      <c r="T47" s="1" t="s">
        <v>724</v>
      </c>
      <c r="U47" s="1" t="s">
        <v>747</v>
      </c>
      <c r="V47" s="1" t="s">
        <v>735</v>
      </c>
    </row>
    <row r="48" s="1" customFormat="1" spans="1:22">
      <c r="A48" s="1" t="s">
        <v>72</v>
      </c>
      <c r="B48" s="1" t="s">
        <v>81</v>
      </c>
      <c r="C48" s="1" t="s">
        <v>73</v>
      </c>
      <c r="D48" s="1" t="s">
        <v>879</v>
      </c>
      <c r="E48" s="1" t="s">
        <v>880</v>
      </c>
      <c r="F48" s="1" t="s">
        <v>82</v>
      </c>
      <c r="G48" s="1" t="s">
        <v>83</v>
      </c>
      <c r="H48" s="1" t="s">
        <v>716</v>
      </c>
      <c r="I48" s="1" t="s">
        <v>881</v>
      </c>
      <c r="J48" s="1" t="s">
        <v>718</v>
      </c>
      <c r="K48" s="1" t="s">
        <v>881</v>
      </c>
      <c r="L48" s="1" t="s">
        <v>881</v>
      </c>
      <c r="M48" s="1" t="s">
        <v>719</v>
      </c>
      <c r="N48" s="1" t="s">
        <v>719</v>
      </c>
      <c r="O48" s="1" t="s">
        <v>720</v>
      </c>
      <c r="P48" s="1" t="s">
        <v>721</v>
      </c>
      <c r="Q48" s="1" t="s">
        <v>722</v>
      </c>
      <c r="R48" s="1" t="s">
        <v>882</v>
      </c>
      <c r="S48" s="1" t="s">
        <v>75</v>
      </c>
      <c r="T48" s="1" t="s">
        <v>724</v>
      </c>
      <c r="U48" s="1" t="s">
        <v>725</v>
      </c>
      <c r="V48" s="1" t="s">
        <v>857</v>
      </c>
    </row>
    <row r="49" s="1" customFormat="1" spans="1:22">
      <c r="A49" s="1" t="s">
        <v>548</v>
      </c>
      <c r="B49" s="1" t="s">
        <v>524</v>
      </c>
      <c r="C49" s="1" t="s">
        <v>549</v>
      </c>
      <c r="D49" s="1" t="s">
        <v>439</v>
      </c>
      <c r="E49" s="1" t="s">
        <v>883</v>
      </c>
      <c r="F49" s="1" t="s">
        <v>83</v>
      </c>
      <c r="G49" s="1" t="s">
        <v>384</v>
      </c>
      <c r="H49" s="1" t="s">
        <v>716</v>
      </c>
      <c r="I49" s="1" t="s">
        <v>884</v>
      </c>
      <c r="J49" s="1" t="s">
        <v>718</v>
      </c>
      <c r="K49" s="1" t="s">
        <v>884</v>
      </c>
      <c r="L49" s="1" t="s">
        <v>884</v>
      </c>
      <c r="M49" s="1" t="s">
        <v>719</v>
      </c>
      <c r="N49" s="1" t="s">
        <v>719</v>
      </c>
      <c r="O49" s="1" t="s">
        <v>720</v>
      </c>
      <c r="P49" s="1" t="s">
        <v>721</v>
      </c>
      <c r="Q49" s="1" t="s">
        <v>722</v>
      </c>
      <c r="R49" s="1" t="s">
        <v>885</v>
      </c>
      <c r="S49" s="1" t="s">
        <v>75</v>
      </c>
      <c r="T49" s="1" t="s">
        <v>724</v>
      </c>
      <c r="U49" s="1" t="s">
        <v>747</v>
      </c>
      <c r="V49" s="1" t="s">
        <v>886</v>
      </c>
    </row>
    <row r="50" s="1" customFormat="1" spans="1:22">
      <c r="A50" s="1" t="s">
        <v>519</v>
      </c>
      <c r="B50" s="1" t="s">
        <v>524</v>
      </c>
      <c r="C50" s="1" t="s">
        <v>520</v>
      </c>
      <c r="D50" s="1" t="s">
        <v>522</v>
      </c>
      <c r="E50" s="1" t="s">
        <v>887</v>
      </c>
      <c r="F50" s="1" t="s">
        <v>289</v>
      </c>
      <c r="G50" s="1" t="s">
        <v>384</v>
      </c>
      <c r="H50" s="1" t="s">
        <v>716</v>
      </c>
      <c r="I50" s="1" t="s">
        <v>888</v>
      </c>
      <c r="J50" s="1" t="s">
        <v>718</v>
      </c>
      <c r="K50" s="1" t="s">
        <v>888</v>
      </c>
      <c r="L50" s="1" t="s">
        <v>888</v>
      </c>
      <c r="M50" s="1" t="s">
        <v>719</v>
      </c>
      <c r="N50" s="1" t="s">
        <v>719</v>
      </c>
      <c r="O50" s="1" t="s">
        <v>720</v>
      </c>
      <c r="P50" s="1" t="s">
        <v>721</v>
      </c>
      <c r="Q50" s="1" t="s">
        <v>722</v>
      </c>
      <c r="R50" s="1" t="s">
        <v>889</v>
      </c>
      <c r="S50" s="1" t="s">
        <v>75</v>
      </c>
      <c r="T50" s="1" t="s">
        <v>724</v>
      </c>
      <c r="U50" s="1" t="s">
        <v>747</v>
      </c>
      <c r="V50" s="1" t="s">
        <v>742</v>
      </c>
    </row>
    <row r="51" s="1" customFormat="1" spans="1:22">
      <c r="A51" s="1" t="s">
        <v>436</v>
      </c>
      <c r="B51" s="1" t="s">
        <v>137</v>
      </c>
      <c r="C51" s="1" t="s">
        <v>437</v>
      </c>
      <c r="D51" s="1" t="s">
        <v>439</v>
      </c>
      <c r="E51" s="1" t="s">
        <v>890</v>
      </c>
      <c r="F51" s="1" t="s">
        <v>83</v>
      </c>
      <c r="G51" s="1" t="s">
        <v>204</v>
      </c>
      <c r="H51" s="1" t="s">
        <v>716</v>
      </c>
      <c r="I51" s="1" t="s">
        <v>891</v>
      </c>
      <c r="J51" s="1" t="s">
        <v>718</v>
      </c>
      <c r="K51" s="1" t="s">
        <v>891</v>
      </c>
      <c r="L51" s="1" t="s">
        <v>891</v>
      </c>
      <c r="M51" s="1" t="s">
        <v>719</v>
      </c>
      <c r="N51" s="1" t="s">
        <v>719</v>
      </c>
      <c r="O51" s="1" t="s">
        <v>720</v>
      </c>
      <c r="P51" s="1" t="s">
        <v>721</v>
      </c>
      <c r="Q51" s="1" t="s">
        <v>722</v>
      </c>
      <c r="R51" s="1" t="s">
        <v>892</v>
      </c>
      <c r="S51" s="1" t="s">
        <v>75</v>
      </c>
      <c r="T51" s="1" t="s">
        <v>724</v>
      </c>
      <c r="U51" s="1" t="s">
        <v>747</v>
      </c>
      <c r="V51" s="1" t="s">
        <v>886</v>
      </c>
    </row>
    <row r="52" s="1" customFormat="1" spans="1:22">
      <c r="A52" s="1" t="s">
        <v>132</v>
      </c>
      <c r="B52" s="1" t="s">
        <v>137</v>
      </c>
      <c r="C52" s="1" t="s">
        <v>133</v>
      </c>
      <c r="D52" s="1" t="s">
        <v>135</v>
      </c>
      <c r="E52" s="1" t="s">
        <v>893</v>
      </c>
      <c r="F52" s="1" t="s">
        <v>82</v>
      </c>
      <c r="G52" s="1" t="s">
        <v>83</v>
      </c>
      <c r="H52" s="1" t="s">
        <v>716</v>
      </c>
      <c r="I52" s="1" t="s">
        <v>894</v>
      </c>
      <c r="J52" s="1" t="s">
        <v>718</v>
      </c>
      <c r="K52" s="1" t="s">
        <v>894</v>
      </c>
      <c r="L52" s="1" t="s">
        <v>894</v>
      </c>
      <c r="M52" s="1" t="s">
        <v>719</v>
      </c>
      <c r="N52" s="1" t="s">
        <v>719</v>
      </c>
      <c r="O52" s="1" t="s">
        <v>720</v>
      </c>
      <c r="P52" s="1" t="s">
        <v>721</v>
      </c>
      <c r="Q52" s="1" t="s">
        <v>722</v>
      </c>
      <c r="R52" s="1" t="s">
        <v>895</v>
      </c>
      <c r="S52" s="1" t="s">
        <v>75</v>
      </c>
      <c r="T52" s="1" t="s">
        <v>724</v>
      </c>
      <c r="U52" s="1" t="s">
        <v>725</v>
      </c>
      <c r="V52" s="1" t="s">
        <v>742</v>
      </c>
    </row>
    <row r="53" s="1" customFormat="1" spans="1:22">
      <c r="A53" s="1" t="s">
        <v>490</v>
      </c>
      <c r="B53" s="1" t="s">
        <v>495</v>
      </c>
      <c r="C53" s="1" t="s">
        <v>491</v>
      </c>
      <c r="D53" s="1" t="s">
        <v>493</v>
      </c>
      <c r="E53" s="1" t="s">
        <v>896</v>
      </c>
      <c r="F53" s="1" t="s">
        <v>289</v>
      </c>
      <c r="G53" s="1" t="s">
        <v>384</v>
      </c>
      <c r="H53" s="1" t="s">
        <v>716</v>
      </c>
      <c r="I53" s="1" t="s">
        <v>897</v>
      </c>
      <c r="J53" s="1" t="s">
        <v>718</v>
      </c>
      <c r="K53" s="1" t="s">
        <v>897</v>
      </c>
      <c r="L53" s="1" t="s">
        <v>897</v>
      </c>
      <c r="M53" s="1" t="s">
        <v>719</v>
      </c>
      <c r="N53" s="1" t="s">
        <v>719</v>
      </c>
      <c r="O53" s="1" t="s">
        <v>720</v>
      </c>
      <c r="P53" s="1" t="s">
        <v>721</v>
      </c>
      <c r="Q53" s="1" t="s">
        <v>722</v>
      </c>
      <c r="R53" s="1" t="s">
        <v>898</v>
      </c>
      <c r="S53" s="1" t="s">
        <v>75</v>
      </c>
      <c r="T53" s="1" t="s">
        <v>724</v>
      </c>
      <c r="U53" s="1" t="s">
        <v>725</v>
      </c>
      <c r="V53" s="1" t="s">
        <v>735</v>
      </c>
    </row>
    <row r="54" s="1" customFormat="1" spans="1:22">
      <c r="A54" s="1" t="s">
        <v>398</v>
      </c>
      <c r="B54" s="1" t="s">
        <v>403</v>
      </c>
      <c r="C54" s="1" t="s">
        <v>399</v>
      </c>
      <c r="D54" s="1" t="s">
        <v>401</v>
      </c>
      <c r="E54" s="1" t="s">
        <v>899</v>
      </c>
      <c r="F54" s="1" t="s">
        <v>203</v>
      </c>
      <c r="G54" s="1" t="s">
        <v>204</v>
      </c>
      <c r="H54" s="1" t="s">
        <v>716</v>
      </c>
      <c r="I54" s="1" t="s">
        <v>900</v>
      </c>
      <c r="J54" s="1" t="s">
        <v>718</v>
      </c>
      <c r="K54" s="1" t="s">
        <v>900</v>
      </c>
      <c r="L54" s="1" t="s">
        <v>900</v>
      </c>
      <c r="M54" s="1" t="s">
        <v>719</v>
      </c>
      <c r="N54" s="1" t="s">
        <v>719</v>
      </c>
      <c r="O54" s="1" t="s">
        <v>720</v>
      </c>
      <c r="P54" s="1" t="s">
        <v>721</v>
      </c>
      <c r="Q54" s="1" t="s">
        <v>722</v>
      </c>
      <c r="R54" s="1" t="s">
        <v>901</v>
      </c>
      <c r="S54" s="1" t="s">
        <v>75</v>
      </c>
      <c r="T54" s="1" t="s">
        <v>724</v>
      </c>
      <c r="U54" s="1" t="s">
        <v>725</v>
      </c>
      <c r="V54" s="1" t="s">
        <v>735</v>
      </c>
    </row>
    <row r="55" s="1" customFormat="1" spans="1:22">
      <c r="A55" s="1" t="s">
        <v>507</v>
      </c>
      <c r="B55" s="1" t="s">
        <v>403</v>
      </c>
      <c r="C55" s="1" t="s">
        <v>508</v>
      </c>
      <c r="D55" s="1" t="s">
        <v>902</v>
      </c>
      <c r="E55" s="1" t="s">
        <v>903</v>
      </c>
      <c r="F55" s="1" t="s">
        <v>203</v>
      </c>
      <c r="G55" s="1" t="s">
        <v>384</v>
      </c>
      <c r="H55" s="1" t="s">
        <v>716</v>
      </c>
      <c r="I55" s="1" t="s">
        <v>904</v>
      </c>
      <c r="J55" s="1" t="s">
        <v>718</v>
      </c>
      <c r="K55" s="1" t="s">
        <v>904</v>
      </c>
      <c r="L55" s="1" t="s">
        <v>904</v>
      </c>
      <c r="M55" s="1" t="s">
        <v>719</v>
      </c>
      <c r="N55" s="1" t="s">
        <v>719</v>
      </c>
      <c r="O55" s="1" t="s">
        <v>720</v>
      </c>
      <c r="P55" s="1" t="s">
        <v>721</v>
      </c>
      <c r="Q55" s="1" t="s">
        <v>722</v>
      </c>
      <c r="R55" s="1" t="s">
        <v>905</v>
      </c>
      <c r="S55" s="1" t="s">
        <v>75</v>
      </c>
      <c r="T55" s="1" t="s">
        <v>724</v>
      </c>
      <c r="U55" s="1" t="s">
        <v>747</v>
      </c>
      <c r="V55" s="1" t="s">
        <v>742</v>
      </c>
    </row>
    <row r="56" s="1" customFormat="1" spans="1:22">
      <c r="A56" s="1" t="s">
        <v>464</v>
      </c>
      <c r="B56" s="1" t="s">
        <v>469</v>
      </c>
      <c r="C56" s="1" t="s">
        <v>465</v>
      </c>
      <c r="D56" s="1" t="s">
        <v>467</v>
      </c>
      <c r="E56" s="1" t="s">
        <v>906</v>
      </c>
      <c r="F56" s="1" t="s">
        <v>203</v>
      </c>
      <c r="G56" s="1" t="s">
        <v>384</v>
      </c>
      <c r="H56" s="1" t="s">
        <v>716</v>
      </c>
      <c r="I56" s="1" t="s">
        <v>907</v>
      </c>
      <c r="J56" s="1" t="s">
        <v>718</v>
      </c>
      <c r="K56" s="1" t="s">
        <v>907</v>
      </c>
      <c r="L56" s="1" t="s">
        <v>907</v>
      </c>
      <c r="M56" s="1" t="s">
        <v>719</v>
      </c>
      <c r="N56" s="1" t="s">
        <v>719</v>
      </c>
      <c r="O56" s="1" t="s">
        <v>720</v>
      </c>
      <c r="P56" s="1" t="s">
        <v>721</v>
      </c>
      <c r="Q56" s="1" t="s">
        <v>722</v>
      </c>
      <c r="R56" s="1" t="s">
        <v>908</v>
      </c>
      <c r="S56" s="1" t="s">
        <v>75</v>
      </c>
      <c r="T56" s="1" t="s">
        <v>724</v>
      </c>
      <c r="U56" s="1" t="s">
        <v>747</v>
      </c>
      <c r="V56" s="1" t="s">
        <v>834</v>
      </c>
    </row>
    <row r="57" s="1" customFormat="1" spans="1:22">
      <c r="A57" s="1" t="s">
        <v>303</v>
      </c>
      <c r="B57" s="1" t="s">
        <v>308</v>
      </c>
      <c r="C57" s="1" t="s">
        <v>304</v>
      </c>
      <c r="D57" s="1" t="s">
        <v>902</v>
      </c>
      <c r="E57" s="1" t="s">
        <v>909</v>
      </c>
      <c r="F57" s="1" t="s">
        <v>82</v>
      </c>
      <c r="G57" s="1" t="s">
        <v>289</v>
      </c>
      <c r="H57" s="1" t="s">
        <v>716</v>
      </c>
      <c r="I57" s="1" t="s">
        <v>904</v>
      </c>
      <c r="J57" s="1" t="s">
        <v>718</v>
      </c>
      <c r="K57" s="1" t="s">
        <v>904</v>
      </c>
      <c r="L57" s="1" t="s">
        <v>904</v>
      </c>
      <c r="M57" s="1" t="s">
        <v>719</v>
      </c>
      <c r="N57" s="1" t="s">
        <v>719</v>
      </c>
      <c r="O57" s="1" t="s">
        <v>720</v>
      </c>
      <c r="P57" s="1" t="s">
        <v>721</v>
      </c>
      <c r="Q57" s="1" t="s">
        <v>722</v>
      </c>
      <c r="R57" s="1" t="s">
        <v>910</v>
      </c>
      <c r="S57" s="1" t="s">
        <v>75</v>
      </c>
      <c r="T57" s="1" t="s">
        <v>724</v>
      </c>
      <c r="U57" s="1" t="s">
        <v>747</v>
      </c>
      <c r="V57" s="1" t="s">
        <v>742</v>
      </c>
    </row>
    <row r="58" s="1" customFormat="1" spans="1:22">
      <c r="A58" s="1" t="s">
        <v>89</v>
      </c>
      <c r="B58" s="1" t="s">
        <v>94</v>
      </c>
      <c r="C58" s="1" t="s">
        <v>90</v>
      </c>
      <c r="D58" s="1" t="s">
        <v>911</v>
      </c>
      <c r="E58" s="1" t="s">
        <v>912</v>
      </c>
      <c r="F58" s="1" t="s">
        <v>95</v>
      </c>
      <c r="G58" s="1" t="s">
        <v>83</v>
      </c>
      <c r="H58" s="1" t="s">
        <v>716</v>
      </c>
      <c r="I58" s="1" t="s">
        <v>913</v>
      </c>
      <c r="J58" s="1" t="s">
        <v>718</v>
      </c>
      <c r="K58" s="1" t="s">
        <v>913</v>
      </c>
      <c r="L58" s="1" t="s">
        <v>913</v>
      </c>
      <c r="M58" s="1" t="s">
        <v>719</v>
      </c>
      <c r="N58" s="1" t="s">
        <v>719</v>
      </c>
      <c r="O58" s="1" t="s">
        <v>720</v>
      </c>
      <c r="P58" s="1" t="s">
        <v>721</v>
      </c>
      <c r="Q58" s="1" t="s">
        <v>722</v>
      </c>
      <c r="R58" s="1" t="s">
        <v>914</v>
      </c>
      <c r="S58" s="1" t="s">
        <v>75</v>
      </c>
      <c r="T58" s="1" t="s">
        <v>724</v>
      </c>
      <c r="U58" s="1" t="s">
        <v>747</v>
      </c>
      <c r="V58" s="1" t="s">
        <v>886</v>
      </c>
    </row>
    <row r="59" s="1" customFormat="1" spans="1:22">
      <c r="A59" s="1" t="s">
        <v>499</v>
      </c>
      <c r="B59" s="1" t="s">
        <v>503</v>
      </c>
      <c r="C59" s="1" t="s">
        <v>500</v>
      </c>
      <c r="D59" s="1" t="s">
        <v>902</v>
      </c>
      <c r="E59" s="1" t="s">
        <v>915</v>
      </c>
      <c r="F59" s="1" t="s">
        <v>289</v>
      </c>
      <c r="G59" s="1" t="s">
        <v>384</v>
      </c>
      <c r="H59" s="1" t="s">
        <v>716</v>
      </c>
      <c r="I59" s="1" t="s">
        <v>916</v>
      </c>
      <c r="J59" s="1" t="s">
        <v>718</v>
      </c>
      <c r="K59" s="1" t="s">
        <v>916</v>
      </c>
      <c r="L59" s="1" t="s">
        <v>916</v>
      </c>
      <c r="M59" s="1" t="s">
        <v>719</v>
      </c>
      <c r="N59" s="1" t="s">
        <v>719</v>
      </c>
      <c r="O59" s="1" t="s">
        <v>720</v>
      </c>
      <c r="P59" s="1" t="s">
        <v>721</v>
      </c>
      <c r="Q59" s="1" t="s">
        <v>722</v>
      </c>
      <c r="R59" s="1" t="s">
        <v>917</v>
      </c>
      <c r="S59" s="1" t="s">
        <v>75</v>
      </c>
      <c r="T59" s="1" t="s">
        <v>724</v>
      </c>
      <c r="U59" s="1" t="s">
        <v>747</v>
      </c>
      <c r="V59" s="1" t="s">
        <v>742</v>
      </c>
    </row>
    <row r="60" s="1" customFormat="1" spans="1:22">
      <c r="A60" s="1" t="s">
        <v>408</v>
      </c>
      <c r="B60" s="1" t="s">
        <v>413</v>
      </c>
      <c r="C60" s="1" t="s">
        <v>409</v>
      </c>
      <c r="D60" s="1" t="s">
        <v>411</v>
      </c>
      <c r="E60" s="1" t="s">
        <v>918</v>
      </c>
      <c r="F60" s="1" t="s">
        <v>289</v>
      </c>
      <c r="G60" s="1" t="s">
        <v>204</v>
      </c>
      <c r="H60" s="1" t="s">
        <v>716</v>
      </c>
      <c r="I60" s="1" t="s">
        <v>919</v>
      </c>
      <c r="J60" s="1" t="s">
        <v>718</v>
      </c>
      <c r="K60" s="1" t="s">
        <v>919</v>
      </c>
      <c r="L60" s="1" t="s">
        <v>919</v>
      </c>
      <c r="M60" s="1" t="s">
        <v>719</v>
      </c>
      <c r="N60" s="1" t="s">
        <v>719</v>
      </c>
      <c r="O60" s="1" t="s">
        <v>720</v>
      </c>
      <c r="P60" s="1" t="s">
        <v>721</v>
      </c>
      <c r="Q60" s="1" t="s">
        <v>722</v>
      </c>
      <c r="R60" s="1" t="s">
        <v>920</v>
      </c>
      <c r="S60" s="1" t="s">
        <v>75</v>
      </c>
      <c r="T60" s="1" t="s">
        <v>724</v>
      </c>
      <c r="U60" s="1" t="s">
        <v>747</v>
      </c>
      <c r="V60" s="1" t="s">
        <v>742</v>
      </c>
    </row>
    <row r="61" s="1" customFormat="1" spans="1:22">
      <c r="A61" s="1" t="s">
        <v>571</v>
      </c>
      <c r="B61" s="1" t="s">
        <v>568</v>
      </c>
      <c r="C61" s="1" t="s">
        <v>572</v>
      </c>
      <c r="D61" s="1" t="s">
        <v>566</v>
      </c>
      <c r="E61" s="1" t="s">
        <v>921</v>
      </c>
      <c r="F61" s="1" t="s">
        <v>204</v>
      </c>
      <c r="G61" s="1" t="s">
        <v>569</v>
      </c>
      <c r="H61" s="1" t="s">
        <v>716</v>
      </c>
      <c r="I61" s="1" t="s">
        <v>922</v>
      </c>
      <c r="J61" s="1" t="s">
        <v>718</v>
      </c>
      <c r="K61" s="1" t="s">
        <v>922</v>
      </c>
      <c r="L61" s="1" t="s">
        <v>922</v>
      </c>
      <c r="M61" s="1" t="s">
        <v>719</v>
      </c>
      <c r="N61" s="1" t="s">
        <v>719</v>
      </c>
      <c r="O61" s="1" t="s">
        <v>720</v>
      </c>
      <c r="P61" s="1" t="s">
        <v>721</v>
      </c>
      <c r="Q61" s="1" t="s">
        <v>722</v>
      </c>
      <c r="R61" s="1" t="s">
        <v>923</v>
      </c>
      <c r="S61" s="1" t="s">
        <v>75</v>
      </c>
      <c r="T61" s="1" t="s">
        <v>724</v>
      </c>
      <c r="U61" s="1" t="s">
        <v>725</v>
      </c>
      <c r="V61" s="1" t="s">
        <v>735</v>
      </c>
    </row>
    <row r="62" s="1" customFormat="1" spans="1:22">
      <c r="A62" s="1" t="s">
        <v>563</v>
      </c>
      <c r="B62" s="1" t="s">
        <v>568</v>
      </c>
      <c r="C62" s="1" t="s">
        <v>564</v>
      </c>
      <c r="D62" s="1" t="s">
        <v>566</v>
      </c>
      <c r="E62" s="1" t="s">
        <v>924</v>
      </c>
      <c r="F62" s="1" t="s">
        <v>204</v>
      </c>
      <c r="G62" s="1" t="s">
        <v>569</v>
      </c>
      <c r="H62" s="1" t="s">
        <v>716</v>
      </c>
      <c r="I62" s="1" t="s">
        <v>922</v>
      </c>
      <c r="J62" s="1" t="s">
        <v>718</v>
      </c>
      <c r="K62" s="1" t="s">
        <v>922</v>
      </c>
      <c r="L62" s="1" t="s">
        <v>922</v>
      </c>
      <c r="M62" s="1" t="s">
        <v>719</v>
      </c>
      <c r="N62" s="1" t="s">
        <v>719</v>
      </c>
      <c r="O62" s="1" t="s">
        <v>720</v>
      </c>
      <c r="P62" s="1" t="s">
        <v>721</v>
      </c>
      <c r="Q62" s="1" t="s">
        <v>722</v>
      </c>
      <c r="R62" s="1" t="s">
        <v>925</v>
      </c>
      <c r="S62" s="1" t="s">
        <v>75</v>
      </c>
      <c r="T62" s="1" t="s">
        <v>724</v>
      </c>
      <c r="U62" s="1" t="s">
        <v>725</v>
      </c>
      <c r="V62" s="1" t="s">
        <v>735</v>
      </c>
    </row>
    <row r="63" s="1" customFormat="1" spans="1:22">
      <c r="A63" s="1" t="s">
        <v>608</v>
      </c>
      <c r="B63" s="1" t="s">
        <v>613</v>
      </c>
      <c r="C63" s="1" t="s">
        <v>609</v>
      </c>
      <c r="D63" s="1" t="s">
        <v>611</v>
      </c>
      <c r="E63" s="1" t="s">
        <v>926</v>
      </c>
      <c r="F63" s="1" t="s">
        <v>569</v>
      </c>
      <c r="G63" s="1" t="s">
        <v>614</v>
      </c>
      <c r="H63" s="1" t="s">
        <v>716</v>
      </c>
      <c r="I63" s="1" t="s">
        <v>927</v>
      </c>
      <c r="J63" s="1" t="s">
        <v>718</v>
      </c>
      <c r="K63" s="1" t="s">
        <v>927</v>
      </c>
      <c r="L63" s="1" t="s">
        <v>927</v>
      </c>
      <c r="M63" s="1" t="s">
        <v>719</v>
      </c>
      <c r="N63" s="1" t="s">
        <v>719</v>
      </c>
      <c r="O63" s="1" t="s">
        <v>720</v>
      </c>
      <c r="P63" s="1" t="s">
        <v>721</v>
      </c>
      <c r="Q63" s="1" t="s">
        <v>722</v>
      </c>
      <c r="R63" s="1" t="s">
        <v>928</v>
      </c>
      <c r="S63" s="1" t="s">
        <v>75</v>
      </c>
      <c r="T63" s="1" t="s">
        <v>724</v>
      </c>
      <c r="U63" s="1" t="s">
        <v>725</v>
      </c>
      <c r="V63" s="1" t="s">
        <v>857</v>
      </c>
    </row>
    <row r="64" s="1" customFormat="1" spans="1:22">
      <c r="A64" s="1" t="s">
        <v>623</v>
      </c>
      <c r="B64" s="1" t="s">
        <v>626</v>
      </c>
      <c r="C64" s="1" t="s">
        <v>624</v>
      </c>
      <c r="D64" s="1" t="s">
        <v>585</v>
      </c>
      <c r="E64" s="1" t="s">
        <v>929</v>
      </c>
      <c r="F64" s="1" t="s">
        <v>204</v>
      </c>
      <c r="G64" s="1" t="s">
        <v>614</v>
      </c>
      <c r="H64" s="1" t="s">
        <v>716</v>
      </c>
      <c r="I64" s="1" t="s">
        <v>930</v>
      </c>
      <c r="J64" s="1" t="s">
        <v>718</v>
      </c>
      <c r="K64" s="1" t="s">
        <v>930</v>
      </c>
      <c r="L64" s="1" t="s">
        <v>930</v>
      </c>
      <c r="M64" s="1" t="s">
        <v>719</v>
      </c>
      <c r="N64" s="1" t="s">
        <v>719</v>
      </c>
      <c r="O64" s="1" t="s">
        <v>720</v>
      </c>
      <c r="P64" s="1" t="s">
        <v>721</v>
      </c>
      <c r="Q64" s="1" t="s">
        <v>722</v>
      </c>
      <c r="R64" s="1" t="s">
        <v>931</v>
      </c>
      <c r="S64" s="1" t="s">
        <v>75</v>
      </c>
      <c r="T64" s="1" t="s">
        <v>724</v>
      </c>
      <c r="U64" s="1" t="s">
        <v>747</v>
      </c>
      <c r="V64" s="1" t="s">
        <v>735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win11</cp:lastModifiedBy>
  <cp:revision>1</cp:revision>
  <dcterms:created xsi:type="dcterms:W3CDTF">2014-11-17T08:26:00Z</dcterms:created>
  <dcterms:modified xsi:type="dcterms:W3CDTF">2023-06-27T03:37:19Z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6D165AB98A4246658D010357E194FD4A_12</vt:lpwstr>
  </property>
</Properties>
</file>