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对账!$1:$170</definedName>
  </definedNames>
  <calcPr calcId="144525"/>
</workbook>
</file>

<file path=xl/sharedStrings.xml><?xml version="1.0" encoding="utf-8"?>
<sst xmlns="http://schemas.openxmlformats.org/spreadsheetml/2006/main" count="5199" uniqueCount="1784">
  <si>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</si>
  <si>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</si>
  <si>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</si>
  <si>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</si>
  <si>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</si>
  <si>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</si>
  <si>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</si>
  <si>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</si>
  <si>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</si>
  <si>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</si>
  <si>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</si>
  <si>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</si>
  <si>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</si>
  <si>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</si>
  <si>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</si>
  <si>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</si>
  <si>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</si>
  <si>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</si>
  <si>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</si>
  <si>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</si>
  <si>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</si>
  <si>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</si>
  <si>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</si>
  <si>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</si>
  <si>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</si>
  <si>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999222390627613	</t>
  </si>
  <si>
    <t>Ctrip</t>
  </si>
  <si>
    <t>正常</t>
  </si>
  <si>
    <t>[巴厘岛]巴厘岛美利亚酒店(Melia Bali)(55402760)</t>
  </si>
  <si>
    <t>美利亚园景房&lt;2人入住&gt;&lt;不退款&gt;</t>
  </si>
  <si>
    <t>HKD</t>
  </si>
  <si>
    <t>CHIEN/HSIAOTZU</t>
  </si>
  <si>
    <t>CA13030230627HKD</t>
  </si>
  <si>
    <t>未提现</t>
  </si>
  <si>
    <t>携程开票</t>
  </si>
  <si>
    <t xml:space="preserve">2984221	</t>
  </si>
  <si>
    <t xml:space="preserve">	</t>
  </si>
  <si>
    <t xml:space="preserve">999222959013645	</t>
  </si>
  <si>
    <t>[普吉岛]普吉岛悦梿酒店(政府卫生认证)(Cassia Phuket(SHA Extra Plus))(55402712)</t>
  </si>
  <si>
    <t>双卧室套房&lt;3人入住&gt;&lt;不退款&gt;&lt;早餐&gt;</t>
  </si>
  <si>
    <t>GAO/XINLOU</t>
  </si>
  <si>
    <t xml:space="preserve">3073062	</t>
  </si>
  <si>
    <t xml:space="preserve">30280651	</t>
  </si>
  <si>
    <t xml:space="preserve">999223100530534	</t>
  </si>
  <si>
    <t>[孟菲斯]格雷斯兰酒店(The Guest House at Graceland)(55745269)</t>
  </si>
  <si>
    <t>庭院景观特大床房&lt;2人入住&gt;&lt;不退款&gt;</t>
  </si>
  <si>
    <t>ONG/COLIN</t>
  </si>
  <si>
    <t xml:space="preserve">3113277	</t>
  </si>
  <si>
    <t xml:space="preserve">999223127194862	</t>
  </si>
  <si>
    <t>[哈默史密斯-富勒姆区]诺富特伦敦西区酒店(Novotel London West)(55841875)</t>
  </si>
  <si>
    <t>高级双人房&lt;2人入住&gt;&lt;不退款&gt;&lt;早餐&gt;</t>
  </si>
  <si>
    <t>YAN/JUE</t>
  </si>
  <si>
    <t xml:space="preserve">3119714	</t>
  </si>
  <si>
    <t>取消</t>
  </si>
  <si>
    <t xml:space="preserve">999223423491198	</t>
  </si>
  <si>
    <t>[安赫莱斯]瑞轩村旅居酒店(Rishan Village Residences)(92030221)</t>
  </si>
  <si>
    <t>单卧室&lt;2人入住&gt;&lt;不退款&gt;</t>
  </si>
  <si>
    <t>CHAO/CHIHHSUAN</t>
  </si>
  <si>
    <t xml:space="preserve">3185609	</t>
  </si>
  <si>
    <t xml:space="preserve">234182023	</t>
  </si>
  <si>
    <t xml:space="preserve">999223715955210	</t>
  </si>
  <si>
    <t>[卡姆登]皇家国家酒店(Royal National Hotel)(55452169)</t>
  </si>
  <si>
    <t>双人床或双床房&lt;2人入住&gt;&lt;不退款&gt;</t>
  </si>
  <si>
    <t>Hagan/Jessica</t>
  </si>
  <si>
    <t xml:space="preserve">3243539	</t>
  </si>
  <si>
    <t xml:space="preserve">999223727453995	</t>
  </si>
  <si>
    <t>[雪邦]国际机场 KLIA-KLIA2途恩酒店(Tune Hotel KLIA-KLIA2)(60514018)</t>
  </si>
  <si>
    <t>花园特大床房&lt;2人入住&gt;&lt;不退款&gt;</t>
  </si>
  <si>
    <t>Wang/Ruining,Du/Ailing</t>
  </si>
  <si>
    <t xml:space="preserve">3244915	</t>
  </si>
  <si>
    <t xml:space="preserve">999223985674294	</t>
  </si>
  <si>
    <t>[普吉岛]普吉岛卡利马度假村及水疗中心(Kalima Resort &amp; Spa Phuket)(55599100)</t>
  </si>
  <si>
    <t>超豪华海景房&lt;2人入住&gt;&lt;不退款&gt;</t>
  </si>
  <si>
    <t>LEE/HIU LAM JO JO,CHAN/CHUNG MAN</t>
  </si>
  <si>
    <t xml:space="preserve">3321097	</t>
  </si>
  <si>
    <t xml:space="preserve">562816	</t>
  </si>
  <si>
    <t xml:space="preserve">999224005180445	</t>
  </si>
  <si>
    <t>[埃斯普卢加·德·隆布雷格]拉米酒店(Hostal Lami)(55822096)</t>
  </si>
  <si>
    <t>Twin/Double room&lt;2人入住&gt;&lt;早餐&gt;</t>
  </si>
  <si>
    <t>Oz/Mehmet Can,Oz/Mehmet Can</t>
  </si>
  <si>
    <t xml:space="preserve">3327008	</t>
  </si>
  <si>
    <t xml:space="preserve">999224026718643	</t>
  </si>
  <si>
    <t>[卢塞恩]卢塞恩宜必思尚品酒店(Ibis Styles Luzern)(55290042)</t>
  </si>
  <si>
    <t>标准房(2张单人床)&lt;2人入住&gt;&lt;不退款&gt;&lt;早餐&gt;</t>
  </si>
  <si>
    <t>HE/YUQI,WANG/ZHEN</t>
  </si>
  <si>
    <t xml:space="preserve">3333634	</t>
  </si>
  <si>
    <t xml:space="preserve">999224052901500	</t>
  </si>
  <si>
    <t>[里德里希]弗杜纳艾尔贝酒店(Albhotel Fortuna)(55560307)</t>
  </si>
  <si>
    <t>双人床房&lt;2人入住&gt;&lt;早餐&gt;</t>
  </si>
  <si>
    <t>Relja/Ivan</t>
  </si>
  <si>
    <t xml:space="preserve">3342201	</t>
  </si>
  <si>
    <t xml:space="preserve">01U6458c5c4ac751	</t>
  </si>
  <si>
    <t xml:space="preserve">999224059481160	</t>
  </si>
  <si>
    <t>[图尔库]卡里比亚度假俱乐部(Holiday Club Caribia)(90400674)</t>
  </si>
  <si>
    <t>经济型双床房&lt;2人入住&gt;&lt;早餐&gt;</t>
  </si>
  <si>
    <t>JIANG/ZHEN</t>
  </si>
  <si>
    <t xml:space="preserve">3343351	</t>
  </si>
  <si>
    <t xml:space="preserve">-5089033	</t>
  </si>
  <si>
    <t xml:space="preserve">999224062555804	</t>
  </si>
  <si>
    <t>[济州市]华美达济州市酒店(Ramada by Wyndham Jeju City Hall)(55944714)</t>
  </si>
  <si>
    <t>标准双床房&lt;2人入住&gt;&lt;不退款&gt;</t>
  </si>
  <si>
    <t>Wen/Haoyue,Guo/Yue</t>
  </si>
  <si>
    <t xml:space="preserve">3344474	</t>
  </si>
  <si>
    <t xml:space="preserve">23516697	</t>
  </si>
  <si>
    <t xml:space="preserve">999224091134921	</t>
  </si>
  <si>
    <t>[普吉岛]普吉岛芭东英迪格酒店 - IHG 旗下酒店(Hotel Indigo Phuket Patong, an IHG Hotel - Sha Extra Plus)(91810341)</t>
  </si>
  <si>
    <t>园景精致套房（1张特大床）&lt;2人入住&gt;&lt;不退款&gt;&lt;早餐&gt;</t>
  </si>
  <si>
    <t>YANG/JIE,XIE/YUPENG</t>
  </si>
  <si>
    <t xml:space="preserve">3352852	</t>
  </si>
  <si>
    <t xml:space="preserve">158673	</t>
  </si>
  <si>
    <t xml:space="preserve">999224091349712	</t>
  </si>
  <si>
    <t>[金兰]阿南酒店(The Anam Cam Ranh)(55281343)</t>
  </si>
  <si>
    <t>泳池景特大床别墅&lt;2人入住&gt;&lt;早餐&gt;</t>
  </si>
  <si>
    <t>BAE/JINSOL</t>
  </si>
  <si>
    <t xml:space="preserve">3352916	</t>
  </si>
  <si>
    <t xml:space="preserve">320567	</t>
  </si>
  <si>
    <t xml:space="preserve">999224131114903	</t>
  </si>
  <si>
    <t>[圣地亚哥]费尔蒙格兰德尔马酒店(Fairmont Grand Del Mar)(70392595)</t>
  </si>
  <si>
    <t>费尔蒙特大床房&lt;2人入住&gt;</t>
  </si>
  <si>
    <t>Greiner/Sabrina</t>
  </si>
  <si>
    <t xml:space="preserve">3366730	</t>
  </si>
  <si>
    <t xml:space="preserve">66792900	</t>
  </si>
  <si>
    <t xml:space="preserve">999224131393272	</t>
  </si>
  <si>
    <t>[曼谷]素坤逸爱瑞酒店(Arize Hotel Sukhumvit)(54503347)</t>
  </si>
  <si>
    <t>高级大床房&lt;2人入住&gt;&lt;不退款&gt;&lt;早餐&gt;</t>
  </si>
  <si>
    <t>PANTAJAK/PATTAREEYA</t>
  </si>
  <si>
    <t xml:space="preserve">3366913	</t>
  </si>
  <si>
    <t xml:space="preserve">-8217095	</t>
  </si>
  <si>
    <t xml:space="preserve">999224154680581	</t>
  </si>
  <si>
    <t>[卡尔达诺阿尔坎波]马尔彭萨卡达诺酒店(Cardano Hotel Malpensa)(55290566)</t>
  </si>
  <si>
    <t>WU/MING,LINGHU/NING</t>
  </si>
  <si>
    <t xml:space="preserve">3375376	</t>
  </si>
  <si>
    <t xml:space="preserve">999224291050429	</t>
  </si>
  <si>
    <t>[马尼拉]艾米塔格欧酒店(Go Hotels Ermita, Manila)(92030472)</t>
  </si>
  <si>
    <t>标准双床房&lt;2人入住&gt;</t>
  </si>
  <si>
    <t>WANG/QIZHOU,ZHU/YUEDONG</t>
  </si>
  <si>
    <t xml:space="preserve">3394720	</t>
  </si>
  <si>
    <t xml:space="preserve">999224294872461	</t>
  </si>
  <si>
    <t>[巴黎]维多利亚酒店(Hotel Victoria)(55653029)</t>
  </si>
  <si>
    <t>双人/双床房&lt;2人入住&gt;&lt;早餐&gt;</t>
  </si>
  <si>
    <t>FANI/Lucas</t>
  </si>
  <si>
    <t xml:space="preserve">3396065	</t>
  </si>
  <si>
    <t xml:space="preserve">999224300844694	</t>
  </si>
  <si>
    <t>WANG/QIZHOU,Zhu/YUEDONG</t>
  </si>
  <si>
    <t xml:space="preserve">999224311574459	</t>
  </si>
  <si>
    <t>[岘港]会安金丝雀酒店(An Hoi Canary Hotel)(55337386)</t>
  </si>
  <si>
    <t>NA/JUNGHOON</t>
  </si>
  <si>
    <t xml:space="preserve">3399175	</t>
  </si>
  <si>
    <t xml:space="preserve">999224315808529	</t>
  </si>
  <si>
    <t>[曼谷]曼谷林布兰套房酒店(Rembrandt Hotel and Suites Bangkok)(55452251)</t>
  </si>
  <si>
    <t>高级房&lt;2人入住&gt;&lt;不退款&gt;</t>
  </si>
  <si>
    <t>Oh/Taekha</t>
  </si>
  <si>
    <t xml:space="preserve">3400108	</t>
  </si>
  <si>
    <t xml:space="preserve">124798756	</t>
  </si>
  <si>
    <t xml:space="preserve">999224363607967	</t>
  </si>
  <si>
    <t>[马卡蒂]新世界马卡蒂酒店(New World Makati Hotel)(70391576)</t>
  </si>
  <si>
    <t>高级特大床房&lt;1人入住&gt;&lt;不退款&gt;</t>
  </si>
  <si>
    <t>Heah/Eddie</t>
  </si>
  <si>
    <t xml:space="preserve">3409670	</t>
  </si>
  <si>
    <t xml:space="preserve">7378453	</t>
  </si>
  <si>
    <t xml:space="preserve">999224381119577	</t>
  </si>
  <si>
    <t>[普吉岛]普吉岛乐古浪悦椿度假村(Angsana Laguna Phuket)(55956518)</t>
  </si>
  <si>
    <t>laguna超值房&lt;2人入住&gt;&lt;不退款&gt;&lt;早餐&gt;</t>
  </si>
  <si>
    <t>LAU/KAI WING KELVIN,CHOW/LAI KING ANTONESE</t>
  </si>
  <si>
    <t xml:space="preserve">3413916	</t>
  </si>
  <si>
    <t xml:space="preserve">999224403359254	</t>
  </si>
  <si>
    <t>[胡志明市]日出中心酒店(Sunrise Central Hotel)(55439511)</t>
  </si>
  <si>
    <t>豪华双人床房&lt;2人入住&gt;&lt;早餐&gt;</t>
  </si>
  <si>
    <t>XU/WENNA</t>
  </si>
  <si>
    <t xml:space="preserve">3419060	</t>
  </si>
  <si>
    <t xml:space="preserve">999224414102680	</t>
  </si>
  <si>
    <t>[新加坡]新加坡香格里拉圣淘沙度假村(Shangri-La Rasa Sentosa, Singapore)(55884340)</t>
  </si>
  <si>
    <t>高级山景特大床房&lt;2人入住&gt;&lt;早餐&gt;</t>
  </si>
  <si>
    <t>ZHANG/LEJUN</t>
  </si>
  <si>
    <t xml:space="preserve">3422257	</t>
  </si>
  <si>
    <t xml:space="preserve">20083SE099546	</t>
  </si>
  <si>
    <t xml:space="preserve">999224423627509	</t>
  </si>
  <si>
    <t>[布拉格]季尔酒店(Hotel Tyl)(89919670)</t>
  </si>
  <si>
    <t>双人间或双床间&lt;2人入住&gt;&lt;不退款&gt;&lt;早餐&gt;</t>
  </si>
  <si>
    <t>PENEDA/SUZANNE AIMEE PACURI</t>
  </si>
  <si>
    <t xml:space="preserve">3423878	</t>
  </si>
  <si>
    <t xml:space="preserve">654618763	</t>
  </si>
  <si>
    <t xml:space="preserve">999224444633991	</t>
  </si>
  <si>
    <t>[曼谷]曼谷暹罗智选假日酒店(Holiday Inn Express Bangkok Siam, an IHG Hotel)(55312484)</t>
  </si>
  <si>
    <t>Double Or Twin Standard Standard&lt;2人入住&gt;&lt;早餐&gt;</t>
  </si>
  <si>
    <t>CUI/SHUANG,SONG/JINGJING</t>
  </si>
  <si>
    <t xml:space="preserve">3428898	</t>
  </si>
  <si>
    <t xml:space="preserve">999224448531633	</t>
  </si>
  <si>
    <t>[Sipson]宜必思尚品酒店，伦敦希思罗机场(Ibis Styles London Heathrow Airport)(55402784)</t>
  </si>
  <si>
    <t>标准双人床房&lt;2人入住&gt;&lt;不退款&gt;&lt;早餐&gt;</t>
  </si>
  <si>
    <t>Ustunol Kosoglu/Burcu</t>
  </si>
  <si>
    <t xml:space="preserve">3430270	</t>
  </si>
  <si>
    <t xml:space="preserve">999224461158868	</t>
  </si>
  <si>
    <t>[清迈]清迈乡村酒店(Rimping Village)(56185684)</t>
  </si>
  <si>
    <t>家庭套房&lt;3人入住&gt;&lt;不退款&gt;&lt;早餐&gt;</t>
  </si>
  <si>
    <t>SUN/BING,ZHOU/FANGQUN,SUN/YONG</t>
  </si>
  <si>
    <t xml:space="preserve">3433136	</t>
  </si>
  <si>
    <t xml:space="preserve">-17376741	</t>
  </si>
  <si>
    <t xml:space="preserve">999224463919738	</t>
  </si>
  <si>
    <t>[曼谷]曼谷 LiT 酒店(LiT BANGKOK Hotel)(60493897)</t>
  </si>
  <si>
    <t>不同温度特大床房&lt;2人入住&gt;&lt;不退款&gt;</t>
  </si>
  <si>
    <t>FENG/QI,SONG/LIN</t>
  </si>
  <si>
    <t xml:space="preserve">3433580	</t>
  </si>
  <si>
    <t xml:space="preserve">14799	</t>
  </si>
  <si>
    <t xml:space="preserve">999224470090037	</t>
  </si>
  <si>
    <t>[巴黎]巴黎中心埃菲尔铁塔之旅诺富特酒店(Novotel Paris Centre Tour Eiffel)(55439220)</t>
  </si>
  <si>
    <t>双床房&lt;2人入住&gt;&lt;早餐&gt;</t>
  </si>
  <si>
    <t>KANG/JU WAN</t>
  </si>
  <si>
    <t xml:space="preserve">3434667	</t>
  </si>
  <si>
    <t xml:space="preserve">999224492534665	</t>
  </si>
  <si>
    <t>[曼谷]曼谷气魄酒店(Hotel Verve Bangkok)(70165365)</t>
  </si>
  <si>
    <t>超值豪华房&lt;2人入住&gt;</t>
  </si>
  <si>
    <t>GOSHIMA/HIROFUMI</t>
  </si>
  <si>
    <t xml:space="preserve">3438400	</t>
  </si>
  <si>
    <t xml:space="preserve">52631	</t>
  </si>
  <si>
    <t xml:space="preserve">999224515404978	</t>
  </si>
  <si>
    <t>[法兰克福]梅斯阿塔赫尔酒店(Hotel Attaché an der Messe)(55391426)</t>
  </si>
  <si>
    <t>双人间或双床间&lt;2人入住&gt;&lt;不退款&gt;</t>
  </si>
  <si>
    <t>WU/LIN,ZHANG/LIUJUN,KAN/DESHAN,WU/GUOQIANG</t>
  </si>
  <si>
    <t xml:space="preserve">3444630	</t>
  </si>
  <si>
    <t xml:space="preserve">19204290	</t>
  </si>
  <si>
    <t xml:space="preserve">999224516609662	</t>
  </si>
  <si>
    <t>WEI/JINGNING,QIN/HUANGDAO</t>
  </si>
  <si>
    <t xml:space="preserve">3445147	</t>
  </si>
  <si>
    <t xml:space="preserve">82522038	</t>
  </si>
  <si>
    <t xml:space="preserve">999224517515132	</t>
  </si>
  <si>
    <t>[首尔]三井酒店(Hotel Samjung)(55337145)</t>
  </si>
  <si>
    <t>YANG/YUJIE,SU/TONG</t>
  </si>
  <si>
    <t xml:space="preserve">3445557	</t>
  </si>
  <si>
    <t xml:space="preserve">23046340	</t>
  </si>
  <si>
    <t xml:space="preserve">999224523861160	</t>
  </si>
  <si>
    <t>[曼谷]曼谷班纳诺富特酒店(Novotel Bangkok Bangna)(55967871)</t>
  </si>
  <si>
    <t>标准双床房&lt;2人入住&gt;&lt;不退款&gt;&lt;早餐&gt;</t>
  </si>
  <si>
    <t>KE/YANYUN,ZHANG/YANI,ZHANG/RONGYU,CHEN/YANPING</t>
  </si>
  <si>
    <t xml:space="preserve">3447433	</t>
  </si>
  <si>
    <t xml:space="preserve">999224548731350	</t>
  </si>
  <si>
    <t>[首尔]宜必思仁寺洞大使酒店(Ibis Ambassador Insadong)(55872222)</t>
  </si>
  <si>
    <t>标准双人房&lt;2人入住&gt;</t>
  </si>
  <si>
    <t>Shi/Xiaofei</t>
  </si>
  <si>
    <t xml:space="preserve">3452030	</t>
  </si>
  <si>
    <t xml:space="preserve">2306021569081675	</t>
  </si>
  <si>
    <t xml:space="preserve">999224568230765	</t>
  </si>
  <si>
    <t>[胡志明市]维东酒店(Vien Dong Hotel)(55367485)</t>
  </si>
  <si>
    <t>高级房&lt;2人入住&gt;&lt;早餐&gt;</t>
  </si>
  <si>
    <t>LAU/HO KONG</t>
  </si>
  <si>
    <t xml:space="preserve">3454269	</t>
  </si>
  <si>
    <t xml:space="preserve">1076140296	</t>
  </si>
  <si>
    <t xml:space="preserve">999224580896641	</t>
  </si>
  <si>
    <t>[法兰克福]法兰克福加鲁斯维亚特尔A&amp;O经济型连锁酒店(a&amp;o Frankfurt Galluswarte)(55611889)</t>
  </si>
  <si>
    <t>CHEN/TAO,RAO/HUIMANG</t>
  </si>
  <si>
    <t xml:space="preserve">3457137	</t>
  </si>
  <si>
    <t xml:space="preserve">317948	</t>
  </si>
  <si>
    <t xml:space="preserve">999224376913796	</t>
  </si>
  <si>
    <t>[普吉岛]普吉岛卡塔阿维斯塔诺富特酒店度假村(Novotel Phuket Kata Avista Resort and Spa)(55270328)</t>
  </si>
  <si>
    <t>家庭房面积为 47 平方米，带阳台，可欣赏花园景观，配备 1 张特大床和 1 张大床&lt;2人入住&gt;&lt;早餐&gt;</t>
  </si>
  <si>
    <t>Qiu/Hongmei,Qiu/Shengqin</t>
  </si>
  <si>
    <t xml:space="preserve">3412687	</t>
  </si>
  <si>
    <t xml:space="preserve">348156	</t>
  </si>
  <si>
    <t xml:space="preserve">999224604899898	</t>
  </si>
  <si>
    <t>[拉斯维加斯]黄金海岸娱乐场酒店(Gold Coast Hotel and Casino)(55851824)</t>
  </si>
  <si>
    <t>尊贵2张双人床房&lt;2人入住&gt;&lt;不退款&gt;</t>
  </si>
  <si>
    <t>Chesta/Chesta</t>
  </si>
  <si>
    <t xml:space="preserve">3463056	</t>
  </si>
  <si>
    <t xml:space="preserve">999224611057427	</t>
  </si>
  <si>
    <t>[西归浦市]阿罗哈酒店(Hotel Aroha)(77363904)</t>
  </si>
  <si>
    <t>城景标准双床房&lt;3人入住&gt;</t>
  </si>
  <si>
    <t>WANG/WEIWEI,ZHAI/LUONA</t>
  </si>
  <si>
    <t xml:space="preserve">3464524	</t>
  </si>
  <si>
    <t xml:space="preserve">999224616095258	</t>
  </si>
  <si>
    <t>[佛统]佛统府森酒店(Xen Hotel Nakhon Pathom - Sha Plus)(68031197)</t>
  </si>
  <si>
    <t>豪华房&lt;2人入住&gt;&lt;不退款&gt;</t>
  </si>
  <si>
    <t>PHUANGHOY/PATCHAMONPORN,AUMRAMARD/YUPARET</t>
  </si>
  <si>
    <t xml:space="preserve">3468058	</t>
  </si>
  <si>
    <t xml:space="preserve">96262	</t>
  </si>
  <si>
    <t xml:space="preserve">999224627030314	</t>
  </si>
  <si>
    <t>[巴塞罗那]阿斯顿日光酒店(Sunotel Aston)(55312502)</t>
  </si>
  <si>
    <t>经济双人床房&lt;2人入住&gt;&lt;不退款&gt;</t>
  </si>
  <si>
    <t>DZIATZKO/LIZA,DZIATZKO/THOMAS</t>
  </si>
  <si>
    <t xml:space="preserve">3470507	</t>
  </si>
  <si>
    <t xml:space="preserve">999224634283660	</t>
  </si>
  <si>
    <t>[曼谷]曼谷苏阁索酒店(The Sukosol Hotel)(56185664)</t>
  </si>
  <si>
    <t>豪华特大床房&lt;2人入住&gt;&lt;不退款&gt;</t>
  </si>
  <si>
    <t>ZHOU/TAO,LIU/XINRU</t>
  </si>
  <si>
    <t xml:space="preserve">3471068	</t>
  </si>
  <si>
    <t xml:space="preserve">2702510	</t>
  </si>
  <si>
    <t xml:space="preserve">999224641464121	</t>
  </si>
  <si>
    <t>[曼谷]曼谷素坤逸奥克伍德华庭工作室酒店(Oakwood Studios Sukhumvit Bangkok)(103956658)</t>
  </si>
  <si>
    <t>高级特大床房&lt;2人入住&gt;</t>
  </si>
  <si>
    <t>YANG/FEI,ZHAO/ZILIANG</t>
  </si>
  <si>
    <t xml:space="preserve">3472270	</t>
  </si>
  <si>
    <t xml:space="preserve">9316453	</t>
  </si>
  <si>
    <t xml:space="preserve">999224492131394	</t>
  </si>
  <si>
    <t>[吉隆坡]吉隆坡盛贸饭店(Traders Hotel, Kuala Lumpur)(55852081)</t>
  </si>
  <si>
    <t>奢华客房, 2 张单人床&lt;2人入住&gt;&lt;早餐&gt;</t>
  </si>
  <si>
    <t>MA/JING</t>
  </si>
  <si>
    <t xml:space="preserve">3438330	</t>
  </si>
  <si>
    <t xml:space="preserve">11641813070	</t>
  </si>
  <si>
    <t xml:space="preserve">999224661116185	</t>
  </si>
  <si>
    <t>[堪培拉]诗铂堪培拉思域酒店(The Sebel Canberra Civic)(80331538)</t>
  </si>
  <si>
    <t>高级大床房&lt;2人入住&gt;&lt;不退款&gt;</t>
  </si>
  <si>
    <t>Qiao/Lixia,Xing/Ziyan</t>
  </si>
  <si>
    <t xml:space="preserve">3476721	</t>
  </si>
  <si>
    <t xml:space="preserve">B4D4XFL510	</t>
  </si>
  <si>
    <t xml:space="preserve">999224667758738	</t>
  </si>
  <si>
    <t>[宁和]宁凡湾六善酒店(Six Senses Ninh Van Bay)(55779711)</t>
  </si>
  <si>
    <t>山顶泳池别墅&lt;2人入住&gt;&lt;不退款&gt;</t>
  </si>
  <si>
    <t>HARDY/ALADIN,JUSZKIEWICZ/PRZEMYSLAW JAKUB</t>
  </si>
  <si>
    <t xml:space="preserve">3478121	</t>
  </si>
  <si>
    <t xml:space="preserve">784653	</t>
  </si>
  <si>
    <t xml:space="preserve">999224673470601	</t>
  </si>
  <si>
    <t>[巴厘岛]巴厘岛努沙杜阿大智者酒店(Grand Whiz Hotel Nusa Dua Bali)(55812306)</t>
  </si>
  <si>
    <t>WANG/DONG,TAN/QINGREN</t>
  </si>
  <si>
    <t xml:space="preserve">3478245	</t>
  </si>
  <si>
    <t xml:space="preserve">144923//Nia	</t>
  </si>
  <si>
    <t xml:space="preserve">999224676102786	</t>
  </si>
  <si>
    <t>[哥打京那巴鲁]哥打京那巴鲁沙巴东方酒店(Sabah Oriental Hotel Kota Kinabalu)(55451648)</t>
  </si>
  <si>
    <t>高级特大床房&lt;2人入住&gt;&lt;不退款&gt;</t>
  </si>
  <si>
    <t>JULIO/JESIKA</t>
  </si>
  <si>
    <t xml:space="preserve">3478570	</t>
  </si>
  <si>
    <t xml:space="preserve">DEB230608214346628	</t>
  </si>
  <si>
    <t xml:space="preserve">999224678649516	</t>
  </si>
  <si>
    <t>[吉隆坡]吉隆坡邵氏广场美居酒店(Mercure Kuala Lumpur Shaw Parade)(55680287)</t>
  </si>
  <si>
    <t>豪华双人床房&lt;1人入住&gt;&lt;不退款&gt;&lt;早餐&gt;</t>
  </si>
  <si>
    <t>YEE/WAI FONG WENDY</t>
  </si>
  <si>
    <t xml:space="preserve">3479457	</t>
  </si>
  <si>
    <t xml:space="preserve">256688	</t>
  </si>
  <si>
    <t xml:space="preserve">999224683173447	</t>
  </si>
  <si>
    <t>[维也纳]维也纳市弗莱明精选酒店(Flemings Selection Hotel Wien-City)(56196649)</t>
  </si>
  <si>
    <t>高级双人间&lt;2人入住&gt;&lt;早餐&gt;</t>
  </si>
  <si>
    <t>McKellop-Gergely/Monika,McKellop-Gergely/Juergen</t>
  </si>
  <si>
    <t xml:space="preserve">3480720	</t>
  </si>
  <si>
    <t xml:space="preserve">23409844	</t>
  </si>
  <si>
    <t xml:space="preserve">999224684614341	</t>
  </si>
  <si>
    <t>[波恩]波恩费努斯贝格多瑞特酒店(Dorint Venusberg Bonn)(55799301)</t>
  </si>
  <si>
    <t>标准房&lt;2人入住&gt;</t>
  </si>
  <si>
    <t>Stegemann/Jens</t>
  </si>
  <si>
    <t xml:space="preserve">3481275	</t>
  </si>
  <si>
    <t xml:space="preserve">24853063	</t>
  </si>
  <si>
    <t xml:space="preserve">999224691871695	</t>
  </si>
  <si>
    <t>[拉斯维加斯]OYO拉斯维加斯娱乐场酒店(OYO Hotel and Casino Las Vegas)(60493870)</t>
  </si>
  <si>
    <t>Standard Room 2 Queen Beds&lt;2人入住&gt;&lt;不退款&gt;</t>
  </si>
  <si>
    <t>HUANG/TZUHSUAN</t>
  </si>
  <si>
    <t xml:space="preserve">3482716	</t>
  </si>
  <si>
    <t xml:space="preserve">999224707542522	</t>
  </si>
  <si>
    <t>[海德堡]巴伐利亚霍夫酒店(Hotel Bayrischer Hof)(55304359)</t>
  </si>
  <si>
    <t>高级双床房&lt;2人入住&gt;</t>
  </si>
  <si>
    <t>yuan/jing</t>
  </si>
  <si>
    <t xml:space="preserve">3487164	</t>
  </si>
  <si>
    <t xml:space="preserve">999224712131027	</t>
  </si>
  <si>
    <t>[河内]河内橡木公寓(Oakwood Residence Hanoi)(90394176)</t>
  </si>
  <si>
    <t>Studio Deluxe King&lt;2人入住&gt;&lt;早餐&gt;</t>
  </si>
  <si>
    <t>KIM/HAEJUNG,OH/EUNSEOK</t>
  </si>
  <si>
    <t xml:space="preserve">3488936	</t>
  </si>
  <si>
    <t xml:space="preserve">999224714123903	</t>
  </si>
  <si>
    <t>[卡姆登]航道酒店(Fairway Hotel)(55328930)</t>
  </si>
  <si>
    <t>大床房(连通浴室)&lt;2人入住&gt;</t>
  </si>
  <si>
    <t>Ahmed/Zeeshan</t>
  </si>
  <si>
    <t xml:space="preserve">3489933	</t>
  </si>
  <si>
    <t xml:space="preserve">-25848587	</t>
  </si>
  <si>
    <t xml:space="preserve">24721349688	</t>
  </si>
  <si>
    <t>[日惹]日惹加持酒店(Adhisthana Hotel Yogyakarta)(77364218)</t>
  </si>
  <si>
    <t>上层豪华房&lt;2人入住&gt;&lt;不退款&gt;&lt;早餐&gt;</t>
  </si>
  <si>
    <t>Zhang/Yanjie</t>
  </si>
  <si>
    <t xml:space="preserve">3491494	</t>
  </si>
  <si>
    <t xml:space="preserve">0440	</t>
  </si>
  <si>
    <t xml:space="preserve">999224721997127	</t>
  </si>
  <si>
    <t>[Central Bogor]萨拉卡文化遗产酒店(Hotel Salak the Heritage)(95687795)</t>
  </si>
  <si>
    <t>Smith/Julian</t>
  </si>
  <si>
    <t xml:space="preserve">3491725	</t>
  </si>
  <si>
    <t xml:space="preserve">999224723035224	</t>
  </si>
  <si>
    <t>[Na Chom Thian]芭堤雅贝菲尔酒店(Bayphere Hotel Pattaya)(103763355)</t>
  </si>
  <si>
    <t>豪华特大床房&lt;2人入住&gt;&lt;早餐&gt;</t>
  </si>
  <si>
    <t>CHANGPHUAK/TANYAPORN</t>
  </si>
  <si>
    <t xml:space="preserve">3492035	</t>
  </si>
  <si>
    <t xml:space="preserve">999224723184040	</t>
  </si>
  <si>
    <t>豪华房 2张单人床&lt;2人入住&gt;&lt;早餐&gt;</t>
  </si>
  <si>
    <t>JONGARSACHAT/JIDAPA</t>
  </si>
  <si>
    <t xml:space="preserve">3492070	</t>
  </si>
  <si>
    <t xml:space="preserve">999224727871601	</t>
  </si>
  <si>
    <t>[迪拜]西迪拜 - 棕榈酒店(W Dubai - the Palm)(68028453)</t>
  </si>
  <si>
    <t>壮观特大床房&lt;2人入住&gt;&lt;早餐&gt;</t>
  </si>
  <si>
    <t>Tang/Yueqi</t>
  </si>
  <si>
    <t xml:space="preserve">3493253	</t>
  </si>
  <si>
    <t xml:space="preserve">999224648554205	</t>
  </si>
  <si>
    <t>[Licin]伊真别墅度假村(Ijen Resort and Villas)(90386255)</t>
  </si>
  <si>
    <t>度假村豪华房&lt;2人入住&gt;&lt;早餐&gt;</t>
  </si>
  <si>
    <t>XU/YEHUA,MA/GUOLI</t>
  </si>
  <si>
    <t xml:space="preserve">3474268	</t>
  </si>
  <si>
    <t xml:space="preserve">Nida | Reservation	</t>
  </si>
  <si>
    <t xml:space="preserve">999224740239313	</t>
  </si>
  <si>
    <t>[曼谷]拉萨尔套房 Spa 酒店(Lasalle Suites Hotel &amp; Residence)(55345892)</t>
  </si>
  <si>
    <t>池景豪华一卧室套房&lt;2人入住&gt;&lt;不退款&gt;</t>
  </si>
  <si>
    <t>ZENG/QINGLIAN,LAI/QINGYI</t>
  </si>
  <si>
    <t xml:space="preserve">3496150	</t>
  </si>
  <si>
    <t xml:space="preserve">26663569	</t>
  </si>
  <si>
    <t xml:space="preserve">999224740704968	</t>
  </si>
  <si>
    <t>[普吉岛]普吉岛拉扬安纳塔拉度假酒店(Anantara Layan Phuket Resort)(54503380)</t>
  </si>
  <si>
    <t>豪华套房&lt;2人入住&gt;&lt;不退款&gt;&lt;早餐&gt;</t>
  </si>
  <si>
    <t>LIANGLIMEI/DOURUIQUAN</t>
  </si>
  <si>
    <t xml:space="preserve">3496389	</t>
  </si>
  <si>
    <t xml:space="preserve">SH16554253	</t>
  </si>
  <si>
    <t xml:space="preserve">999224741446347	</t>
  </si>
  <si>
    <t>[瓦纳卡]水畔酒店(Edgewater Hotel)(60514223)</t>
  </si>
  <si>
    <t>湖景客房&lt;2人入住&gt;</t>
  </si>
  <si>
    <t>YOU/PEILI,WANG/BOYA</t>
  </si>
  <si>
    <t xml:space="preserve">3496722	</t>
  </si>
  <si>
    <t xml:space="preserve">999224749368132	</t>
  </si>
  <si>
    <t>[吉隆坡]吉隆坡泛太平洋服务式套房酒店(Pan Pacific Serviced Suites Kuala Lumpur)(109175047)</t>
  </si>
  <si>
    <t>一卧室豪华套房&lt;2人入住&gt;&lt;早餐&gt;</t>
  </si>
  <si>
    <t>LI/CHENYAN</t>
  </si>
  <si>
    <t xml:space="preserve">3499634	</t>
  </si>
  <si>
    <t xml:space="preserve">288164852	</t>
  </si>
  <si>
    <t xml:space="preserve">999224750920384	</t>
  </si>
  <si>
    <t>[曼谷]曼谷素坤逸路假日酒店(Holiday Inn Bangkok Sukhumvit, an IHG Hotel)(55254280)</t>
  </si>
  <si>
    <t>ZHANG/YI</t>
  </si>
  <si>
    <t xml:space="preserve">3499888	</t>
  </si>
  <si>
    <t xml:space="preserve">971620	</t>
  </si>
  <si>
    <t xml:space="preserve">999224754075716	</t>
  </si>
  <si>
    <t>[Marga Mulya]贝克西哈里斯会议酒店(HARRIS Hotel &amp; Conventions Bekasi)(55269975)</t>
  </si>
  <si>
    <t>HARRIS客房&lt;2人入住&gt;&lt;早餐&gt;</t>
  </si>
  <si>
    <t>RIZQI/FATHIA</t>
  </si>
  <si>
    <t xml:space="preserve">3500670	</t>
  </si>
  <si>
    <t xml:space="preserve">145881	</t>
  </si>
  <si>
    <t xml:space="preserve">999224756612214	</t>
  </si>
  <si>
    <t>[兰卡威]兰卡威卡马尔度假村(Camar Resort Langkawi)(55768748)</t>
  </si>
  <si>
    <t>泳池翼豪华特大床房&lt;2人入住&gt;&lt;不退款&gt;</t>
  </si>
  <si>
    <t>TARMIDZI/MUHAMMAD</t>
  </si>
  <si>
    <t xml:space="preserve">3501388	</t>
  </si>
  <si>
    <t xml:space="preserve">129935	</t>
  </si>
  <si>
    <t xml:space="preserve">999224767659354	</t>
  </si>
  <si>
    <t>[胡志明市]西贡中心铂尔曼酒店(Pullman Saigon Centre)(55270481)</t>
  </si>
  <si>
    <t>豪华特大床房&lt;1人入住&gt;&lt;不退款&gt;&lt;早餐&gt;</t>
  </si>
  <si>
    <t>PENG/TAO</t>
  </si>
  <si>
    <t xml:space="preserve">3502691	</t>
  </si>
  <si>
    <t xml:space="preserve">75118353	</t>
  </si>
  <si>
    <t xml:space="preserve">999224768737290	</t>
  </si>
  <si>
    <t>[迪拜]索菲特迪拜方尖碑酒店(Sofitel Dubai the Obelisk)(95084482)</t>
  </si>
  <si>
    <t>豪华房&lt;2人入住&gt;</t>
  </si>
  <si>
    <t>KWOK/WAI TAK</t>
  </si>
  <si>
    <t xml:space="preserve">3503037	</t>
  </si>
  <si>
    <t xml:space="preserve">999224769061508	</t>
  </si>
  <si>
    <t>[迪拜]迪拜瓦斯区凯悦嘉轩酒店(Hyatt Place Dubai Wasl District)(90360973)</t>
  </si>
  <si>
    <t>标准双人房两张床&lt;2人入住&gt;&lt;早餐&gt;</t>
  </si>
  <si>
    <t>CHOUDHARY/RAHUL</t>
  </si>
  <si>
    <t xml:space="preserve">3503095	</t>
  </si>
  <si>
    <t xml:space="preserve">999224770059508	</t>
  </si>
  <si>
    <t>[曼谷]曼谷素坤逸 15 瑞享饭店(Mövenpick Hotel Sukhumvit 15 Bangkok)(55666067)</t>
  </si>
  <si>
    <t>高级双床房 禁烟&lt;2人入住&gt;&lt;不退款&gt;&lt;早餐&gt;</t>
  </si>
  <si>
    <t>LI/RUIFEN,HE/JUNTAO</t>
  </si>
  <si>
    <t xml:space="preserve">3503400	</t>
  </si>
  <si>
    <t xml:space="preserve">721942	</t>
  </si>
  <si>
    <t xml:space="preserve">999224420587031	</t>
  </si>
  <si>
    <t>[里斯本]纳斯奥纳尔酒店(Hotel Nacional)(55895698)</t>
  </si>
  <si>
    <t>WANG/YUN,HE/LIHUA</t>
  </si>
  <si>
    <t xml:space="preserve">3423137	</t>
  </si>
  <si>
    <t xml:space="preserve">999224772498958	</t>
  </si>
  <si>
    <t>[新加坡]新加坡81酒店 - 黄金(Hotel 81 Gold - SG Clean)(55694743)</t>
  </si>
  <si>
    <t>Superior Queen&lt;2人入住&gt;</t>
  </si>
  <si>
    <t>SHEN/LINHAN</t>
  </si>
  <si>
    <t xml:space="preserve">3504808	</t>
  </si>
  <si>
    <t xml:space="preserve">999224786811196	</t>
  </si>
  <si>
    <t>[戈尔韦]弗兰尼瑞斯酒店(Flannery's Hotel)(55598987)</t>
  </si>
  <si>
    <t>双人间&lt;2人入住&gt;</t>
  </si>
  <si>
    <t>DUAN/QINGHUA,DUAN/QINGHUA</t>
  </si>
  <si>
    <t xml:space="preserve">3508057	</t>
  </si>
  <si>
    <t xml:space="preserve">999224796327429	</t>
  </si>
  <si>
    <t>[新加坡]新加坡81酒店-迪生(Hotel 81 Dickson Singapore)(55439303)</t>
  </si>
  <si>
    <t>Superior Queen Room&lt;2人入住&gt;</t>
  </si>
  <si>
    <t>THARUMALINGAM/THARUMARAJA</t>
  </si>
  <si>
    <t xml:space="preserve">3509792	</t>
  </si>
  <si>
    <t xml:space="preserve">100213930	</t>
  </si>
  <si>
    <t xml:space="preserve">999224796363746	</t>
  </si>
  <si>
    <t>[迪拜]迪拜地标至尊酒店(Landmark Premier Hotel Dubai)(77366175)</t>
  </si>
  <si>
    <t>标准房&lt;2人入住&gt;&lt;不退款&gt;</t>
  </si>
  <si>
    <t>Yousaf/Sardar Amjad</t>
  </si>
  <si>
    <t xml:space="preserve">3509803	</t>
  </si>
  <si>
    <t xml:space="preserve">999224802460585	</t>
  </si>
  <si>
    <t>[萨克拉门托]萨克拉门托速8酒店(Super 8 by Wyndham Sacramento)(70790374)</t>
  </si>
  <si>
    <t>2张大床房(无烟)&lt;2人入住&gt;&lt;不退款&gt;&lt;早餐&gt;</t>
  </si>
  <si>
    <t>DARROUGH/MICHELLE LOUISE</t>
  </si>
  <si>
    <t xml:space="preserve">3511383	</t>
  </si>
  <si>
    <t xml:space="preserve">999224649996922	</t>
  </si>
  <si>
    <t>[釜山]釜山格兰德朝鲜酒店(Grand Josun Busan)(90199470)</t>
  </si>
  <si>
    <t>城景高级双人床房&lt;2人入住&gt;</t>
  </si>
  <si>
    <t>HE/LULU</t>
  </si>
  <si>
    <t xml:space="preserve">3474699	</t>
  </si>
  <si>
    <t xml:space="preserve">TL481447028	</t>
  </si>
  <si>
    <t xml:space="preserve">999224809392751	</t>
  </si>
  <si>
    <t>[马卡蒂]迷你套房 - 马卡蒂艾顿塔酒店(The Mini Suites Eton Tower Makati)(55956372)</t>
  </si>
  <si>
    <t>迷你大床房&lt;2人入住&gt;</t>
  </si>
  <si>
    <t>Schreiter/Liam James</t>
  </si>
  <si>
    <t xml:space="preserve">3512418	</t>
  </si>
  <si>
    <t xml:space="preserve">999224813432578	</t>
  </si>
  <si>
    <t>高级特大床房 禁烟&lt;2人入住&gt;&lt;不退款&gt;&lt;早餐&gt;</t>
  </si>
  <si>
    <t>WONG/TSZ HIN</t>
  </si>
  <si>
    <t xml:space="preserve">3513798	</t>
  </si>
  <si>
    <t xml:space="preserve">722751	</t>
  </si>
  <si>
    <t xml:space="preserve">999224816282546	</t>
  </si>
  <si>
    <t>[普吉岛]普吉岛城市海港度假酒店(Fishermens Harbour Urban Resort - Sha Extra Plus)(55611865)</t>
  </si>
  <si>
    <t>豪华特大床房&lt;2人入住&gt;&lt;不退款&gt;&lt;早餐&gt;</t>
  </si>
  <si>
    <t>ZHANG/LI,Ma/Ruhan</t>
  </si>
  <si>
    <t xml:space="preserve">3514972	</t>
  </si>
  <si>
    <t xml:space="preserve">61745	</t>
  </si>
  <si>
    <t xml:space="preserve">999224816843982	</t>
  </si>
  <si>
    <t>[甲米]奥南富皮曼温泉度假酒店(Ao Nang Phu Pi Maan Resort &amp; Spa)(60494240)</t>
  </si>
  <si>
    <t>豪华房&lt;2人入住&gt;&lt;不退款&gt;&lt;早餐&gt;</t>
  </si>
  <si>
    <t>WANG/ZHI,WANG/YAN,ZHENG/QIANG</t>
  </si>
  <si>
    <t xml:space="preserve">3515256	</t>
  </si>
  <si>
    <t xml:space="preserve">41053	</t>
  </si>
  <si>
    <t xml:space="preserve">999224819847642	</t>
  </si>
  <si>
    <t>ZHANG/GUO</t>
  </si>
  <si>
    <t xml:space="preserve">3516158	</t>
  </si>
  <si>
    <t xml:space="preserve">76778571	</t>
  </si>
  <si>
    <t xml:space="preserve">999224822564146	</t>
  </si>
  <si>
    <t>标准特大床房&lt;2人入住&gt;&lt;不退款&gt;&lt;早餐&gt;</t>
  </si>
  <si>
    <t xml:space="preserve">3516612	</t>
  </si>
  <si>
    <t xml:space="preserve">999224824710541	</t>
  </si>
  <si>
    <t>[巴厘岛]时尚爱情F酒店(Fashion Hotel Legian)(55812315)</t>
  </si>
  <si>
    <t>ANIK/ANIK</t>
  </si>
  <si>
    <t xml:space="preserve">3517220	</t>
  </si>
  <si>
    <t xml:space="preserve">Confirm by Ms. Ayu // Rsv #00140458	</t>
  </si>
  <si>
    <t xml:space="preserve">999224827161657	</t>
  </si>
  <si>
    <t>[库克卡克]泰国考拉德瓦苏穆海滩度假别墅(Devasom Khao Lak Beach Resort &amp; Villas)(90382157)</t>
  </si>
  <si>
    <t>精致带按摩浴缸的海滨套房&lt;2人入住&gt;&lt;不退款&gt;&lt;早餐&gt;</t>
  </si>
  <si>
    <t>CHAN-ON/NAPAT</t>
  </si>
  <si>
    <t xml:space="preserve">3518136	</t>
  </si>
  <si>
    <t xml:space="preserve">999224829990901	</t>
  </si>
  <si>
    <t>豪华特大床房-沙滩翼&lt;2人入住&gt;&lt;不退款&gt;&lt;早餐&gt;</t>
  </si>
  <si>
    <t>KALIYAPERUMAL/MURALI</t>
  </si>
  <si>
    <t xml:space="preserve">3519312	</t>
  </si>
  <si>
    <t xml:space="preserve">129999	</t>
  </si>
  <si>
    <t xml:space="preserve">999224835514074	</t>
  </si>
  <si>
    <t>[斗亚兰]哥打京那巴鲁香格里拉莎利雅酒店(Shangri-La Rasa Ria, Kota Kinabalu)(55932608)</t>
  </si>
  <si>
    <t>海洋翼园景套房&lt;2人入住&gt;&lt;不退款&gt;&lt;早餐&gt;</t>
  </si>
  <si>
    <t>LIN/JHENGWEI</t>
  </si>
  <si>
    <t xml:space="preserve">3520287	</t>
  </si>
  <si>
    <t xml:space="preserve">11660775813	</t>
  </si>
  <si>
    <t xml:space="preserve">999224842322167	</t>
  </si>
  <si>
    <t>[吉隆坡]吉隆坡美利亚酒店(Meliá Kuala Lumpur)(55665890)</t>
  </si>
  <si>
    <t>美利亚房&lt;2人入住&gt;&lt;不退款&gt;</t>
  </si>
  <si>
    <t>NYAKU/ASHLEY Y,NYAKU/MAYAH M,NYAKU/KWAMI,NYAKUKOUEVI/AYOKO T</t>
  </si>
  <si>
    <t xml:space="preserve">3522932	</t>
  </si>
  <si>
    <t xml:space="preserve">719014	</t>
  </si>
  <si>
    <t xml:space="preserve">999224842950570	</t>
  </si>
  <si>
    <t>[八打灵再也]阿万特酒店(Avante Hotel)(103763329)</t>
  </si>
  <si>
    <t>高级双床房&lt;2人入住&gt;&lt;不退款&gt;</t>
  </si>
  <si>
    <t>SIEW/SUET YEW</t>
  </si>
  <si>
    <t xml:space="preserve">3523271	</t>
  </si>
  <si>
    <t xml:space="preserve">166770	</t>
  </si>
  <si>
    <t xml:space="preserve">999224843491323	</t>
  </si>
  <si>
    <t>[巴厘岛]乌鲁瑟加拉豪华套房和别墅度假村(Ulu Segara Luxury Suites &amp; Villas)(55270405)</t>
  </si>
  <si>
    <t>海景套房&lt;2人入住&gt;&lt;早餐&gt;</t>
  </si>
  <si>
    <t>CHEN/DONGDONG</t>
  </si>
  <si>
    <t xml:space="preserve">3523548	</t>
  </si>
  <si>
    <t xml:space="preserve">30013	</t>
  </si>
  <si>
    <t xml:space="preserve">999224849912503	</t>
  </si>
  <si>
    <t>[Manahan]红辣椒酒店(Red Chilies Hotel)(94358610)</t>
  </si>
  <si>
    <t>SHOLEHFUDIN/MOCH ARIF</t>
  </si>
  <si>
    <t xml:space="preserve">3524169	</t>
  </si>
  <si>
    <t xml:space="preserve">conf by Mr Andi - Reception	</t>
  </si>
  <si>
    <t xml:space="preserve">999224850151537	</t>
  </si>
  <si>
    <t>KONGKAM/ASJIMA</t>
  </si>
  <si>
    <t xml:space="preserve">3524330	</t>
  </si>
  <si>
    <t xml:space="preserve">BK033302	</t>
  </si>
  <si>
    <t xml:space="preserve">999224851470339	</t>
  </si>
  <si>
    <t>[巴厘岛]梅鲁萨卡努沙杜瓦(Merusaka Nusa Dua)(55611727)</t>
  </si>
  <si>
    <t>Deluxe&lt;1人入住&gt;&lt;不退款&gt;&lt;早餐&gt;</t>
  </si>
  <si>
    <t>LAO/JIAZHENG</t>
  </si>
  <si>
    <t xml:space="preserve">3524642	</t>
  </si>
  <si>
    <t xml:space="preserve">261900000030190	</t>
  </si>
  <si>
    <t xml:space="preserve">999224856120888	</t>
  </si>
  <si>
    <t>[巴厘岛]巴厘岛贝诺瓦索尔沙滩别墅美利亚酒店 - CHSE 认证(Sol by Meliá Benoa Bali All Inclusive)(55312398)</t>
  </si>
  <si>
    <t>索尔房&lt;2人入住&gt;&lt;不退款&gt;&lt;早餐&gt;</t>
  </si>
  <si>
    <t>KANEVSKAIA/ELENA</t>
  </si>
  <si>
    <t xml:space="preserve">3526450	</t>
  </si>
  <si>
    <t xml:space="preserve">31430	</t>
  </si>
  <si>
    <t xml:space="preserve">999224856645522	</t>
  </si>
  <si>
    <t>[普吉岛]普吉岛 JW 万豪度假&amp;酒店(JW Marriott Phuket Resort &amp; Spa)(55254313)</t>
  </si>
  <si>
    <t>Room, 1 King Bed, Balcony, Garden View&lt;2人入住&gt;&lt;不退款&gt;&lt;早餐&gt;</t>
  </si>
  <si>
    <t>Guo/Rui</t>
  </si>
  <si>
    <t xml:space="preserve">3526796	</t>
  </si>
  <si>
    <t xml:space="preserve">97628265	</t>
  </si>
  <si>
    <t xml:space="preserve">999224858162282	</t>
  </si>
  <si>
    <t>Sokoloff/Seth</t>
  </si>
  <si>
    <t xml:space="preserve">3527236	</t>
  </si>
  <si>
    <t xml:space="preserve">999224862029721	</t>
  </si>
  <si>
    <t>尊贵特大床房&lt;2人入住&gt;&lt;不退款&gt;&lt;早餐&gt;</t>
  </si>
  <si>
    <t>ZENG/XIAO</t>
  </si>
  <si>
    <t xml:space="preserve">3527490	</t>
  </si>
  <si>
    <t xml:space="preserve">999224862946936	</t>
  </si>
  <si>
    <t>大床房&lt;2人入住&gt;&lt;不退款&gt;&lt;早餐&gt;</t>
  </si>
  <si>
    <t>ZHOU/HAOYU,Zhou/Haoyu</t>
  </si>
  <si>
    <t xml:space="preserve">3527566	</t>
  </si>
  <si>
    <t xml:space="preserve">270514795	</t>
  </si>
  <si>
    <t xml:space="preserve">999224868319899	</t>
  </si>
  <si>
    <t>[宿务]宿务格勒里亚山峰酒店(Summit Galleria Cebu - Multiple Use Hotel)(55380418)</t>
  </si>
  <si>
    <t>豪华客房&lt;2人入住&gt;&lt;不退款&gt;&lt;早餐&gt;</t>
  </si>
  <si>
    <t>Ochtman/Gary</t>
  </si>
  <si>
    <t xml:space="preserve">3528529	</t>
  </si>
  <si>
    <t xml:space="preserve">SGC0055921	</t>
  </si>
  <si>
    <t xml:space="preserve">999224871619713	</t>
  </si>
  <si>
    <t>[釜山]釜山站温德姆安可华美达酒店(Ramada Encore by Wyndham Busan Station)(97259775)</t>
  </si>
  <si>
    <t>豪华双人房&lt;2人入住&gt;&lt;不退款&gt;</t>
  </si>
  <si>
    <t>Lee/AYEON</t>
  </si>
  <si>
    <t xml:space="preserve">3529835	</t>
  </si>
  <si>
    <t xml:space="preserve">999224871760213	</t>
  </si>
  <si>
    <t>LEE/IAN</t>
  </si>
  <si>
    <t xml:space="preserve">3529861	</t>
  </si>
  <si>
    <t xml:space="preserve">167063	</t>
  </si>
  <si>
    <t xml:space="preserve">999224873584093	</t>
  </si>
  <si>
    <t>[梳邦再也]双威金字塔酒店(Sunway Pyramid Hotel)(69451915)</t>
  </si>
  <si>
    <t>SIA/SUAK LING</t>
  </si>
  <si>
    <t xml:space="preserve">3530878	</t>
  </si>
  <si>
    <t xml:space="preserve">24877976030	</t>
  </si>
  <si>
    <t>nikki/liao,Yao/Fei</t>
  </si>
  <si>
    <t xml:space="preserve">3531328	</t>
  </si>
  <si>
    <t xml:space="preserve">9442813	</t>
  </si>
  <si>
    <t xml:space="preserve">999224879459214	</t>
  </si>
  <si>
    <t>[曼谷]曼谷新通凯宾斯基酒店(Sindhorn Kempinski Hotel Bangkok  Certified)(91812382)</t>
  </si>
  <si>
    <t>尊贵特大床房&lt;2人入住&gt;&lt;不退款&gt;</t>
  </si>
  <si>
    <t>Zhang/Chengjian</t>
  </si>
  <si>
    <t xml:space="preserve">3531533	</t>
  </si>
  <si>
    <t xml:space="preserve">999224880456058	</t>
  </si>
  <si>
    <t>[拉斯维加斯]云霄塔娱乐场度假酒店(The Strat Hotel, Casino and SkyPod)(54503342)</t>
  </si>
  <si>
    <t>Select2张大号床房&lt;2人入住&gt;&lt;不退款&gt;</t>
  </si>
  <si>
    <t>MOK/KEI FUNG,QIAO/XUYU</t>
  </si>
  <si>
    <t xml:space="preserve">3531858	</t>
  </si>
  <si>
    <t xml:space="preserve">999224884046065	</t>
  </si>
  <si>
    <t>[里士满]温哥华机场航站楼费尔蒙酒店(Fairmont Vancouver Airport in-Terminal Hotel)(55270230)</t>
  </si>
  <si>
    <t>菲尔蒙两张大床房&lt;2人入住&gt;&lt;不退款&gt;</t>
  </si>
  <si>
    <t>LIU/HSINYING</t>
  </si>
  <si>
    <t xml:space="preserve">3532667	</t>
  </si>
  <si>
    <t xml:space="preserve">999224884665048	</t>
  </si>
  <si>
    <t>[洛杉矶]贝提艾米塔基酒店(Petit Ermitage)(70393460)</t>
  </si>
  <si>
    <t>精致套房&lt;2人入住&gt;&lt;不退款&gt;</t>
  </si>
  <si>
    <t>Molavi/Pooya</t>
  </si>
  <si>
    <t xml:space="preserve">3532868	</t>
  </si>
  <si>
    <t xml:space="preserve">999224885037332	</t>
  </si>
  <si>
    <t>[曼谷]曼谷lyf素坤逸8巷-雅诗阁管理(Lyf Sukhumvit 8 Bangkok Managed by The Ascott Limited)(102527128)</t>
  </si>
  <si>
    <t>ONE OF A KIND (STUDIO DOUBLE)&lt;2人入住&gt;&lt;不退款&gt;</t>
  </si>
  <si>
    <t>Martinez/Carlos</t>
  </si>
  <si>
    <t xml:space="preserve">3532935	</t>
  </si>
  <si>
    <t xml:space="preserve">9445002	</t>
  </si>
  <si>
    <t xml:space="preserve">999224885180988	</t>
  </si>
  <si>
    <t>[曼谷]爵士特尔曼谷饭店(Jazzotel Bangkok)(100679406)</t>
  </si>
  <si>
    <t>JIANG/DONG</t>
  </si>
  <si>
    <t xml:space="preserve">3532958	</t>
  </si>
  <si>
    <t xml:space="preserve">3216184881	</t>
  </si>
  <si>
    <t xml:space="preserve">999224888553725	</t>
  </si>
  <si>
    <t>[普吉岛]普吉岛奈阳海滩水疗度假村(Nai Yang Beach Resort and Spa)(55831876)</t>
  </si>
  <si>
    <t>热带豪华房&lt;2人入住&gt;&lt;不退款&gt;</t>
  </si>
  <si>
    <t>KASETKALA/MUKSIT</t>
  </si>
  <si>
    <t xml:space="preserve">3534320	</t>
  </si>
  <si>
    <t xml:space="preserve">2106	</t>
  </si>
  <si>
    <t xml:space="preserve">999224898224183	</t>
  </si>
  <si>
    <t>[罗马]巴瑟罗阿伦玛堤娜酒店(Barceló Aran Mantegna)(55478358)</t>
  </si>
  <si>
    <t>ZHANG/ZHENGYANG,YE/ZIYI</t>
  </si>
  <si>
    <t xml:space="preserve">3535928	</t>
  </si>
  <si>
    <t xml:space="preserve">999224899021443	</t>
  </si>
  <si>
    <t>[中雅加达]丹那阿邦至爱酒店 - 赛德恩格(Favehotel Tanah Abang - Cideng)(55611732)</t>
  </si>
  <si>
    <t>致爱房&lt;2人入住&gt;&lt;不退款&gt;</t>
  </si>
  <si>
    <t>LAMAPAHA/WILIAMS</t>
  </si>
  <si>
    <t xml:space="preserve">3536185	</t>
  </si>
  <si>
    <t xml:space="preserve">RZ-32991623	</t>
  </si>
  <si>
    <t xml:space="preserve">999224899808996	</t>
  </si>
  <si>
    <t>TANG/CHEN</t>
  </si>
  <si>
    <t xml:space="preserve">3536379	</t>
  </si>
  <si>
    <t xml:space="preserve">450973341276	</t>
  </si>
  <si>
    <t xml:space="preserve">999224900579700	</t>
  </si>
  <si>
    <t>[哥打巴鲁]大宏酒店(Grand Riverview Hotel)(55254373)</t>
  </si>
  <si>
    <t>尊贵房&lt;2人入住&gt;&lt;不退款&gt;&lt;早餐&gt;</t>
  </si>
  <si>
    <t>HUSNA/AMIRAH</t>
  </si>
  <si>
    <t xml:space="preserve">3536567	</t>
  </si>
  <si>
    <t xml:space="preserve">248112	</t>
  </si>
  <si>
    <t xml:space="preserve">999224901694805	</t>
  </si>
  <si>
    <t>[伯恩仓]草莓园度假酒店(Strawberry Park Resort)(55680377)</t>
  </si>
  <si>
    <t>大床一室房&lt;2人入住&gt;&lt;不退款&gt;</t>
  </si>
  <si>
    <t>BINTI SUHAIRI/NURUL ATHIRAH</t>
  </si>
  <si>
    <t xml:space="preserve">3536987	</t>
  </si>
  <si>
    <t xml:space="preserve">999224902265144	</t>
  </si>
  <si>
    <t>[尔湾]亚欧文索内斯塔酒店(Sonesta Irvine)(55329006)</t>
  </si>
  <si>
    <t>GU/XIANQI,GU/CHANGGUO</t>
  </si>
  <si>
    <t xml:space="preserve">3537095	</t>
  </si>
  <si>
    <t xml:space="preserve">999224906436434	</t>
  </si>
  <si>
    <t>[哥打京那巴鲁]哥打京那巴鲁伊纳姆宜必思尚品酒店(Ibis Styles Kota Kinabalu Inanam)(70391794)</t>
  </si>
  <si>
    <t>GUO/HONG</t>
  </si>
  <si>
    <t xml:space="preserve">3538764	</t>
  </si>
  <si>
    <t xml:space="preserve">MLSSCCBQ	</t>
  </si>
  <si>
    <t xml:space="preserve">999224911122712	</t>
  </si>
  <si>
    <t>[巴厘岛]库塔宾唐酒店(Bintang Kuta Hotel)(55831951)</t>
  </si>
  <si>
    <t>豪华房&lt;1人入住&gt;&lt;不退款&gt;&lt;早餐&gt;</t>
  </si>
  <si>
    <t>ZHANG/LI</t>
  </si>
  <si>
    <t xml:space="preserve">3539353	</t>
  </si>
  <si>
    <t xml:space="preserve">999224911406959	</t>
  </si>
  <si>
    <t>[曼谷]曼谷宾乐雅套房酒店(PARKROYAL Suites Bangkok)(55862053)</t>
  </si>
  <si>
    <t>一卧室套房&lt;2人入住&gt;&lt;不退款&gt;</t>
  </si>
  <si>
    <t>HARRIS/JEREMY JULIAN</t>
  </si>
  <si>
    <t xml:space="preserve">3539378	</t>
  </si>
  <si>
    <t xml:space="preserve">999224911637373	</t>
  </si>
  <si>
    <t>[瓦伦西亚]文奇丽斯酒店(Vincci Lys Hotel Valencia)(55414391)</t>
  </si>
  <si>
    <t>Twin/Double room&lt;2人入住&gt;&lt;不退款&gt;</t>
  </si>
  <si>
    <t>MA/HONGWEI</t>
  </si>
  <si>
    <t xml:space="preserve">3539397	</t>
  </si>
  <si>
    <t xml:space="preserve">999224912086581	</t>
  </si>
  <si>
    <t>[慕尼黑]欧洲之星预订酒店(Eurostars Book Hotel)(55733303)</t>
  </si>
  <si>
    <t>标准房&lt;2人入住&gt;&lt;不退款&gt;&lt;早餐&gt;</t>
  </si>
  <si>
    <t>SIN/KWAI WING,CHAN/CHI HUNG A,CHI/AY YU A,CHAU/KAN WA</t>
  </si>
  <si>
    <t xml:space="preserve">3539440	</t>
  </si>
  <si>
    <t xml:space="preserve">217095（客房1）217096（客房2）217097（客房3）	</t>
  </si>
  <si>
    <t xml:space="preserve">999224913567431	</t>
  </si>
  <si>
    <t>[巴厘岛]巴厘岛磐石酒店(Hard Rock Hotel Bali)(55281090)</t>
  </si>
  <si>
    <t>高级豪华房&lt;2人入住&gt;&lt;不退款&gt;</t>
  </si>
  <si>
    <t>ADLAN/ZARKASIH</t>
  </si>
  <si>
    <t xml:space="preserve">3539672	</t>
  </si>
  <si>
    <t xml:space="preserve">999224915516162	</t>
  </si>
  <si>
    <t>[杨格镇]凤凰城西北品质套房酒店 - 太阳城(Quality Inn &amp; Suites Phoenix NW - Sun City)(94363240)</t>
  </si>
  <si>
    <t>特大号床套房&lt;2人入住&gt;&lt;不退款&gt;&lt;早餐&gt;</t>
  </si>
  <si>
    <t>ORTIZ/NICHOLAS</t>
  </si>
  <si>
    <t xml:space="preserve">3540075	</t>
  </si>
  <si>
    <t xml:space="preserve">999224915586549	</t>
  </si>
  <si>
    <t>[多伦多]多伦多机场皮尔逊会议酒店(Comfort Inn &amp; Conference Centre Toronto Airport)(55280857)</t>
  </si>
  <si>
    <t>Standard Room, Non Smoking (1 King Bed)&lt;2人入住&gt;&lt;不退款&gt;&lt;早餐&gt;</t>
  </si>
  <si>
    <t>BASDEO/NAYVINDRA</t>
  </si>
  <si>
    <t xml:space="preserve">3540104	</t>
  </si>
  <si>
    <t xml:space="preserve">999224915784218	</t>
  </si>
  <si>
    <t>[吉隆坡]吉隆坡嘉登斯圣吉尔斯签名酒店及公寓(The Gardens – A St Giles Signature Hotel &amp; Residences, Kuala Lumpur)(55478344)</t>
  </si>
  <si>
    <t>酒店翼豪华双床房&lt;2人入住&gt;&lt;不退款&gt;</t>
  </si>
  <si>
    <t>WU/YUEZHU,CHEN/BINGBING</t>
  </si>
  <si>
    <t xml:space="preserve">3540179	</t>
  </si>
  <si>
    <t xml:space="preserve">999224915996765	</t>
  </si>
  <si>
    <t>[迪拜]迪拜千禧机场酒店(Millennium Airport Hotel Dubai)(68545510)</t>
  </si>
  <si>
    <t>KURBANOV/FOLAD</t>
  </si>
  <si>
    <t xml:space="preserve">3540243	</t>
  </si>
  <si>
    <t xml:space="preserve">999224916307308	</t>
  </si>
  <si>
    <t>[布城]布城帝盛酒店(Dorsett Putrajaya)(55320553)</t>
  </si>
  <si>
    <t>帝盛房&lt;2人入住&gt;&lt;不退款&gt;</t>
  </si>
  <si>
    <t>ABD HAIT/SITI RADHIAH</t>
  </si>
  <si>
    <t xml:space="preserve">3540382	</t>
  </si>
  <si>
    <t xml:space="preserve">33649241	</t>
  </si>
  <si>
    <t xml:space="preserve">999224916309602	</t>
  </si>
  <si>
    <t>[横滨]横滨樱木町华盛顿酒店(Yokohama Sakuragicho Washington Hotel)(55329314)</t>
  </si>
  <si>
    <t>湾景双人房&lt;2人入住&gt;&lt;不退款&gt;</t>
  </si>
  <si>
    <t>WOO/SUJIN</t>
  </si>
  <si>
    <t xml:space="preserve">3540384	</t>
  </si>
  <si>
    <t xml:space="preserve">999224918177782	</t>
  </si>
  <si>
    <t>[兰卡威]兰卡威阿瑟尼亚度假村(Aseania Resort Langkawi)(55680309)</t>
  </si>
  <si>
    <t>Suedois/Sarah</t>
  </si>
  <si>
    <t xml:space="preserve">3541013	</t>
  </si>
  <si>
    <t xml:space="preserve">999224918485997	</t>
  </si>
  <si>
    <t>[棉兰]棉兰S山蒂卡首映酒店及会议(Santika Premiere Dyandra Hotel &amp; Convention - Medan)(56174619)</t>
  </si>
  <si>
    <t>高级间&lt;2人入住&gt;&lt;不退款&gt;&lt;早餐&gt;</t>
  </si>
  <si>
    <t>NABABAN/MARKUS,TARIGAN/ROY</t>
  </si>
  <si>
    <t xml:space="preserve">3541195	</t>
  </si>
  <si>
    <t xml:space="preserve">24919163542	</t>
  </si>
  <si>
    <t>[费城]费城中心城-会议中心欢朋酒店(Hampton Inn Philadelphia Center City-Convention Center)(55478394)</t>
  </si>
  <si>
    <t>特大床房&lt;2人入住&gt;&lt;不退款&gt;&lt;早餐&gt;</t>
  </si>
  <si>
    <t>ZHANG/JIAN</t>
  </si>
  <si>
    <t xml:space="preserve">3541450	</t>
  </si>
  <si>
    <t xml:space="preserve">999224919218194	</t>
  </si>
  <si>
    <t>[迪拜]城市阿尔库里酒店(Urban Al Khoory Hotel)(95084543)</t>
  </si>
  <si>
    <t>高级客房&lt;2人入住&gt;&lt;不退款&gt;</t>
  </si>
  <si>
    <t>MUHAMMED/ABDUL REHMAN</t>
  </si>
  <si>
    <t xml:space="preserve">3541465	</t>
  </si>
  <si>
    <t xml:space="preserve">999224919693561	</t>
  </si>
  <si>
    <t>[迈阿密泉]迈阿密国际机场克拉丽奥套房酒店(Clarion Inn &amp; Suites Miami International Airport)(55320453)</t>
  </si>
  <si>
    <t>2 Double Beds Nonsmoking&lt;2人入住&gt;&lt;不退款&gt;</t>
  </si>
  <si>
    <t>TAO/YAOHUA</t>
  </si>
  <si>
    <t xml:space="preserve">3541561	</t>
  </si>
  <si>
    <t xml:space="preserve">999224919840833	</t>
  </si>
  <si>
    <t>ZHU/YIFENG</t>
  </si>
  <si>
    <t xml:space="preserve">3541602	</t>
  </si>
  <si>
    <t xml:space="preserve">999224919978312	</t>
  </si>
  <si>
    <t>[巴厘岛]斯库塔广场哈里酒店 - 巴厘岛(Harris Hotel Kuta Galleria - Bali)(96064802)</t>
  </si>
  <si>
    <t>哈里斯客房&lt;2人入住&gt;&lt;不退款&gt;</t>
  </si>
  <si>
    <t>GEDE/I</t>
  </si>
  <si>
    <t xml:space="preserve">3541633	</t>
  </si>
  <si>
    <t xml:space="preserve">999224920340026	</t>
  </si>
  <si>
    <t>[迪拜]阿尔瓦斯尔奥酷瑞商务酒店(Al Khoory Executive Hotel, Al Wasl)(55439201)</t>
  </si>
  <si>
    <t>Liu/Wanjin</t>
  </si>
  <si>
    <t xml:space="preserve">3541905	</t>
  </si>
  <si>
    <t xml:space="preserve">999224920374599	</t>
  </si>
  <si>
    <t>ROSLI/MUHAMMAD AMIRUL BIN ROSLI</t>
  </si>
  <si>
    <t xml:space="preserve">3541918	</t>
  </si>
  <si>
    <t xml:space="preserve">33836560	</t>
  </si>
  <si>
    <t xml:space="preserve">999224920689357	</t>
  </si>
  <si>
    <t>[威斯敏斯特城]克鲁斯海德公园酒店(Corus Hyde Park Hotel)(55439585)</t>
  </si>
  <si>
    <t>商务双人房&lt;2人入住&gt;&lt;不退款&gt;</t>
  </si>
  <si>
    <t>Eason/Ashleigh</t>
  </si>
  <si>
    <t xml:space="preserve">3542127	</t>
  </si>
  <si>
    <t xml:space="preserve">999224920817191	</t>
  </si>
  <si>
    <t>[莎阿南]吉隆坡绍嘉纳度假村(The Saujana Kuala Lumpur)(78129529)</t>
  </si>
  <si>
    <t>豪华大床房&lt;2人入住&gt;&lt;不退款&gt;</t>
  </si>
  <si>
    <t>YUNAN/YUZALEZAM</t>
  </si>
  <si>
    <t xml:space="preserve">3542175	</t>
  </si>
  <si>
    <t xml:space="preserve">132883957	</t>
  </si>
  <si>
    <t xml:space="preserve">999224921143488	</t>
  </si>
  <si>
    <t>KWON/YOUNGCHUL</t>
  </si>
  <si>
    <t xml:space="preserve">3542393	</t>
  </si>
  <si>
    <t xml:space="preserve">9466610	</t>
  </si>
  <si>
    <t xml:space="preserve">999224921227973	</t>
  </si>
  <si>
    <t>[班贾尔马辛]班贾尔马辛苏黎快捷酒店(Zuri Express Banjarmasin)(90199950)</t>
  </si>
  <si>
    <t>Express Twin Non-Smoking&lt;2人入住&gt;&lt;不退款&gt;</t>
  </si>
  <si>
    <t>LAU/SIE CHUONG</t>
  </si>
  <si>
    <t xml:space="preserve">3542415	</t>
  </si>
  <si>
    <t xml:space="preserve">999224921266933	</t>
  </si>
  <si>
    <t>[迪拜]迪拜阿尔巴沙诺富特酒店(Novotel Dubai Al Barsha)(80332746)</t>
  </si>
  <si>
    <t>Adi/Jalal</t>
  </si>
  <si>
    <t xml:space="preserve">3542428	</t>
  </si>
  <si>
    <t xml:space="preserve">MLSDGFSP	</t>
  </si>
  <si>
    <t xml:space="preserve">999224921293396	</t>
  </si>
  <si>
    <t>Alnana/Yazan</t>
  </si>
  <si>
    <t xml:space="preserve">3542435	</t>
  </si>
  <si>
    <t xml:space="preserve">MLSDGDRX	</t>
  </si>
  <si>
    <t xml:space="preserve">999224921430338	</t>
  </si>
  <si>
    <t>[曼谷]曼谷财富酒店(Grand Fortune Hotel Bangkok)(55639689)</t>
  </si>
  <si>
    <t>Zhai/De jun</t>
  </si>
  <si>
    <t xml:space="preserve">3542464	</t>
  </si>
  <si>
    <t xml:space="preserve">IRZYD1	</t>
  </si>
  <si>
    <t xml:space="preserve">999224921493455	</t>
  </si>
  <si>
    <t>[巴彦勒巴]槟城拉亚酒店(Raia Inn Penang)(68545229)</t>
  </si>
  <si>
    <t>YU/JIARU</t>
  </si>
  <si>
    <t xml:space="preserve">3542489	</t>
  </si>
  <si>
    <t xml:space="preserve">IRZ56R	</t>
  </si>
  <si>
    <t xml:space="preserve">999224921817362	</t>
  </si>
  <si>
    <t>YU/DONG,JIANG/CAIYUN,XU/ZICHAO,DU/XIAOQIAN,MAO/JIANQIAO,ZHOU/XINYU,LI/YUNZHE,GAO/JIE</t>
  </si>
  <si>
    <t xml:space="preserve">3542716	</t>
  </si>
  <si>
    <t xml:space="preserve">9467862	</t>
  </si>
  <si>
    <t xml:space="preserve">999224923738667	</t>
  </si>
  <si>
    <t>[曼谷]大公寓酒店(The Great Residence Hotel)(90362273)</t>
  </si>
  <si>
    <t>DOUBLE STANDARD&lt;2人入住&gt;&lt;不退款&gt;</t>
  </si>
  <si>
    <t>Changkeaw/Jetrin,Changkeaw/Jetrin</t>
  </si>
  <si>
    <t xml:space="preserve">3543022	</t>
  </si>
  <si>
    <t xml:space="preserve">999224924144087	</t>
  </si>
  <si>
    <t>ZHU/HONGXING</t>
  </si>
  <si>
    <t xml:space="preserve">3543053	</t>
  </si>
  <si>
    <t xml:space="preserve">999224924675846	</t>
  </si>
  <si>
    <t>[巴塞罗那]德尼特巴塞罗那酒店(Hotel Denit Barcelona)(55402821)</t>
  </si>
  <si>
    <t>舒适房&lt;2人入住&gt;&lt;不退款&gt;</t>
  </si>
  <si>
    <t>YANG/BINCHENG</t>
  </si>
  <si>
    <t xml:space="preserve">3543274	</t>
  </si>
  <si>
    <t xml:space="preserve">999224925346278	</t>
  </si>
  <si>
    <t>双大床房(无烟)&lt;2人入住&gt;&lt;不退款&gt;</t>
  </si>
  <si>
    <t>HAMDAN/MOHAMAD</t>
  </si>
  <si>
    <t xml:space="preserve">3543328	</t>
  </si>
  <si>
    <t xml:space="preserve">999224925826122	</t>
  </si>
  <si>
    <t>[八打灵再也]哥打白沙罗精品酒店(Kota Damansara Boutique Hotel)(77372070)</t>
  </si>
  <si>
    <t>双人床房&lt;2人入住&gt;&lt;不退款&gt;</t>
  </si>
  <si>
    <t>Azizan/Aiman</t>
  </si>
  <si>
    <t xml:space="preserve">3543452	</t>
  </si>
  <si>
    <t xml:space="preserve">999224925918731	</t>
  </si>
  <si>
    <t>[曼谷]曼谷路易斯酒馆酒店(Louis Tavern Hotel)(68031221)</t>
  </si>
  <si>
    <t>Lerkvichain/Naree</t>
  </si>
  <si>
    <t xml:space="preserve">3543466	</t>
  </si>
  <si>
    <t xml:space="preserve">999224927250790	</t>
  </si>
  <si>
    <t>HUANG/JIAN</t>
  </si>
  <si>
    <t xml:space="preserve">3543643	</t>
  </si>
  <si>
    <t xml:space="preserve">9469574	</t>
  </si>
  <si>
    <t xml:space="preserve">999224337052542	</t>
  </si>
  <si>
    <t>退单</t>
  </si>
  <si>
    <t>[佛罗伦萨]威尼托酒店(Hotel Veneto Firenze)(55756963)</t>
  </si>
  <si>
    <t>标准大床房&lt;2人入住&gt;&lt;不退款&gt;</t>
  </si>
  <si>
    <t>hamaway/Nicole,hamaway/Nicole</t>
  </si>
  <si>
    <t xml:space="preserve">3404083	</t>
  </si>
  <si>
    <t xml:space="preserve">98984419	</t>
  </si>
  <si>
    <t>，</t>
  </si>
  <si>
    <t>6.27 可退402</t>
  </si>
  <si>
    <t xml:space="preserve">257414.89 HKD
</t>
  </si>
  <si>
    <t>A230627115106481</t>
  </si>
  <si>
    <t>A230627115231481</t>
  </si>
  <si>
    <t>总计：257414.89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</si>
  <si>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</si>
  <si>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</si>
  <si>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</si>
  <si>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</si>
  <si>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</si>
  <si>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</si>
  <si>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</si>
  <si>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</si>
  <si>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</si>
  <si>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</si>
  <si>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</si>
  <si>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</si>
  <si>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</si>
  <si>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</si>
  <si>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</si>
  <si>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</si>
  <si>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</si>
  <si>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</si>
  <si>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</si>
  <si>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2023-01-28</t>
  </si>
  <si>
    <t>2984221</t>
  </si>
  <si>
    <t>巴厘岛美利亚酒店</t>
  </si>
  <si>
    <t>CHIEN HSIAOTZU</t>
  </si>
  <si>
    <t>2023-06-21</t>
  </si>
  <si>
    <t>2023-06-24</t>
  </si>
  <si>
    <t>退房日周结</t>
  </si>
  <si>
    <t>2636.89</t>
  </si>
  <si>
    <t>3033.00</t>
  </si>
  <si>
    <t>0</t>
  </si>
  <si>
    <t>0.00</t>
  </si>
  <si>
    <t>携程汇智国际直连</t>
  </si>
  <si>
    <t>925</t>
  </si>
  <si>
    <t>2023-01-28 12:49:11</t>
  </si>
  <si>
    <t>否</t>
  </si>
  <si>
    <t>汇智国际旅游发展有限公司</t>
  </si>
  <si>
    <t>直连</t>
  </si>
  <si>
    <t>印度尼西亚</t>
  </si>
  <si>
    <t>2023-02-28</t>
  </si>
  <si>
    <t>3073062</t>
  </si>
  <si>
    <t>普吉岛悦梿酒店(SHA Plus+)</t>
  </si>
  <si>
    <t>GAO XINLOU</t>
  </si>
  <si>
    <t>2023-06-18</t>
  </si>
  <si>
    <t>2932.42</t>
  </si>
  <si>
    <t>3306.00</t>
  </si>
  <si>
    <t>2023-02-28 11:50:51</t>
  </si>
  <si>
    <t>直采</t>
  </si>
  <si>
    <t>泰国</t>
  </si>
  <si>
    <t>2023-03-09</t>
  </si>
  <si>
    <t>3113277</t>
  </si>
  <si>
    <t>格雷斯兰酒店</t>
  </si>
  <si>
    <t>ONG COLIN</t>
  </si>
  <si>
    <t>2023-06-22</t>
  </si>
  <si>
    <t>3520.99</t>
  </si>
  <si>
    <t>3970.00</t>
  </si>
  <si>
    <t>2023-03-09 14:53:59</t>
  </si>
  <si>
    <t>美国</t>
  </si>
  <si>
    <t>2023-03-10</t>
  </si>
  <si>
    <t>3119714</t>
  </si>
  <si>
    <t>诺富特伦敦西区酒店</t>
  </si>
  <si>
    <t>YAN JUE</t>
  </si>
  <si>
    <t>2023-06-23</t>
  </si>
  <si>
    <t>2023-03-10 22:59:55</t>
  </si>
  <si>
    <t>英国</t>
  </si>
  <si>
    <t>2023-03-31</t>
  </si>
  <si>
    <t>3185609</t>
  </si>
  <si>
    <t>瑞轩村旅居酒店</t>
  </si>
  <si>
    <t>CHAO CHIHHSUAN</t>
  </si>
  <si>
    <t>193.99</t>
  </si>
  <si>
    <t>221.00</t>
  </si>
  <si>
    <t>2023-03-31 09:23:48</t>
  </si>
  <si>
    <t>菲律宾</t>
  </si>
  <si>
    <t>2023-04-18</t>
  </si>
  <si>
    <t>3243539</t>
  </si>
  <si>
    <t>皇家国家酒店</t>
  </si>
  <si>
    <t>Hagan Jessica</t>
  </si>
  <si>
    <t>2019.25</t>
  </si>
  <si>
    <t>2298.00</t>
  </si>
  <si>
    <t>2023-04-18 11:18:36</t>
  </si>
  <si>
    <t>3244915</t>
  </si>
  <si>
    <t>国际机场 KLIA-KLIA2途恩酒店</t>
  </si>
  <si>
    <t>Wang Ruining,Du Ailing</t>
  </si>
  <si>
    <t>455.17</t>
  </si>
  <si>
    <t>518.00</t>
  </si>
  <si>
    <t>2023-04-19 08:06:12</t>
  </si>
  <si>
    <t>马来西亚</t>
  </si>
  <si>
    <t>2023-05-03</t>
  </si>
  <si>
    <t>3321097</t>
  </si>
  <si>
    <t>普吉岛卡利马度假村及水疗中心 (SHA Extra Plus)</t>
  </si>
  <si>
    <t>LEE HIU LAM JO JO,CHAN CHUNG MAN</t>
  </si>
  <si>
    <t>2732.00</t>
  </si>
  <si>
    <t>3087.00</t>
  </si>
  <si>
    <t>2023-05-03 18:38:27</t>
  </si>
  <si>
    <t>2023-05-05</t>
  </si>
  <si>
    <t>3327008</t>
  </si>
  <si>
    <t>拉米酒店</t>
  </si>
  <si>
    <t>Oz Mehmet Can,Oz Mehmet Can</t>
  </si>
  <si>
    <t>510.49</t>
  </si>
  <si>
    <t>578.00</t>
  </si>
  <si>
    <t>2023-05-05 00:07:53</t>
  </si>
  <si>
    <t>西班牙</t>
  </si>
  <si>
    <t>2023-05-06</t>
  </si>
  <si>
    <t>3333634</t>
  </si>
  <si>
    <t>卢塞恩宜必思尚品酒店</t>
  </si>
  <si>
    <t>HE YUQI,WANG ZHEN</t>
  </si>
  <si>
    <t>1399.96</t>
  </si>
  <si>
    <t>1586.00</t>
  </si>
  <si>
    <t>2023-05-06 15:59:00</t>
  </si>
  <si>
    <t>瑞士</t>
  </si>
  <si>
    <t>2023-05-08</t>
  </si>
  <si>
    <t>3342201</t>
  </si>
  <si>
    <t>弗杜纳艾尔贝酒店</t>
  </si>
  <si>
    <t>Relja Ivan</t>
  </si>
  <si>
    <t>572.59</t>
  </si>
  <si>
    <t>650.00</t>
  </si>
  <si>
    <t>2023-05-08 17:49:19</t>
  </si>
  <si>
    <t>德国</t>
  </si>
  <si>
    <t>2023-05-09</t>
  </si>
  <si>
    <t>3344474</t>
  </si>
  <si>
    <t>华美达济州市酒店</t>
  </si>
  <si>
    <t>Wen Haoyue,Guo Yue</t>
  </si>
  <si>
    <t>1252.55</t>
  </si>
  <si>
    <t>1419.00</t>
  </si>
  <si>
    <t>2023-05-09 09:32:33</t>
  </si>
  <si>
    <t>韩国</t>
  </si>
  <si>
    <t>2023-05-10</t>
  </si>
  <si>
    <t>3352852</t>
  </si>
  <si>
    <t>普吉芭东英迪格酒店 - IHG 酒店 (SHA PLUS+)</t>
  </si>
  <si>
    <t>YANG JIE,XIE YUPENG</t>
  </si>
  <si>
    <t>2023-06-20</t>
  </si>
  <si>
    <t>4737.38</t>
  </si>
  <si>
    <t>5356.00</t>
  </si>
  <si>
    <t>2023-05-11 11:05:55</t>
  </si>
  <si>
    <t>3352916</t>
  </si>
  <si>
    <t>芽庄阿南酒店</t>
  </si>
  <si>
    <t>BAE JINSOL</t>
  </si>
  <si>
    <t>2879.93</t>
  </si>
  <si>
    <t>3256.00</t>
  </si>
  <si>
    <t>2023-05-10 23:38:48</t>
  </si>
  <si>
    <t>越南</t>
  </si>
  <si>
    <t>2023-05-13</t>
  </si>
  <si>
    <t>3366730</t>
  </si>
  <si>
    <t>费尔蒙格兰德尔马酒店</t>
  </si>
  <si>
    <t>Greiner Sabrina</t>
  </si>
  <si>
    <t>2804.22</t>
  </si>
  <si>
    <t>3154.00</t>
  </si>
  <si>
    <t>2023-05-13 16:51:53</t>
  </si>
  <si>
    <t>3366913</t>
  </si>
  <si>
    <t>素坤逸爱瑞酒店</t>
  </si>
  <si>
    <t>PANTAJAK PATTAREEYA</t>
  </si>
  <si>
    <t>743.29</t>
  </si>
  <si>
    <t>836.00</t>
  </si>
  <si>
    <t>2023-05-13 17:10:06</t>
  </si>
  <si>
    <t>2023-05-19</t>
  </si>
  <si>
    <t>3396065</t>
  </si>
  <si>
    <t>维多利亚酒店</t>
  </si>
  <si>
    <t>FANI Lucas</t>
  </si>
  <si>
    <t>1165.51</t>
  </si>
  <si>
    <t>1293.00</t>
  </si>
  <si>
    <t>2023-05-19 19:40:07</t>
  </si>
  <si>
    <t>法国</t>
  </si>
  <si>
    <t>2023-05-20</t>
  </si>
  <si>
    <t>3400108</t>
  </si>
  <si>
    <t>曼谷瑞博朗得酒店</t>
  </si>
  <si>
    <t>Oh Taekha</t>
  </si>
  <si>
    <t>1308.22</t>
  </si>
  <si>
    <t>1456.00</t>
  </si>
  <si>
    <t>2023-05-21 11:33:59</t>
  </si>
  <si>
    <t>2023-05-23</t>
  </si>
  <si>
    <t>3409670</t>
  </si>
  <si>
    <t>马尼拉新世界酒店</t>
  </si>
  <si>
    <t>Heah Eddie</t>
  </si>
  <si>
    <t>2023-06-19</t>
  </si>
  <si>
    <t>3940.56</t>
  </si>
  <si>
    <t>4375.00</t>
  </si>
  <si>
    <t>2023-05-27 10:10:54</t>
  </si>
  <si>
    <t>3412687</t>
  </si>
  <si>
    <t>普吉岛卡塔阿维斯塔诺富特酒店度假村 (政府卫生认证)</t>
  </si>
  <si>
    <t>Qiu Hongmei,Qiu Shengqin</t>
  </si>
  <si>
    <t>1642.88</t>
  </si>
  <si>
    <t>1824.00</t>
  </si>
  <si>
    <t>2023-05-24 11:44:18</t>
  </si>
  <si>
    <t>2023-05-24</t>
  </si>
  <si>
    <t>3413916</t>
  </si>
  <si>
    <t>普吉岛乐古浪悦椿度假村(SHA Plus+)</t>
  </si>
  <si>
    <t>LAU KAI WING KELVIN,CHOW LAI KING ANTONESE</t>
  </si>
  <si>
    <t>4035.11</t>
  </si>
  <si>
    <t>4475.00</t>
  </si>
  <si>
    <t>2023-05-24 10:18:21</t>
  </si>
  <si>
    <t>2023-05-26</t>
  </si>
  <si>
    <t>3422257</t>
  </si>
  <si>
    <t>新加坡香格里拉圣淘沙度假村</t>
  </si>
  <si>
    <t>ZHANG LEJUN</t>
  </si>
  <si>
    <t>12846.21</t>
  </si>
  <si>
    <t>14190.00</t>
  </si>
  <si>
    <t>2023-05-26 10:30:18</t>
  </si>
  <si>
    <t>新加坡</t>
  </si>
  <si>
    <t>3423137</t>
  </si>
  <si>
    <t>纳斯奥纳尔酒店</t>
  </si>
  <si>
    <t>WANG YUN,HE LIHUA</t>
  </si>
  <si>
    <t>747.78</t>
  </si>
  <si>
    <t>826.00</t>
  </si>
  <si>
    <t>2023-05-26 14:32:58</t>
  </si>
  <si>
    <t>葡萄牙</t>
  </si>
  <si>
    <t>3423878</t>
  </si>
  <si>
    <t>季尔酒店</t>
  </si>
  <si>
    <t>PENEDA SUZANNE AIMEE PACURI</t>
  </si>
  <si>
    <t>1575.22</t>
  </si>
  <si>
    <t>1740.00</t>
  </si>
  <si>
    <t>2023-05-26 17:55:55</t>
  </si>
  <si>
    <t>捷克</t>
  </si>
  <si>
    <t>2023-05-28</t>
  </si>
  <si>
    <t>3430270</t>
  </si>
  <si>
    <t>宜必思尚品酒店，伦敦希思罗机场</t>
  </si>
  <si>
    <t>Ustunol Kosoglu Burcu</t>
  </si>
  <si>
    <t>442.96</t>
  </si>
  <si>
    <t>490.00</t>
  </si>
  <si>
    <t>2023-05-28 03:42:19</t>
  </si>
  <si>
    <t>3433136</t>
  </si>
  <si>
    <t>清迈瑞萍乡村酒店</t>
  </si>
  <si>
    <t>SUN BING,ZHOU FANGQUN,SUN YONG</t>
  </si>
  <si>
    <t>3857.37</t>
  </si>
  <si>
    <t>4267.00</t>
  </si>
  <si>
    <t>2023-05-28 21:52:44</t>
  </si>
  <si>
    <t>2023-05-29</t>
  </si>
  <si>
    <t>3433580</t>
  </si>
  <si>
    <t>曼谷利特酒店</t>
  </si>
  <si>
    <t>FENG QI,SONG LIN</t>
  </si>
  <si>
    <t>1021.52</t>
  </si>
  <si>
    <t>1130.00</t>
  </si>
  <si>
    <t>2023-05-29 10:36:03</t>
  </si>
  <si>
    <t>2023-05-30</t>
  </si>
  <si>
    <t>3438330</t>
  </si>
  <si>
    <t>吉隆坡盛贸饭店</t>
  </si>
  <si>
    <t>MA JING</t>
  </si>
  <si>
    <t>3512.95</t>
  </si>
  <si>
    <t>3880.00</t>
  </si>
  <si>
    <t>2023-05-30 14:25:04</t>
  </si>
  <si>
    <t>3438400</t>
  </si>
  <si>
    <t>曼谷气魄酒店</t>
  </si>
  <si>
    <t>GOSHIMA HIROFUMI</t>
  </si>
  <si>
    <t>526.04</t>
  </si>
  <si>
    <t>581.00</t>
  </si>
  <si>
    <t>2023-05-30 14:55:44</t>
  </si>
  <si>
    <t>2023-05-31</t>
  </si>
  <si>
    <t>3444630</t>
  </si>
  <si>
    <t>梅斯阿塔赫尔酒店</t>
  </si>
  <si>
    <t>WU LIN,ZHANG LIUJUN,KAN DESHAN,WU GUOQIANG</t>
  </si>
  <si>
    <t>10318.87</t>
  </si>
  <si>
    <t>11392.00</t>
  </si>
  <si>
    <t>2023-05-31 21:45:36</t>
  </si>
  <si>
    <t>3445147</t>
  </si>
  <si>
    <t>曼谷暹罗智选假日酒店</t>
  </si>
  <si>
    <t>WEI JINGNING,QIN HUANGDAO</t>
  </si>
  <si>
    <t>1369.57</t>
  </si>
  <si>
    <t>1512.00</t>
  </si>
  <si>
    <t>2023-05-31 23:06:53</t>
  </si>
  <si>
    <t>2023-06-01</t>
  </si>
  <si>
    <t>3445557</t>
  </si>
  <si>
    <t>首尔三井酒店</t>
  </si>
  <si>
    <t>YANG YUJIE,SU TONG</t>
  </si>
  <si>
    <t>663.05</t>
  </si>
  <si>
    <t>732.00</t>
  </si>
  <si>
    <t>2023-06-01 08:05:37</t>
  </si>
  <si>
    <t>3447433</t>
  </si>
  <si>
    <t>曼谷班纳诺富特酒店</t>
  </si>
  <si>
    <t>KE YANYUN,ZHANG YANI,ZHANG RONGYU,CHEN YANPING</t>
  </si>
  <si>
    <t>3123.81</t>
  </si>
  <si>
    <t>3432.00</t>
  </si>
  <si>
    <t>2023-06-01 14:55:36</t>
  </si>
  <si>
    <t>2023-06-02</t>
  </si>
  <si>
    <t>3452030</t>
  </si>
  <si>
    <t>宜必思仁寺洞大使酒店</t>
  </si>
  <si>
    <t>Shi Xiaofei</t>
  </si>
  <si>
    <t>2195.60</t>
  </si>
  <si>
    <t>2417.00</t>
  </si>
  <si>
    <t>2023-06-02 14:56:55</t>
  </si>
  <si>
    <t>3454269</t>
  </si>
  <si>
    <t>维东酒店</t>
  </si>
  <si>
    <t>LAU HO KONG</t>
  </si>
  <si>
    <t>806.66</t>
  </si>
  <si>
    <t>888.00</t>
  </si>
  <si>
    <t>2023-06-02 22:42:44</t>
  </si>
  <si>
    <t>2023-06-04</t>
  </si>
  <si>
    <t>3463056</t>
  </si>
  <si>
    <t>黄金海岸赌场酒店</t>
  </si>
  <si>
    <t>Chesta Chesta</t>
  </si>
  <si>
    <t>652.71</t>
  </si>
  <si>
    <t>719.00</t>
  </si>
  <si>
    <t>2023-06-04 22:58:44</t>
  </si>
  <si>
    <t>2023-06-06</t>
  </si>
  <si>
    <t>3468058</t>
  </si>
  <si>
    <t>佛统府森酒店</t>
  </si>
  <si>
    <t>PHUANGHOY PATCHAMONPORN,AUMRAMARD YUPARET</t>
  </si>
  <si>
    <t>339.82</t>
  </si>
  <si>
    <t>374.00</t>
  </si>
  <si>
    <t>2023-06-06 12:57:02</t>
  </si>
  <si>
    <t>3470507</t>
  </si>
  <si>
    <t>阿斯顿日光酒店</t>
  </si>
  <si>
    <t>DZIATZKO LIZA,DZIATZKO THOMAS</t>
  </si>
  <si>
    <t>4901.90</t>
  </si>
  <si>
    <t>5395.00</t>
  </si>
  <si>
    <t>2023-06-06 21:52:09</t>
  </si>
  <si>
    <t>3471068</t>
  </si>
  <si>
    <t>曼谷苏阁索酒店</t>
  </si>
  <si>
    <t>ZHOU TAO,LIU XINRU</t>
  </si>
  <si>
    <t>1717.25</t>
  </si>
  <si>
    <t>1890.00</t>
  </si>
  <si>
    <t>2023-06-06 23:43:18</t>
  </si>
  <si>
    <t>2023-06-07</t>
  </si>
  <si>
    <t>3472270</t>
  </si>
  <si>
    <t>曼谷素坤逸奥克伍德华庭工作室酒店</t>
  </si>
  <si>
    <t>YANG FEI,ZHAO ZILIANG</t>
  </si>
  <si>
    <t>384.02</t>
  </si>
  <si>
    <t>422.00</t>
  </si>
  <si>
    <t>2023-06-07 14:19:50</t>
  </si>
  <si>
    <t>3474268</t>
  </si>
  <si>
    <t>伊真别墅度假村</t>
  </si>
  <si>
    <t>XU YEHUA,MA GUOLI</t>
  </si>
  <si>
    <t>2289.56</t>
  </si>
  <si>
    <t>2516.00</t>
  </si>
  <si>
    <t>2023-06-07 20:02:46</t>
  </si>
  <si>
    <t>3474699</t>
  </si>
  <si>
    <t>釜山格兰德朝鲜酒店</t>
  </si>
  <si>
    <t>HE LULU</t>
  </si>
  <si>
    <t>1387.75</t>
  </si>
  <si>
    <t>1525.00</t>
  </si>
  <si>
    <t>2023-06-07 21:26:55</t>
  </si>
  <si>
    <t>2023-06-08</t>
  </si>
  <si>
    <t>3476721</t>
  </si>
  <si>
    <t>赛贝尔堪培拉酒店</t>
  </si>
  <si>
    <t>Qiao Lixia,Xing Ziyan</t>
  </si>
  <si>
    <t>1358.76</t>
  </si>
  <si>
    <t>1492.00</t>
  </si>
  <si>
    <t>2023-06-08 11:40:55</t>
  </si>
  <si>
    <t>澳大利亚</t>
  </si>
  <si>
    <t>3478121</t>
  </si>
  <si>
    <t>宁凡湾六善酒店</t>
  </si>
  <si>
    <t>HARDY ALADIN,JUSZKIEWICZ PRZEMYSLAW JAKUB</t>
  </si>
  <si>
    <t>17179.44</t>
  </si>
  <si>
    <t>18864.00</t>
  </si>
  <si>
    <t>2023-06-08 18:43:59</t>
  </si>
  <si>
    <t>3478245</t>
  </si>
  <si>
    <t>巴厘岛努沙杜阿大智者酒店</t>
  </si>
  <si>
    <t>WANG DONG,TAN QINGREN</t>
  </si>
  <si>
    <t>1684.80</t>
  </si>
  <si>
    <t>1850.00</t>
  </si>
  <si>
    <t>2023-06-08 19:35:52</t>
  </si>
  <si>
    <t>3478570</t>
  </si>
  <si>
    <t>哥打京那巴鲁沙巴东方酒店</t>
  </si>
  <si>
    <t>JULIO JESIKA</t>
  </si>
  <si>
    <t>302.35</t>
  </si>
  <si>
    <t>332.00</t>
  </si>
  <si>
    <t>2023-06-08 21:44:23</t>
  </si>
  <si>
    <t>2023-06-09</t>
  </si>
  <si>
    <t>3479457</t>
  </si>
  <si>
    <t>吉隆坡邵氏广场美居酒店</t>
  </si>
  <si>
    <t>YEE WAI FONG WENDY</t>
  </si>
  <si>
    <t>1426.16</t>
  </si>
  <si>
    <t>1566.00</t>
  </si>
  <si>
    <t>2023-06-09 08:54:09</t>
  </si>
  <si>
    <t>3481275</t>
  </si>
  <si>
    <t>波恩费努斯贝格多瑞特酒店</t>
  </si>
  <si>
    <t>Stegemann Jens</t>
  </si>
  <si>
    <t>782.51</t>
  </si>
  <si>
    <t>860.00</t>
  </si>
  <si>
    <t>2023-06-09 14:47:29</t>
  </si>
  <si>
    <t>3482716</t>
  </si>
  <si>
    <t>OYO拉斯维加斯娱乐场酒店</t>
  </si>
  <si>
    <t>HUANG TZUHSUAN</t>
  </si>
  <si>
    <t>644.21</t>
  </si>
  <si>
    <t>708.00</t>
  </si>
  <si>
    <t>2023-06-09 19:19:25</t>
  </si>
  <si>
    <t>2023-06-10</t>
  </si>
  <si>
    <t>3487164</t>
  </si>
  <si>
    <t>巴伐利亚霍夫酒店</t>
  </si>
  <si>
    <t>yuan jing</t>
  </si>
  <si>
    <t>1855.41</t>
  </si>
  <si>
    <t>2036.00</t>
  </si>
  <si>
    <t>2023-06-10 17:18:15</t>
  </si>
  <si>
    <t>2023-06-11</t>
  </si>
  <si>
    <t>3489933</t>
  </si>
  <si>
    <t>航道酒店</t>
  </si>
  <si>
    <t>Ahmed Zeeshan</t>
  </si>
  <si>
    <t>4114.50</t>
  </si>
  <si>
    <t>4513.00</t>
  </si>
  <si>
    <t>2023-06-11 08:14:11</t>
  </si>
  <si>
    <t>加拿大</t>
  </si>
  <si>
    <t>3491494</t>
  </si>
  <si>
    <t>日惹加持酒店</t>
  </si>
  <si>
    <t>Zhang Yanjie</t>
  </si>
  <si>
    <t>1002.87</t>
  </si>
  <si>
    <t>1100.00</t>
  </si>
  <si>
    <t>2023-06-11 15:40:35</t>
  </si>
  <si>
    <t>3491725</t>
  </si>
  <si>
    <t>萨拉卡文化遗产酒店</t>
  </si>
  <si>
    <t>Smith Julian</t>
  </si>
  <si>
    <t>316.36</t>
  </si>
  <si>
    <t>347.00</t>
  </si>
  <si>
    <t>2023-06-11 16:29:30</t>
  </si>
  <si>
    <t>3492035</t>
  </si>
  <si>
    <t>芭提雅最佳西方至尊海湾酒店 (SHA Extra Plus)</t>
  </si>
  <si>
    <t>CHANGPHUAK TANYAPORN</t>
  </si>
  <si>
    <t>2388.65</t>
  </si>
  <si>
    <t>2620.00</t>
  </si>
  <si>
    <t>2023-06-11 17:46:54</t>
  </si>
  <si>
    <t>3492070</t>
  </si>
  <si>
    <t>JONGARSACHAT JIDAPA</t>
  </si>
  <si>
    <t>1433.19</t>
  </si>
  <si>
    <t>1572.00</t>
  </si>
  <si>
    <t>2023-06-11 17:58:00</t>
  </si>
  <si>
    <t>2023-06-12</t>
  </si>
  <si>
    <t>3496150</t>
  </si>
  <si>
    <t>拉萨尔套房 Spa 酒店</t>
  </si>
  <si>
    <t>ZENG QINGLIAN,LAI QINGYI</t>
  </si>
  <si>
    <t>2338.55</t>
  </si>
  <si>
    <t>2565.04</t>
  </si>
  <si>
    <t>2023-06-12 20:38:13</t>
  </si>
  <si>
    <t>3496389</t>
  </si>
  <si>
    <t>普吉岛拉扬安纳塔拉度假酒店</t>
  </si>
  <si>
    <t>LIANGLIMEI DOURUIQUAN</t>
  </si>
  <si>
    <t>2098.16</t>
  </si>
  <si>
    <t>2301.37</t>
  </si>
  <si>
    <t>2023-06-12 21:14:11</t>
  </si>
  <si>
    <t>2023-06-13</t>
  </si>
  <si>
    <t>3499634</t>
  </si>
  <si>
    <t>吉隆坡泛太平洋服务式套房酒店</t>
  </si>
  <si>
    <t>LI CHENYAN</t>
  </si>
  <si>
    <t>2199.73</t>
  </si>
  <si>
    <t>2406.18</t>
  </si>
  <si>
    <t>2023-06-13 17:33:28</t>
  </si>
  <si>
    <t>3499888</t>
  </si>
  <si>
    <t>曼谷素坤逸假日酒店</t>
  </si>
  <si>
    <t>ZHANG YI</t>
  </si>
  <si>
    <t>1124.72</t>
  </si>
  <si>
    <t>1230.28</t>
  </si>
  <si>
    <t>2023-06-13 18:43:25</t>
  </si>
  <si>
    <t>2023-06-14</t>
  </si>
  <si>
    <t>3501388</t>
  </si>
  <si>
    <t>兰卡威卡马度假村</t>
  </si>
  <si>
    <t>TARMIDZI MUHAMMAD</t>
  </si>
  <si>
    <t>1328.06</t>
  </si>
  <si>
    <t>1450.32</t>
  </si>
  <si>
    <t>2023-06-14 01:33:16</t>
  </si>
  <si>
    <t>3502691</t>
  </si>
  <si>
    <t>西贡中心铂尔曼酒店</t>
  </si>
  <si>
    <t>PENG TAO</t>
  </si>
  <si>
    <t>2607.00</t>
  </si>
  <si>
    <t>2847.00</t>
  </si>
  <si>
    <t>2023-06-14 13:48:18</t>
  </si>
  <si>
    <t>3503037</t>
  </si>
  <si>
    <t>索菲特迪拜方尖碑酒店</t>
  </si>
  <si>
    <t>KWOK WAI TAK</t>
  </si>
  <si>
    <t>1610.79</t>
  </si>
  <si>
    <t>1759.08</t>
  </si>
  <si>
    <t>2023-06-14 15:12:17</t>
  </si>
  <si>
    <t>阿拉伯联合酋长国</t>
  </si>
  <si>
    <t>3503400</t>
  </si>
  <si>
    <t>曼谷素坤逸 15 瑞享饭店 (SHA Plus+)</t>
  </si>
  <si>
    <t>LI RUIFEN,HE JUNTAO</t>
  </si>
  <si>
    <t>2900.02</t>
  </si>
  <si>
    <t>3167.00</t>
  </si>
  <si>
    <t>2023-06-15 12:27:50</t>
  </si>
  <si>
    <t>2023-06-16</t>
  </si>
  <si>
    <t>3509792</t>
  </si>
  <si>
    <t>新加坡81酒店-迪生</t>
  </si>
  <si>
    <t>THARUMALINGAM THARUMARAJA</t>
  </si>
  <si>
    <t>1034.08</t>
  </si>
  <si>
    <t>1131.26</t>
  </si>
  <si>
    <t>2023-06-16 02:19:45</t>
  </si>
  <si>
    <t>3509803</t>
  </si>
  <si>
    <t>迪拜地标至尊酒店</t>
  </si>
  <si>
    <t>Yousaf Sardar Amjad</t>
  </si>
  <si>
    <t>448.62</t>
  </si>
  <si>
    <t>490.78</t>
  </si>
  <si>
    <t>2023-06-16 02:30:02</t>
  </si>
  <si>
    <t>3511383</t>
  </si>
  <si>
    <t>萨克拉门托速8酒店</t>
  </si>
  <si>
    <t>DARROUGH MICHELLE LOUISE</t>
  </si>
  <si>
    <t>489.45</t>
  </si>
  <si>
    <t>535.45</t>
  </si>
  <si>
    <t>2023-06-16 15:38:23</t>
  </si>
  <si>
    <t>3512418</t>
  </si>
  <si>
    <t>马尼拉迷你套房酒店-马卡迪裕景商业大厦</t>
  </si>
  <si>
    <t>Schreiter Liam James</t>
  </si>
  <si>
    <t>762.50</t>
  </si>
  <si>
    <t>834.15</t>
  </si>
  <si>
    <t>2023-06-16 20:46:20</t>
  </si>
  <si>
    <t>2023-06-17</t>
  </si>
  <si>
    <t>3513798</t>
  </si>
  <si>
    <t>WONG TSZ HIN</t>
  </si>
  <si>
    <t>1739.99</t>
  </si>
  <si>
    <t>1903.50</t>
  </si>
  <si>
    <t>2023-06-18 10:50:04</t>
  </si>
  <si>
    <t>3514972</t>
  </si>
  <si>
    <t>普吉岛城市海港度假酒店 (SHA Extra Plus)</t>
  </si>
  <si>
    <t>ZHANG LI,Ma Ruhan</t>
  </si>
  <si>
    <t>229.00</t>
  </si>
  <si>
    <t>250.74</t>
  </si>
  <si>
    <t>2023-06-17 13:07:21</t>
  </si>
  <si>
    <t>3515256</t>
  </si>
  <si>
    <t>奥南富皮曼温泉度假酒店(SHA Plus+)</t>
  </si>
  <si>
    <t>WANG ZHI,WANG YAN,ZHENG QIANG</t>
  </si>
  <si>
    <t>1692.00</t>
  </si>
  <si>
    <t>1852.62</t>
  </si>
  <si>
    <t>2023-06-18 17:51:30</t>
  </si>
  <si>
    <t>3516158</t>
  </si>
  <si>
    <t>ZHANG GUO</t>
  </si>
  <si>
    <t>1714.66</t>
  </si>
  <si>
    <t>2023-06-19 12:24:27</t>
  </si>
  <si>
    <t>3516612</t>
  </si>
  <si>
    <t>迪拜瓦斯区凯悦嘉轩酒店</t>
  </si>
  <si>
    <t>CHOUDHARY RAHUL</t>
  </si>
  <si>
    <t>1766.05</t>
  </si>
  <si>
    <t>1933.70</t>
  </si>
  <si>
    <t>2023-06-17 18:43:28</t>
  </si>
  <si>
    <t>3517220</t>
  </si>
  <si>
    <t>时尚爱情F酒店</t>
  </si>
  <si>
    <t>ANIK ANIK</t>
  </si>
  <si>
    <t>1013.67</t>
  </si>
  <si>
    <t>1109.90</t>
  </si>
  <si>
    <t>2023-06-17 20:53:17</t>
  </si>
  <si>
    <t>3518136</t>
  </si>
  <si>
    <t>泰国考拉德瓦苏穆海滩度假别墅 (SHA Plus+)</t>
  </si>
  <si>
    <t>CHAN-ON NAPAT</t>
  </si>
  <si>
    <t>1130.20</t>
  </si>
  <si>
    <t>1237.49</t>
  </si>
  <si>
    <t>2023-06-17 23:39:52</t>
  </si>
  <si>
    <t>3519312</t>
  </si>
  <si>
    <t>KALIYAPERUMAL MURALI</t>
  </si>
  <si>
    <t>2614.38</t>
  </si>
  <si>
    <t>2862.56</t>
  </si>
  <si>
    <t>2023-06-18 11:14:19</t>
  </si>
  <si>
    <t>3520287</t>
  </si>
  <si>
    <t>哥打京那巴鲁香格里拉莎莉雅酒店</t>
  </si>
  <si>
    <t>LIN JHENGWEI</t>
  </si>
  <si>
    <t>1783.30</t>
  </si>
  <si>
    <t>1952.59</t>
  </si>
  <si>
    <t>2023-06-18 15:17:29</t>
  </si>
  <si>
    <t>3522932</t>
  </si>
  <si>
    <t>吉隆坡美利亚酒店</t>
  </si>
  <si>
    <t>NYAKU ASHLEY Y,NYAKU MAYAH M,NYAKU KWAMI,NYAKUKOUEVI AYOKO T</t>
  </si>
  <si>
    <t>1808.74</t>
  </si>
  <si>
    <t>1980.44</t>
  </si>
  <si>
    <t>2023-06-19 06:16:50</t>
  </si>
  <si>
    <t>3523271</t>
  </si>
  <si>
    <t>阿万特酒店</t>
  </si>
  <si>
    <t>SIEW SUET YEW</t>
  </si>
  <si>
    <t>1727.01</t>
  </si>
  <si>
    <t>1890.96</t>
  </si>
  <si>
    <t>2023-06-19 11:15:51</t>
  </si>
  <si>
    <t>3523548</t>
  </si>
  <si>
    <t>乌鲁瑟加拉豪华套房和别墅度假村</t>
  </si>
  <si>
    <t>CHEN DONGDONG</t>
  </si>
  <si>
    <t>1783.67</t>
  </si>
  <si>
    <t>1953.00</t>
  </si>
  <si>
    <t>2023-06-19 11:11:23</t>
  </si>
  <si>
    <t>3524169</t>
  </si>
  <si>
    <t>红辣椒酒店</t>
  </si>
  <si>
    <t>SHOLEHFUDIN MOCH ARIF</t>
  </si>
  <si>
    <t>105.30</t>
  </si>
  <si>
    <t>115.30</t>
  </si>
  <si>
    <t>2023-06-19 13:55:47</t>
  </si>
  <si>
    <t>3524330</t>
  </si>
  <si>
    <t>KONGKAM ASJIMA</t>
  </si>
  <si>
    <t>471.04</t>
  </si>
  <si>
    <t>515.76</t>
  </si>
  <si>
    <t>2023-06-19 14:10:38</t>
  </si>
  <si>
    <t>3524642</t>
  </si>
  <si>
    <t>梅鲁萨卡努沙杜瓦</t>
  </si>
  <si>
    <t>LAO JIAZHENG</t>
  </si>
  <si>
    <t>2708.69</t>
  </si>
  <si>
    <t>2965.83</t>
  </si>
  <si>
    <t>2023-06-19 15:31:57</t>
  </si>
  <si>
    <t>3526450</t>
  </si>
  <si>
    <t>巴厘岛贝诺瓦索尔沙滩别墅美利亚酒店 - CHSE 认证</t>
  </si>
  <si>
    <t>KANEVSKAIA ELENA</t>
  </si>
  <si>
    <t>653.80</t>
  </si>
  <si>
    <t>715.87</t>
  </si>
  <si>
    <t>2023-06-19 21:13:46</t>
  </si>
  <si>
    <t>3526796</t>
  </si>
  <si>
    <t>普吉岛JW万豪度假酒店</t>
  </si>
  <si>
    <t>Guo Rui</t>
  </si>
  <si>
    <t>2590.37</t>
  </si>
  <si>
    <t>2836.28</t>
  </si>
  <si>
    <t>2023-06-19 22:07:24</t>
  </si>
  <si>
    <t>3527236</t>
  </si>
  <si>
    <t>Sokoloff Seth</t>
  </si>
  <si>
    <t>1611.57</t>
  </si>
  <si>
    <t>1755.14</t>
  </si>
  <si>
    <t>2023-06-20 01:54:32</t>
  </si>
  <si>
    <t>3527490</t>
  </si>
  <si>
    <t>ZENG XIAO</t>
  </si>
  <si>
    <t>2138.75</t>
  </si>
  <si>
    <t>2329.29</t>
  </si>
  <si>
    <t>2023-06-20 08:12:16</t>
  </si>
  <si>
    <t>3527566</t>
  </si>
  <si>
    <t>ZHOU HAOYU,Zhou Haoyu</t>
  </si>
  <si>
    <t>460.00</t>
  </si>
  <si>
    <t>500.98</t>
  </si>
  <si>
    <t>2023-06-20 09:11:06</t>
  </si>
  <si>
    <t>3528529</t>
  </si>
  <si>
    <t>宿务峰会广场酒店</t>
  </si>
  <si>
    <t>Ochtman Gary</t>
  </si>
  <si>
    <t>1245.00</t>
  </si>
  <si>
    <t>1355.91</t>
  </si>
  <si>
    <t>2023-06-20 17:40:50</t>
  </si>
  <si>
    <t>3529835</t>
  </si>
  <si>
    <t>釜山站温德姆华美达安可酒店</t>
  </si>
  <si>
    <t>Lee AYEON</t>
  </si>
  <si>
    <t>601.36</t>
  </si>
  <si>
    <t>654.93</t>
  </si>
  <si>
    <t>2023-06-20 19:17:57</t>
  </si>
  <si>
    <t>3529861</t>
  </si>
  <si>
    <t>LEE IAN</t>
  </si>
  <si>
    <t>906.01</t>
  </si>
  <si>
    <t>986.72</t>
  </si>
  <si>
    <t>2023-06-20 19:52:25</t>
  </si>
  <si>
    <t>3530878</t>
  </si>
  <si>
    <t>双威金字塔酒店</t>
  </si>
  <si>
    <t>SIA SUAK LING</t>
  </si>
  <si>
    <t>605.04</t>
  </si>
  <si>
    <t>658.94</t>
  </si>
  <si>
    <t>2023-06-20 22:43:43</t>
  </si>
  <si>
    <t>3531328</t>
  </si>
  <si>
    <t>nikki liao,Yao Fei</t>
  </si>
  <si>
    <t>394.00</t>
  </si>
  <si>
    <t>429.10</t>
  </si>
  <si>
    <t>2023-06-21 11:06:17</t>
  </si>
  <si>
    <t>3531533</t>
  </si>
  <si>
    <t>曼谷辛德霍恩凯宾斯基</t>
  </si>
  <si>
    <t>Zhang Chengjian</t>
  </si>
  <si>
    <t>5190.70</t>
  </si>
  <si>
    <t>5643.29</t>
  </si>
  <si>
    <t>2023-06-21 08:14:27</t>
  </si>
  <si>
    <t>3531858</t>
  </si>
  <si>
    <t>云霄塔娱乐场度假酒店</t>
  </si>
  <si>
    <t>MOK KEI FUNG,QIAO XUYU</t>
  </si>
  <si>
    <t>779.39</t>
  </si>
  <si>
    <t>847.35</t>
  </si>
  <si>
    <t>2023-06-21 08:02:52</t>
  </si>
  <si>
    <t>3532667</t>
  </si>
  <si>
    <t>温哥华机场航站楼费尔蒙酒店</t>
  </si>
  <si>
    <t>LIU HSINYING</t>
  </si>
  <si>
    <t>2965.05</t>
  </si>
  <si>
    <t>3223.58</t>
  </si>
  <si>
    <t>2023-06-21 12:35:53</t>
  </si>
  <si>
    <t>3532868</t>
  </si>
  <si>
    <t>贝提艾米塔基酒店</t>
  </si>
  <si>
    <t>Molavi Pooya</t>
  </si>
  <si>
    <t>7371.76</t>
  </si>
  <si>
    <t>8014.53</t>
  </si>
  <si>
    <t>2023-06-21 13:18:09</t>
  </si>
  <si>
    <t>3532935</t>
  </si>
  <si>
    <t>曼谷lyf素坤逸8巷-雅诗阁管理</t>
  </si>
  <si>
    <t>Martinez Carlos</t>
  </si>
  <si>
    <t>847.47</t>
  </si>
  <si>
    <t>921.36</t>
  </si>
  <si>
    <t>2023-06-21 13:46:04</t>
  </si>
  <si>
    <t>3532958</t>
  </si>
  <si>
    <t>曼谷爵士特酒店</t>
  </si>
  <si>
    <t>JIANG DONG</t>
  </si>
  <si>
    <t>577.43</t>
  </si>
  <si>
    <t>627.78</t>
  </si>
  <si>
    <t>2023-06-21 13:57:26</t>
  </si>
  <si>
    <t>3534320</t>
  </si>
  <si>
    <t>普吉岛奈阳海滩水疗度假村(SHA Plus+)</t>
  </si>
  <si>
    <t>KASETKALA MUKSIT</t>
  </si>
  <si>
    <t>590.82</t>
  </si>
  <si>
    <t>642.33</t>
  </si>
  <si>
    <t>2023-06-21 19:05:17</t>
  </si>
  <si>
    <t>3535928</t>
  </si>
  <si>
    <t>巴瑟罗阿伦玛堤娜酒店</t>
  </si>
  <si>
    <t>ZHANG ZHENGYANG,YE ZIYI</t>
  </si>
  <si>
    <t>1971.97</t>
  </si>
  <si>
    <t>2145.54</t>
  </si>
  <si>
    <t>2023-06-22 05:51:58</t>
  </si>
  <si>
    <t>意大利</t>
  </si>
  <si>
    <t>3536185</t>
  </si>
  <si>
    <t>丹那阿邦至爱酒店 - 赛德恩格</t>
  </si>
  <si>
    <t>LAMAPAHA WILIAMS</t>
  </si>
  <si>
    <t>288.27</t>
  </si>
  <si>
    <t>313.64</t>
  </si>
  <si>
    <t>2023-06-22 08:40:52</t>
  </si>
  <si>
    <t>3536379</t>
  </si>
  <si>
    <t>TANG CHEN</t>
  </si>
  <si>
    <t>725.79</t>
  </si>
  <si>
    <t>789.68</t>
  </si>
  <si>
    <t>2023-06-22 09:53:55</t>
  </si>
  <si>
    <t>3536567</t>
  </si>
  <si>
    <t>大宏酒店</t>
  </si>
  <si>
    <t>HUSNA AMIRAH</t>
  </si>
  <si>
    <t>306.00</t>
  </si>
  <si>
    <t>332.93</t>
  </si>
  <si>
    <t>2023-06-22 10:53:09</t>
  </si>
  <si>
    <t>3536987</t>
  </si>
  <si>
    <t>金马仑高原草莓园度假村</t>
  </si>
  <si>
    <t>BINTI SUHAIRI NURUL ATHIRAH</t>
  </si>
  <si>
    <t>895.90</t>
  </si>
  <si>
    <t>974.76</t>
  </si>
  <si>
    <t>2023-06-22 12:08:25</t>
  </si>
  <si>
    <t>3537095</t>
  </si>
  <si>
    <t>索尼斯塔欧文</t>
  </si>
  <si>
    <t>GU XIANQI,GU CHANGGUO</t>
  </si>
  <si>
    <t>2447.64</t>
  </si>
  <si>
    <t>2663.08</t>
  </si>
  <si>
    <t>2023-06-22 12:54:42</t>
  </si>
  <si>
    <t>3538764</t>
  </si>
  <si>
    <t>阿皮亚伊纳南因宜必思尚品酒店</t>
  </si>
  <si>
    <t>GUO HONG</t>
  </si>
  <si>
    <t>282.00</t>
  </si>
  <si>
    <t>306.82</t>
  </si>
  <si>
    <t>2023-06-23 09:39:36</t>
  </si>
  <si>
    <t>3539353</t>
  </si>
  <si>
    <t>库塔宾唐酒店</t>
  </si>
  <si>
    <t>ZHANG LI</t>
  </si>
  <si>
    <t>308.51</t>
  </si>
  <si>
    <t>335.67</t>
  </si>
  <si>
    <t>2023-06-22 21:11:04</t>
  </si>
  <si>
    <t>3539378</t>
  </si>
  <si>
    <t>曼谷宾乐雅套房酒店</t>
  </si>
  <si>
    <t>HARRIS JEREMY JULIAN</t>
  </si>
  <si>
    <t>1126.83</t>
  </si>
  <si>
    <t>1226.02</t>
  </si>
  <si>
    <t>2023-06-22 21:20:39</t>
  </si>
  <si>
    <t>3539397</t>
  </si>
  <si>
    <t>文奇丽斯酒店</t>
  </si>
  <si>
    <t>MA HONGWEI</t>
  </si>
  <si>
    <t>2203.21</t>
  </si>
  <si>
    <t>2397.14</t>
  </si>
  <si>
    <t>2023-06-22 21:29:04</t>
  </si>
  <si>
    <t>3539440</t>
  </si>
  <si>
    <t>欧洲之星书籍酒店</t>
  </si>
  <si>
    <t>SIN KWAI WING,CHAN CHI HUNG A,CHI AY YU A,CHAU KAN WA</t>
  </si>
  <si>
    <t>4001.78</t>
  </si>
  <si>
    <t>4354.02</t>
  </si>
  <si>
    <t>2023-06-22 21:50:32</t>
  </si>
  <si>
    <t>3539672</t>
  </si>
  <si>
    <t>硬石酒店</t>
  </si>
  <si>
    <t>ADLAN ZARKASIH</t>
  </si>
  <si>
    <t>2280.32</t>
  </si>
  <si>
    <t>2481.04</t>
  </si>
  <si>
    <t>2023-06-22 23:10:11</t>
  </si>
  <si>
    <t>3540075</t>
  </si>
  <si>
    <t>质量套房酒店凤凰城西北 - 太阳城</t>
  </si>
  <si>
    <t>ORTIZ NICHOLAS</t>
  </si>
  <si>
    <t>706.75</t>
  </si>
  <si>
    <t>769.21</t>
  </si>
  <si>
    <t>2023-06-23 02:43:40</t>
  </si>
  <si>
    <t>3540104</t>
  </si>
  <si>
    <t>多伦多机场皮尔逊会议酒店</t>
  </si>
  <si>
    <t>BASDEO NAYVINDRA</t>
  </si>
  <si>
    <t>1159.53</t>
  </si>
  <si>
    <t>1262.01</t>
  </si>
  <si>
    <t>2023-06-23 03:06:17</t>
  </si>
  <si>
    <t>3540179</t>
  </si>
  <si>
    <t>吉隆坡嘉登斯圣吉尔斯签名酒店及公寓</t>
  </si>
  <si>
    <t>WU YUEZHU,CHEN BINGBING</t>
  </si>
  <si>
    <t>582.09</t>
  </si>
  <si>
    <t>633.53</t>
  </si>
  <si>
    <t>2023-06-23 04:53:08</t>
  </si>
  <si>
    <t>3540243</t>
  </si>
  <si>
    <t>迪拜千禧机场酒店</t>
  </si>
  <si>
    <t>KURBANOV FOLAD</t>
  </si>
  <si>
    <t>553.33</t>
  </si>
  <si>
    <t>602.23</t>
  </si>
  <si>
    <t>2023-06-23 08:00:43</t>
  </si>
  <si>
    <t>3540382</t>
  </si>
  <si>
    <t>布城帝盛酒店</t>
  </si>
  <si>
    <t>ABD HAIT SITI RADHIAH</t>
  </si>
  <si>
    <t>352.01</t>
  </si>
  <si>
    <t>383.12</t>
  </si>
  <si>
    <t>2023-06-23 08:07:38</t>
  </si>
  <si>
    <t>3540384</t>
  </si>
  <si>
    <t>横滨樱木町华盛顿酒店</t>
  </si>
  <si>
    <t>WOO SUJIN</t>
  </si>
  <si>
    <t>679.58</t>
  </si>
  <si>
    <t>739.64</t>
  </si>
  <si>
    <t>2023-06-23 08:06:20</t>
  </si>
  <si>
    <t>日本</t>
  </si>
  <si>
    <t>3541013</t>
  </si>
  <si>
    <t>兰卡威阿瑟尼亚度假酒店</t>
  </si>
  <si>
    <t>Suedois Sarah</t>
  </si>
  <si>
    <t>277.21</t>
  </si>
  <si>
    <t>301.71</t>
  </si>
  <si>
    <t>2023-06-23 11:42:41</t>
  </si>
  <si>
    <t>3541195</t>
  </si>
  <si>
    <t>棉兰S山蒂卡首映酒店及会议</t>
  </si>
  <si>
    <t>NABABAN MARKUS,TARIGAN ROY</t>
  </si>
  <si>
    <t>651.67</t>
  </si>
  <si>
    <t>709.26</t>
  </si>
  <si>
    <t>2023-06-23 12:08:59</t>
  </si>
  <si>
    <t>3541450</t>
  </si>
  <si>
    <t>费城中心城-会议中心欢朋酒店</t>
  </si>
  <si>
    <t>ZHANG JIAN</t>
  </si>
  <si>
    <t>1264.84</t>
  </si>
  <si>
    <t>1376.62</t>
  </si>
  <si>
    <t>2023-06-23 13:06:47</t>
  </si>
  <si>
    <t>3541465</t>
  </si>
  <si>
    <t>都市奥酷瑞酒店</t>
  </si>
  <si>
    <t>MUHAMMED ABDUL REHMAN</t>
  </si>
  <si>
    <t>272.90</t>
  </si>
  <si>
    <t>2023-06-23 13:10:53</t>
  </si>
  <si>
    <t>3541561</t>
  </si>
  <si>
    <t>迈阿密国际机场克拉丽奥套房酒店</t>
  </si>
  <si>
    <t>TAO YAOHUA</t>
  </si>
  <si>
    <t>677.89</t>
  </si>
  <si>
    <t>737.80</t>
  </si>
  <si>
    <t>2023-06-23 13:51:56</t>
  </si>
  <si>
    <t>3541602</t>
  </si>
  <si>
    <t>ZHU YIFENG</t>
  </si>
  <si>
    <t>363.21</t>
  </si>
  <si>
    <t>395.31</t>
  </si>
  <si>
    <t>2023-06-23 14:09:46</t>
  </si>
  <si>
    <t>3541633</t>
  </si>
  <si>
    <t>斯库塔广场哈里酒店 - 巴厘岛</t>
  </si>
  <si>
    <t>GEDE I</t>
  </si>
  <si>
    <t>513.83</t>
  </si>
  <si>
    <t>559.24</t>
  </si>
  <si>
    <t>2023-06-23 14:27:34</t>
  </si>
  <si>
    <t>3541905</t>
  </si>
  <si>
    <t>阿尔瓦斯尔奥酷瑞商务酒店</t>
  </si>
  <si>
    <t>Liu Wanjin</t>
  </si>
  <si>
    <t>228.62</t>
  </si>
  <si>
    <t>248.82</t>
  </si>
  <si>
    <t>2023-06-23 15:15:41</t>
  </si>
  <si>
    <t>3541918</t>
  </si>
  <si>
    <t>ROSLI MUHAMMAD AMIRUL BIN ROSLI</t>
  </si>
  <si>
    <t>394.68</t>
  </si>
  <si>
    <t>429.56</t>
  </si>
  <si>
    <t>2023-06-23 15:21:28</t>
  </si>
  <si>
    <t>3542127</t>
  </si>
  <si>
    <t>克鲁斯海德公园酒店</t>
  </si>
  <si>
    <t>Eason Ashleigh</t>
  </si>
  <si>
    <t>986.99</t>
  </si>
  <si>
    <t>1074.22</t>
  </si>
  <si>
    <t>2023-06-23 16:03:04</t>
  </si>
  <si>
    <t>3542175</t>
  </si>
  <si>
    <t>吉隆坡绍嘉纳度假村</t>
  </si>
  <si>
    <t>YUNAN YUZALEZAM</t>
  </si>
  <si>
    <t>443.62</t>
  </si>
  <si>
    <t>482.82</t>
  </si>
  <si>
    <t>2023-06-23 16:20:11</t>
  </si>
  <si>
    <t>3542393</t>
  </si>
  <si>
    <t>KWON YOUNGCHUL</t>
  </si>
  <si>
    <t>285.63</t>
  </si>
  <si>
    <t>310.87</t>
  </si>
  <si>
    <t>2023-06-23 17:02:58</t>
  </si>
  <si>
    <t>3542415</t>
  </si>
  <si>
    <t>班贾尔马辛苏黎快捷酒店</t>
  </si>
  <si>
    <t>LAU SIE CHUONG</t>
  </si>
  <si>
    <t>170.45</t>
  </si>
  <si>
    <t>185.51</t>
  </si>
  <si>
    <t>2023-06-23 17:13:59</t>
  </si>
  <si>
    <t>3542428</t>
  </si>
  <si>
    <t>迪拜阿尔巴沙诺富特酒店</t>
  </si>
  <si>
    <t>Adi Jalal</t>
  </si>
  <si>
    <t>302.74</t>
  </si>
  <si>
    <t>329.49</t>
  </si>
  <si>
    <t>2023-06-23 17:18:46</t>
  </si>
  <si>
    <t>3542435</t>
  </si>
  <si>
    <t>Alnana Yazan</t>
  </si>
  <si>
    <t>2023-06-23 17:22:08</t>
  </si>
  <si>
    <t>3542464</t>
  </si>
  <si>
    <t>曼谷财富美爵酒店</t>
  </si>
  <si>
    <t>Zhai De jun</t>
  </si>
  <si>
    <t>581.57</t>
  </si>
  <si>
    <t>632.97</t>
  </si>
  <si>
    <t>2023-06-23 17:39:28</t>
  </si>
  <si>
    <t>3542489</t>
  </si>
  <si>
    <t>槟城拉亚酒店</t>
  </si>
  <si>
    <t>YU JIARU</t>
  </si>
  <si>
    <t>271.40</t>
  </si>
  <si>
    <t>295.38</t>
  </si>
  <si>
    <t>2023-06-23 17:51:27</t>
  </si>
  <si>
    <t>3542716</t>
  </si>
  <si>
    <t>YU DONG,JIANG CAIYUN,XU ZICHAO,DU XIAOQIAN,MAO JIANQIAO,ZHOU XINYU,LI YUNZHE,GAO JIE</t>
  </si>
  <si>
    <t>1142.51</t>
  </si>
  <si>
    <t>1243.48</t>
  </si>
  <si>
    <t>2023-06-23 18:30:35</t>
  </si>
  <si>
    <t>3543022</t>
  </si>
  <si>
    <t>大公寓酒店</t>
  </si>
  <si>
    <t>Changkeaw Jetrin,Changkeaw Jetrin</t>
  </si>
  <si>
    <t>149.94</t>
  </si>
  <si>
    <t>163.19</t>
  </si>
  <si>
    <t>2023-06-23 19:35:39</t>
  </si>
  <si>
    <t>3543053</t>
  </si>
  <si>
    <t>ZHU HONGXING</t>
  </si>
  <si>
    <t>557.50</t>
  </si>
  <si>
    <t>606.77</t>
  </si>
  <si>
    <t>2023-06-23 19:49:13</t>
  </si>
  <si>
    <t>3543274</t>
  </si>
  <si>
    <t>德尼特巴塞罗那酒店</t>
  </si>
  <si>
    <t>YANG BINCHENG</t>
  </si>
  <si>
    <t>949.81</t>
  </si>
  <si>
    <t>1033.75</t>
  </si>
  <si>
    <t>2023-06-23 20:08:02</t>
  </si>
  <si>
    <t>3543328</t>
  </si>
  <si>
    <t>HAMDAN MOHAMAD</t>
  </si>
  <si>
    <t>2023-06-23 20:36:11</t>
  </si>
  <si>
    <t>3543452</t>
  </si>
  <si>
    <t>吉隆坡科塔达曼萨拉精品酒店</t>
  </si>
  <si>
    <t>Azizan Aiman</t>
  </si>
  <si>
    <t>120.46</t>
  </si>
  <si>
    <t>131.11</t>
  </si>
  <si>
    <t>2023-06-23 21:03:44</t>
  </si>
  <si>
    <t>3543466</t>
  </si>
  <si>
    <t>路易斯酒馆酒店</t>
  </si>
  <si>
    <t>Lerkvichain Naree</t>
  </si>
  <si>
    <t>219.69</t>
  </si>
  <si>
    <t>239.11</t>
  </si>
  <si>
    <t>2023-06-23 21:08:24</t>
  </si>
  <si>
    <t>3543643</t>
  </si>
  <si>
    <t>HUANG JIAN</t>
  </si>
  <si>
    <t>2023-06-23 22:31:41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</si>
</sst>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45098</v>
      </c>
      <c r="G2" s="6">
        <v>45101</v>
      </c>
      <c r="H2" s="4">
        <v>1</v>
      </c>
      <c r="I2" s="4">
        <v>3</v>
      </c>
      <c r="J2" s="4">
        <v>3</v>
      </c>
      <c r="K2" s="4" t="s">
        <v>30</v>
      </c>
      <c r="L2" s="4">
        <v>3033</v>
      </c>
      <c r="M2" s="4">
        <v>3033</v>
      </c>
      <c r="N2" s="4" t="s">
        <v>31</v>
      </c>
      <c r="O2" s="4" t="s">
        <v>32</v>
      </c>
      <c r="P2" s="4" t="s">
        <v>33</v>
      </c>
      <c r="Q2" s="4">
        <v>0</v>
      </c>
      <c r="R2" s="7">
        <v>44954</v>
      </c>
      <c r="S2" s="6">
        <v>45104</v>
      </c>
      <c r="T2" s="4" t="s">
        <v>34</v>
      </c>
      <c r="U2" s="4">
        <v>3033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45095</v>
      </c>
      <c r="G3" s="6">
        <v>45101</v>
      </c>
      <c r="H3" s="4">
        <v>1</v>
      </c>
      <c r="I3" s="4">
        <v>6</v>
      </c>
      <c r="J3" s="4">
        <v>6</v>
      </c>
      <c r="K3" s="4" t="s">
        <v>30</v>
      </c>
      <c r="L3" s="4">
        <v>3306</v>
      </c>
      <c r="M3" s="4">
        <v>3306</v>
      </c>
      <c r="N3" s="4" t="s">
        <v>40</v>
      </c>
      <c r="O3" s="4" t="s">
        <v>32</v>
      </c>
      <c r="P3" s="4" t="s">
        <v>33</v>
      </c>
      <c r="Q3" s="4">
        <v>0</v>
      </c>
      <c r="R3" s="7">
        <v>44985</v>
      </c>
      <c r="S3" s="6">
        <v>45104</v>
      </c>
      <c r="T3" s="4" t="s">
        <v>34</v>
      </c>
      <c r="U3" s="4">
        <v>3306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45099</v>
      </c>
      <c r="G4" s="6">
        <v>45101</v>
      </c>
      <c r="H4" s="4">
        <v>1</v>
      </c>
      <c r="I4" s="4">
        <v>2</v>
      </c>
      <c r="J4" s="4">
        <v>2</v>
      </c>
      <c r="K4" s="4" t="s">
        <v>30</v>
      </c>
      <c r="L4" s="4">
        <v>3970</v>
      </c>
      <c r="M4" s="4">
        <v>3970</v>
      </c>
      <c r="N4" s="4" t="s">
        <v>46</v>
      </c>
      <c r="O4" s="4" t="s">
        <v>32</v>
      </c>
      <c r="P4" s="4" t="s">
        <v>33</v>
      </c>
      <c r="Q4" s="4">
        <v>0</v>
      </c>
      <c r="R4" s="7">
        <v>44994</v>
      </c>
      <c r="S4" s="6">
        <v>45104</v>
      </c>
      <c r="T4" s="4" t="s">
        <v>34</v>
      </c>
      <c r="U4" s="4">
        <v>3970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45100</v>
      </c>
      <c r="G5" s="6">
        <v>45101</v>
      </c>
      <c r="H5" s="4">
        <v>1</v>
      </c>
      <c r="I5" s="4">
        <v>1</v>
      </c>
      <c r="J5" s="4">
        <v>1</v>
      </c>
      <c r="K5" s="4" t="s">
        <v>30</v>
      </c>
      <c r="L5" s="4">
        <v>1297</v>
      </c>
      <c r="M5" s="4">
        <v>1297</v>
      </c>
      <c r="N5" s="4" t="s">
        <v>51</v>
      </c>
      <c r="O5" s="4" t="s">
        <v>32</v>
      </c>
      <c r="P5" s="4" t="s">
        <v>33</v>
      </c>
      <c r="Q5" s="4">
        <v>0</v>
      </c>
      <c r="R5" s="7">
        <v>44995</v>
      </c>
      <c r="S5" s="6">
        <v>45104</v>
      </c>
      <c r="T5" s="4" t="s">
        <v>34</v>
      </c>
      <c r="U5" s="4">
        <v>1297</v>
      </c>
      <c r="V5" s="4">
        <v>0</v>
      </c>
      <c r="W5" s="4">
        <v>0</v>
      </c>
      <c r="X5" s="4" t="s">
        <v>52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53</v>
      </c>
      <c r="D6" s="4" t="s">
        <v>49</v>
      </c>
      <c r="E6" s="4" t="s">
        <v>50</v>
      </c>
      <c r="F6" s="6">
        <v>45100</v>
      </c>
      <c r="G6" s="6">
        <v>45101</v>
      </c>
      <c r="H6" s="4">
        <v>1</v>
      </c>
      <c r="I6" s="4">
        <v>1</v>
      </c>
      <c r="J6" s="4">
        <v>1</v>
      </c>
      <c r="K6" s="4" t="s">
        <v>30</v>
      </c>
      <c r="L6" s="4">
        <v>-1297</v>
      </c>
      <c r="M6" s="4">
        <v>-1297</v>
      </c>
      <c r="N6" s="4" t="s">
        <v>51</v>
      </c>
      <c r="O6" s="4" t="s">
        <v>32</v>
      </c>
      <c r="P6" s="4" t="s">
        <v>33</v>
      </c>
      <c r="Q6" s="4">
        <v>0</v>
      </c>
      <c r="R6" s="7">
        <v>44995</v>
      </c>
      <c r="S6" s="6">
        <v>45104</v>
      </c>
      <c r="T6" s="4" t="s">
        <v>34</v>
      </c>
      <c r="U6" s="4">
        <v>-1297</v>
      </c>
      <c r="V6" s="4">
        <v>0</v>
      </c>
      <c r="W6" s="4">
        <v>0</v>
      </c>
      <c r="X6" s="4" t="s">
        <v>52</v>
      </c>
      <c r="Y6" s="4" t="s">
        <v>36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45100</v>
      </c>
      <c r="G7" s="6">
        <v>45101</v>
      </c>
      <c r="H7" s="4">
        <v>1</v>
      </c>
      <c r="I7" s="4">
        <v>1</v>
      </c>
      <c r="J7" s="4">
        <v>1</v>
      </c>
      <c r="K7" s="4" t="s">
        <v>30</v>
      </c>
      <c r="L7" s="4">
        <v>221</v>
      </c>
      <c r="M7" s="4">
        <v>221</v>
      </c>
      <c r="N7" s="4" t="s">
        <v>57</v>
      </c>
      <c r="O7" s="4" t="s">
        <v>32</v>
      </c>
      <c r="P7" s="4" t="s">
        <v>33</v>
      </c>
      <c r="Q7" s="4">
        <v>0</v>
      </c>
      <c r="R7" s="7">
        <v>45016</v>
      </c>
      <c r="S7" s="6">
        <v>45104</v>
      </c>
      <c r="T7" s="4" t="s">
        <v>34</v>
      </c>
      <c r="U7" s="4">
        <v>221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45099</v>
      </c>
      <c r="G8" s="6">
        <v>45101</v>
      </c>
      <c r="H8" s="4">
        <v>1</v>
      </c>
      <c r="I8" s="4">
        <v>2</v>
      </c>
      <c r="J8" s="4">
        <v>2</v>
      </c>
      <c r="K8" s="4" t="s">
        <v>30</v>
      </c>
      <c r="L8" s="4">
        <v>2298</v>
      </c>
      <c r="M8" s="4">
        <v>2298</v>
      </c>
      <c r="N8" s="4" t="s">
        <v>63</v>
      </c>
      <c r="O8" s="4" t="s">
        <v>32</v>
      </c>
      <c r="P8" s="4" t="s">
        <v>33</v>
      </c>
      <c r="Q8" s="4">
        <v>0</v>
      </c>
      <c r="R8" s="7">
        <v>45034</v>
      </c>
      <c r="S8" s="6">
        <v>45104</v>
      </c>
      <c r="T8" s="4" t="s">
        <v>34</v>
      </c>
      <c r="U8" s="4">
        <v>2298</v>
      </c>
      <c r="V8" s="4">
        <v>0</v>
      </c>
      <c r="W8" s="4">
        <v>0</v>
      </c>
      <c r="X8" s="4" t="s">
        <v>64</v>
      </c>
      <c r="Y8" s="4" t="s">
        <v>36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45100</v>
      </c>
      <c r="G9" s="6">
        <v>45101</v>
      </c>
      <c r="H9" s="4">
        <v>1</v>
      </c>
      <c r="I9" s="4">
        <v>1</v>
      </c>
      <c r="J9" s="4">
        <v>1</v>
      </c>
      <c r="K9" s="4" t="s">
        <v>30</v>
      </c>
      <c r="L9" s="4">
        <v>518</v>
      </c>
      <c r="M9" s="4">
        <v>518</v>
      </c>
      <c r="N9" s="4" t="s">
        <v>68</v>
      </c>
      <c r="O9" s="4" t="s">
        <v>32</v>
      </c>
      <c r="P9" s="4" t="s">
        <v>33</v>
      </c>
      <c r="Q9" s="4">
        <v>0</v>
      </c>
      <c r="R9" s="7">
        <v>45034</v>
      </c>
      <c r="S9" s="6">
        <v>45104</v>
      </c>
      <c r="T9" s="4" t="s">
        <v>34</v>
      </c>
      <c r="U9" s="4">
        <v>518</v>
      </c>
      <c r="V9" s="4">
        <v>0</v>
      </c>
      <c r="W9" s="4">
        <v>0</v>
      </c>
      <c r="X9" s="4" t="s">
        <v>69</v>
      </c>
      <c r="Y9" s="4" t="s">
        <v>36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45098</v>
      </c>
      <c r="G10" s="6">
        <v>45101</v>
      </c>
      <c r="H10" s="4">
        <v>1</v>
      </c>
      <c r="I10" s="4">
        <v>3</v>
      </c>
      <c r="J10" s="4">
        <v>3</v>
      </c>
      <c r="K10" s="4" t="s">
        <v>30</v>
      </c>
      <c r="L10" s="4">
        <v>3087</v>
      </c>
      <c r="M10" s="4">
        <v>3087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45049</v>
      </c>
      <c r="S10" s="6">
        <v>45104</v>
      </c>
      <c r="T10" s="4" t="s">
        <v>34</v>
      </c>
      <c r="U10" s="4">
        <v>3087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45100</v>
      </c>
      <c r="G11" s="6">
        <v>45101</v>
      </c>
      <c r="H11" s="4">
        <v>1</v>
      </c>
      <c r="I11" s="4">
        <v>1</v>
      </c>
      <c r="J11" s="4">
        <v>1</v>
      </c>
      <c r="K11" s="4" t="s">
        <v>30</v>
      </c>
      <c r="L11" s="4">
        <v>578</v>
      </c>
      <c r="M11" s="4">
        <v>578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45051</v>
      </c>
      <c r="S11" s="6">
        <v>45104</v>
      </c>
      <c r="T11" s="4" t="s">
        <v>34</v>
      </c>
      <c r="U11" s="4">
        <v>578</v>
      </c>
      <c r="V11" s="4">
        <v>0</v>
      </c>
      <c r="W11" s="4">
        <v>0</v>
      </c>
      <c r="X11" s="4" t="s">
        <v>80</v>
      </c>
      <c r="Y11" s="4" t="s">
        <v>36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45100</v>
      </c>
      <c r="G12" s="6">
        <v>45101</v>
      </c>
      <c r="H12" s="4">
        <v>1</v>
      </c>
      <c r="I12" s="4">
        <v>1</v>
      </c>
      <c r="J12" s="4">
        <v>1</v>
      </c>
      <c r="K12" s="4" t="s">
        <v>30</v>
      </c>
      <c r="L12" s="4">
        <v>1586</v>
      </c>
      <c r="M12" s="4">
        <v>1586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45052</v>
      </c>
      <c r="S12" s="6">
        <v>45104</v>
      </c>
      <c r="T12" s="4" t="s">
        <v>34</v>
      </c>
      <c r="U12" s="4">
        <v>1586</v>
      </c>
      <c r="V12" s="4">
        <v>0</v>
      </c>
      <c r="W12" s="4">
        <v>0</v>
      </c>
      <c r="X12" s="4" t="s">
        <v>85</v>
      </c>
      <c r="Y12" s="4" t="s">
        <v>36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45100</v>
      </c>
      <c r="G13" s="6">
        <v>45101</v>
      </c>
      <c r="H13" s="4">
        <v>1</v>
      </c>
      <c r="I13" s="4">
        <v>1</v>
      </c>
      <c r="J13" s="4">
        <v>1</v>
      </c>
      <c r="K13" s="4" t="s">
        <v>30</v>
      </c>
      <c r="L13" s="4">
        <v>650</v>
      </c>
      <c r="M13" s="4">
        <v>650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45054</v>
      </c>
      <c r="S13" s="6">
        <v>45104</v>
      </c>
      <c r="T13" s="4" t="s">
        <v>34</v>
      </c>
      <c r="U13" s="4">
        <v>650</v>
      </c>
      <c r="V13" s="4">
        <v>0</v>
      </c>
      <c r="W13" s="4">
        <v>0</v>
      </c>
      <c r="X13" s="4" t="s">
        <v>90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45100</v>
      </c>
      <c r="G14" s="6">
        <v>45101</v>
      </c>
      <c r="H14" s="4">
        <v>1</v>
      </c>
      <c r="I14" s="4">
        <v>1</v>
      </c>
      <c r="J14" s="4">
        <v>1</v>
      </c>
      <c r="K14" s="4" t="s">
        <v>30</v>
      </c>
      <c r="L14" s="4">
        <v>763</v>
      </c>
      <c r="M14" s="4">
        <v>763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45054</v>
      </c>
      <c r="S14" s="6">
        <v>45104</v>
      </c>
      <c r="T14" s="4" t="s">
        <v>34</v>
      </c>
      <c r="U14" s="4">
        <v>763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45098</v>
      </c>
      <c r="G15" s="6">
        <v>45101</v>
      </c>
      <c r="H15" s="4">
        <v>1</v>
      </c>
      <c r="I15" s="4">
        <v>3</v>
      </c>
      <c r="J15" s="4">
        <v>3</v>
      </c>
      <c r="K15" s="4" t="s">
        <v>30</v>
      </c>
      <c r="L15" s="4">
        <v>1419</v>
      </c>
      <c r="M15" s="4">
        <v>1419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45055</v>
      </c>
      <c r="S15" s="6">
        <v>45104</v>
      </c>
      <c r="T15" s="4" t="s">
        <v>34</v>
      </c>
      <c r="U15" s="4">
        <v>1419</v>
      </c>
      <c r="V15" s="4">
        <v>0</v>
      </c>
      <c r="W15" s="4">
        <v>0</v>
      </c>
      <c r="X15" s="4" t="s">
        <v>102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45097</v>
      </c>
      <c r="G16" s="6">
        <v>45101</v>
      </c>
      <c r="H16" s="4">
        <v>1</v>
      </c>
      <c r="I16" s="4">
        <v>4</v>
      </c>
      <c r="J16" s="4">
        <v>4</v>
      </c>
      <c r="K16" s="4" t="s">
        <v>30</v>
      </c>
      <c r="L16" s="4">
        <v>5356</v>
      </c>
      <c r="M16" s="4">
        <v>5356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45056</v>
      </c>
      <c r="S16" s="6">
        <v>45104</v>
      </c>
      <c r="T16" s="4" t="s">
        <v>34</v>
      </c>
      <c r="U16" s="4">
        <v>5356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45099</v>
      </c>
      <c r="G17" s="6">
        <v>45101</v>
      </c>
      <c r="H17" s="4">
        <v>1</v>
      </c>
      <c r="I17" s="4">
        <v>2</v>
      </c>
      <c r="J17" s="4">
        <v>2</v>
      </c>
      <c r="K17" s="4" t="s">
        <v>30</v>
      </c>
      <c r="L17" s="4">
        <v>3256</v>
      </c>
      <c r="M17" s="4">
        <v>3256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45056</v>
      </c>
      <c r="S17" s="6">
        <v>45104</v>
      </c>
      <c r="T17" s="4" t="s">
        <v>34</v>
      </c>
      <c r="U17" s="4">
        <v>3256</v>
      </c>
      <c r="V17" s="4">
        <v>0</v>
      </c>
      <c r="W17" s="4">
        <v>0</v>
      </c>
      <c r="X17" s="4" t="s">
        <v>114</v>
      </c>
      <c r="Y17" s="4" t="s">
        <v>115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45100</v>
      </c>
      <c r="G18" s="6">
        <v>45101</v>
      </c>
      <c r="H18" s="4">
        <v>1</v>
      </c>
      <c r="I18" s="4">
        <v>1</v>
      </c>
      <c r="J18" s="4">
        <v>1</v>
      </c>
      <c r="K18" s="4" t="s">
        <v>30</v>
      </c>
      <c r="L18" s="4">
        <v>3154</v>
      </c>
      <c r="M18" s="4">
        <v>3154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45059</v>
      </c>
      <c r="S18" s="6">
        <v>45104</v>
      </c>
      <c r="T18" s="4" t="s">
        <v>34</v>
      </c>
      <c r="U18" s="4">
        <v>3154</v>
      </c>
      <c r="V18" s="4">
        <v>0</v>
      </c>
      <c r="W18" s="4">
        <v>0</v>
      </c>
      <c r="X18" s="4" t="s">
        <v>120</v>
      </c>
      <c r="Y18" s="4" t="s">
        <v>121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45099</v>
      </c>
      <c r="G19" s="6">
        <v>45101</v>
      </c>
      <c r="H19" s="4">
        <v>1</v>
      </c>
      <c r="I19" s="4">
        <v>2</v>
      </c>
      <c r="J19" s="4">
        <v>2</v>
      </c>
      <c r="K19" s="4" t="s">
        <v>30</v>
      </c>
      <c r="L19" s="4">
        <v>836</v>
      </c>
      <c r="M19" s="4">
        <v>836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45059</v>
      </c>
      <c r="S19" s="6">
        <v>45104</v>
      </c>
      <c r="T19" s="4" t="s">
        <v>34</v>
      </c>
      <c r="U19" s="4">
        <v>836</v>
      </c>
      <c r="V19" s="4">
        <v>0</v>
      </c>
      <c r="W19" s="4">
        <v>0</v>
      </c>
      <c r="X19" s="4" t="s">
        <v>126</v>
      </c>
      <c r="Y19" s="4" t="s">
        <v>127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129</v>
      </c>
      <c r="E20" s="4" t="s">
        <v>88</v>
      </c>
      <c r="F20" s="6">
        <v>45100</v>
      </c>
      <c r="G20" s="6">
        <v>45101</v>
      </c>
      <c r="H20" s="4">
        <v>1</v>
      </c>
      <c r="I20" s="4">
        <v>1</v>
      </c>
      <c r="J20" s="4">
        <v>1</v>
      </c>
      <c r="K20" s="4" t="s">
        <v>30</v>
      </c>
      <c r="L20" s="4">
        <v>734</v>
      </c>
      <c r="M20" s="4">
        <v>734</v>
      </c>
      <c r="N20" s="4" t="s">
        <v>130</v>
      </c>
      <c r="O20" s="4" t="s">
        <v>32</v>
      </c>
      <c r="P20" s="4" t="s">
        <v>33</v>
      </c>
      <c r="Q20" s="4">
        <v>0</v>
      </c>
      <c r="R20" s="7">
        <v>45061</v>
      </c>
      <c r="S20" s="6">
        <v>45104</v>
      </c>
      <c r="T20" s="4" t="s">
        <v>34</v>
      </c>
      <c r="U20" s="4">
        <v>734</v>
      </c>
      <c r="V20" s="4">
        <v>0</v>
      </c>
      <c r="W20" s="4">
        <v>0</v>
      </c>
      <c r="X20" s="4" t="s">
        <v>131</v>
      </c>
      <c r="Y20" s="4" t="s">
        <v>36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45100</v>
      </c>
      <c r="G21" s="6">
        <v>45101</v>
      </c>
      <c r="H21" s="4">
        <v>1</v>
      </c>
      <c r="I21" s="4">
        <v>1</v>
      </c>
      <c r="J21" s="4">
        <v>1</v>
      </c>
      <c r="K21" s="4" t="s">
        <v>30</v>
      </c>
      <c r="L21" s="4">
        <v>266</v>
      </c>
      <c r="M21" s="4">
        <v>266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45065</v>
      </c>
      <c r="S21" s="6">
        <v>45104</v>
      </c>
      <c r="T21" s="4" t="s">
        <v>34</v>
      </c>
      <c r="U21" s="4">
        <v>266</v>
      </c>
      <c r="V21" s="4">
        <v>0</v>
      </c>
      <c r="W21" s="4">
        <v>0</v>
      </c>
      <c r="X21" s="4" t="s">
        <v>136</v>
      </c>
      <c r="Y21" s="4" t="s">
        <v>36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139</v>
      </c>
      <c r="F22" s="6">
        <v>45100</v>
      </c>
      <c r="G22" s="6">
        <v>45101</v>
      </c>
      <c r="H22" s="4">
        <v>1</v>
      </c>
      <c r="I22" s="4">
        <v>1</v>
      </c>
      <c r="J22" s="4">
        <v>1</v>
      </c>
      <c r="K22" s="4" t="s">
        <v>30</v>
      </c>
      <c r="L22" s="4">
        <v>1293</v>
      </c>
      <c r="M22" s="4">
        <v>1293</v>
      </c>
      <c r="N22" s="4" t="s">
        <v>140</v>
      </c>
      <c r="O22" s="4" t="s">
        <v>32</v>
      </c>
      <c r="P22" s="4" t="s">
        <v>33</v>
      </c>
      <c r="Q22" s="4">
        <v>0</v>
      </c>
      <c r="R22" s="7">
        <v>45065</v>
      </c>
      <c r="S22" s="6">
        <v>45104</v>
      </c>
      <c r="T22" s="4" t="s">
        <v>34</v>
      </c>
      <c r="U22" s="4">
        <v>1293</v>
      </c>
      <c r="V22" s="4">
        <v>0</v>
      </c>
      <c r="W22" s="4">
        <v>0</v>
      </c>
      <c r="X22" s="4" t="s">
        <v>141</v>
      </c>
      <c r="Y22" s="4" t="s">
        <v>36</v>
      </c>
    </row>
    <row r="23" s="4" customFormat="1" spans="1:25">
      <c r="A23" s="4" t="s">
        <v>132</v>
      </c>
      <c r="B23" s="4" t="s">
        <v>26</v>
      </c>
      <c r="C23" s="4" t="s">
        <v>53</v>
      </c>
      <c r="D23" s="4" t="s">
        <v>133</v>
      </c>
      <c r="E23" s="4" t="s">
        <v>134</v>
      </c>
      <c r="F23" s="6">
        <v>45100</v>
      </c>
      <c r="G23" s="6">
        <v>45101</v>
      </c>
      <c r="H23" s="4">
        <v>1</v>
      </c>
      <c r="I23" s="4">
        <v>1</v>
      </c>
      <c r="J23" s="4">
        <v>1</v>
      </c>
      <c r="K23" s="4" t="s">
        <v>30</v>
      </c>
      <c r="L23" s="4">
        <v>-266</v>
      </c>
      <c r="M23" s="4">
        <v>-266</v>
      </c>
      <c r="N23" s="4" t="s">
        <v>135</v>
      </c>
      <c r="O23" s="4" t="s">
        <v>32</v>
      </c>
      <c r="P23" s="4" t="s">
        <v>33</v>
      </c>
      <c r="Q23" s="4">
        <v>0</v>
      </c>
      <c r="R23" s="7">
        <v>45065</v>
      </c>
      <c r="S23" s="6">
        <v>45104</v>
      </c>
      <c r="T23" s="4" t="s">
        <v>34</v>
      </c>
      <c r="U23" s="4">
        <v>-266</v>
      </c>
      <c r="V23" s="4">
        <v>0</v>
      </c>
      <c r="W23" s="4">
        <v>0</v>
      </c>
      <c r="X23" s="4" t="s">
        <v>136</v>
      </c>
      <c r="Y23" s="4" t="s">
        <v>36</v>
      </c>
    </row>
    <row r="24" s="4" customFormat="1" spans="1:25">
      <c r="A24" s="4" t="s">
        <v>142</v>
      </c>
      <c r="B24" s="4" t="s">
        <v>26</v>
      </c>
      <c r="C24" s="4" t="s">
        <v>27</v>
      </c>
      <c r="D24" s="4" t="s">
        <v>133</v>
      </c>
      <c r="E24" s="4" t="s">
        <v>134</v>
      </c>
      <c r="F24" s="6">
        <v>45100</v>
      </c>
      <c r="G24" s="6">
        <v>45101</v>
      </c>
      <c r="H24" s="4">
        <v>1</v>
      </c>
      <c r="I24" s="4">
        <v>1</v>
      </c>
      <c r="J24" s="4">
        <v>1</v>
      </c>
      <c r="K24" s="4" t="s">
        <v>30</v>
      </c>
      <c r="L24" s="4">
        <v>266</v>
      </c>
      <c r="M24" s="4">
        <v>266</v>
      </c>
      <c r="N24" s="4" t="s">
        <v>143</v>
      </c>
      <c r="O24" s="4" t="s">
        <v>32</v>
      </c>
      <c r="P24" s="4" t="s">
        <v>33</v>
      </c>
      <c r="Q24" s="4">
        <v>0</v>
      </c>
      <c r="R24" s="7">
        <v>45065</v>
      </c>
      <c r="S24" s="6">
        <v>45104</v>
      </c>
      <c r="T24" s="4" t="s">
        <v>34</v>
      </c>
      <c r="U24" s="4">
        <v>266</v>
      </c>
      <c r="V24" s="4">
        <v>0</v>
      </c>
      <c r="W24" s="4">
        <v>0</v>
      </c>
      <c r="X24" s="4" t="s">
        <v>36</v>
      </c>
      <c r="Y24" s="4" t="s">
        <v>36</v>
      </c>
    </row>
    <row r="25" s="4" customFormat="1" spans="1:25">
      <c r="A25" s="4" t="s">
        <v>144</v>
      </c>
      <c r="B25" s="4" t="s">
        <v>26</v>
      </c>
      <c r="C25" s="4" t="s">
        <v>27</v>
      </c>
      <c r="D25" s="4" t="s">
        <v>145</v>
      </c>
      <c r="E25" s="4" t="s">
        <v>134</v>
      </c>
      <c r="F25" s="6">
        <v>45100</v>
      </c>
      <c r="G25" s="6">
        <v>45101</v>
      </c>
      <c r="H25" s="4">
        <v>1</v>
      </c>
      <c r="I25" s="4">
        <v>1</v>
      </c>
      <c r="J25" s="4">
        <v>1</v>
      </c>
      <c r="K25" s="4" t="s">
        <v>30</v>
      </c>
      <c r="L25" s="4">
        <v>92</v>
      </c>
      <c r="M25" s="4">
        <v>92</v>
      </c>
      <c r="N25" s="4" t="s">
        <v>146</v>
      </c>
      <c r="O25" s="4" t="s">
        <v>32</v>
      </c>
      <c r="P25" s="4" t="s">
        <v>33</v>
      </c>
      <c r="Q25" s="4">
        <v>0</v>
      </c>
      <c r="R25" s="7">
        <v>45066</v>
      </c>
      <c r="S25" s="6">
        <v>45104</v>
      </c>
      <c r="T25" s="4" t="s">
        <v>34</v>
      </c>
      <c r="U25" s="4">
        <v>92</v>
      </c>
      <c r="V25" s="4">
        <v>0</v>
      </c>
      <c r="W25" s="4">
        <v>0</v>
      </c>
      <c r="X25" s="4" t="s">
        <v>147</v>
      </c>
      <c r="Y25" s="4" t="s">
        <v>36</v>
      </c>
    </row>
    <row r="26" s="4" customFormat="1" spans="1:25">
      <c r="A26" s="4" t="s">
        <v>144</v>
      </c>
      <c r="B26" s="4" t="s">
        <v>26</v>
      </c>
      <c r="C26" s="4" t="s">
        <v>53</v>
      </c>
      <c r="D26" s="4" t="s">
        <v>145</v>
      </c>
      <c r="E26" s="4" t="s">
        <v>134</v>
      </c>
      <c r="F26" s="6">
        <v>45100</v>
      </c>
      <c r="G26" s="6">
        <v>45101</v>
      </c>
      <c r="H26" s="4">
        <v>1</v>
      </c>
      <c r="I26" s="4">
        <v>1</v>
      </c>
      <c r="J26" s="4">
        <v>1</v>
      </c>
      <c r="K26" s="4" t="s">
        <v>30</v>
      </c>
      <c r="L26" s="4">
        <v>-92</v>
      </c>
      <c r="M26" s="4">
        <v>-92</v>
      </c>
      <c r="N26" s="4" t="s">
        <v>146</v>
      </c>
      <c r="O26" s="4" t="s">
        <v>32</v>
      </c>
      <c r="P26" s="4" t="s">
        <v>33</v>
      </c>
      <c r="Q26" s="4">
        <v>0</v>
      </c>
      <c r="R26" s="7">
        <v>45066</v>
      </c>
      <c r="S26" s="6">
        <v>45104</v>
      </c>
      <c r="T26" s="4" t="s">
        <v>34</v>
      </c>
      <c r="U26" s="4">
        <v>-92</v>
      </c>
      <c r="V26" s="4">
        <v>0</v>
      </c>
      <c r="W26" s="4">
        <v>0</v>
      </c>
      <c r="X26" s="4" t="s">
        <v>147</v>
      </c>
      <c r="Y26" s="4" t="s">
        <v>36</v>
      </c>
    </row>
    <row r="27" s="4" customFormat="1" spans="1:25">
      <c r="A27" s="4" t="s">
        <v>148</v>
      </c>
      <c r="B27" s="4" t="s">
        <v>26</v>
      </c>
      <c r="C27" s="4" t="s">
        <v>27</v>
      </c>
      <c r="D27" s="4" t="s">
        <v>149</v>
      </c>
      <c r="E27" s="4" t="s">
        <v>150</v>
      </c>
      <c r="F27" s="6">
        <v>45097</v>
      </c>
      <c r="G27" s="6">
        <v>45101</v>
      </c>
      <c r="H27" s="4">
        <v>1</v>
      </c>
      <c r="I27" s="4">
        <v>4</v>
      </c>
      <c r="J27" s="4">
        <v>4</v>
      </c>
      <c r="K27" s="4" t="s">
        <v>30</v>
      </c>
      <c r="L27" s="4">
        <v>1456</v>
      </c>
      <c r="M27" s="4">
        <v>1456</v>
      </c>
      <c r="N27" s="4" t="s">
        <v>151</v>
      </c>
      <c r="O27" s="4" t="s">
        <v>32</v>
      </c>
      <c r="P27" s="4" t="s">
        <v>33</v>
      </c>
      <c r="Q27" s="4">
        <v>0</v>
      </c>
      <c r="R27" s="7">
        <v>45066</v>
      </c>
      <c r="S27" s="6">
        <v>45104</v>
      </c>
      <c r="T27" s="4" t="s">
        <v>34</v>
      </c>
      <c r="U27" s="4">
        <v>1456</v>
      </c>
      <c r="V27" s="4">
        <v>0</v>
      </c>
      <c r="W27" s="4">
        <v>0</v>
      </c>
      <c r="X27" s="4" t="s">
        <v>152</v>
      </c>
      <c r="Y27" s="4" t="s">
        <v>153</v>
      </c>
    </row>
    <row r="28" s="4" customFormat="1" spans="1:25">
      <c r="A28" s="4" t="s">
        <v>142</v>
      </c>
      <c r="B28" s="4" t="s">
        <v>26</v>
      </c>
      <c r="C28" s="4" t="s">
        <v>53</v>
      </c>
      <c r="D28" s="4" t="s">
        <v>133</v>
      </c>
      <c r="E28" s="4" t="s">
        <v>134</v>
      </c>
      <c r="F28" s="6">
        <v>45100</v>
      </c>
      <c r="G28" s="6">
        <v>45101</v>
      </c>
      <c r="H28" s="4">
        <v>1</v>
      </c>
      <c r="I28" s="4">
        <v>1</v>
      </c>
      <c r="J28" s="4">
        <v>1</v>
      </c>
      <c r="K28" s="4" t="s">
        <v>30</v>
      </c>
      <c r="L28" s="4">
        <v>-266</v>
      </c>
      <c r="M28" s="4">
        <v>-266</v>
      </c>
      <c r="N28" s="4" t="s">
        <v>143</v>
      </c>
      <c r="O28" s="4" t="s">
        <v>32</v>
      </c>
      <c r="P28" s="4" t="s">
        <v>33</v>
      </c>
      <c r="Q28" s="4">
        <v>0</v>
      </c>
      <c r="R28" s="7">
        <v>45065</v>
      </c>
      <c r="S28" s="6">
        <v>45104</v>
      </c>
      <c r="T28" s="4" t="s">
        <v>34</v>
      </c>
      <c r="U28" s="4">
        <v>-266</v>
      </c>
      <c r="V28" s="4">
        <v>0</v>
      </c>
      <c r="W28" s="4">
        <v>0</v>
      </c>
      <c r="X28" s="4" t="s">
        <v>36</v>
      </c>
      <c r="Y28" s="4" t="s">
        <v>36</v>
      </c>
    </row>
    <row r="29" s="4" customFormat="1" spans="1:25">
      <c r="A29" s="4" t="s">
        <v>154</v>
      </c>
      <c r="B29" s="4" t="s">
        <v>26</v>
      </c>
      <c r="C29" s="4" t="s">
        <v>27</v>
      </c>
      <c r="D29" s="4" t="s">
        <v>155</v>
      </c>
      <c r="E29" s="4" t="s">
        <v>156</v>
      </c>
      <c r="F29" s="6">
        <v>45096</v>
      </c>
      <c r="G29" s="6">
        <v>45101</v>
      </c>
      <c r="H29" s="4">
        <v>1</v>
      </c>
      <c r="I29" s="4">
        <v>5</v>
      </c>
      <c r="J29" s="4">
        <v>5</v>
      </c>
      <c r="K29" s="4" t="s">
        <v>30</v>
      </c>
      <c r="L29" s="4">
        <v>4375</v>
      </c>
      <c r="M29" s="4">
        <v>4375</v>
      </c>
      <c r="N29" s="4" t="s">
        <v>157</v>
      </c>
      <c r="O29" s="4" t="s">
        <v>32</v>
      </c>
      <c r="P29" s="4" t="s">
        <v>33</v>
      </c>
      <c r="Q29" s="4">
        <v>0</v>
      </c>
      <c r="R29" s="7">
        <v>45069</v>
      </c>
      <c r="S29" s="6">
        <v>45104</v>
      </c>
      <c r="T29" s="4" t="s">
        <v>34</v>
      </c>
      <c r="U29" s="4">
        <v>4375</v>
      </c>
      <c r="V29" s="4">
        <v>0</v>
      </c>
      <c r="W29" s="4">
        <v>0</v>
      </c>
      <c r="X29" s="4" t="s">
        <v>158</v>
      </c>
      <c r="Y29" s="4" t="s">
        <v>159</v>
      </c>
    </row>
    <row r="30" s="4" customFormat="1" spans="1:25">
      <c r="A30" s="4" t="s">
        <v>160</v>
      </c>
      <c r="B30" s="4" t="s">
        <v>26</v>
      </c>
      <c r="C30" s="4" t="s">
        <v>27</v>
      </c>
      <c r="D30" s="4" t="s">
        <v>161</v>
      </c>
      <c r="E30" s="4" t="s">
        <v>162</v>
      </c>
      <c r="F30" s="6">
        <v>45096</v>
      </c>
      <c r="G30" s="6">
        <v>45101</v>
      </c>
      <c r="H30" s="4">
        <v>1</v>
      </c>
      <c r="I30" s="4">
        <v>5</v>
      </c>
      <c r="J30" s="4">
        <v>5</v>
      </c>
      <c r="K30" s="4" t="s">
        <v>30</v>
      </c>
      <c r="L30" s="4">
        <v>4475</v>
      </c>
      <c r="M30" s="4">
        <v>4475</v>
      </c>
      <c r="N30" s="4" t="s">
        <v>163</v>
      </c>
      <c r="O30" s="4" t="s">
        <v>32</v>
      </c>
      <c r="P30" s="4" t="s">
        <v>33</v>
      </c>
      <c r="Q30" s="4">
        <v>0</v>
      </c>
      <c r="R30" s="7">
        <v>45070</v>
      </c>
      <c r="S30" s="6">
        <v>45104</v>
      </c>
      <c r="T30" s="4" t="s">
        <v>34</v>
      </c>
      <c r="U30" s="4">
        <v>4475</v>
      </c>
      <c r="V30" s="4">
        <v>0</v>
      </c>
      <c r="W30" s="4">
        <v>0</v>
      </c>
      <c r="X30" s="4" t="s">
        <v>164</v>
      </c>
      <c r="Y30" s="4" t="s">
        <v>36</v>
      </c>
    </row>
    <row r="31" s="4" customFormat="1" spans="1:25">
      <c r="A31" s="4" t="s">
        <v>165</v>
      </c>
      <c r="B31" s="4" t="s">
        <v>26</v>
      </c>
      <c r="C31" s="4" t="s">
        <v>27</v>
      </c>
      <c r="D31" s="4" t="s">
        <v>166</v>
      </c>
      <c r="E31" s="4" t="s">
        <v>167</v>
      </c>
      <c r="F31" s="6">
        <v>45100</v>
      </c>
      <c r="G31" s="6">
        <v>45101</v>
      </c>
      <c r="H31" s="4">
        <v>1</v>
      </c>
      <c r="I31" s="4">
        <v>1</v>
      </c>
      <c r="J31" s="4">
        <v>1</v>
      </c>
      <c r="K31" s="4" t="s">
        <v>30</v>
      </c>
      <c r="L31" s="4">
        <v>260</v>
      </c>
      <c r="M31" s="4">
        <v>260</v>
      </c>
      <c r="N31" s="4" t="s">
        <v>168</v>
      </c>
      <c r="O31" s="4" t="s">
        <v>32</v>
      </c>
      <c r="P31" s="4" t="s">
        <v>33</v>
      </c>
      <c r="Q31" s="4">
        <v>0</v>
      </c>
      <c r="R31" s="7">
        <v>45071</v>
      </c>
      <c r="S31" s="6">
        <v>45104</v>
      </c>
      <c r="T31" s="4" t="s">
        <v>34</v>
      </c>
      <c r="U31" s="4">
        <v>260</v>
      </c>
      <c r="V31" s="4">
        <v>0</v>
      </c>
      <c r="W31" s="4">
        <v>0</v>
      </c>
      <c r="X31" s="4" t="s">
        <v>169</v>
      </c>
      <c r="Y31" s="4" t="s">
        <v>36</v>
      </c>
    </row>
    <row r="32" s="4" customFormat="1" spans="1:25">
      <c r="A32" s="4" t="s">
        <v>170</v>
      </c>
      <c r="B32" s="4" t="s">
        <v>26</v>
      </c>
      <c r="C32" s="4" t="s">
        <v>27</v>
      </c>
      <c r="D32" s="4" t="s">
        <v>171</v>
      </c>
      <c r="E32" s="4" t="s">
        <v>172</v>
      </c>
      <c r="F32" s="6">
        <v>45096</v>
      </c>
      <c r="G32" s="6">
        <v>45101</v>
      </c>
      <c r="H32" s="4">
        <v>1</v>
      </c>
      <c r="I32" s="4">
        <v>5</v>
      </c>
      <c r="J32" s="4">
        <v>5</v>
      </c>
      <c r="K32" s="4" t="s">
        <v>30</v>
      </c>
      <c r="L32" s="4">
        <v>14190</v>
      </c>
      <c r="M32" s="4">
        <v>14190</v>
      </c>
      <c r="N32" s="4" t="s">
        <v>173</v>
      </c>
      <c r="O32" s="4" t="s">
        <v>32</v>
      </c>
      <c r="P32" s="4" t="s">
        <v>33</v>
      </c>
      <c r="Q32" s="4">
        <v>0</v>
      </c>
      <c r="R32" s="7">
        <v>45072</v>
      </c>
      <c r="S32" s="6">
        <v>45104</v>
      </c>
      <c r="T32" s="4" t="s">
        <v>34</v>
      </c>
      <c r="U32" s="4">
        <v>14190</v>
      </c>
      <c r="V32" s="4">
        <v>0</v>
      </c>
      <c r="W32" s="4">
        <v>0</v>
      </c>
      <c r="X32" s="4" t="s">
        <v>174</v>
      </c>
      <c r="Y32" s="4" t="s">
        <v>175</v>
      </c>
    </row>
    <row r="33" s="4" customFormat="1" spans="1:25">
      <c r="A33" s="4" t="s">
        <v>176</v>
      </c>
      <c r="B33" s="4" t="s">
        <v>26</v>
      </c>
      <c r="C33" s="4" t="s">
        <v>27</v>
      </c>
      <c r="D33" s="4" t="s">
        <v>177</v>
      </c>
      <c r="E33" s="4" t="s">
        <v>178</v>
      </c>
      <c r="F33" s="6">
        <v>45098</v>
      </c>
      <c r="G33" s="6">
        <v>45101</v>
      </c>
      <c r="H33" s="4">
        <v>1</v>
      </c>
      <c r="I33" s="4">
        <v>3</v>
      </c>
      <c r="J33" s="4">
        <v>3</v>
      </c>
      <c r="K33" s="4" t="s">
        <v>30</v>
      </c>
      <c r="L33" s="4">
        <v>1740</v>
      </c>
      <c r="M33" s="4">
        <v>1740</v>
      </c>
      <c r="N33" s="4" t="s">
        <v>179</v>
      </c>
      <c r="O33" s="4" t="s">
        <v>32</v>
      </c>
      <c r="P33" s="4" t="s">
        <v>33</v>
      </c>
      <c r="Q33" s="4">
        <v>0</v>
      </c>
      <c r="R33" s="7">
        <v>45072</v>
      </c>
      <c r="S33" s="6">
        <v>45104</v>
      </c>
      <c r="T33" s="4" t="s">
        <v>34</v>
      </c>
      <c r="U33" s="4">
        <v>1740</v>
      </c>
      <c r="V33" s="4">
        <v>0</v>
      </c>
      <c r="W33" s="4">
        <v>0</v>
      </c>
      <c r="X33" s="4" t="s">
        <v>180</v>
      </c>
      <c r="Y33" s="4" t="s">
        <v>181</v>
      </c>
    </row>
    <row r="34" s="4" customFormat="1" spans="1:25">
      <c r="A34" s="4" t="s">
        <v>182</v>
      </c>
      <c r="B34" s="4" t="s">
        <v>26</v>
      </c>
      <c r="C34" s="4" t="s">
        <v>27</v>
      </c>
      <c r="D34" s="4" t="s">
        <v>183</v>
      </c>
      <c r="E34" s="4" t="s">
        <v>184</v>
      </c>
      <c r="F34" s="6">
        <v>45099</v>
      </c>
      <c r="G34" s="6">
        <v>45101</v>
      </c>
      <c r="H34" s="4">
        <v>1</v>
      </c>
      <c r="I34" s="4">
        <v>2</v>
      </c>
      <c r="J34" s="4">
        <v>2</v>
      </c>
      <c r="K34" s="4" t="s">
        <v>30</v>
      </c>
      <c r="L34" s="4">
        <v>984</v>
      </c>
      <c r="M34" s="4">
        <v>984</v>
      </c>
      <c r="N34" s="4" t="s">
        <v>185</v>
      </c>
      <c r="O34" s="4" t="s">
        <v>32</v>
      </c>
      <c r="P34" s="4" t="s">
        <v>33</v>
      </c>
      <c r="Q34" s="4">
        <v>0</v>
      </c>
      <c r="R34" s="7">
        <v>45073</v>
      </c>
      <c r="S34" s="6">
        <v>45104</v>
      </c>
      <c r="T34" s="4" t="s">
        <v>34</v>
      </c>
      <c r="U34" s="4">
        <v>984</v>
      </c>
      <c r="V34" s="4">
        <v>0</v>
      </c>
      <c r="W34" s="4">
        <v>0</v>
      </c>
      <c r="X34" s="4" t="s">
        <v>186</v>
      </c>
      <c r="Y34" s="4" t="s">
        <v>36</v>
      </c>
    </row>
    <row r="35" s="4" customFormat="1" spans="1:25">
      <c r="A35" s="4" t="s">
        <v>187</v>
      </c>
      <c r="B35" s="4" t="s">
        <v>26</v>
      </c>
      <c r="C35" s="4" t="s">
        <v>27</v>
      </c>
      <c r="D35" s="4" t="s">
        <v>188</v>
      </c>
      <c r="E35" s="4" t="s">
        <v>189</v>
      </c>
      <c r="F35" s="6">
        <v>45100</v>
      </c>
      <c r="G35" s="6">
        <v>45101</v>
      </c>
      <c r="H35" s="4">
        <v>1</v>
      </c>
      <c r="I35" s="4">
        <v>1</v>
      </c>
      <c r="J35" s="4">
        <v>1</v>
      </c>
      <c r="K35" s="4" t="s">
        <v>30</v>
      </c>
      <c r="L35" s="4">
        <v>490</v>
      </c>
      <c r="M35" s="4">
        <v>490</v>
      </c>
      <c r="N35" s="4" t="s">
        <v>190</v>
      </c>
      <c r="O35" s="4" t="s">
        <v>32</v>
      </c>
      <c r="P35" s="4" t="s">
        <v>33</v>
      </c>
      <c r="Q35" s="4">
        <v>0</v>
      </c>
      <c r="R35" s="7">
        <v>45074</v>
      </c>
      <c r="S35" s="6">
        <v>45104</v>
      </c>
      <c r="T35" s="4" t="s">
        <v>34</v>
      </c>
      <c r="U35" s="4">
        <v>490</v>
      </c>
      <c r="V35" s="4">
        <v>0</v>
      </c>
      <c r="W35" s="4">
        <v>0</v>
      </c>
      <c r="X35" s="4" t="s">
        <v>191</v>
      </c>
      <c r="Y35" s="4" t="s">
        <v>36</v>
      </c>
    </row>
    <row r="36" s="4" customFormat="1" spans="1:25">
      <c r="A36" s="4" t="s">
        <v>92</v>
      </c>
      <c r="B36" s="4" t="s">
        <v>26</v>
      </c>
      <c r="C36" s="4" t="s">
        <v>53</v>
      </c>
      <c r="D36" s="4" t="s">
        <v>93</v>
      </c>
      <c r="E36" s="4" t="s">
        <v>94</v>
      </c>
      <c r="F36" s="6">
        <v>45100</v>
      </c>
      <c r="G36" s="6">
        <v>45101</v>
      </c>
      <c r="H36" s="4">
        <v>1</v>
      </c>
      <c r="I36" s="4">
        <v>1</v>
      </c>
      <c r="J36" s="4">
        <v>1</v>
      </c>
      <c r="K36" s="4" t="s">
        <v>30</v>
      </c>
      <c r="L36" s="4">
        <v>-763</v>
      </c>
      <c r="M36" s="4">
        <v>-763</v>
      </c>
      <c r="N36" s="4" t="s">
        <v>95</v>
      </c>
      <c r="O36" s="4" t="s">
        <v>32</v>
      </c>
      <c r="P36" s="4" t="s">
        <v>33</v>
      </c>
      <c r="Q36" s="4">
        <v>0</v>
      </c>
      <c r="R36" s="7">
        <v>45054</v>
      </c>
      <c r="S36" s="6">
        <v>45104</v>
      </c>
      <c r="T36" s="4" t="s">
        <v>34</v>
      </c>
      <c r="U36" s="4">
        <v>-763</v>
      </c>
      <c r="V36" s="4">
        <v>0</v>
      </c>
      <c r="W36" s="4">
        <v>0</v>
      </c>
      <c r="X36" s="4" t="s">
        <v>96</v>
      </c>
      <c r="Y36" s="4" t="s">
        <v>97</v>
      </c>
    </row>
    <row r="37" s="4" customFormat="1" spans="1:25">
      <c r="A37" s="4" t="s">
        <v>192</v>
      </c>
      <c r="B37" s="4" t="s">
        <v>26</v>
      </c>
      <c r="C37" s="4" t="s">
        <v>27</v>
      </c>
      <c r="D37" s="4" t="s">
        <v>193</v>
      </c>
      <c r="E37" s="4" t="s">
        <v>194</v>
      </c>
      <c r="F37" s="6">
        <v>45097</v>
      </c>
      <c r="G37" s="6">
        <v>45101</v>
      </c>
      <c r="H37" s="4">
        <v>1</v>
      </c>
      <c r="I37" s="4">
        <v>4</v>
      </c>
      <c r="J37" s="4">
        <v>4</v>
      </c>
      <c r="K37" s="4" t="s">
        <v>30</v>
      </c>
      <c r="L37" s="4">
        <v>4267</v>
      </c>
      <c r="M37" s="4">
        <v>4267</v>
      </c>
      <c r="N37" s="4" t="s">
        <v>195</v>
      </c>
      <c r="O37" s="4" t="s">
        <v>32</v>
      </c>
      <c r="P37" s="4" t="s">
        <v>33</v>
      </c>
      <c r="Q37" s="4">
        <v>0</v>
      </c>
      <c r="R37" s="7">
        <v>45074</v>
      </c>
      <c r="S37" s="6">
        <v>45104</v>
      </c>
      <c r="T37" s="4" t="s">
        <v>34</v>
      </c>
      <c r="U37" s="4">
        <v>4267</v>
      </c>
      <c r="V37" s="4">
        <v>0</v>
      </c>
      <c r="W37" s="4">
        <v>0</v>
      </c>
      <c r="X37" s="4" t="s">
        <v>196</v>
      </c>
      <c r="Y37" s="4" t="s">
        <v>197</v>
      </c>
    </row>
    <row r="38" s="4" customFormat="1" spans="1:25">
      <c r="A38" s="4" t="s">
        <v>182</v>
      </c>
      <c r="B38" s="4" t="s">
        <v>26</v>
      </c>
      <c r="C38" s="4" t="s">
        <v>53</v>
      </c>
      <c r="D38" s="4" t="s">
        <v>183</v>
      </c>
      <c r="E38" s="4" t="s">
        <v>184</v>
      </c>
      <c r="F38" s="6">
        <v>45099</v>
      </c>
      <c r="G38" s="6">
        <v>45101</v>
      </c>
      <c r="H38" s="4">
        <v>1</v>
      </c>
      <c r="I38" s="4">
        <v>2</v>
      </c>
      <c r="J38" s="4">
        <v>2</v>
      </c>
      <c r="K38" s="4" t="s">
        <v>30</v>
      </c>
      <c r="L38" s="4">
        <v>-984</v>
      </c>
      <c r="M38" s="4">
        <v>-984</v>
      </c>
      <c r="N38" s="4" t="s">
        <v>185</v>
      </c>
      <c r="O38" s="4" t="s">
        <v>32</v>
      </c>
      <c r="P38" s="4" t="s">
        <v>33</v>
      </c>
      <c r="Q38" s="4">
        <v>0</v>
      </c>
      <c r="R38" s="7">
        <v>45073</v>
      </c>
      <c r="S38" s="6">
        <v>45104</v>
      </c>
      <c r="T38" s="4" t="s">
        <v>34</v>
      </c>
      <c r="U38" s="4">
        <v>-984</v>
      </c>
      <c r="V38" s="4">
        <v>0</v>
      </c>
      <c r="W38" s="4">
        <v>0</v>
      </c>
      <c r="X38" s="4" t="s">
        <v>186</v>
      </c>
      <c r="Y38" s="4" t="s">
        <v>36</v>
      </c>
    </row>
    <row r="39" s="4" customFormat="1" spans="1:25">
      <c r="A39" s="4" t="s">
        <v>198</v>
      </c>
      <c r="B39" s="4" t="s">
        <v>26</v>
      </c>
      <c r="C39" s="4" t="s">
        <v>27</v>
      </c>
      <c r="D39" s="4" t="s">
        <v>199</v>
      </c>
      <c r="E39" s="4" t="s">
        <v>200</v>
      </c>
      <c r="F39" s="6">
        <v>45099</v>
      </c>
      <c r="G39" s="6">
        <v>45101</v>
      </c>
      <c r="H39" s="4">
        <v>1</v>
      </c>
      <c r="I39" s="4">
        <v>2</v>
      </c>
      <c r="J39" s="4">
        <v>2</v>
      </c>
      <c r="K39" s="4" t="s">
        <v>30</v>
      </c>
      <c r="L39" s="4">
        <v>1130</v>
      </c>
      <c r="M39" s="4">
        <v>1130</v>
      </c>
      <c r="N39" s="4" t="s">
        <v>201</v>
      </c>
      <c r="O39" s="4" t="s">
        <v>32</v>
      </c>
      <c r="P39" s="4" t="s">
        <v>33</v>
      </c>
      <c r="Q39" s="4">
        <v>0</v>
      </c>
      <c r="R39" s="7">
        <v>45075</v>
      </c>
      <c r="S39" s="6">
        <v>45104</v>
      </c>
      <c r="T39" s="4" t="s">
        <v>34</v>
      </c>
      <c r="U39" s="4">
        <v>1130</v>
      </c>
      <c r="V39" s="4">
        <v>0</v>
      </c>
      <c r="W39" s="4">
        <v>0</v>
      </c>
      <c r="X39" s="4" t="s">
        <v>202</v>
      </c>
      <c r="Y39" s="4" t="s">
        <v>203</v>
      </c>
    </row>
    <row r="40" s="4" customFormat="1" spans="1:25">
      <c r="A40" s="4" t="s">
        <v>204</v>
      </c>
      <c r="B40" s="4" t="s">
        <v>26</v>
      </c>
      <c r="C40" s="4" t="s">
        <v>27</v>
      </c>
      <c r="D40" s="4" t="s">
        <v>205</v>
      </c>
      <c r="E40" s="4" t="s">
        <v>206</v>
      </c>
      <c r="F40" s="6">
        <v>45100</v>
      </c>
      <c r="G40" s="6">
        <v>45101</v>
      </c>
      <c r="H40" s="4">
        <v>1</v>
      </c>
      <c r="I40" s="4">
        <v>1</v>
      </c>
      <c r="J40" s="4">
        <v>1</v>
      </c>
      <c r="K40" s="4" t="s">
        <v>30</v>
      </c>
      <c r="L40" s="4">
        <v>1803</v>
      </c>
      <c r="M40" s="4">
        <v>1803</v>
      </c>
      <c r="N40" s="4" t="s">
        <v>207</v>
      </c>
      <c r="O40" s="4" t="s">
        <v>32</v>
      </c>
      <c r="P40" s="4" t="s">
        <v>33</v>
      </c>
      <c r="Q40" s="4">
        <v>0</v>
      </c>
      <c r="R40" s="7">
        <v>45075</v>
      </c>
      <c r="S40" s="6">
        <v>45104</v>
      </c>
      <c r="T40" s="4" t="s">
        <v>34</v>
      </c>
      <c r="U40" s="4">
        <v>1803</v>
      </c>
      <c r="V40" s="4">
        <v>0</v>
      </c>
      <c r="W40" s="4">
        <v>0</v>
      </c>
      <c r="X40" s="4" t="s">
        <v>208</v>
      </c>
      <c r="Y40" s="4" t="s">
        <v>36</v>
      </c>
    </row>
    <row r="41" s="4" customFormat="1" spans="1:25">
      <c r="A41" s="4" t="s">
        <v>165</v>
      </c>
      <c r="B41" s="4" t="s">
        <v>26</v>
      </c>
      <c r="C41" s="4" t="s">
        <v>53</v>
      </c>
      <c r="D41" s="4" t="s">
        <v>166</v>
      </c>
      <c r="E41" s="4" t="s">
        <v>167</v>
      </c>
      <c r="F41" s="6">
        <v>45100</v>
      </c>
      <c r="G41" s="6">
        <v>45101</v>
      </c>
      <c r="H41" s="4">
        <v>1</v>
      </c>
      <c r="I41" s="4">
        <v>1</v>
      </c>
      <c r="J41" s="4">
        <v>1</v>
      </c>
      <c r="K41" s="4" t="s">
        <v>30</v>
      </c>
      <c r="L41" s="4">
        <v>-260</v>
      </c>
      <c r="M41" s="4">
        <v>-260</v>
      </c>
      <c r="N41" s="4" t="s">
        <v>168</v>
      </c>
      <c r="O41" s="4" t="s">
        <v>32</v>
      </c>
      <c r="P41" s="4" t="s">
        <v>33</v>
      </c>
      <c r="Q41" s="4">
        <v>0</v>
      </c>
      <c r="R41" s="7">
        <v>45071</v>
      </c>
      <c r="S41" s="6">
        <v>45104</v>
      </c>
      <c r="T41" s="4" t="s">
        <v>34</v>
      </c>
      <c r="U41" s="4">
        <v>-260</v>
      </c>
      <c r="V41" s="4">
        <v>0</v>
      </c>
      <c r="W41" s="4">
        <v>0</v>
      </c>
      <c r="X41" s="4" t="s">
        <v>169</v>
      </c>
      <c r="Y41" s="4" t="s">
        <v>36</v>
      </c>
    </row>
    <row r="42" s="4" customFormat="1" spans="1:25">
      <c r="A42" s="4" t="s">
        <v>209</v>
      </c>
      <c r="B42" s="4" t="s">
        <v>26</v>
      </c>
      <c r="C42" s="4" t="s">
        <v>27</v>
      </c>
      <c r="D42" s="4" t="s">
        <v>210</v>
      </c>
      <c r="E42" s="4" t="s">
        <v>211</v>
      </c>
      <c r="F42" s="6">
        <v>45100</v>
      </c>
      <c r="G42" s="6">
        <v>45101</v>
      </c>
      <c r="H42" s="4">
        <v>1</v>
      </c>
      <c r="I42" s="4">
        <v>1</v>
      </c>
      <c r="J42" s="4">
        <v>1</v>
      </c>
      <c r="K42" s="4" t="s">
        <v>30</v>
      </c>
      <c r="L42" s="4">
        <v>581</v>
      </c>
      <c r="M42" s="4">
        <v>581</v>
      </c>
      <c r="N42" s="4" t="s">
        <v>212</v>
      </c>
      <c r="O42" s="4" t="s">
        <v>32</v>
      </c>
      <c r="P42" s="4" t="s">
        <v>33</v>
      </c>
      <c r="Q42" s="4">
        <v>0</v>
      </c>
      <c r="R42" s="7">
        <v>45076</v>
      </c>
      <c r="S42" s="6">
        <v>45104</v>
      </c>
      <c r="T42" s="4" t="s">
        <v>34</v>
      </c>
      <c r="U42" s="4">
        <v>581</v>
      </c>
      <c r="V42" s="4">
        <v>0</v>
      </c>
      <c r="W42" s="4">
        <v>0</v>
      </c>
      <c r="X42" s="4" t="s">
        <v>213</v>
      </c>
      <c r="Y42" s="4" t="s">
        <v>214</v>
      </c>
    </row>
    <row r="43" s="4" customFormat="1" spans="1:26">
      <c r="A43" s="4" t="s">
        <v>215</v>
      </c>
      <c r="B43" s="4" t="s">
        <v>26</v>
      </c>
      <c r="C43" s="4" t="s">
        <v>27</v>
      </c>
      <c r="D43" s="4" t="s">
        <v>216</v>
      </c>
      <c r="E43" s="4" t="s">
        <v>217</v>
      </c>
      <c r="F43" s="6">
        <v>45097</v>
      </c>
      <c r="G43" s="6">
        <v>45101</v>
      </c>
      <c r="H43" s="4">
        <v>2</v>
      </c>
      <c r="I43" s="4">
        <v>4</v>
      </c>
      <c r="J43" s="4">
        <v>8</v>
      </c>
      <c r="K43" s="4" t="s">
        <v>30</v>
      </c>
      <c r="L43" s="4">
        <v>11392</v>
      </c>
      <c r="M43" s="4">
        <v>11392</v>
      </c>
      <c r="N43" s="4" t="s">
        <v>218</v>
      </c>
      <c r="O43" s="4" t="s">
        <v>32</v>
      </c>
      <c r="P43" s="4" t="s">
        <v>33</v>
      </c>
      <c r="Q43" s="4">
        <v>0</v>
      </c>
      <c r="R43" s="7">
        <v>45077</v>
      </c>
      <c r="S43" s="6">
        <v>45104</v>
      </c>
      <c r="T43" s="4" t="s">
        <v>34</v>
      </c>
      <c r="U43" s="4">
        <v>11392</v>
      </c>
      <c r="V43" s="4">
        <v>0</v>
      </c>
      <c r="W43" s="4">
        <v>0</v>
      </c>
      <c r="X43" s="4" t="s">
        <v>219</v>
      </c>
      <c r="Y43" s="4">
        <v>19204289</v>
      </c>
      <c r="Z43" s="4" t="s">
        <v>220</v>
      </c>
    </row>
    <row r="44" s="4" customFormat="1" spans="1:25">
      <c r="A44" s="4" t="s">
        <v>221</v>
      </c>
      <c r="B44" s="4" t="s">
        <v>26</v>
      </c>
      <c r="C44" s="4" t="s">
        <v>27</v>
      </c>
      <c r="D44" s="4" t="s">
        <v>183</v>
      </c>
      <c r="E44" s="4" t="s">
        <v>184</v>
      </c>
      <c r="F44" s="6">
        <v>45098</v>
      </c>
      <c r="G44" s="6">
        <v>45101</v>
      </c>
      <c r="H44" s="4">
        <v>1</v>
      </c>
      <c r="I44" s="4">
        <v>3</v>
      </c>
      <c r="J44" s="4">
        <v>3</v>
      </c>
      <c r="K44" s="4" t="s">
        <v>30</v>
      </c>
      <c r="L44" s="4">
        <v>1512</v>
      </c>
      <c r="M44" s="4">
        <v>1512</v>
      </c>
      <c r="N44" s="4" t="s">
        <v>222</v>
      </c>
      <c r="O44" s="4" t="s">
        <v>32</v>
      </c>
      <c r="P44" s="4" t="s">
        <v>33</v>
      </c>
      <c r="Q44" s="4">
        <v>0</v>
      </c>
      <c r="R44" s="7">
        <v>45077</v>
      </c>
      <c r="S44" s="6">
        <v>45104</v>
      </c>
      <c r="T44" s="4" t="s">
        <v>34</v>
      </c>
      <c r="U44" s="4">
        <v>1512</v>
      </c>
      <c r="V44" s="4">
        <v>0</v>
      </c>
      <c r="W44" s="4">
        <v>0</v>
      </c>
      <c r="X44" s="4" t="s">
        <v>223</v>
      </c>
      <c r="Y44" s="4" t="s">
        <v>224</v>
      </c>
    </row>
    <row r="45" s="4" customFormat="1" spans="1:25">
      <c r="A45" s="4" t="s">
        <v>225</v>
      </c>
      <c r="B45" s="4" t="s">
        <v>26</v>
      </c>
      <c r="C45" s="4" t="s">
        <v>27</v>
      </c>
      <c r="D45" s="4" t="s">
        <v>226</v>
      </c>
      <c r="E45" s="4" t="s">
        <v>100</v>
      </c>
      <c r="F45" s="6">
        <v>45100</v>
      </c>
      <c r="G45" s="6">
        <v>45101</v>
      </c>
      <c r="H45" s="4">
        <v>1</v>
      </c>
      <c r="I45" s="4">
        <v>1</v>
      </c>
      <c r="J45" s="4">
        <v>1</v>
      </c>
      <c r="K45" s="4" t="s">
        <v>30</v>
      </c>
      <c r="L45" s="4">
        <v>732</v>
      </c>
      <c r="M45" s="4">
        <v>732</v>
      </c>
      <c r="N45" s="4" t="s">
        <v>227</v>
      </c>
      <c r="O45" s="4" t="s">
        <v>32</v>
      </c>
      <c r="P45" s="4" t="s">
        <v>33</v>
      </c>
      <c r="Q45" s="4">
        <v>0</v>
      </c>
      <c r="R45" s="7">
        <v>45078</v>
      </c>
      <c r="S45" s="6">
        <v>45104</v>
      </c>
      <c r="T45" s="4" t="s">
        <v>34</v>
      </c>
      <c r="U45" s="4">
        <v>732</v>
      </c>
      <c r="V45" s="4">
        <v>0</v>
      </c>
      <c r="W45" s="4">
        <v>0</v>
      </c>
      <c r="X45" s="4" t="s">
        <v>228</v>
      </c>
      <c r="Y45" s="4" t="s">
        <v>229</v>
      </c>
    </row>
    <row r="46" s="4" customFormat="1" spans="1:25">
      <c r="A46" s="4" t="s">
        <v>230</v>
      </c>
      <c r="B46" s="4" t="s">
        <v>26</v>
      </c>
      <c r="C46" s="4" t="s">
        <v>27</v>
      </c>
      <c r="D46" s="4" t="s">
        <v>231</v>
      </c>
      <c r="E46" s="4" t="s">
        <v>232</v>
      </c>
      <c r="F46" s="6">
        <v>45097</v>
      </c>
      <c r="G46" s="6">
        <v>45101</v>
      </c>
      <c r="H46" s="4">
        <v>2</v>
      </c>
      <c r="I46" s="4">
        <v>4</v>
      </c>
      <c r="J46" s="4">
        <v>8</v>
      </c>
      <c r="K46" s="4" t="s">
        <v>30</v>
      </c>
      <c r="L46" s="4">
        <v>3432</v>
      </c>
      <c r="M46" s="4">
        <v>3432</v>
      </c>
      <c r="N46" s="4" t="s">
        <v>233</v>
      </c>
      <c r="O46" s="4" t="s">
        <v>32</v>
      </c>
      <c r="P46" s="4" t="s">
        <v>33</v>
      </c>
      <c r="Q46" s="4">
        <v>0</v>
      </c>
      <c r="R46" s="7">
        <v>45078</v>
      </c>
      <c r="S46" s="6">
        <v>45104</v>
      </c>
      <c r="T46" s="4" t="s">
        <v>34</v>
      </c>
      <c r="U46" s="4">
        <v>3432</v>
      </c>
      <c r="V46" s="4">
        <v>0</v>
      </c>
      <c r="W46" s="4">
        <v>0</v>
      </c>
      <c r="X46" s="4" t="s">
        <v>234</v>
      </c>
      <c r="Y46" s="4" t="s">
        <v>36</v>
      </c>
    </row>
    <row r="47" s="4" customFormat="1" spans="1:25">
      <c r="A47" s="4" t="s">
        <v>204</v>
      </c>
      <c r="B47" s="4" t="s">
        <v>26</v>
      </c>
      <c r="C47" s="4" t="s">
        <v>53</v>
      </c>
      <c r="D47" s="4" t="s">
        <v>205</v>
      </c>
      <c r="E47" s="4" t="s">
        <v>206</v>
      </c>
      <c r="F47" s="6">
        <v>45100</v>
      </c>
      <c r="G47" s="6">
        <v>45101</v>
      </c>
      <c r="H47" s="4">
        <v>1</v>
      </c>
      <c r="I47" s="4">
        <v>1</v>
      </c>
      <c r="J47" s="4">
        <v>1</v>
      </c>
      <c r="K47" s="4" t="s">
        <v>30</v>
      </c>
      <c r="L47" s="4">
        <v>-1803</v>
      </c>
      <c r="M47" s="4">
        <v>-1803</v>
      </c>
      <c r="N47" s="4" t="s">
        <v>207</v>
      </c>
      <c r="O47" s="4" t="s">
        <v>32</v>
      </c>
      <c r="P47" s="4" t="s">
        <v>33</v>
      </c>
      <c r="Q47" s="4">
        <v>0</v>
      </c>
      <c r="R47" s="7">
        <v>45075</v>
      </c>
      <c r="S47" s="6">
        <v>45104</v>
      </c>
      <c r="T47" s="4" t="s">
        <v>34</v>
      </c>
      <c r="U47" s="4">
        <v>-1803</v>
      </c>
      <c r="V47" s="4">
        <v>0</v>
      </c>
      <c r="W47" s="4">
        <v>0</v>
      </c>
      <c r="X47" s="4" t="s">
        <v>208</v>
      </c>
      <c r="Y47" s="4" t="s">
        <v>36</v>
      </c>
    </row>
    <row r="48" s="4" customFormat="1" spans="1:25">
      <c r="A48" s="4" t="s">
        <v>235</v>
      </c>
      <c r="B48" s="4" t="s">
        <v>26</v>
      </c>
      <c r="C48" s="4" t="s">
        <v>27</v>
      </c>
      <c r="D48" s="4" t="s">
        <v>236</v>
      </c>
      <c r="E48" s="4" t="s">
        <v>237</v>
      </c>
      <c r="F48" s="6">
        <v>45098</v>
      </c>
      <c r="G48" s="6">
        <v>45101</v>
      </c>
      <c r="H48" s="4">
        <v>1</v>
      </c>
      <c r="I48" s="4">
        <v>3</v>
      </c>
      <c r="J48" s="4">
        <v>3</v>
      </c>
      <c r="K48" s="4" t="s">
        <v>30</v>
      </c>
      <c r="L48" s="4">
        <v>2417</v>
      </c>
      <c r="M48" s="4">
        <v>2417</v>
      </c>
      <c r="N48" s="4" t="s">
        <v>238</v>
      </c>
      <c r="O48" s="4" t="s">
        <v>32</v>
      </c>
      <c r="P48" s="4" t="s">
        <v>33</v>
      </c>
      <c r="Q48" s="4">
        <v>0</v>
      </c>
      <c r="R48" s="7">
        <v>45079</v>
      </c>
      <c r="S48" s="6">
        <v>45104</v>
      </c>
      <c r="T48" s="4" t="s">
        <v>34</v>
      </c>
      <c r="U48" s="4">
        <v>2417</v>
      </c>
      <c r="V48" s="4">
        <v>0</v>
      </c>
      <c r="W48" s="4">
        <v>0</v>
      </c>
      <c r="X48" s="4" t="s">
        <v>239</v>
      </c>
      <c r="Y48" s="4" t="s">
        <v>240</v>
      </c>
    </row>
    <row r="49" s="4" customFormat="1" spans="1:25">
      <c r="A49" s="4" t="s">
        <v>241</v>
      </c>
      <c r="B49" s="4" t="s">
        <v>26</v>
      </c>
      <c r="C49" s="4" t="s">
        <v>27</v>
      </c>
      <c r="D49" s="4" t="s">
        <v>242</v>
      </c>
      <c r="E49" s="4" t="s">
        <v>243</v>
      </c>
      <c r="F49" s="6">
        <v>45098</v>
      </c>
      <c r="G49" s="6">
        <v>45101</v>
      </c>
      <c r="H49" s="4">
        <v>1</v>
      </c>
      <c r="I49" s="4">
        <v>3</v>
      </c>
      <c r="J49" s="4">
        <v>3</v>
      </c>
      <c r="K49" s="4" t="s">
        <v>30</v>
      </c>
      <c r="L49" s="4">
        <v>888</v>
      </c>
      <c r="M49" s="4">
        <v>888</v>
      </c>
      <c r="N49" s="4" t="s">
        <v>244</v>
      </c>
      <c r="O49" s="4" t="s">
        <v>32</v>
      </c>
      <c r="P49" s="4" t="s">
        <v>33</v>
      </c>
      <c r="Q49" s="4">
        <v>0</v>
      </c>
      <c r="R49" s="7">
        <v>45079</v>
      </c>
      <c r="S49" s="6">
        <v>45104</v>
      </c>
      <c r="T49" s="4" t="s">
        <v>34</v>
      </c>
      <c r="U49" s="4">
        <v>888</v>
      </c>
      <c r="V49" s="4">
        <v>0</v>
      </c>
      <c r="W49" s="4">
        <v>0</v>
      </c>
      <c r="X49" s="4" t="s">
        <v>245</v>
      </c>
      <c r="Y49" s="4" t="s">
        <v>246</v>
      </c>
    </row>
    <row r="50" s="4" customFormat="1" spans="1:26">
      <c r="A50" s="4" t="s">
        <v>247</v>
      </c>
      <c r="B50" s="4" t="s">
        <v>26</v>
      </c>
      <c r="C50" s="4" t="s">
        <v>27</v>
      </c>
      <c r="D50" s="4" t="s">
        <v>248</v>
      </c>
      <c r="E50" s="4" t="s">
        <v>206</v>
      </c>
      <c r="F50" s="6">
        <v>45097</v>
      </c>
      <c r="G50" s="6">
        <v>45101</v>
      </c>
      <c r="H50" s="4">
        <v>2</v>
      </c>
      <c r="I50" s="4">
        <v>4</v>
      </c>
      <c r="J50" s="4">
        <v>8</v>
      </c>
      <c r="K50" s="4" t="s">
        <v>30</v>
      </c>
      <c r="L50" s="4">
        <v>10238</v>
      </c>
      <c r="M50" s="4">
        <v>10238</v>
      </c>
      <c r="N50" s="4" t="s">
        <v>249</v>
      </c>
      <c r="O50" s="4" t="s">
        <v>32</v>
      </c>
      <c r="P50" s="4" t="s">
        <v>33</v>
      </c>
      <c r="Q50" s="4">
        <v>0</v>
      </c>
      <c r="R50" s="7">
        <v>45080</v>
      </c>
      <c r="S50" s="6">
        <v>45104</v>
      </c>
      <c r="T50" s="4" t="s">
        <v>34</v>
      </c>
      <c r="U50" s="4">
        <v>10238</v>
      </c>
      <c r="V50" s="4">
        <v>0</v>
      </c>
      <c r="W50" s="4">
        <v>0</v>
      </c>
      <c r="X50" s="4" t="s">
        <v>250</v>
      </c>
      <c r="Y50" s="4">
        <v>317950</v>
      </c>
      <c r="Z50" s="4" t="s">
        <v>251</v>
      </c>
    </row>
    <row r="51" s="4" customFormat="1" spans="1:26">
      <c r="A51" s="4" t="s">
        <v>247</v>
      </c>
      <c r="B51" s="4" t="s">
        <v>26</v>
      </c>
      <c r="C51" s="4" t="s">
        <v>53</v>
      </c>
      <c r="D51" s="4" t="s">
        <v>248</v>
      </c>
      <c r="E51" s="4" t="s">
        <v>206</v>
      </c>
      <c r="F51" s="6">
        <v>45097</v>
      </c>
      <c r="G51" s="6">
        <v>45101</v>
      </c>
      <c r="H51" s="4">
        <v>2</v>
      </c>
      <c r="I51" s="4">
        <v>4</v>
      </c>
      <c r="J51" s="4">
        <v>8</v>
      </c>
      <c r="K51" s="4" t="s">
        <v>30</v>
      </c>
      <c r="L51" s="4">
        <v>-10238</v>
      </c>
      <c r="M51" s="4">
        <v>-10238</v>
      </c>
      <c r="N51" s="4" t="s">
        <v>249</v>
      </c>
      <c r="O51" s="4" t="s">
        <v>32</v>
      </c>
      <c r="P51" s="4" t="s">
        <v>33</v>
      </c>
      <c r="Q51" s="4">
        <v>0</v>
      </c>
      <c r="R51" s="7">
        <v>45080</v>
      </c>
      <c r="S51" s="6">
        <v>45104</v>
      </c>
      <c r="T51" s="4" t="s">
        <v>34</v>
      </c>
      <c r="U51" s="4">
        <v>-10238</v>
      </c>
      <c r="V51" s="4">
        <v>0</v>
      </c>
      <c r="W51" s="4">
        <v>0</v>
      </c>
      <c r="X51" s="4" t="s">
        <v>250</v>
      </c>
      <c r="Y51" s="4">
        <v>317950</v>
      </c>
      <c r="Z51" s="4" t="s">
        <v>251</v>
      </c>
    </row>
    <row r="52" s="4" customFormat="1" spans="1:25">
      <c r="A52" s="4" t="s">
        <v>252</v>
      </c>
      <c r="B52" s="4" t="s">
        <v>26</v>
      </c>
      <c r="C52" s="4" t="s">
        <v>27</v>
      </c>
      <c r="D52" s="4" t="s">
        <v>253</v>
      </c>
      <c r="E52" s="4" t="s">
        <v>254</v>
      </c>
      <c r="F52" s="6">
        <v>45097</v>
      </c>
      <c r="G52" s="6">
        <v>45101</v>
      </c>
      <c r="H52" s="4">
        <v>1</v>
      </c>
      <c r="I52" s="4">
        <v>4</v>
      </c>
      <c r="J52" s="4">
        <v>4</v>
      </c>
      <c r="K52" s="4" t="s">
        <v>30</v>
      </c>
      <c r="L52" s="4">
        <v>1824</v>
      </c>
      <c r="M52" s="4">
        <v>1824</v>
      </c>
      <c r="N52" s="4" t="s">
        <v>255</v>
      </c>
      <c r="O52" s="4" t="s">
        <v>32</v>
      </c>
      <c r="P52" s="4" t="s">
        <v>33</v>
      </c>
      <c r="Q52" s="4">
        <v>0</v>
      </c>
      <c r="R52" s="7">
        <v>45069</v>
      </c>
      <c r="S52" s="6">
        <v>45104</v>
      </c>
      <c r="T52" s="4" t="s">
        <v>34</v>
      </c>
      <c r="U52" s="4">
        <v>1824</v>
      </c>
      <c r="V52" s="4">
        <v>0</v>
      </c>
      <c r="W52" s="4">
        <v>0</v>
      </c>
      <c r="X52" s="4" t="s">
        <v>256</v>
      </c>
      <c r="Y52" s="4" t="s">
        <v>257</v>
      </c>
    </row>
    <row r="53" s="4" customFormat="1" spans="1:25">
      <c r="A53" s="4" t="s">
        <v>258</v>
      </c>
      <c r="B53" s="4" t="s">
        <v>26</v>
      </c>
      <c r="C53" s="4" t="s">
        <v>27</v>
      </c>
      <c r="D53" s="4" t="s">
        <v>259</v>
      </c>
      <c r="E53" s="4" t="s">
        <v>260</v>
      </c>
      <c r="F53" s="6">
        <v>45100</v>
      </c>
      <c r="G53" s="6">
        <v>45101</v>
      </c>
      <c r="H53" s="4">
        <v>1</v>
      </c>
      <c r="I53" s="4">
        <v>1</v>
      </c>
      <c r="J53" s="4">
        <v>1</v>
      </c>
      <c r="K53" s="4" t="s">
        <v>30</v>
      </c>
      <c r="L53" s="4">
        <v>719</v>
      </c>
      <c r="M53" s="4">
        <v>719</v>
      </c>
      <c r="N53" s="4" t="s">
        <v>261</v>
      </c>
      <c r="O53" s="4" t="s">
        <v>32</v>
      </c>
      <c r="P53" s="4" t="s">
        <v>33</v>
      </c>
      <c r="Q53" s="4">
        <v>0</v>
      </c>
      <c r="R53" s="7">
        <v>45081</v>
      </c>
      <c r="S53" s="6">
        <v>45104</v>
      </c>
      <c r="T53" s="4" t="s">
        <v>34</v>
      </c>
      <c r="U53" s="4">
        <v>719</v>
      </c>
      <c r="V53" s="4">
        <v>0</v>
      </c>
      <c r="W53" s="4">
        <v>0</v>
      </c>
      <c r="X53" s="4" t="s">
        <v>262</v>
      </c>
      <c r="Y53" s="4" t="s">
        <v>36</v>
      </c>
    </row>
    <row r="54" s="4" customFormat="1" spans="1:25">
      <c r="A54" s="4" t="s">
        <v>263</v>
      </c>
      <c r="B54" s="4" t="s">
        <v>26</v>
      </c>
      <c r="C54" s="4" t="s">
        <v>27</v>
      </c>
      <c r="D54" s="4" t="s">
        <v>264</v>
      </c>
      <c r="E54" s="4" t="s">
        <v>265</v>
      </c>
      <c r="F54" s="6">
        <v>45098</v>
      </c>
      <c r="G54" s="6">
        <v>45101</v>
      </c>
      <c r="H54" s="4">
        <v>1</v>
      </c>
      <c r="I54" s="4">
        <v>3</v>
      </c>
      <c r="J54" s="4">
        <v>3</v>
      </c>
      <c r="K54" s="4" t="s">
        <v>30</v>
      </c>
      <c r="L54" s="4">
        <v>1491</v>
      </c>
      <c r="M54" s="4">
        <v>1491</v>
      </c>
      <c r="N54" s="4" t="s">
        <v>266</v>
      </c>
      <c r="O54" s="4" t="s">
        <v>32</v>
      </c>
      <c r="P54" s="4" t="s">
        <v>33</v>
      </c>
      <c r="Q54" s="4">
        <v>0</v>
      </c>
      <c r="R54" s="7">
        <v>45082</v>
      </c>
      <c r="S54" s="6">
        <v>45104</v>
      </c>
      <c r="T54" s="4" t="s">
        <v>34</v>
      </c>
      <c r="U54" s="4">
        <v>1491</v>
      </c>
      <c r="V54" s="4">
        <v>0</v>
      </c>
      <c r="W54" s="4">
        <v>0</v>
      </c>
      <c r="X54" s="4" t="s">
        <v>267</v>
      </c>
      <c r="Y54" s="4" t="s">
        <v>36</v>
      </c>
    </row>
    <row r="55" s="4" customFormat="1" spans="1:25">
      <c r="A55" s="4" t="s">
        <v>263</v>
      </c>
      <c r="B55" s="4" t="s">
        <v>26</v>
      </c>
      <c r="C55" s="4" t="s">
        <v>53</v>
      </c>
      <c r="D55" s="4" t="s">
        <v>264</v>
      </c>
      <c r="E55" s="4" t="s">
        <v>265</v>
      </c>
      <c r="F55" s="6">
        <v>45098</v>
      </c>
      <c r="G55" s="6">
        <v>45101</v>
      </c>
      <c r="H55" s="4">
        <v>1</v>
      </c>
      <c r="I55" s="4">
        <v>3</v>
      </c>
      <c r="J55" s="4">
        <v>3</v>
      </c>
      <c r="K55" s="4" t="s">
        <v>30</v>
      </c>
      <c r="L55" s="4">
        <v>-1491</v>
      </c>
      <c r="M55" s="4">
        <v>-1491</v>
      </c>
      <c r="N55" s="4" t="s">
        <v>266</v>
      </c>
      <c r="O55" s="4" t="s">
        <v>32</v>
      </c>
      <c r="P55" s="4" t="s">
        <v>33</v>
      </c>
      <c r="Q55" s="4">
        <v>0</v>
      </c>
      <c r="R55" s="7">
        <v>45082</v>
      </c>
      <c r="S55" s="6">
        <v>45104</v>
      </c>
      <c r="T55" s="4" t="s">
        <v>34</v>
      </c>
      <c r="U55" s="4">
        <v>-1491</v>
      </c>
      <c r="V55" s="4">
        <v>0</v>
      </c>
      <c r="W55" s="4">
        <v>0</v>
      </c>
      <c r="X55" s="4" t="s">
        <v>267</v>
      </c>
      <c r="Y55" s="4" t="s">
        <v>36</v>
      </c>
    </row>
    <row r="56" s="4" customFormat="1" spans="1:25">
      <c r="A56" s="4" t="s">
        <v>268</v>
      </c>
      <c r="B56" s="4" t="s">
        <v>26</v>
      </c>
      <c r="C56" s="4" t="s">
        <v>27</v>
      </c>
      <c r="D56" s="4" t="s">
        <v>269</v>
      </c>
      <c r="E56" s="4" t="s">
        <v>270</v>
      </c>
      <c r="F56" s="6">
        <v>45099</v>
      </c>
      <c r="G56" s="6">
        <v>45101</v>
      </c>
      <c r="H56" s="4">
        <v>1</v>
      </c>
      <c r="I56" s="4">
        <v>2</v>
      </c>
      <c r="J56" s="4">
        <v>2</v>
      </c>
      <c r="K56" s="4" t="s">
        <v>30</v>
      </c>
      <c r="L56" s="4">
        <v>374</v>
      </c>
      <c r="M56" s="4">
        <v>374</v>
      </c>
      <c r="N56" s="4" t="s">
        <v>271</v>
      </c>
      <c r="O56" s="4" t="s">
        <v>32</v>
      </c>
      <c r="P56" s="4" t="s">
        <v>33</v>
      </c>
      <c r="Q56" s="4">
        <v>0</v>
      </c>
      <c r="R56" s="7">
        <v>45083.0000115741</v>
      </c>
      <c r="S56" s="6">
        <v>45104</v>
      </c>
      <c r="T56" s="4" t="s">
        <v>34</v>
      </c>
      <c r="U56" s="4">
        <v>374</v>
      </c>
      <c r="V56" s="4">
        <v>0</v>
      </c>
      <c r="W56" s="4">
        <v>0</v>
      </c>
      <c r="X56" s="4" t="s">
        <v>272</v>
      </c>
      <c r="Y56" s="4" t="s">
        <v>273</v>
      </c>
    </row>
    <row r="57" s="4" customFormat="1" spans="1:25">
      <c r="A57" s="4" t="s">
        <v>274</v>
      </c>
      <c r="B57" s="4" t="s">
        <v>26</v>
      </c>
      <c r="C57" s="4" t="s">
        <v>27</v>
      </c>
      <c r="D57" s="4" t="s">
        <v>275</v>
      </c>
      <c r="E57" s="4" t="s">
        <v>276</v>
      </c>
      <c r="F57" s="6">
        <v>45096</v>
      </c>
      <c r="G57" s="6">
        <v>45101</v>
      </c>
      <c r="H57" s="4">
        <v>1</v>
      </c>
      <c r="I57" s="4">
        <v>5</v>
      </c>
      <c r="J57" s="4">
        <v>5</v>
      </c>
      <c r="K57" s="4" t="s">
        <v>30</v>
      </c>
      <c r="L57" s="4">
        <v>5395</v>
      </c>
      <c r="M57" s="4">
        <v>5395</v>
      </c>
      <c r="N57" s="4" t="s">
        <v>277</v>
      </c>
      <c r="O57" s="4" t="s">
        <v>32</v>
      </c>
      <c r="P57" s="4" t="s">
        <v>33</v>
      </c>
      <c r="Q57" s="4">
        <v>0</v>
      </c>
      <c r="R57" s="7">
        <v>45083</v>
      </c>
      <c r="S57" s="6">
        <v>45104</v>
      </c>
      <c r="T57" s="4" t="s">
        <v>34</v>
      </c>
      <c r="U57" s="4">
        <v>5395</v>
      </c>
      <c r="V57" s="4">
        <v>0</v>
      </c>
      <c r="W57" s="4">
        <v>0</v>
      </c>
      <c r="X57" s="4" t="s">
        <v>278</v>
      </c>
      <c r="Y57" s="4" t="s">
        <v>36</v>
      </c>
    </row>
    <row r="58" s="4" customFormat="1" spans="1:25">
      <c r="A58" s="4" t="s">
        <v>279</v>
      </c>
      <c r="B58" s="4" t="s">
        <v>26</v>
      </c>
      <c r="C58" s="4" t="s">
        <v>27</v>
      </c>
      <c r="D58" s="4" t="s">
        <v>280</v>
      </c>
      <c r="E58" s="4" t="s">
        <v>281</v>
      </c>
      <c r="F58" s="6">
        <v>45098</v>
      </c>
      <c r="G58" s="6">
        <v>45101</v>
      </c>
      <c r="H58" s="4">
        <v>1</v>
      </c>
      <c r="I58" s="4">
        <v>3</v>
      </c>
      <c r="J58" s="4">
        <v>3</v>
      </c>
      <c r="K58" s="4" t="s">
        <v>30</v>
      </c>
      <c r="L58" s="4">
        <v>1890</v>
      </c>
      <c r="M58" s="4">
        <v>1890</v>
      </c>
      <c r="N58" s="4" t="s">
        <v>282</v>
      </c>
      <c r="O58" s="4" t="s">
        <v>32</v>
      </c>
      <c r="P58" s="4" t="s">
        <v>33</v>
      </c>
      <c r="Q58" s="4">
        <v>0</v>
      </c>
      <c r="R58" s="7">
        <v>45083</v>
      </c>
      <c r="S58" s="6">
        <v>45104</v>
      </c>
      <c r="T58" s="4" t="s">
        <v>34</v>
      </c>
      <c r="U58" s="4">
        <v>1890</v>
      </c>
      <c r="V58" s="4">
        <v>0</v>
      </c>
      <c r="W58" s="4">
        <v>0</v>
      </c>
      <c r="X58" s="4" t="s">
        <v>283</v>
      </c>
      <c r="Y58" s="4" t="s">
        <v>284</v>
      </c>
    </row>
    <row r="59" s="4" customFormat="1" spans="1:25">
      <c r="A59" s="4" t="s">
        <v>285</v>
      </c>
      <c r="B59" s="4" t="s">
        <v>26</v>
      </c>
      <c r="C59" s="4" t="s">
        <v>27</v>
      </c>
      <c r="D59" s="4" t="s">
        <v>286</v>
      </c>
      <c r="E59" s="4" t="s">
        <v>287</v>
      </c>
      <c r="F59" s="6">
        <v>45100</v>
      </c>
      <c r="G59" s="6">
        <v>45101</v>
      </c>
      <c r="H59" s="4">
        <v>1</v>
      </c>
      <c r="I59" s="4">
        <v>1</v>
      </c>
      <c r="J59" s="4">
        <v>1</v>
      </c>
      <c r="K59" s="4" t="s">
        <v>30</v>
      </c>
      <c r="L59" s="4">
        <v>422</v>
      </c>
      <c r="M59" s="4">
        <v>422</v>
      </c>
      <c r="N59" s="4" t="s">
        <v>288</v>
      </c>
      <c r="O59" s="4" t="s">
        <v>32</v>
      </c>
      <c r="P59" s="4" t="s">
        <v>33</v>
      </c>
      <c r="Q59" s="4">
        <v>0</v>
      </c>
      <c r="R59" s="7">
        <v>45084</v>
      </c>
      <c r="S59" s="6">
        <v>45104</v>
      </c>
      <c r="T59" s="4" t="s">
        <v>34</v>
      </c>
      <c r="U59" s="4">
        <v>422</v>
      </c>
      <c r="V59" s="4">
        <v>0</v>
      </c>
      <c r="W59" s="4">
        <v>0</v>
      </c>
      <c r="X59" s="4" t="s">
        <v>289</v>
      </c>
      <c r="Y59" s="4" t="s">
        <v>290</v>
      </c>
    </row>
    <row r="60" s="4" customFormat="1" spans="1:25">
      <c r="A60" s="4" t="s">
        <v>291</v>
      </c>
      <c r="B60" s="4" t="s">
        <v>26</v>
      </c>
      <c r="C60" s="4" t="s">
        <v>27</v>
      </c>
      <c r="D60" s="4" t="s">
        <v>292</v>
      </c>
      <c r="E60" s="4" t="s">
        <v>293</v>
      </c>
      <c r="F60" s="6">
        <v>45096</v>
      </c>
      <c r="G60" s="6">
        <v>45101</v>
      </c>
      <c r="H60" s="4">
        <v>1</v>
      </c>
      <c r="I60" s="4">
        <v>5</v>
      </c>
      <c r="J60" s="4">
        <v>5</v>
      </c>
      <c r="K60" s="4" t="s">
        <v>30</v>
      </c>
      <c r="L60" s="4">
        <v>3880</v>
      </c>
      <c r="M60" s="4">
        <v>3880</v>
      </c>
      <c r="N60" s="4" t="s">
        <v>294</v>
      </c>
      <c r="O60" s="4" t="s">
        <v>32</v>
      </c>
      <c r="P60" s="4" t="s">
        <v>33</v>
      </c>
      <c r="Q60" s="4">
        <v>0</v>
      </c>
      <c r="R60" s="7">
        <v>45076</v>
      </c>
      <c r="S60" s="6">
        <v>45104</v>
      </c>
      <c r="T60" s="4" t="s">
        <v>34</v>
      </c>
      <c r="U60" s="4">
        <v>3880</v>
      </c>
      <c r="V60" s="4">
        <v>0</v>
      </c>
      <c r="W60" s="4">
        <v>0</v>
      </c>
      <c r="X60" s="4" t="s">
        <v>295</v>
      </c>
      <c r="Y60" s="4" t="s">
        <v>296</v>
      </c>
    </row>
    <row r="61" s="4" customFormat="1" spans="1:25">
      <c r="A61" s="4" t="s">
        <v>297</v>
      </c>
      <c r="B61" s="4" t="s">
        <v>26</v>
      </c>
      <c r="C61" s="4" t="s">
        <v>27</v>
      </c>
      <c r="D61" s="4" t="s">
        <v>298</v>
      </c>
      <c r="E61" s="4" t="s">
        <v>299</v>
      </c>
      <c r="F61" s="6">
        <v>45099</v>
      </c>
      <c r="G61" s="6">
        <v>45101</v>
      </c>
      <c r="H61" s="4">
        <v>1</v>
      </c>
      <c r="I61" s="4">
        <v>2</v>
      </c>
      <c r="J61" s="4">
        <v>2</v>
      </c>
      <c r="K61" s="4" t="s">
        <v>30</v>
      </c>
      <c r="L61" s="4">
        <v>1492</v>
      </c>
      <c r="M61" s="4">
        <v>1492</v>
      </c>
      <c r="N61" s="4" t="s">
        <v>300</v>
      </c>
      <c r="O61" s="4" t="s">
        <v>32</v>
      </c>
      <c r="P61" s="4" t="s">
        <v>33</v>
      </c>
      <c r="Q61" s="4">
        <v>0</v>
      </c>
      <c r="R61" s="7">
        <v>45085</v>
      </c>
      <c r="S61" s="6">
        <v>45104</v>
      </c>
      <c r="T61" s="4" t="s">
        <v>34</v>
      </c>
      <c r="U61" s="4">
        <v>1492</v>
      </c>
      <c r="V61" s="4">
        <v>0</v>
      </c>
      <c r="W61" s="4">
        <v>0</v>
      </c>
      <c r="X61" s="4" t="s">
        <v>301</v>
      </c>
      <c r="Y61" s="4" t="s">
        <v>302</v>
      </c>
    </row>
    <row r="62" s="4" customFormat="1" spans="1:25">
      <c r="A62" s="4" t="s">
        <v>303</v>
      </c>
      <c r="B62" s="4" t="s">
        <v>26</v>
      </c>
      <c r="C62" s="4" t="s">
        <v>27</v>
      </c>
      <c r="D62" s="4" t="s">
        <v>304</v>
      </c>
      <c r="E62" s="4" t="s">
        <v>305</v>
      </c>
      <c r="F62" s="6">
        <v>45097</v>
      </c>
      <c r="G62" s="6">
        <v>45101</v>
      </c>
      <c r="H62" s="4">
        <v>1</v>
      </c>
      <c r="I62" s="4">
        <v>4</v>
      </c>
      <c r="J62" s="4">
        <v>4</v>
      </c>
      <c r="K62" s="4" t="s">
        <v>30</v>
      </c>
      <c r="L62" s="4">
        <v>18864</v>
      </c>
      <c r="M62" s="4">
        <v>18864</v>
      </c>
      <c r="N62" s="4" t="s">
        <v>306</v>
      </c>
      <c r="O62" s="4" t="s">
        <v>32</v>
      </c>
      <c r="P62" s="4" t="s">
        <v>33</v>
      </c>
      <c r="Q62" s="4">
        <v>0</v>
      </c>
      <c r="R62" s="7">
        <v>45085</v>
      </c>
      <c r="S62" s="6">
        <v>45104</v>
      </c>
      <c r="T62" s="4" t="s">
        <v>34</v>
      </c>
      <c r="U62" s="4">
        <v>18864</v>
      </c>
      <c r="V62" s="4">
        <v>0</v>
      </c>
      <c r="W62" s="4">
        <v>0</v>
      </c>
      <c r="X62" s="4" t="s">
        <v>307</v>
      </c>
      <c r="Y62" s="4" t="s">
        <v>308</v>
      </c>
    </row>
    <row r="63" s="4" customFormat="1" spans="1:25">
      <c r="A63" s="4" t="s">
        <v>309</v>
      </c>
      <c r="B63" s="4" t="s">
        <v>26</v>
      </c>
      <c r="C63" s="4" t="s">
        <v>27</v>
      </c>
      <c r="D63" s="4" t="s">
        <v>310</v>
      </c>
      <c r="E63" s="4" t="s">
        <v>150</v>
      </c>
      <c r="F63" s="6">
        <v>45096</v>
      </c>
      <c r="G63" s="6">
        <v>45101</v>
      </c>
      <c r="H63" s="4">
        <v>1</v>
      </c>
      <c r="I63" s="4">
        <v>5</v>
      </c>
      <c r="J63" s="4">
        <v>5</v>
      </c>
      <c r="K63" s="4" t="s">
        <v>30</v>
      </c>
      <c r="L63" s="4">
        <v>1850</v>
      </c>
      <c r="M63" s="4">
        <v>1850</v>
      </c>
      <c r="N63" s="4" t="s">
        <v>311</v>
      </c>
      <c r="O63" s="4" t="s">
        <v>32</v>
      </c>
      <c r="P63" s="4" t="s">
        <v>33</v>
      </c>
      <c r="Q63" s="4">
        <v>0</v>
      </c>
      <c r="R63" s="7">
        <v>45085</v>
      </c>
      <c r="S63" s="6">
        <v>45104</v>
      </c>
      <c r="T63" s="4" t="s">
        <v>34</v>
      </c>
      <c r="U63" s="4">
        <v>1850</v>
      </c>
      <c r="V63" s="4">
        <v>0</v>
      </c>
      <c r="W63" s="4">
        <v>0</v>
      </c>
      <c r="X63" s="4" t="s">
        <v>312</v>
      </c>
      <c r="Y63" s="4" t="s">
        <v>313</v>
      </c>
    </row>
    <row r="64" s="4" customFormat="1" spans="1:25">
      <c r="A64" s="4" t="s">
        <v>314</v>
      </c>
      <c r="B64" s="4" t="s">
        <v>26</v>
      </c>
      <c r="C64" s="4" t="s">
        <v>27</v>
      </c>
      <c r="D64" s="4" t="s">
        <v>315</v>
      </c>
      <c r="E64" s="4" t="s">
        <v>316</v>
      </c>
      <c r="F64" s="6">
        <v>45099</v>
      </c>
      <c r="G64" s="6">
        <v>45101</v>
      </c>
      <c r="H64" s="4">
        <v>1</v>
      </c>
      <c r="I64" s="4">
        <v>2</v>
      </c>
      <c r="J64" s="4">
        <v>2</v>
      </c>
      <c r="K64" s="4" t="s">
        <v>30</v>
      </c>
      <c r="L64" s="4">
        <v>332</v>
      </c>
      <c r="M64" s="4">
        <v>332</v>
      </c>
      <c r="N64" s="4" t="s">
        <v>317</v>
      </c>
      <c r="O64" s="4" t="s">
        <v>32</v>
      </c>
      <c r="P64" s="4" t="s">
        <v>33</v>
      </c>
      <c r="Q64" s="4">
        <v>0</v>
      </c>
      <c r="R64" s="7">
        <v>45085</v>
      </c>
      <c r="S64" s="6">
        <v>45104</v>
      </c>
      <c r="T64" s="4" t="s">
        <v>34</v>
      </c>
      <c r="U64" s="4">
        <v>332</v>
      </c>
      <c r="V64" s="4">
        <v>0</v>
      </c>
      <c r="W64" s="4">
        <v>0</v>
      </c>
      <c r="X64" s="4" t="s">
        <v>318</v>
      </c>
      <c r="Y64" s="4" t="s">
        <v>319</v>
      </c>
    </row>
    <row r="65" s="4" customFormat="1" spans="1:25">
      <c r="A65" s="4" t="s">
        <v>320</v>
      </c>
      <c r="B65" s="4" t="s">
        <v>26</v>
      </c>
      <c r="C65" s="4" t="s">
        <v>27</v>
      </c>
      <c r="D65" s="4" t="s">
        <v>321</v>
      </c>
      <c r="E65" s="4" t="s">
        <v>322</v>
      </c>
      <c r="F65" s="6">
        <v>45097</v>
      </c>
      <c r="G65" s="6">
        <v>45101</v>
      </c>
      <c r="H65" s="4">
        <v>1</v>
      </c>
      <c r="I65" s="4">
        <v>4</v>
      </c>
      <c r="J65" s="4">
        <v>4</v>
      </c>
      <c r="K65" s="4" t="s">
        <v>30</v>
      </c>
      <c r="L65" s="4">
        <v>1566</v>
      </c>
      <c r="M65" s="4">
        <v>1566</v>
      </c>
      <c r="N65" s="4" t="s">
        <v>323</v>
      </c>
      <c r="O65" s="4" t="s">
        <v>32</v>
      </c>
      <c r="P65" s="4" t="s">
        <v>33</v>
      </c>
      <c r="Q65" s="4">
        <v>0</v>
      </c>
      <c r="R65" s="7">
        <v>45086.0000115741</v>
      </c>
      <c r="S65" s="6">
        <v>45104</v>
      </c>
      <c r="T65" s="4" t="s">
        <v>34</v>
      </c>
      <c r="U65" s="4">
        <v>1566</v>
      </c>
      <c r="V65" s="4">
        <v>0</v>
      </c>
      <c r="W65" s="4">
        <v>0</v>
      </c>
      <c r="X65" s="4" t="s">
        <v>324</v>
      </c>
      <c r="Y65" s="4" t="s">
        <v>325</v>
      </c>
    </row>
    <row r="66" s="4" customFormat="1" spans="1:25">
      <c r="A66" s="4" t="s">
        <v>128</v>
      </c>
      <c r="B66" s="4" t="s">
        <v>26</v>
      </c>
      <c r="C66" s="4" t="s">
        <v>53</v>
      </c>
      <c r="D66" s="4" t="s">
        <v>129</v>
      </c>
      <c r="E66" s="4" t="s">
        <v>88</v>
      </c>
      <c r="F66" s="6">
        <v>45100</v>
      </c>
      <c r="G66" s="6">
        <v>45101</v>
      </c>
      <c r="H66" s="4">
        <v>1</v>
      </c>
      <c r="I66" s="4">
        <v>1</v>
      </c>
      <c r="J66" s="4">
        <v>1</v>
      </c>
      <c r="K66" s="4" t="s">
        <v>30</v>
      </c>
      <c r="L66" s="4">
        <v>-734</v>
      </c>
      <c r="M66" s="4">
        <v>-734</v>
      </c>
      <c r="N66" s="4" t="s">
        <v>130</v>
      </c>
      <c r="O66" s="4" t="s">
        <v>32</v>
      </c>
      <c r="P66" s="4" t="s">
        <v>33</v>
      </c>
      <c r="Q66" s="4">
        <v>0</v>
      </c>
      <c r="R66" s="7">
        <v>45061</v>
      </c>
      <c r="S66" s="6">
        <v>45104</v>
      </c>
      <c r="T66" s="4" t="s">
        <v>34</v>
      </c>
      <c r="U66" s="4">
        <v>-734</v>
      </c>
      <c r="V66" s="4">
        <v>0</v>
      </c>
      <c r="W66" s="4">
        <v>0</v>
      </c>
      <c r="X66" s="4" t="s">
        <v>131</v>
      </c>
      <c r="Y66" s="4" t="s">
        <v>36</v>
      </c>
    </row>
    <row r="67" s="4" customFormat="1" spans="1:25">
      <c r="A67" s="4" t="s">
        <v>326</v>
      </c>
      <c r="B67" s="4" t="s">
        <v>26</v>
      </c>
      <c r="C67" s="4" t="s">
        <v>27</v>
      </c>
      <c r="D67" s="4" t="s">
        <v>327</v>
      </c>
      <c r="E67" s="4" t="s">
        <v>328</v>
      </c>
      <c r="F67" s="6">
        <v>45100</v>
      </c>
      <c r="G67" s="6">
        <v>45101</v>
      </c>
      <c r="H67" s="4">
        <v>1</v>
      </c>
      <c r="I67" s="4">
        <v>1</v>
      </c>
      <c r="J67" s="4">
        <v>1</v>
      </c>
      <c r="K67" s="4" t="s">
        <v>30</v>
      </c>
      <c r="L67" s="4">
        <v>1371</v>
      </c>
      <c r="M67" s="4">
        <v>1371</v>
      </c>
      <c r="N67" s="4" t="s">
        <v>329</v>
      </c>
      <c r="O67" s="4" t="s">
        <v>32</v>
      </c>
      <c r="P67" s="4" t="s">
        <v>33</v>
      </c>
      <c r="Q67" s="4">
        <v>0</v>
      </c>
      <c r="R67" s="7">
        <v>45086</v>
      </c>
      <c r="S67" s="6">
        <v>45104</v>
      </c>
      <c r="T67" s="4" t="s">
        <v>34</v>
      </c>
      <c r="U67" s="4">
        <v>1371</v>
      </c>
      <c r="V67" s="4">
        <v>0</v>
      </c>
      <c r="W67" s="4">
        <v>0</v>
      </c>
      <c r="X67" s="4" t="s">
        <v>330</v>
      </c>
      <c r="Y67" s="4" t="s">
        <v>331</v>
      </c>
    </row>
    <row r="68" s="4" customFormat="1" spans="1:25">
      <c r="A68" s="4" t="s">
        <v>332</v>
      </c>
      <c r="B68" s="4" t="s">
        <v>26</v>
      </c>
      <c r="C68" s="4" t="s">
        <v>27</v>
      </c>
      <c r="D68" s="4" t="s">
        <v>333</v>
      </c>
      <c r="E68" s="4" t="s">
        <v>334</v>
      </c>
      <c r="F68" s="6">
        <v>45100</v>
      </c>
      <c r="G68" s="6">
        <v>45101</v>
      </c>
      <c r="H68" s="4">
        <v>1</v>
      </c>
      <c r="I68" s="4">
        <v>1</v>
      </c>
      <c r="J68" s="4">
        <v>1</v>
      </c>
      <c r="K68" s="4" t="s">
        <v>30</v>
      </c>
      <c r="L68" s="4">
        <v>860</v>
      </c>
      <c r="M68" s="4">
        <v>860</v>
      </c>
      <c r="N68" s="4" t="s">
        <v>335</v>
      </c>
      <c r="O68" s="4" t="s">
        <v>32</v>
      </c>
      <c r="P68" s="4" t="s">
        <v>33</v>
      </c>
      <c r="Q68" s="4">
        <v>0</v>
      </c>
      <c r="R68" s="7">
        <v>45086.0000115741</v>
      </c>
      <c r="S68" s="6">
        <v>45104</v>
      </c>
      <c r="T68" s="4" t="s">
        <v>34</v>
      </c>
      <c r="U68" s="4">
        <v>860</v>
      </c>
      <c r="V68" s="4">
        <v>0</v>
      </c>
      <c r="W68" s="4">
        <v>0</v>
      </c>
      <c r="X68" s="4" t="s">
        <v>336</v>
      </c>
      <c r="Y68" s="4" t="s">
        <v>337</v>
      </c>
    </row>
    <row r="69" s="4" customFormat="1" spans="1:25">
      <c r="A69" s="4" t="s">
        <v>338</v>
      </c>
      <c r="B69" s="4" t="s">
        <v>26</v>
      </c>
      <c r="C69" s="4" t="s">
        <v>27</v>
      </c>
      <c r="D69" s="4" t="s">
        <v>339</v>
      </c>
      <c r="E69" s="4" t="s">
        <v>340</v>
      </c>
      <c r="F69" s="6">
        <v>45099</v>
      </c>
      <c r="G69" s="6">
        <v>45101</v>
      </c>
      <c r="H69" s="4">
        <v>1</v>
      </c>
      <c r="I69" s="4">
        <v>2</v>
      </c>
      <c r="J69" s="4">
        <v>2</v>
      </c>
      <c r="K69" s="4" t="s">
        <v>30</v>
      </c>
      <c r="L69" s="4">
        <v>708</v>
      </c>
      <c r="M69" s="4">
        <v>708</v>
      </c>
      <c r="N69" s="4" t="s">
        <v>341</v>
      </c>
      <c r="O69" s="4" t="s">
        <v>32</v>
      </c>
      <c r="P69" s="4" t="s">
        <v>33</v>
      </c>
      <c r="Q69" s="4">
        <v>0</v>
      </c>
      <c r="R69" s="7">
        <v>45086.0000115741</v>
      </c>
      <c r="S69" s="6">
        <v>45104</v>
      </c>
      <c r="T69" s="4" t="s">
        <v>34</v>
      </c>
      <c r="U69" s="4">
        <v>708</v>
      </c>
      <c r="V69" s="4">
        <v>0</v>
      </c>
      <c r="W69" s="4">
        <v>0</v>
      </c>
      <c r="X69" s="4" t="s">
        <v>342</v>
      </c>
      <c r="Y69" s="4" t="s">
        <v>36</v>
      </c>
    </row>
    <row r="70" s="4" customFormat="1" spans="1:25">
      <c r="A70" s="4" t="s">
        <v>343</v>
      </c>
      <c r="B70" s="4" t="s">
        <v>26</v>
      </c>
      <c r="C70" s="4" t="s">
        <v>27</v>
      </c>
      <c r="D70" s="4" t="s">
        <v>344</v>
      </c>
      <c r="E70" s="4" t="s">
        <v>345</v>
      </c>
      <c r="F70" s="6">
        <v>45099</v>
      </c>
      <c r="G70" s="6">
        <v>45101</v>
      </c>
      <c r="H70" s="4">
        <v>1</v>
      </c>
      <c r="I70" s="4">
        <v>2</v>
      </c>
      <c r="J70" s="4">
        <v>2</v>
      </c>
      <c r="K70" s="4" t="s">
        <v>30</v>
      </c>
      <c r="L70" s="4">
        <v>2036</v>
      </c>
      <c r="M70" s="4">
        <v>2036</v>
      </c>
      <c r="N70" s="4" t="s">
        <v>346</v>
      </c>
      <c r="O70" s="4" t="s">
        <v>32</v>
      </c>
      <c r="P70" s="4" t="s">
        <v>33</v>
      </c>
      <c r="Q70" s="4">
        <v>0</v>
      </c>
      <c r="R70" s="7">
        <v>45087</v>
      </c>
      <c r="S70" s="6">
        <v>45104</v>
      </c>
      <c r="T70" s="4" t="s">
        <v>34</v>
      </c>
      <c r="U70" s="4">
        <v>2036</v>
      </c>
      <c r="V70" s="4">
        <v>0</v>
      </c>
      <c r="W70" s="4">
        <v>0</v>
      </c>
      <c r="X70" s="4" t="s">
        <v>347</v>
      </c>
      <c r="Y70" s="4" t="s">
        <v>36</v>
      </c>
    </row>
    <row r="71" s="4" customFormat="1" spans="1:25">
      <c r="A71" s="4" t="s">
        <v>348</v>
      </c>
      <c r="B71" s="4" t="s">
        <v>26</v>
      </c>
      <c r="C71" s="4" t="s">
        <v>27</v>
      </c>
      <c r="D71" s="4" t="s">
        <v>349</v>
      </c>
      <c r="E71" s="4" t="s">
        <v>350</v>
      </c>
      <c r="F71" s="6">
        <v>45098</v>
      </c>
      <c r="G71" s="6">
        <v>45101</v>
      </c>
      <c r="H71" s="4">
        <v>2</v>
      </c>
      <c r="I71" s="4">
        <v>3</v>
      </c>
      <c r="J71" s="4">
        <v>6</v>
      </c>
      <c r="K71" s="4" t="s">
        <v>30</v>
      </c>
      <c r="L71" s="4">
        <v>4290</v>
      </c>
      <c r="M71" s="4">
        <v>4290</v>
      </c>
      <c r="N71" s="4" t="s">
        <v>351</v>
      </c>
      <c r="O71" s="4" t="s">
        <v>32</v>
      </c>
      <c r="P71" s="4" t="s">
        <v>33</v>
      </c>
      <c r="Q71" s="4">
        <v>0</v>
      </c>
      <c r="R71" s="7">
        <v>45087.0000115741</v>
      </c>
      <c r="S71" s="6">
        <v>45104</v>
      </c>
      <c r="T71" s="4" t="s">
        <v>34</v>
      </c>
      <c r="U71" s="4">
        <v>4290</v>
      </c>
      <c r="V71" s="4">
        <v>0</v>
      </c>
      <c r="W71" s="4">
        <v>0</v>
      </c>
      <c r="X71" s="4" t="s">
        <v>352</v>
      </c>
      <c r="Y71" s="4" t="s">
        <v>36</v>
      </c>
    </row>
    <row r="72" s="4" customFormat="1" spans="1:25">
      <c r="A72" s="4" t="s">
        <v>353</v>
      </c>
      <c r="B72" s="4" t="s">
        <v>26</v>
      </c>
      <c r="C72" s="4" t="s">
        <v>27</v>
      </c>
      <c r="D72" s="4" t="s">
        <v>354</v>
      </c>
      <c r="E72" s="4" t="s">
        <v>355</v>
      </c>
      <c r="F72" s="6">
        <v>45098</v>
      </c>
      <c r="G72" s="6">
        <v>45101</v>
      </c>
      <c r="H72" s="4">
        <v>1</v>
      </c>
      <c r="I72" s="4">
        <v>3</v>
      </c>
      <c r="J72" s="4">
        <v>3</v>
      </c>
      <c r="K72" s="4" t="s">
        <v>30</v>
      </c>
      <c r="L72" s="4">
        <v>4513</v>
      </c>
      <c r="M72" s="4">
        <v>4513</v>
      </c>
      <c r="N72" s="4" t="s">
        <v>356</v>
      </c>
      <c r="O72" s="4" t="s">
        <v>32</v>
      </c>
      <c r="P72" s="4" t="s">
        <v>33</v>
      </c>
      <c r="Q72" s="4">
        <v>0</v>
      </c>
      <c r="R72" s="7">
        <v>45088</v>
      </c>
      <c r="S72" s="6">
        <v>45104</v>
      </c>
      <c r="T72" s="4" t="s">
        <v>34</v>
      </c>
      <c r="U72" s="4">
        <v>4513</v>
      </c>
      <c r="V72" s="4">
        <v>0</v>
      </c>
      <c r="W72" s="4">
        <v>0</v>
      </c>
      <c r="X72" s="4" t="s">
        <v>357</v>
      </c>
      <c r="Y72" s="4" t="s">
        <v>358</v>
      </c>
    </row>
    <row r="73" s="4" customFormat="1" spans="1:25">
      <c r="A73" s="4" t="s">
        <v>359</v>
      </c>
      <c r="B73" s="4" t="s">
        <v>26</v>
      </c>
      <c r="C73" s="4" t="s">
        <v>27</v>
      </c>
      <c r="D73" s="4" t="s">
        <v>360</v>
      </c>
      <c r="E73" s="4" t="s">
        <v>361</v>
      </c>
      <c r="F73" s="6">
        <v>45097</v>
      </c>
      <c r="G73" s="6">
        <v>45101</v>
      </c>
      <c r="H73" s="4">
        <v>1</v>
      </c>
      <c r="I73" s="4">
        <v>4</v>
      </c>
      <c r="J73" s="4">
        <v>4</v>
      </c>
      <c r="K73" s="4" t="s">
        <v>30</v>
      </c>
      <c r="L73" s="4">
        <v>1100</v>
      </c>
      <c r="M73" s="4">
        <v>1100</v>
      </c>
      <c r="N73" s="4" t="s">
        <v>362</v>
      </c>
      <c r="O73" s="4" t="s">
        <v>32</v>
      </c>
      <c r="P73" s="4" t="s">
        <v>33</v>
      </c>
      <c r="Q73" s="4">
        <v>0</v>
      </c>
      <c r="R73" s="7">
        <v>45088.0000115741</v>
      </c>
      <c r="S73" s="6">
        <v>45104</v>
      </c>
      <c r="T73" s="4" t="s">
        <v>34</v>
      </c>
      <c r="U73" s="4">
        <v>1100</v>
      </c>
      <c r="V73" s="4">
        <v>0</v>
      </c>
      <c r="W73" s="4">
        <v>0</v>
      </c>
      <c r="X73" s="4" t="s">
        <v>363</v>
      </c>
      <c r="Y73" s="4" t="s">
        <v>364</v>
      </c>
    </row>
    <row r="74" s="4" customFormat="1" spans="1:25">
      <c r="A74" s="4" t="s">
        <v>365</v>
      </c>
      <c r="B74" s="4" t="s">
        <v>26</v>
      </c>
      <c r="C74" s="4" t="s">
        <v>27</v>
      </c>
      <c r="D74" s="4" t="s">
        <v>366</v>
      </c>
      <c r="E74" s="4" t="s">
        <v>243</v>
      </c>
      <c r="F74" s="6">
        <v>45100</v>
      </c>
      <c r="G74" s="6">
        <v>45101</v>
      </c>
      <c r="H74" s="4">
        <v>1</v>
      </c>
      <c r="I74" s="4">
        <v>1</v>
      </c>
      <c r="J74" s="4">
        <v>1</v>
      </c>
      <c r="K74" s="4" t="s">
        <v>30</v>
      </c>
      <c r="L74" s="4">
        <v>347</v>
      </c>
      <c r="M74" s="4">
        <v>347</v>
      </c>
      <c r="N74" s="4" t="s">
        <v>367</v>
      </c>
      <c r="O74" s="4" t="s">
        <v>32</v>
      </c>
      <c r="P74" s="4" t="s">
        <v>33</v>
      </c>
      <c r="Q74" s="4">
        <v>0</v>
      </c>
      <c r="R74" s="7">
        <v>45088</v>
      </c>
      <c r="S74" s="6">
        <v>45104</v>
      </c>
      <c r="T74" s="4" t="s">
        <v>34</v>
      </c>
      <c r="U74" s="4">
        <v>347</v>
      </c>
      <c r="V74" s="4">
        <v>0</v>
      </c>
      <c r="W74" s="4">
        <v>0</v>
      </c>
      <c r="X74" s="4" t="s">
        <v>368</v>
      </c>
      <c r="Y74" s="4" t="s">
        <v>36</v>
      </c>
    </row>
    <row r="75" s="4" customFormat="1" spans="1:25">
      <c r="A75" s="4" t="s">
        <v>369</v>
      </c>
      <c r="B75" s="4" t="s">
        <v>26</v>
      </c>
      <c r="C75" s="4" t="s">
        <v>27</v>
      </c>
      <c r="D75" s="4" t="s">
        <v>370</v>
      </c>
      <c r="E75" s="4" t="s">
        <v>371</v>
      </c>
      <c r="F75" s="6">
        <v>45100</v>
      </c>
      <c r="G75" s="6">
        <v>45101</v>
      </c>
      <c r="H75" s="4">
        <v>5</v>
      </c>
      <c r="I75" s="4">
        <v>1</v>
      </c>
      <c r="J75" s="4">
        <v>5</v>
      </c>
      <c r="K75" s="4" t="s">
        <v>30</v>
      </c>
      <c r="L75" s="4">
        <v>2620</v>
      </c>
      <c r="M75" s="4">
        <v>2620</v>
      </c>
      <c r="N75" s="4" t="s">
        <v>372</v>
      </c>
      <c r="O75" s="4" t="s">
        <v>32</v>
      </c>
      <c r="P75" s="4" t="s">
        <v>33</v>
      </c>
      <c r="Q75" s="4">
        <v>0</v>
      </c>
      <c r="R75" s="7">
        <v>45088.0000115741</v>
      </c>
      <c r="S75" s="6">
        <v>45104</v>
      </c>
      <c r="T75" s="4" t="s">
        <v>34</v>
      </c>
      <c r="U75" s="4">
        <v>2620</v>
      </c>
      <c r="V75" s="4">
        <v>0</v>
      </c>
      <c r="W75" s="4">
        <v>0</v>
      </c>
      <c r="X75" s="4" t="s">
        <v>373</v>
      </c>
      <c r="Y75" s="4" t="s">
        <v>36</v>
      </c>
    </row>
    <row r="76" s="4" customFormat="1" spans="1:25">
      <c r="A76" s="4" t="s">
        <v>374</v>
      </c>
      <c r="B76" s="4" t="s">
        <v>26</v>
      </c>
      <c r="C76" s="4" t="s">
        <v>27</v>
      </c>
      <c r="D76" s="4" t="s">
        <v>370</v>
      </c>
      <c r="E76" s="4" t="s">
        <v>375</v>
      </c>
      <c r="F76" s="6">
        <v>45100</v>
      </c>
      <c r="G76" s="6">
        <v>45101</v>
      </c>
      <c r="H76" s="4">
        <v>3</v>
      </c>
      <c r="I76" s="4">
        <v>1</v>
      </c>
      <c r="J76" s="4">
        <v>3</v>
      </c>
      <c r="K76" s="4" t="s">
        <v>30</v>
      </c>
      <c r="L76" s="4">
        <v>1572</v>
      </c>
      <c r="M76" s="4">
        <v>1572</v>
      </c>
      <c r="N76" s="4" t="s">
        <v>376</v>
      </c>
      <c r="O76" s="4" t="s">
        <v>32</v>
      </c>
      <c r="P76" s="4" t="s">
        <v>33</v>
      </c>
      <c r="Q76" s="4">
        <v>0</v>
      </c>
      <c r="R76" s="7">
        <v>45088.0000115741</v>
      </c>
      <c r="S76" s="6">
        <v>45104</v>
      </c>
      <c r="T76" s="4" t="s">
        <v>34</v>
      </c>
      <c r="U76" s="4">
        <v>1572</v>
      </c>
      <c r="V76" s="4">
        <v>0</v>
      </c>
      <c r="W76" s="4">
        <v>0</v>
      </c>
      <c r="X76" s="4" t="s">
        <v>377</v>
      </c>
      <c r="Y76" s="4" t="s">
        <v>36</v>
      </c>
    </row>
    <row r="77" s="4" customFormat="1" spans="1:25">
      <c r="A77" s="4" t="s">
        <v>378</v>
      </c>
      <c r="B77" s="4" t="s">
        <v>26</v>
      </c>
      <c r="C77" s="4" t="s">
        <v>27</v>
      </c>
      <c r="D77" s="4" t="s">
        <v>379</v>
      </c>
      <c r="E77" s="4" t="s">
        <v>380</v>
      </c>
      <c r="F77" s="6">
        <v>45099</v>
      </c>
      <c r="G77" s="6">
        <v>45101</v>
      </c>
      <c r="H77" s="4">
        <v>1</v>
      </c>
      <c r="I77" s="4">
        <v>2</v>
      </c>
      <c r="J77" s="4">
        <v>2</v>
      </c>
      <c r="K77" s="4" t="s">
        <v>30</v>
      </c>
      <c r="L77" s="4">
        <v>4350</v>
      </c>
      <c r="M77" s="4">
        <v>4350</v>
      </c>
      <c r="N77" s="4" t="s">
        <v>381</v>
      </c>
      <c r="O77" s="4" t="s">
        <v>32</v>
      </c>
      <c r="P77" s="4" t="s">
        <v>33</v>
      </c>
      <c r="Q77" s="4">
        <v>0</v>
      </c>
      <c r="R77" s="7">
        <v>45089.0000115741</v>
      </c>
      <c r="S77" s="6">
        <v>45104</v>
      </c>
      <c r="T77" s="4" t="s">
        <v>34</v>
      </c>
      <c r="U77" s="4">
        <v>4350</v>
      </c>
      <c r="V77" s="4">
        <v>0</v>
      </c>
      <c r="W77" s="4">
        <v>0</v>
      </c>
      <c r="X77" s="4" t="s">
        <v>382</v>
      </c>
      <c r="Y77" s="4" t="s">
        <v>36</v>
      </c>
    </row>
    <row r="78" s="4" customFormat="1" spans="1:25">
      <c r="A78" s="4" t="s">
        <v>378</v>
      </c>
      <c r="B78" s="4" t="s">
        <v>26</v>
      </c>
      <c r="C78" s="4" t="s">
        <v>53</v>
      </c>
      <c r="D78" s="4" t="s">
        <v>379</v>
      </c>
      <c r="E78" s="4" t="s">
        <v>380</v>
      </c>
      <c r="F78" s="6">
        <v>45099</v>
      </c>
      <c r="G78" s="6">
        <v>45101</v>
      </c>
      <c r="H78" s="4">
        <v>1</v>
      </c>
      <c r="I78" s="4">
        <v>2</v>
      </c>
      <c r="J78" s="4">
        <v>2</v>
      </c>
      <c r="K78" s="4" t="s">
        <v>30</v>
      </c>
      <c r="L78" s="4">
        <v>-4350</v>
      </c>
      <c r="M78" s="4">
        <v>-4350</v>
      </c>
      <c r="N78" s="4" t="s">
        <v>381</v>
      </c>
      <c r="O78" s="4" t="s">
        <v>32</v>
      </c>
      <c r="P78" s="4" t="s">
        <v>33</v>
      </c>
      <c r="Q78" s="4">
        <v>0</v>
      </c>
      <c r="R78" s="7">
        <v>45089.0000115741</v>
      </c>
      <c r="S78" s="6">
        <v>45104</v>
      </c>
      <c r="T78" s="4" t="s">
        <v>34</v>
      </c>
      <c r="U78" s="4">
        <v>-4350</v>
      </c>
      <c r="V78" s="4">
        <v>0</v>
      </c>
      <c r="W78" s="4">
        <v>0</v>
      </c>
      <c r="X78" s="4" t="s">
        <v>382</v>
      </c>
      <c r="Y78" s="4" t="s">
        <v>36</v>
      </c>
    </row>
    <row r="79" s="4" customFormat="1" spans="1:25">
      <c r="A79" s="4" t="s">
        <v>383</v>
      </c>
      <c r="B79" s="4" t="s">
        <v>26</v>
      </c>
      <c r="C79" s="4" t="s">
        <v>27</v>
      </c>
      <c r="D79" s="4" t="s">
        <v>384</v>
      </c>
      <c r="E79" s="4" t="s">
        <v>385</v>
      </c>
      <c r="F79" s="6">
        <v>45099</v>
      </c>
      <c r="G79" s="6">
        <v>45101</v>
      </c>
      <c r="H79" s="4">
        <v>2</v>
      </c>
      <c r="I79" s="4">
        <v>2</v>
      </c>
      <c r="J79" s="4">
        <v>4</v>
      </c>
      <c r="K79" s="4" t="s">
        <v>30</v>
      </c>
      <c r="L79" s="4">
        <v>2516</v>
      </c>
      <c r="M79" s="4">
        <v>2516</v>
      </c>
      <c r="N79" s="4" t="s">
        <v>386</v>
      </c>
      <c r="O79" s="4" t="s">
        <v>32</v>
      </c>
      <c r="P79" s="4" t="s">
        <v>33</v>
      </c>
      <c r="Q79" s="4">
        <v>0</v>
      </c>
      <c r="R79" s="7">
        <v>45084</v>
      </c>
      <c r="S79" s="6">
        <v>45104</v>
      </c>
      <c r="T79" s="4" t="s">
        <v>34</v>
      </c>
      <c r="U79" s="4">
        <v>2516</v>
      </c>
      <c r="V79" s="4">
        <v>0</v>
      </c>
      <c r="W79" s="4">
        <v>0</v>
      </c>
      <c r="X79" s="4" t="s">
        <v>387</v>
      </c>
      <c r="Y79" s="4" t="s">
        <v>388</v>
      </c>
    </row>
    <row r="80" s="4" customFormat="1" spans="1:25">
      <c r="A80" s="4" t="s">
        <v>348</v>
      </c>
      <c r="B80" s="4" t="s">
        <v>26</v>
      </c>
      <c r="C80" s="4" t="s">
        <v>53</v>
      </c>
      <c r="D80" s="4" t="s">
        <v>349</v>
      </c>
      <c r="E80" s="4" t="s">
        <v>350</v>
      </c>
      <c r="F80" s="6">
        <v>45098</v>
      </c>
      <c r="G80" s="6">
        <v>45101</v>
      </c>
      <c r="H80" s="4">
        <v>2</v>
      </c>
      <c r="I80" s="4">
        <v>3</v>
      </c>
      <c r="J80" s="4">
        <v>6</v>
      </c>
      <c r="K80" s="4" t="s">
        <v>30</v>
      </c>
      <c r="L80" s="4">
        <v>-4290</v>
      </c>
      <c r="M80" s="4">
        <v>-4290</v>
      </c>
      <c r="N80" s="4" t="s">
        <v>351</v>
      </c>
      <c r="O80" s="4" t="s">
        <v>32</v>
      </c>
      <c r="P80" s="4" t="s">
        <v>33</v>
      </c>
      <c r="Q80" s="4">
        <v>0</v>
      </c>
      <c r="R80" s="7">
        <v>45087.0000115741</v>
      </c>
      <c r="S80" s="6">
        <v>45104</v>
      </c>
      <c r="T80" s="4" t="s">
        <v>34</v>
      </c>
      <c r="U80" s="4">
        <v>-4290</v>
      </c>
      <c r="V80" s="4">
        <v>0</v>
      </c>
      <c r="W80" s="4">
        <v>0</v>
      </c>
      <c r="X80" s="4" t="s">
        <v>352</v>
      </c>
      <c r="Y80" s="4" t="s">
        <v>36</v>
      </c>
    </row>
    <row r="81" s="4" customFormat="1" spans="1:25">
      <c r="A81" s="4" t="s">
        <v>389</v>
      </c>
      <c r="B81" s="4" t="s">
        <v>26</v>
      </c>
      <c r="C81" s="4" t="s">
        <v>27</v>
      </c>
      <c r="D81" s="4" t="s">
        <v>390</v>
      </c>
      <c r="E81" s="4" t="s">
        <v>391</v>
      </c>
      <c r="F81" s="6">
        <v>45095</v>
      </c>
      <c r="G81" s="6">
        <v>45101</v>
      </c>
      <c r="H81" s="4">
        <v>1</v>
      </c>
      <c r="I81" s="4">
        <v>6</v>
      </c>
      <c r="J81" s="4">
        <v>6</v>
      </c>
      <c r="K81" s="4" t="s">
        <v>30</v>
      </c>
      <c r="L81" s="4">
        <v>2565.04</v>
      </c>
      <c r="M81" s="4">
        <v>2565.04</v>
      </c>
      <c r="N81" s="4" t="s">
        <v>392</v>
      </c>
      <c r="O81" s="4" t="s">
        <v>32</v>
      </c>
      <c r="P81" s="4" t="s">
        <v>33</v>
      </c>
      <c r="Q81" s="4">
        <v>0</v>
      </c>
      <c r="R81" s="7">
        <v>45089.0000115741</v>
      </c>
      <c r="S81" s="6">
        <v>45104</v>
      </c>
      <c r="T81" s="4" t="s">
        <v>34</v>
      </c>
      <c r="U81" s="4">
        <v>2565.04</v>
      </c>
      <c r="V81" s="4">
        <v>0</v>
      </c>
      <c r="W81" s="4">
        <v>0</v>
      </c>
      <c r="X81" s="4" t="s">
        <v>393</v>
      </c>
      <c r="Y81" s="4" t="s">
        <v>394</v>
      </c>
    </row>
    <row r="82" s="4" customFormat="1" spans="1:25">
      <c r="A82" s="4" t="s">
        <v>395</v>
      </c>
      <c r="B82" s="4" t="s">
        <v>26</v>
      </c>
      <c r="C82" s="4" t="s">
        <v>27</v>
      </c>
      <c r="D82" s="4" t="s">
        <v>396</v>
      </c>
      <c r="E82" s="4" t="s">
        <v>397</v>
      </c>
      <c r="F82" s="6">
        <v>45100</v>
      </c>
      <c r="G82" s="6">
        <v>45101</v>
      </c>
      <c r="H82" s="4">
        <v>1</v>
      </c>
      <c r="I82" s="4">
        <v>1</v>
      </c>
      <c r="J82" s="4">
        <v>1</v>
      </c>
      <c r="K82" s="4" t="s">
        <v>30</v>
      </c>
      <c r="L82" s="4">
        <v>2301.37</v>
      </c>
      <c r="M82" s="4">
        <v>2301.37</v>
      </c>
      <c r="N82" s="4" t="s">
        <v>398</v>
      </c>
      <c r="O82" s="4" t="s">
        <v>32</v>
      </c>
      <c r="P82" s="4" t="s">
        <v>33</v>
      </c>
      <c r="Q82" s="4">
        <v>0</v>
      </c>
      <c r="R82" s="7">
        <v>45089</v>
      </c>
      <c r="S82" s="6">
        <v>45104</v>
      </c>
      <c r="T82" s="4" t="s">
        <v>34</v>
      </c>
      <c r="U82" s="4">
        <v>2301.37</v>
      </c>
      <c r="V82" s="4">
        <v>0</v>
      </c>
      <c r="W82" s="4">
        <v>0</v>
      </c>
      <c r="X82" s="4" t="s">
        <v>399</v>
      </c>
      <c r="Y82" s="4" t="s">
        <v>400</v>
      </c>
    </row>
    <row r="83" s="4" customFormat="1" spans="1:25">
      <c r="A83" s="4" t="s">
        <v>401</v>
      </c>
      <c r="B83" s="4" t="s">
        <v>26</v>
      </c>
      <c r="C83" s="4" t="s">
        <v>27</v>
      </c>
      <c r="D83" s="4" t="s">
        <v>402</v>
      </c>
      <c r="E83" s="4" t="s">
        <v>403</v>
      </c>
      <c r="F83" s="6">
        <v>45100</v>
      </c>
      <c r="G83" s="6">
        <v>45101</v>
      </c>
      <c r="H83" s="4">
        <v>1</v>
      </c>
      <c r="I83" s="4">
        <v>1</v>
      </c>
      <c r="J83" s="4">
        <v>1</v>
      </c>
      <c r="K83" s="4" t="s">
        <v>30</v>
      </c>
      <c r="L83" s="4">
        <v>1068.32</v>
      </c>
      <c r="M83" s="4">
        <v>1068.32</v>
      </c>
      <c r="N83" s="4" t="s">
        <v>404</v>
      </c>
      <c r="O83" s="4" t="s">
        <v>32</v>
      </c>
      <c r="P83" s="4" t="s">
        <v>33</v>
      </c>
      <c r="Q83" s="4">
        <v>0</v>
      </c>
      <c r="R83" s="7">
        <v>45089.0000115741</v>
      </c>
      <c r="S83" s="6">
        <v>45104</v>
      </c>
      <c r="T83" s="4" t="s">
        <v>34</v>
      </c>
      <c r="U83" s="4">
        <v>1068.32</v>
      </c>
      <c r="V83" s="4">
        <v>0</v>
      </c>
      <c r="W83" s="4">
        <v>0</v>
      </c>
      <c r="X83" s="4" t="s">
        <v>405</v>
      </c>
      <c r="Y83" s="4" t="s">
        <v>36</v>
      </c>
    </row>
    <row r="84" s="4" customFormat="1" spans="1:25">
      <c r="A84" s="4" t="s">
        <v>401</v>
      </c>
      <c r="B84" s="4" t="s">
        <v>26</v>
      </c>
      <c r="C84" s="4" t="s">
        <v>53</v>
      </c>
      <c r="D84" s="4" t="s">
        <v>402</v>
      </c>
      <c r="E84" s="4" t="s">
        <v>403</v>
      </c>
      <c r="F84" s="6">
        <v>45100</v>
      </c>
      <c r="G84" s="6">
        <v>45101</v>
      </c>
      <c r="H84" s="4">
        <v>1</v>
      </c>
      <c r="I84" s="4">
        <v>1</v>
      </c>
      <c r="J84" s="4">
        <v>1</v>
      </c>
      <c r="K84" s="4" t="s">
        <v>30</v>
      </c>
      <c r="L84" s="4">
        <v>-1068.32</v>
      </c>
      <c r="M84" s="4">
        <v>-1068.32</v>
      </c>
      <c r="N84" s="4" t="s">
        <v>404</v>
      </c>
      <c r="O84" s="4" t="s">
        <v>32</v>
      </c>
      <c r="P84" s="4" t="s">
        <v>33</v>
      </c>
      <c r="Q84" s="4">
        <v>0</v>
      </c>
      <c r="R84" s="7">
        <v>45089.0000115741</v>
      </c>
      <c r="S84" s="6">
        <v>45104</v>
      </c>
      <c r="T84" s="4" t="s">
        <v>34</v>
      </c>
      <c r="U84" s="4">
        <v>-1068.32</v>
      </c>
      <c r="V84" s="4">
        <v>0</v>
      </c>
      <c r="W84" s="4">
        <v>0</v>
      </c>
      <c r="X84" s="4" t="s">
        <v>405</v>
      </c>
      <c r="Y84" s="4" t="s">
        <v>36</v>
      </c>
    </row>
    <row r="85" s="4" customFormat="1" spans="1:25">
      <c r="A85" s="4" t="s">
        <v>406</v>
      </c>
      <c r="B85" s="4" t="s">
        <v>26</v>
      </c>
      <c r="C85" s="4" t="s">
        <v>27</v>
      </c>
      <c r="D85" s="4" t="s">
        <v>407</v>
      </c>
      <c r="E85" s="4" t="s">
        <v>408</v>
      </c>
      <c r="F85" s="6">
        <v>45098</v>
      </c>
      <c r="G85" s="6">
        <v>45101</v>
      </c>
      <c r="H85" s="4">
        <v>1</v>
      </c>
      <c r="I85" s="4">
        <v>3</v>
      </c>
      <c r="J85" s="4">
        <v>3</v>
      </c>
      <c r="K85" s="4" t="s">
        <v>30</v>
      </c>
      <c r="L85" s="4">
        <v>2406.18</v>
      </c>
      <c r="M85" s="4">
        <v>2406.18</v>
      </c>
      <c r="N85" s="4" t="s">
        <v>409</v>
      </c>
      <c r="O85" s="4" t="s">
        <v>32</v>
      </c>
      <c r="P85" s="4" t="s">
        <v>33</v>
      </c>
      <c r="Q85" s="4">
        <v>0</v>
      </c>
      <c r="R85" s="7">
        <v>45090</v>
      </c>
      <c r="S85" s="6">
        <v>45104</v>
      </c>
      <c r="T85" s="4" t="s">
        <v>34</v>
      </c>
      <c r="U85" s="4">
        <v>2406.18</v>
      </c>
      <c r="V85" s="4">
        <v>0</v>
      </c>
      <c r="W85" s="4">
        <v>0</v>
      </c>
      <c r="X85" s="4" t="s">
        <v>410</v>
      </c>
      <c r="Y85" s="4" t="s">
        <v>411</v>
      </c>
    </row>
    <row r="86" s="4" customFormat="1" spans="1:25">
      <c r="A86" s="4" t="s">
        <v>326</v>
      </c>
      <c r="B86" s="4" t="s">
        <v>26</v>
      </c>
      <c r="C86" s="4" t="s">
        <v>53</v>
      </c>
      <c r="D86" s="4" t="s">
        <v>327</v>
      </c>
      <c r="E86" s="4" t="s">
        <v>328</v>
      </c>
      <c r="F86" s="6">
        <v>45100</v>
      </c>
      <c r="G86" s="6">
        <v>45101</v>
      </c>
      <c r="H86" s="4">
        <v>1</v>
      </c>
      <c r="I86" s="4">
        <v>1</v>
      </c>
      <c r="J86" s="4">
        <v>1</v>
      </c>
      <c r="K86" s="4" t="s">
        <v>30</v>
      </c>
      <c r="L86" s="4">
        <v>-1371</v>
      </c>
      <c r="M86" s="4">
        <v>-1371</v>
      </c>
      <c r="N86" s="4" t="s">
        <v>329</v>
      </c>
      <c r="O86" s="4" t="s">
        <v>32</v>
      </c>
      <c r="P86" s="4" t="s">
        <v>33</v>
      </c>
      <c r="Q86" s="4">
        <v>0</v>
      </c>
      <c r="R86" s="7">
        <v>45086</v>
      </c>
      <c r="S86" s="6">
        <v>45104</v>
      </c>
      <c r="T86" s="4" t="s">
        <v>34</v>
      </c>
      <c r="U86" s="4">
        <v>-1371</v>
      </c>
      <c r="V86" s="4">
        <v>0</v>
      </c>
      <c r="W86" s="4">
        <v>0</v>
      </c>
      <c r="X86" s="4" t="s">
        <v>330</v>
      </c>
      <c r="Y86" s="4" t="s">
        <v>331</v>
      </c>
    </row>
    <row r="87" s="4" customFormat="1" spans="1:25">
      <c r="A87" s="4" t="s">
        <v>412</v>
      </c>
      <c r="B87" s="4" t="s">
        <v>26</v>
      </c>
      <c r="C87" s="4" t="s">
        <v>27</v>
      </c>
      <c r="D87" s="4" t="s">
        <v>413</v>
      </c>
      <c r="E87" s="4" t="s">
        <v>334</v>
      </c>
      <c r="F87" s="6">
        <v>45099</v>
      </c>
      <c r="G87" s="6">
        <v>45101</v>
      </c>
      <c r="H87" s="4">
        <v>1</v>
      </c>
      <c r="I87" s="4">
        <v>2</v>
      </c>
      <c r="J87" s="4">
        <v>2</v>
      </c>
      <c r="K87" s="4" t="s">
        <v>30</v>
      </c>
      <c r="L87" s="4">
        <v>1230.28</v>
      </c>
      <c r="M87" s="4">
        <v>1230.28</v>
      </c>
      <c r="N87" s="4" t="s">
        <v>414</v>
      </c>
      <c r="O87" s="4" t="s">
        <v>32</v>
      </c>
      <c r="P87" s="4" t="s">
        <v>33</v>
      </c>
      <c r="Q87" s="4">
        <v>0</v>
      </c>
      <c r="R87" s="7">
        <v>45090.0000115741</v>
      </c>
      <c r="S87" s="6">
        <v>45104</v>
      </c>
      <c r="T87" s="4" t="s">
        <v>34</v>
      </c>
      <c r="U87" s="4">
        <v>1230.28</v>
      </c>
      <c r="V87" s="4">
        <v>0</v>
      </c>
      <c r="W87" s="4">
        <v>0</v>
      </c>
      <c r="X87" s="4" t="s">
        <v>415</v>
      </c>
      <c r="Y87" s="4" t="s">
        <v>416</v>
      </c>
    </row>
    <row r="88" s="4" customFormat="1" spans="1:25">
      <c r="A88" s="4" t="s">
        <v>417</v>
      </c>
      <c r="B88" s="4" t="s">
        <v>26</v>
      </c>
      <c r="C88" s="4" t="s">
        <v>27</v>
      </c>
      <c r="D88" s="4" t="s">
        <v>418</v>
      </c>
      <c r="E88" s="4" t="s">
        <v>419</v>
      </c>
      <c r="F88" s="6">
        <v>45100</v>
      </c>
      <c r="G88" s="6">
        <v>45101</v>
      </c>
      <c r="H88" s="4">
        <v>1</v>
      </c>
      <c r="I88" s="4">
        <v>1</v>
      </c>
      <c r="J88" s="4">
        <v>1</v>
      </c>
      <c r="K88" s="4" t="s">
        <v>30</v>
      </c>
      <c r="L88" s="4">
        <v>388.96</v>
      </c>
      <c r="M88" s="4">
        <v>388.96</v>
      </c>
      <c r="N88" s="4" t="s">
        <v>420</v>
      </c>
      <c r="O88" s="4" t="s">
        <v>32</v>
      </c>
      <c r="P88" s="4" t="s">
        <v>33</v>
      </c>
      <c r="Q88" s="4">
        <v>0</v>
      </c>
      <c r="R88" s="7">
        <v>45090</v>
      </c>
      <c r="S88" s="6">
        <v>45104</v>
      </c>
      <c r="T88" s="4" t="s">
        <v>34</v>
      </c>
      <c r="U88" s="4">
        <v>388.96</v>
      </c>
      <c r="V88" s="4">
        <v>0</v>
      </c>
      <c r="W88" s="4">
        <v>0</v>
      </c>
      <c r="X88" s="4" t="s">
        <v>421</v>
      </c>
      <c r="Y88" s="4" t="s">
        <v>422</v>
      </c>
    </row>
    <row r="89" s="4" customFormat="1" spans="1:25">
      <c r="A89" s="4" t="s">
        <v>423</v>
      </c>
      <c r="B89" s="4" t="s">
        <v>26</v>
      </c>
      <c r="C89" s="4" t="s">
        <v>27</v>
      </c>
      <c r="D89" s="4" t="s">
        <v>424</v>
      </c>
      <c r="E89" s="4" t="s">
        <v>425</v>
      </c>
      <c r="F89" s="6">
        <v>45098</v>
      </c>
      <c r="G89" s="6">
        <v>45101</v>
      </c>
      <c r="H89" s="4">
        <v>1</v>
      </c>
      <c r="I89" s="4">
        <v>3</v>
      </c>
      <c r="J89" s="4">
        <v>3</v>
      </c>
      <c r="K89" s="4" t="s">
        <v>30</v>
      </c>
      <c r="L89" s="4">
        <v>1450.32</v>
      </c>
      <c r="M89" s="4">
        <v>1450.32</v>
      </c>
      <c r="N89" s="4" t="s">
        <v>426</v>
      </c>
      <c r="O89" s="4" t="s">
        <v>32</v>
      </c>
      <c r="P89" s="4" t="s">
        <v>33</v>
      </c>
      <c r="Q89" s="4">
        <v>0</v>
      </c>
      <c r="R89" s="7">
        <v>45091.0000115741</v>
      </c>
      <c r="S89" s="6">
        <v>45104</v>
      </c>
      <c r="T89" s="4" t="s">
        <v>34</v>
      </c>
      <c r="U89" s="4">
        <v>1450.32</v>
      </c>
      <c r="V89" s="4">
        <v>0</v>
      </c>
      <c r="W89" s="4">
        <v>0</v>
      </c>
      <c r="X89" s="4" t="s">
        <v>427</v>
      </c>
      <c r="Y89" s="4" t="s">
        <v>428</v>
      </c>
    </row>
    <row r="90" s="4" customFormat="1" spans="1:25">
      <c r="A90" s="4" t="s">
        <v>429</v>
      </c>
      <c r="B90" s="4" t="s">
        <v>26</v>
      </c>
      <c r="C90" s="4" t="s">
        <v>27</v>
      </c>
      <c r="D90" s="4" t="s">
        <v>430</v>
      </c>
      <c r="E90" s="4" t="s">
        <v>431</v>
      </c>
      <c r="F90" s="6">
        <v>45098</v>
      </c>
      <c r="G90" s="6">
        <v>45101</v>
      </c>
      <c r="H90" s="4">
        <v>1</v>
      </c>
      <c r="I90" s="4">
        <v>3</v>
      </c>
      <c r="J90" s="4">
        <v>3</v>
      </c>
      <c r="K90" s="4" t="s">
        <v>30</v>
      </c>
      <c r="L90" s="4">
        <v>2847</v>
      </c>
      <c r="M90" s="4">
        <v>2847</v>
      </c>
      <c r="N90" s="4" t="s">
        <v>432</v>
      </c>
      <c r="O90" s="4" t="s">
        <v>32</v>
      </c>
      <c r="P90" s="4" t="s">
        <v>33</v>
      </c>
      <c r="Q90" s="4">
        <v>0</v>
      </c>
      <c r="R90" s="7">
        <v>45091</v>
      </c>
      <c r="S90" s="6">
        <v>45104</v>
      </c>
      <c r="T90" s="4" t="s">
        <v>34</v>
      </c>
      <c r="U90" s="4">
        <v>2847</v>
      </c>
      <c r="V90" s="4">
        <v>0</v>
      </c>
      <c r="W90" s="4">
        <v>0</v>
      </c>
      <c r="X90" s="4" t="s">
        <v>433</v>
      </c>
      <c r="Y90" s="4" t="s">
        <v>434</v>
      </c>
    </row>
    <row r="91" s="4" customFormat="1" spans="1:25">
      <c r="A91" s="4" t="s">
        <v>435</v>
      </c>
      <c r="B91" s="4" t="s">
        <v>26</v>
      </c>
      <c r="C91" s="4" t="s">
        <v>27</v>
      </c>
      <c r="D91" s="4" t="s">
        <v>436</v>
      </c>
      <c r="E91" s="4" t="s">
        <v>437</v>
      </c>
      <c r="F91" s="6">
        <v>45099</v>
      </c>
      <c r="G91" s="6">
        <v>45101</v>
      </c>
      <c r="H91" s="4">
        <v>1</v>
      </c>
      <c r="I91" s="4">
        <v>2</v>
      </c>
      <c r="J91" s="4">
        <v>2</v>
      </c>
      <c r="K91" s="4" t="s">
        <v>30</v>
      </c>
      <c r="L91" s="4">
        <v>1759.08</v>
      </c>
      <c r="M91" s="4">
        <v>1759.08</v>
      </c>
      <c r="N91" s="4" t="s">
        <v>438</v>
      </c>
      <c r="O91" s="4" t="s">
        <v>32</v>
      </c>
      <c r="P91" s="4" t="s">
        <v>33</v>
      </c>
      <c r="Q91" s="4">
        <v>0</v>
      </c>
      <c r="R91" s="7">
        <v>45091.0000115741</v>
      </c>
      <c r="S91" s="6">
        <v>45104</v>
      </c>
      <c r="T91" s="4" t="s">
        <v>34</v>
      </c>
      <c r="U91" s="4">
        <v>1759.08</v>
      </c>
      <c r="V91" s="4">
        <v>0</v>
      </c>
      <c r="W91" s="4">
        <v>0</v>
      </c>
      <c r="X91" s="4" t="s">
        <v>439</v>
      </c>
      <c r="Y91" s="4" t="s">
        <v>36</v>
      </c>
    </row>
    <row r="92" s="4" customFormat="1" spans="1:25">
      <c r="A92" s="4" t="s">
        <v>440</v>
      </c>
      <c r="B92" s="4" t="s">
        <v>26</v>
      </c>
      <c r="C92" s="4" t="s">
        <v>27</v>
      </c>
      <c r="D92" s="4" t="s">
        <v>441</v>
      </c>
      <c r="E92" s="4" t="s">
        <v>442</v>
      </c>
      <c r="F92" s="6">
        <v>45096</v>
      </c>
      <c r="G92" s="6">
        <v>45101</v>
      </c>
      <c r="H92" s="4">
        <v>1</v>
      </c>
      <c r="I92" s="4">
        <v>5</v>
      </c>
      <c r="J92" s="4">
        <v>5</v>
      </c>
      <c r="K92" s="4" t="s">
        <v>30</v>
      </c>
      <c r="L92" s="4">
        <v>1937.2</v>
      </c>
      <c r="M92" s="4">
        <v>1937.2</v>
      </c>
      <c r="N92" s="4" t="s">
        <v>443</v>
      </c>
      <c r="O92" s="4" t="s">
        <v>32</v>
      </c>
      <c r="P92" s="4" t="s">
        <v>33</v>
      </c>
      <c r="Q92" s="4">
        <v>0</v>
      </c>
      <c r="R92" s="7">
        <v>45091</v>
      </c>
      <c r="S92" s="6">
        <v>45104</v>
      </c>
      <c r="T92" s="4" t="s">
        <v>34</v>
      </c>
      <c r="U92" s="4">
        <v>1937.2</v>
      </c>
      <c r="V92" s="4">
        <v>0</v>
      </c>
      <c r="W92" s="4">
        <v>0</v>
      </c>
      <c r="X92" s="4" t="s">
        <v>444</v>
      </c>
      <c r="Y92" s="4" t="s">
        <v>36</v>
      </c>
    </row>
    <row r="93" s="4" customFormat="1" spans="1:25">
      <c r="A93" s="4" t="s">
        <v>445</v>
      </c>
      <c r="B93" s="4" t="s">
        <v>26</v>
      </c>
      <c r="C93" s="4" t="s">
        <v>27</v>
      </c>
      <c r="D93" s="4" t="s">
        <v>446</v>
      </c>
      <c r="E93" s="4" t="s">
        <v>447</v>
      </c>
      <c r="F93" s="6">
        <v>45096</v>
      </c>
      <c r="G93" s="6">
        <v>45101</v>
      </c>
      <c r="H93" s="4">
        <v>1</v>
      </c>
      <c r="I93" s="4">
        <v>5</v>
      </c>
      <c r="J93" s="4">
        <v>5</v>
      </c>
      <c r="K93" s="4" t="s">
        <v>30</v>
      </c>
      <c r="L93" s="4">
        <v>3167</v>
      </c>
      <c r="M93" s="4">
        <v>3167</v>
      </c>
      <c r="N93" s="4" t="s">
        <v>448</v>
      </c>
      <c r="O93" s="4" t="s">
        <v>32</v>
      </c>
      <c r="P93" s="4" t="s">
        <v>33</v>
      </c>
      <c r="Q93" s="4">
        <v>0</v>
      </c>
      <c r="R93" s="7">
        <v>45091.0000115741</v>
      </c>
      <c r="S93" s="6">
        <v>45104</v>
      </c>
      <c r="T93" s="4" t="s">
        <v>34</v>
      </c>
      <c r="U93" s="4">
        <v>3167</v>
      </c>
      <c r="V93" s="4">
        <v>0</v>
      </c>
      <c r="W93" s="4">
        <v>0</v>
      </c>
      <c r="X93" s="4" t="s">
        <v>449</v>
      </c>
      <c r="Y93" s="4" t="s">
        <v>450</v>
      </c>
    </row>
    <row r="94" s="4" customFormat="1" spans="1:25">
      <c r="A94" s="4" t="s">
        <v>451</v>
      </c>
      <c r="B94" s="4" t="s">
        <v>26</v>
      </c>
      <c r="C94" s="4" t="s">
        <v>27</v>
      </c>
      <c r="D94" s="4" t="s">
        <v>452</v>
      </c>
      <c r="E94" s="4" t="s">
        <v>206</v>
      </c>
      <c r="F94" s="6">
        <v>45100</v>
      </c>
      <c r="G94" s="6">
        <v>45101</v>
      </c>
      <c r="H94" s="4">
        <v>1</v>
      </c>
      <c r="I94" s="4">
        <v>1</v>
      </c>
      <c r="J94" s="4">
        <v>1</v>
      </c>
      <c r="K94" s="4" t="s">
        <v>30</v>
      </c>
      <c r="L94" s="4">
        <v>826</v>
      </c>
      <c r="M94" s="4">
        <v>826</v>
      </c>
      <c r="N94" s="4" t="s">
        <v>453</v>
      </c>
      <c r="O94" s="4" t="s">
        <v>32</v>
      </c>
      <c r="P94" s="4" t="s">
        <v>33</v>
      </c>
      <c r="Q94" s="4">
        <v>0</v>
      </c>
      <c r="R94" s="7">
        <v>45072</v>
      </c>
      <c r="S94" s="6">
        <v>45104</v>
      </c>
      <c r="T94" s="4" t="s">
        <v>34</v>
      </c>
      <c r="U94" s="4">
        <v>826</v>
      </c>
      <c r="V94" s="4">
        <v>0</v>
      </c>
      <c r="W94" s="4">
        <v>0</v>
      </c>
      <c r="X94" s="4" t="s">
        <v>454</v>
      </c>
      <c r="Y94" s="4" t="s">
        <v>36</v>
      </c>
    </row>
    <row r="95" s="4" customFormat="1" spans="1:25">
      <c r="A95" s="4" t="s">
        <v>455</v>
      </c>
      <c r="B95" s="4" t="s">
        <v>26</v>
      </c>
      <c r="C95" s="4" t="s">
        <v>27</v>
      </c>
      <c r="D95" s="4" t="s">
        <v>456</v>
      </c>
      <c r="E95" s="4" t="s">
        <v>457</v>
      </c>
      <c r="F95" s="6">
        <v>45097</v>
      </c>
      <c r="G95" s="6">
        <v>45101</v>
      </c>
      <c r="H95" s="4">
        <v>1</v>
      </c>
      <c r="I95" s="4">
        <v>4</v>
      </c>
      <c r="J95" s="4">
        <v>4</v>
      </c>
      <c r="K95" s="4" t="s">
        <v>30</v>
      </c>
      <c r="L95" s="4">
        <v>1901.6</v>
      </c>
      <c r="M95" s="4">
        <v>1901.6</v>
      </c>
      <c r="N95" s="4" t="s">
        <v>458</v>
      </c>
      <c r="O95" s="4" t="s">
        <v>32</v>
      </c>
      <c r="P95" s="4" t="s">
        <v>33</v>
      </c>
      <c r="Q95" s="4">
        <v>0</v>
      </c>
      <c r="R95" s="7">
        <v>45091.0000115741</v>
      </c>
      <c r="S95" s="6">
        <v>45104</v>
      </c>
      <c r="T95" s="4" t="s">
        <v>34</v>
      </c>
      <c r="U95" s="4">
        <v>1901.6</v>
      </c>
      <c r="V95" s="4">
        <v>0</v>
      </c>
      <c r="W95" s="4">
        <v>0</v>
      </c>
      <c r="X95" s="4" t="s">
        <v>459</v>
      </c>
      <c r="Y95" s="4" t="s">
        <v>36</v>
      </c>
    </row>
    <row r="96" s="4" customFormat="1" spans="1:25">
      <c r="A96" s="4" t="s">
        <v>455</v>
      </c>
      <c r="B96" s="4" t="s">
        <v>26</v>
      </c>
      <c r="C96" s="4" t="s">
        <v>53</v>
      </c>
      <c r="D96" s="4" t="s">
        <v>456</v>
      </c>
      <c r="E96" s="4" t="s">
        <v>457</v>
      </c>
      <c r="F96" s="6">
        <v>45097</v>
      </c>
      <c r="G96" s="6">
        <v>45101</v>
      </c>
      <c r="H96" s="4">
        <v>1</v>
      </c>
      <c r="I96" s="4">
        <v>4</v>
      </c>
      <c r="J96" s="4">
        <v>4</v>
      </c>
      <c r="K96" s="4" t="s">
        <v>30</v>
      </c>
      <c r="L96" s="4">
        <v>-1901.6</v>
      </c>
      <c r="M96" s="4">
        <v>-1901.6</v>
      </c>
      <c r="N96" s="4" t="s">
        <v>458</v>
      </c>
      <c r="O96" s="4" t="s">
        <v>32</v>
      </c>
      <c r="P96" s="4" t="s">
        <v>33</v>
      </c>
      <c r="Q96" s="4">
        <v>0</v>
      </c>
      <c r="R96" s="7">
        <v>45091.0000115741</v>
      </c>
      <c r="S96" s="6">
        <v>45104</v>
      </c>
      <c r="T96" s="4" t="s">
        <v>34</v>
      </c>
      <c r="U96" s="4">
        <v>-1901.6</v>
      </c>
      <c r="V96" s="4">
        <v>0</v>
      </c>
      <c r="W96" s="4">
        <v>0</v>
      </c>
      <c r="X96" s="4" t="s">
        <v>459</v>
      </c>
      <c r="Y96" s="4" t="s">
        <v>36</v>
      </c>
    </row>
    <row r="97" s="4" customFormat="1" spans="1:25">
      <c r="A97" s="4" t="s">
        <v>460</v>
      </c>
      <c r="B97" s="4" t="s">
        <v>26</v>
      </c>
      <c r="C97" s="4" t="s">
        <v>27</v>
      </c>
      <c r="D97" s="4" t="s">
        <v>461</v>
      </c>
      <c r="E97" s="4" t="s">
        <v>462</v>
      </c>
      <c r="F97" s="6">
        <v>45099</v>
      </c>
      <c r="G97" s="6">
        <v>45101</v>
      </c>
      <c r="H97" s="4">
        <v>1</v>
      </c>
      <c r="I97" s="4">
        <v>2</v>
      </c>
      <c r="J97" s="4">
        <v>2</v>
      </c>
      <c r="K97" s="4" t="s">
        <v>30</v>
      </c>
      <c r="L97" s="4">
        <v>2821.86</v>
      </c>
      <c r="M97" s="4">
        <v>2821.86</v>
      </c>
      <c r="N97" s="4" t="s">
        <v>463</v>
      </c>
      <c r="O97" s="4" t="s">
        <v>32</v>
      </c>
      <c r="P97" s="4" t="s">
        <v>33</v>
      </c>
      <c r="Q97" s="4">
        <v>0</v>
      </c>
      <c r="R97" s="7">
        <v>45092</v>
      </c>
      <c r="S97" s="6">
        <v>45104</v>
      </c>
      <c r="T97" s="4" t="s">
        <v>34</v>
      </c>
      <c r="U97" s="4">
        <v>2821.86</v>
      </c>
      <c r="V97" s="4">
        <v>0</v>
      </c>
      <c r="W97" s="4">
        <v>0</v>
      </c>
      <c r="X97" s="4" t="s">
        <v>464</v>
      </c>
      <c r="Y97" s="4" t="s">
        <v>36</v>
      </c>
    </row>
    <row r="98" s="4" customFormat="1" spans="1:25">
      <c r="A98" s="4" t="s">
        <v>460</v>
      </c>
      <c r="B98" s="4" t="s">
        <v>26</v>
      </c>
      <c r="C98" s="4" t="s">
        <v>53</v>
      </c>
      <c r="D98" s="4" t="s">
        <v>461</v>
      </c>
      <c r="E98" s="4" t="s">
        <v>462</v>
      </c>
      <c r="F98" s="6">
        <v>45099</v>
      </c>
      <c r="G98" s="6">
        <v>45101</v>
      </c>
      <c r="H98" s="4">
        <v>1</v>
      </c>
      <c r="I98" s="4">
        <v>2</v>
      </c>
      <c r="J98" s="4">
        <v>2</v>
      </c>
      <c r="K98" s="4" t="s">
        <v>30</v>
      </c>
      <c r="L98" s="4">
        <v>-2821.86</v>
      </c>
      <c r="M98" s="4">
        <v>-2821.86</v>
      </c>
      <c r="N98" s="4" t="s">
        <v>463</v>
      </c>
      <c r="O98" s="4" t="s">
        <v>32</v>
      </c>
      <c r="P98" s="4" t="s">
        <v>33</v>
      </c>
      <c r="Q98" s="4">
        <v>0</v>
      </c>
      <c r="R98" s="7">
        <v>45092</v>
      </c>
      <c r="S98" s="6">
        <v>45104</v>
      </c>
      <c r="T98" s="4" t="s">
        <v>34</v>
      </c>
      <c r="U98" s="4">
        <v>-2821.86</v>
      </c>
      <c r="V98" s="4">
        <v>0</v>
      </c>
      <c r="W98" s="4">
        <v>0</v>
      </c>
      <c r="X98" s="4" t="s">
        <v>464</v>
      </c>
      <c r="Y98" s="4" t="s">
        <v>36</v>
      </c>
    </row>
    <row r="99" s="4" customFormat="1" spans="1:25">
      <c r="A99" s="4" t="s">
        <v>465</v>
      </c>
      <c r="B99" s="4" t="s">
        <v>26</v>
      </c>
      <c r="C99" s="4" t="s">
        <v>27</v>
      </c>
      <c r="D99" s="4" t="s">
        <v>466</v>
      </c>
      <c r="E99" s="4" t="s">
        <v>467</v>
      </c>
      <c r="F99" s="6">
        <v>45099</v>
      </c>
      <c r="G99" s="6">
        <v>45101</v>
      </c>
      <c r="H99" s="4">
        <v>1</v>
      </c>
      <c r="I99" s="4">
        <v>2</v>
      </c>
      <c r="J99" s="4">
        <v>2</v>
      </c>
      <c r="K99" s="4" t="s">
        <v>30</v>
      </c>
      <c r="L99" s="4">
        <v>1131.26</v>
      </c>
      <c r="M99" s="4">
        <v>1131.26</v>
      </c>
      <c r="N99" s="4" t="s">
        <v>468</v>
      </c>
      <c r="O99" s="4" t="s">
        <v>32</v>
      </c>
      <c r="P99" s="4" t="s">
        <v>33</v>
      </c>
      <c r="Q99" s="4">
        <v>0</v>
      </c>
      <c r="R99" s="7">
        <v>45093.0000115741</v>
      </c>
      <c r="S99" s="6">
        <v>45104</v>
      </c>
      <c r="T99" s="4" t="s">
        <v>34</v>
      </c>
      <c r="U99" s="4">
        <v>1131.26</v>
      </c>
      <c r="V99" s="4">
        <v>0</v>
      </c>
      <c r="W99" s="4">
        <v>0</v>
      </c>
      <c r="X99" s="4" t="s">
        <v>469</v>
      </c>
      <c r="Y99" s="4" t="s">
        <v>470</v>
      </c>
    </row>
    <row r="100" s="4" customFormat="1" spans="1:25">
      <c r="A100" s="4" t="s">
        <v>471</v>
      </c>
      <c r="B100" s="4" t="s">
        <v>26</v>
      </c>
      <c r="C100" s="4" t="s">
        <v>27</v>
      </c>
      <c r="D100" s="4" t="s">
        <v>472</v>
      </c>
      <c r="E100" s="4" t="s">
        <v>473</v>
      </c>
      <c r="F100" s="6">
        <v>45099</v>
      </c>
      <c r="G100" s="6">
        <v>45101</v>
      </c>
      <c r="H100" s="4">
        <v>1</v>
      </c>
      <c r="I100" s="4">
        <v>2</v>
      </c>
      <c r="J100" s="4">
        <v>2</v>
      </c>
      <c r="K100" s="4" t="s">
        <v>30</v>
      </c>
      <c r="L100" s="4">
        <v>490.78</v>
      </c>
      <c r="M100" s="4">
        <v>490.78</v>
      </c>
      <c r="N100" s="4" t="s">
        <v>474</v>
      </c>
      <c r="O100" s="4" t="s">
        <v>32</v>
      </c>
      <c r="P100" s="4" t="s">
        <v>33</v>
      </c>
      <c r="Q100" s="4">
        <v>0</v>
      </c>
      <c r="R100" s="7">
        <v>45093.0000115741</v>
      </c>
      <c r="S100" s="6">
        <v>45104</v>
      </c>
      <c r="T100" s="4" t="s">
        <v>34</v>
      </c>
      <c r="U100" s="4">
        <v>490.78</v>
      </c>
      <c r="V100" s="4">
        <v>0</v>
      </c>
      <c r="W100" s="4">
        <v>0</v>
      </c>
      <c r="X100" s="4" t="s">
        <v>475</v>
      </c>
      <c r="Y100" s="4" t="s">
        <v>36</v>
      </c>
    </row>
    <row r="101" s="4" customFormat="1" spans="1:25">
      <c r="A101" s="4" t="s">
        <v>476</v>
      </c>
      <c r="B101" s="4" t="s">
        <v>26</v>
      </c>
      <c r="C101" s="4" t="s">
        <v>27</v>
      </c>
      <c r="D101" s="4" t="s">
        <v>477</v>
      </c>
      <c r="E101" s="4" t="s">
        <v>478</v>
      </c>
      <c r="F101" s="6">
        <v>45100</v>
      </c>
      <c r="G101" s="6">
        <v>45101</v>
      </c>
      <c r="H101" s="4">
        <v>1</v>
      </c>
      <c r="I101" s="4">
        <v>1</v>
      </c>
      <c r="J101" s="4">
        <v>1</v>
      </c>
      <c r="K101" s="4" t="s">
        <v>30</v>
      </c>
      <c r="L101" s="4">
        <v>535.45</v>
      </c>
      <c r="M101" s="4">
        <v>535.45</v>
      </c>
      <c r="N101" s="4" t="s">
        <v>479</v>
      </c>
      <c r="O101" s="4" t="s">
        <v>32</v>
      </c>
      <c r="P101" s="4" t="s">
        <v>33</v>
      </c>
      <c r="Q101" s="4">
        <v>0</v>
      </c>
      <c r="R101" s="7">
        <v>45093</v>
      </c>
      <c r="S101" s="6">
        <v>45104</v>
      </c>
      <c r="T101" s="4" t="s">
        <v>34</v>
      </c>
      <c r="U101" s="4">
        <v>535.45</v>
      </c>
      <c r="V101" s="4">
        <v>0</v>
      </c>
      <c r="W101" s="4">
        <v>0</v>
      </c>
      <c r="X101" s="4" t="s">
        <v>480</v>
      </c>
      <c r="Y101" s="4" t="s">
        <v>36</v>
      </c>
    </row>
    <row r="102" s="4" customFormat="1" spans="1:25">
      <c r="A102" s="4" t="s">
        <v>481</v>
      </c>
      <c r="B102" s="4" t="s">
        <v>26</v>
      </c>
      <c r="C102" s="4" t="s">
        <v>27</v>
      </c>
      <c r="D102" s="4" t="s">
        <v>482</v>
      </c>
      <c r="E102" s="4" t="s">
        <v>483</v>
      </c>
      <c r="F102" s="6">
        <v>45100</v>
      </c>
      <c r="G102" s="6">
        <v>45101</v>
      </c>
      <c r="H102" s="4">
        <v>1</v>
      </c>
      <c r="I102" s="4">
        <v>1</v>
      </c>
      <c r="J102" s="4">
        <v>1</v>
      </c>
      <c r="K102" s="4" t="s">
        <v>30</v>
      </c>
      <c r="L102" s="4">
        <v>1525</v>
      </c>
      <c r="M102" s="4">
        <v>1525</v>
      </c>
      <c r="N102" s="4" t="s">
        <v>484</v>
      </c>
      <c r="O102" s="4" t="s">
        <v>32</v>
      </c>
      <c r="P102" s="4" t="s">
        <v>33</v>
      </c>
      <c r="Q102" s="4">
        <v>0</v>
      </c>
      <c r="R102" s="7">
        <v>45084.0000115741</v>
      </c>
      <c r="S102" s="6">
        <v>45104</v>
      </c>
      <c r="T102" s="4" t="s">
        <v>34</v>
      </c>
      <c r="U102" s="4">
        <v>1525</v>
      </c>
      <c r="V102" s="4">
        <v>0</v>
      </c>
      <c r="W102" s="4">
        <v>0</v>
      </c>
      <c r="X102" s="4" t="s">
        <v>485</v>
      </c>
      <c r="Y102" s="4" t="s">
        <v>486</v>
      </c>
    </row>
    <row r="103" s="4" customFormat="1" spans="1:25">
      <c r="A103" s="4" t="s">
        <v>487</v>
      </c>
      <c r="B103" s="4" t="s">
        <v>26</v>
      </c>
      <c r="C103" s="4" t="s">
        <v>27</v>
      </c>
      <c r="D103" s="4" t="s">
        <v>488</v>
      </c>
      <c r="E103" s="4" t="s">
        <v>489</v>
      </c>
      <c r="F103" s="6">
        <v>45098</v>
      </c>
      <c r="G103" s="6">
        <v>45101</v>
      </c>
      <c r="H103" s="4">
        <v>1</v>
      </c>
      <c r="I103" s="4">
        <v>3</v>
      </c>
      <c r="J103" s="4">
        <v>3</v>
      </c>
      <c r="K103" s="4" t="s">
        <v>30</v>
      </c>
      <c r="L103" s="4">
        <v>834.15</v>
      </c>
      <c r="M103" s="4">
        <v>834.15</v>
      </c>
      <c r="N103" s="4" t="s">
        <v>490</v>
      </c>
      <c r="O103" s="4" t="s">
        <v>32</v>
      </c>
      <c r="P103" s="4" t="s">
        <v>33</v>
      </c>
      <c r="Q103" s="4">
        <v>0</v>
      </c>
      <c r="R103" s="7">
        <v>45093.0000115741</v>
      </c>
      <c r="S103" s="6">
        <v>45104</v>
      </c>
      <c r="T103" s="4" t="s">
        <v>34</v>
      </c>
      <c r="U103" s="4">
        <v>834.15</v>
      </c>
      <c r="V103" s="4">
        <v>0</v>
      </c>
      <c r="W103" s="4">
        <v>0</v>
      </c>
      <c r="X103" s="4" t="s">
        <v>491</v>
      </c>
      <c r="Y103" s="4" t="s">
        <v>36</v>
      </c>
    </row>
    <row r="104" s="4" customFormat="1" spans="1:25">
      <c r="A104" s="4" t="s">
        <v>440</v>
      </c>
      <c r="B104" s="4" t="s">
        <v>26</v>
      </c>
      <c r="C104" s="4" t="s">
        <v>53</v>
      </c>
      <c r="D104" s="4" t="s">
        <v>441</v>
      </c>
      <c r="E104" s="4" t="s">
        <v>442</v>
      </c>
      <c r="F104" s="6">
        <v>45096</v>
      </c>
      <c r="G104" s="6">
        <v>45101</v>
      </c>
      <c r="H104" s="4">
        <v>1</v>
      </c>
      <c r="I104" s="4">
        <v>5</v>
      </c>
      <c r="J104" s="4">
        <v>5</v>
      </c>
      <c r="K104" s="4" t="s">
        <v>30</v>
      </c>
      <c r="L104" s="4">
        <v>-1937.2</v>
      </c>
      <c r="M104" s="4">
        <v>-1937.2</v>
      </c>
      <c r="N104" s="4" t="s">
        <v>443</v>
      </c>
      <c r="O104" s="4" t="s">
        <v>32</v>
      </c>
      <c r="P104" s="4" t="s">
        <v>33</v>
      </c>
      <c r="Q104" s="4">
        <v>0</v>
      </c>
      <c r="R104" s="7">
        <v>45091</v>
      </c>
      <c r="S104" s="6">
        <v>45104</v>
      </c>
      <c r="T104" s="4" t="s">
        <v>34</v>
      </c>
      <c r="U104" s="4">
        <v>-1937.2</v>
      </c>
      <c r="V104" s="4">
        <v>0</v>
      </c>
      <c r="W104" s="4">
        <v>0</v>
      </c>
      <c r="X104" s="4" t="s">
        <v>444</v>
      </c>
      <c r="Y104" s="4" t="s">
        <v>36</v>
      </c>
    </row>
    <row r="105" s="4" customFormat="1" spans="1:25">
      <c r="A105" s="4" t="s">
        <v>492</v>
      </c>
      <c r="B105" s="4" t="s">
        <v>26</v>
      </c>
      <c r="C105" s="4" t="s">
        <v>27</v>
      </c>
      <c r="D105" s="4" t="s">
        <v>446</v>
      </c>
      <c r="E105" s="4" t="s">
        <v>493</v>
      </c>
      <c r="F105" s="6">
        <v>45098</v>
      </c>
      <c r="G105" s="6">
        <v>45101</v>
      </c>
      <c r="H105" s="4">
        <v>1</v>
      </c>
      <c r="I105" s="4">
        <v>3</v>
      </c>
      <c r="J105" s="4">
        <v>3</v>
      </c>
      <c r="K105" s="4" t="s">
        <v>30</v>
      </c>
      <c r="L105" s="4">
        <v>1903.5</v>
      </c>
      <c r="M105" s="4">
        <v>1903.5</v>
      </c>
      <c r="N105" s="4" t="s">
        <v>494</v>
      </c>
      <c r="O105" s="4" t="s">
        <v>32</v>
      </c>
      <c r="P105" s="4" t="s">
        <v>33</v>
      </c>
      <c r="Q105" s="4">
        <v>0</v>
      </c>
      <c r="R105" s="7">
        <v>45094</v>
      </c>
      <c r="S105" s="6">
        <v>45104</v>
      </c>
      <c r="T105" s="4" t="s">
        <v>34</v>
      </c>
      <c r="U105" s="4">
        <v>1903.5</v>
      </c>
      <c r="V105" s="4">
        <v>0</v>
      </c>
      <c r="W105" s="4">
        <v>0</v>
      </c>
      <c r="X105" s="4" t="s">
        <v>495</v>
      </c>
      <c r="Y105" s="4" t="s">
        <v>496</v>
      </c>
    </row>
    <row r="106" s="4" customFormat="1" spans="1:25">
      <c r="A106" s="4" t="s">
        <v>497</v>
      </c>
      <c r="B106" s="4" t="s">
        <v>26</v>
      </c>
      <c r="C106" s="4" t="s">
        <v>27</v>
      </c>
      <c r="D106" s="4" t="s">
        <v>498</v>
      </c>
      <c r="E106" s="4" t="s">
        <v>499</v>
      </c>
      <c r="F106" s="6">
        <v>45100</v>
      </c>
      <c r="G106" s="6">
        <v>45101</v>
      </c>
      <c r="H106" s="4">
        <v>1</v>
      </c>
      <c r="I106" s="4">
        <v>1</v>
      </c>
      <c r="J106" s="4">
        <v>1</v>
      </c>
      <c r="K106" s="4" t="s">
        <v>30</v>
      </c>
      <c r="L106" s="4">
        <v>250.74</v>
      </c>
      <c r="M106" s="4">
        <v>250.74</v>
      </c>
      <c r="N106" s="4" t="s">
        <v>500</v>
      </c>
      <c r="O106" s="4" t="s">
        <v>32</v>
      </c>
      <c r="P106" s="4" t="s">
        <v>33</v>
      </c>
      <c r="Q106" s="4">
        <v>0</v>
      </c>
      <c r="R106" s="7">
        <v>45094.0000115741</v>
      </c>
      <c r="S106" s="6">
        <v>45104</v>
      </c>
      <c r="T106" s="4" t="s">
        <v>34</v>
      </c>
      <c r="U106" s="4">
        <v>250.74</v>
      </c>
      <c r="V106" s="4">
        <v>0</v>
      </c>
      <c r="W106" s="4">
        <v>0</v>
      </c>
      <c r="X106" s="4" t="s">
        <v>501</v>
      </c>
      <c r="Y106" s="4" t="s">
        <v>502</v>
      </c>
    </row>
    <row r="107" s="4" customFormat="1" spans="1:25">
      <c r="A107" s="4" t="s">
        <v>503</v>
      </c>
      <c r="B107" s="4" t="s">
        <v>26</v>
      </c>
      <c r="C107" s="4" t="s">
        <v>27</v>
      </c>
      <c r="D107" s="4" t="s">
        <v>504</v>
      </c>
      <c r="E107" s="4" t="s">
        <v>505</v>
      </c>
      <c r="F107" s="6">
        <v>45099</v>
      </c>
      <c r="G107" s="6">
        <v>45101</v>
      </c>
      <c r="H107" s="4">
        <v>3</v>
      </c>
      <c r="I107" s="4">
        <v>2</v>
      </c>
      <c r="J107" s="4">
        <v>6</v>
      </c>
      <c r="K107" s="4" t="s">
        <v>30</v>
      </c>
      <c r="L107" s="4">
        <v>1852.62</v>
      </c>
      <c r="M107" s="4">
        <v>1852.62</v>
      </c>
      <c r="N107" s="4" t="s">
        <v>506</v>
      </c>
      <c r="O107" s="4" t="s">
        <v>32</v>
      </c>
      <c r="P107" s="4" t="s">
        <v>33</v>
      </c>
      <c r="Q107" s="4">
        <v>0</v>
      </c>
      <c r="R107" s="7">
        <v>45094</v>
      </c>
      <c r="S107" s="6">
        <v>45104</v>
      </c>
      <c r="T107" s="4" t="s">
        <v>34</v>
      </c>
      <c r="U107" s="4">
        <v>1852.62</v>
      </c>
      <c r="V107" s="4">
        <v>0</v>
      </c>
      <c r="W107" s="4">
        <v>0</v>
      </c>
      <c r="X107" s="4" t="s">
        <v>507</v>
      </c>
      <c r="Y107" s="4" t="s">
        <v>508</v>
      </c>
    </row>
    <row r="108" s="4" customFormat="1" spans="1:25">
      <c r="A108" s="4" t="s">
        <v>417</v>
      </c>
      <c r="B108" s="4" t="s">
        <v>26</v>
      </c>
      <c r="C108" s="4" t="s">
        <v>53</v>
      </c>
      <c r="D108" s="4" t="s">
        <v>418</v>
      </c>
      <c r="E108" s="4" t="s">
        <v>419</v>
      </c>
      <c r="F108" s="6">
        <v>45100</v>
      </c>
      <c r="G108" s="6">
        <v>45101</v>
      </c>
      <c r="H108" s="4">
        <v>1</v>
      </c>
      <c r="I108" s="4">
        <v>1</v>
      </c>
      <c r="J108" s="4">
        <v>1</v>
      </c>
      <c r="K108" s="4" t="s">
        <v>30</v>
      </c>
      <c r="L108" s="4">
        <v>-388.96</v>
      </c>
      <c r="M108" s="4">
        <v>-388.96</v>
      </c>
      <c r="N108" s="4" t="s">
        <v>420</v>
      </c>
      <c r="O108" s="4" t="s">
        <v>32</v>
      </c>
      <c r="P108" s="4" t="s">
        <v>33</v>
      </c>
      <c r="Q108" s="4">
        <v>0</v>
      </c>
      <c r="R108" s="7">
        <v>45090</v>
      </c>
      <c r="S108" s="6">
        <v>45104</v>
      </c>
      <c r="T108" s="4" t="s">
        <v>34</v>
      </c>
      <c r="U108" s="4">
        <v>-388.96</v>
      </c>
      <c r="V108" s="4">
        <v>0</v>
      </c>
      <c r="W108" s="4">
        <v>0</v>
      </c>
      <c r="X108" s="4" t="s">
        <v>421</v>
      </c>
      <c r="Y108" s="4" t="s">
        <v>422</v>
      </c>
    </row>
    <row r="109" s="4" customFormat="1" spans="1:25">
      <c r="A109" s="4" t="s">
        <v>509</v>
      </c>
      <c r="B109" s="4" t="s">
        <v>26</v>
      </c>
      <c r="C109" s="4" t="s">
        <v>27</v>
      </c>
      <c r="D109" s="4" t="s">
        <v>430</v>
      </c>
      <c r="E109" s="4" t="s">
        <v>150</v>
      </c>
      <c r="F109" s="6">
        <v>45099</v>
      </c>
      <c r="G109" s="6">
        <v>45101</v>
      </c>
      <c r="H109" s="4">
        <v>1</v>
      </c>
      <c r="I109" s="4">
        <v>2</v>
      </c>
      <c r="J109" s="4">
        <v>2</v>
      </c>
      <c r="K109" s="4" t="s">
        <v>30</v>
      </c>
      <c r="L109" s="4">
        <v>1714.66</v>
      </c>
      <c r="M109" s="4">
        <v>1714.66</v>
      </c>
      <c r="N109" s="4" t="s">
        <v>510</v>
      </c>
      <c r="O109" s="4" t="s">
        <v>32</v>
      </c>
      <c r="P109" s="4" t="s">
        <v>33</v>
      </c>
      <c r="Q109" s="4">
        <v>0</v>
      </c>
      <c r="R109" s="7">
        <v>45094</v>
      </c>
      <c r="S109" s="6">
        <v>45104</v>
      </c>
      <c r="T109" s="4" t="s">
        <v>34</v>
      </c>
      <c r="U109" s="4">
        <v>1714.66</v>
      </c>
      <c r="V109" s="4">
        <v>0</v>
      </c>
      <c r="W109" s="4">
        <v>0</v>
      </c>
      <c r="X109" s="4" t="s">
        <v>511</v>
      </c>
      <c r="Y109" s="4" t="s">
        <v>512</v>
      </c>
    </row>
    <row r="110" s="4" customFormat="1" spans="1:25">
      <c r="A110" s="4" t="s">
        <v>513</v>
      </c>
      <c r="B110" s="4" t="s">
        <v>26</v>
      </c>
      <c r="C110" s="4" t="s">
        <v>27</v>
      </c>
      <c r="D110" s="4" t="s">
        <v>441</v>
      </c>
      <c r="E110" s="4" t="s">
        <v>514</v>
      </c>
      <c r="F110" s="6">
        <v>45096</v>
      </c>
      <c r="G110" s="6">
        <v>45101</v>
      </c>
      <c r="H110" s="4">
        <v>1</v>
      </c>
      <c r="I110" s="4">
        <v>5</v>
      </c>
      <c r="J110" s="4">
        <v>5</v>
      </c>
      <c r="K110" s="4" t="s">
        <v>30</v>
      </c>
      <c r="L110" s="4">
        <v>1933.7</v>
      </c>
      <c r="M110" s="4">
        <v>1933.7</v>
      </c>
      <c r="N110" s="4" t="s">
        <v>443</v>
      </c>
      <c r="O110" s="4" t="s">
        <v>32</v>
      </c>
      <c r="P110" s="4" t="s">
        <v>33</v>
      </c>
      <c r="Q110" s="4">
        <v>0</v>
      </c>
      <c r="R110" s="7">
        <v>45094</v>
      </c>
      <c r="S110" s="6">
        <v>45104</v>
      </c>
      <c r="T110" s="4" t="s">
        <v>34</v>
      </c>
      <c r="U110" s="4">
        <v>1933.7</v>
      </c>
      <c r="V110" s="4">
        <v>0</v>
      </c>
      <c r="W110" s="4">
        <v>0</v>
      </c>
      <c r="X110" s="4" t="s">
        <v>515</v>
      </c>
      <c r="Y110" s="4" t="s">
        <v>36</v>
      </c>
    </row>
    <row r="111" s="4" customFormat="1" spans="1:25">
      <c r="A111" s="4" t="s">
        <v>516</v>
      </c>
      <c r="B111" s="4" t="s">
        <v>26</v>
      </c>
      <c r="C111" s="4" t="s">
        <v>27</v>
      </c>
      <c r="D111" s="4" t="s">
        <v>517</v>
      </c>
      <c r="E111" s="4" t="s">
        <v>270</v>
      </c>
      <c r="F111" s="6">
        <v>45096</v>
      </c>
      <c r="G111" s="6">
        <v>45101</v>
      </c>
      <c r="H111" s="4">
        <v>1</v>
      </c>
      <c r="I111" s="4">
        <v>5</v>
      </c>
      <c r="J111" s="4">
        <v>5</v>
      </c>
      <c r="K111" s="4" t="s">
        <v>30</v>
      </c>
      <c r="L111" s="4">
        <v>1109.9</v>
      </c>
      <c r="M111" s="4">
        <v>1109.9</v>
      </c>
      <c r="N111" s="4" t="s">
        <v>518</v>
      </c>
      <c r="O111" s="4" t="s">
        <v>32</v>
      </c>
      <c r="P111" s="4" t="s">
        <v>33</v>
      </c>
      <c r="Q111" s="4">
        <v>0</v>
      </c>
      <c r="R111" s="7">
        <v>45094</v>
      </c>
      <c r="S111" s="6">
        <v>45104</v>
      </c>
      <c r="T111" s="4" t="s">
        <v>34</v>
      </c>
      <c r="U111" s="4">
        <v>1109.9</v>
      </c>
      <c r="V111" s="4">
        <v>0</v>
      </c>
      <c r="W111" s="4">
        <v>0</v>
      </c>
      <c r="X111" s="4" t="s">
        <v>519</v>
      </c>
      <c r="Y111" s="4" t="s">
        <v>520</v>
      </c>
    </row>
    <row r="112" s="4" customFormat="1" spans="1:25">
      <c r="A112" s="4" t="s">
        <v>521</v>
      </c>
      <c r="B112" s="4" t="s">
        <v>26</v>
      </c>
      <c r="C112" s="4" t="s">
        <v>27</v>
      </c>
      <c r="D112" s="4" t="s">
        <v>522</v>
      </c>
      <c r="E112" s="4" t="s">
        <v>523</v>
      </c>
      <c r="F112" s="6">
        <v>45100</v>
      </c>
      <c r="G112" s="6">
        <v>45101</v>
      </c>
      <c r="H112" s="4">
        <v>1</v>
      </c>
      <c r="I112" s="4">
        <v>1</v>
      </c>
      <c r="J112" s="4">
        <v>1</v>
      </c>
      <c r="K112" s="4" t="s">
        <v>30</v>
      </c>
      <c r="L112" s="4">
        <v>1237.49</v>
      </c>
      <c r="M112" s="4">
        <v>1237.49</v>
      </c>
      <c r="N112" s="4" t="s">
        <v>524</v>
      </c>
      <c r="O112" s="4" t="s">
        <v>32</v>
      </c>
      <c r="P112" s="4" t="s">
        <v>33</v>
      </c>
      <c r="Q112" s="4">
        <v>0</v>
      </c>
      <c r="R112" s="7">
        <v>45094</v>
      </c>
      <c r="S112" s="6">
        <v>45104</v>
      </c>
      <c r="T112" s="4" t="s">
        <v>34</v>
      </c>
      <c r="U112" s="4">
        <v>1237.49</v>
      </c>
      <c r="V112" s="4">
        <v>0</v>
      </c>
      <c r="W112" s="4">
        <v>0</v>
      </c>
      <c r="X112" s="4" t="s">
        <v>525</v>
      </c>
      <c r="Y112" s="4" t="s">
        <v>36</v>
      </c>
    </row>
    <row r="113" s="4" customFormat="1" spans="1:25">
      <c r="A113" s="4" t="s">
        <v>526</v>
      </c>
      <c r="B113" s="4" t="s">
        <v>26</v>
      </c>
      <c r="C113" s="4" t="s">
        <v>27</v>
      </c>
      <c r="D113" s="4" t="s">
        <v>424</v>
      </c>
      <c r="E113" s="4" t="s">
        <v>527</v>
      </c>
      <c r="F113" s="6">
        <v>45099</v>
      </c>
      <c r="G113" s="6">
        <v>45101</v>
      </c>
      <c r="H113" s="4">
        <v>2</v>
      </c>
      <c r="I113" s="4">
        <v>2</v>
      </c>
      <c r="J113" s="4">
        <v>4</v>
      </c>
      <c r="K113" s="4" t="s">
        <v>30</v>
      </c>
      <c r="L113" s="4">
        <v>2862.56</v>
      </c>
      <c r="M113" s="4">
        <v>2862.56</v>
      </c>
      <c r="N113" s="4" t="s">
        <v>528</v>
      </c>
      <c r="O113" s="4" t="s">
        <v>32</v>
      </c>
      <c r="P113" s="4" t="s">
        <v>33</v>
      </c>
      <c r="Q113" s="4">
        <v>0</v>
      </c>
      <c r="R113" s="7">
        <v>45095.0000115741</v>
      </c>
      <c r="S113" s="6">
        <v>45104</v>
      </c>
      <c r="T113" s="4" t="s">
        <v>34</v>
      </c>
      <c r="U113" s="4">
        <v>2862.56</v>
      </c>
      <c r="V113" s="4">
        <v>0</v>
      </c>
      <c r="W113" s="4">
        <v>0</v>
      </c>
      <c r="X113" s="4" t="s">
        <v>529</v>
      </c>
      <c r="Y113" s="4" t="s">
        <v>530</v>
      </c>
    </row>
    <row r="114" s="4" customFormat="1" spans="1:25">
      <c r="A114" s="4" t="s">
        <v>531</v>
      </c>
      <c r="B114" s="4" t="s">
        <v>26</v>
      </c>
      <c r="C114" s="4" t="s">
        <v>27</v>
      </c>
      <c r="D114" s="4" t="s">
        <v>532</v>
      </c>
      <c r="E114" s="4" t="s">
        <v>533</v>
      </c>
      <c r="F114" s="6">
        <v>45100</v>
      </c>
      <c r="G114" s="6">
        <v>45101</v>
      </c>
      <c r="H114" s="4">
        <v>1</v>
      </c>
      <c r="I114" s="4">
        <v>1</v>
      </c>
      <c r="J114" s="4">
        <v>1</v>
      </c>
      <c r="K114" s="4" t="s">
        <v>30</v>
      </c>
      <c r="L114" s="4">
        <v>1952.57</v>
      </c>
      <c r="M114" s="4">
        <v>1952.57</v>
      </c>
      <c r="N114" s="4" t="s">
        <v>534</v>
      </c>
      <c r="O114" s="4" t="s">
        <v>32</v>
      </c>
      <c r="P114" s="4" t="s">
        <v>33</v>
      </c>
      <c r="Q114" s="4">
        <v>0</v>
      </c>
      <c r="R114" s="7">
        <v>45095</v>
      </c>
      <c r="S114" s="6">
        <v>45104</v>
      </c>
      <c r="T114" s="4" t="s">
        <v>34</v>
      </c>
      <c r="U114" s="4">
        <v>1952.57</v>
      </c>
      <c r="V114" s="4">
        <v>0</v>
      </c>
      <c r="W114" s="4">
        <v>0</v>
      </c>
      <c r="X114" s="4" t="s">
        <v>535</v>
      </c>
      <c r="Y114" s="4" t="s">
        <v>536</v>
      </c>
    </row>
    <row r="115" s="4" customFormat="1" spans="1:25">
      <c r="A115" s="4" t="s">
        <v>537</v>
      </c>
      <c r="B115" s="4" t="s">
        <v>26</v>
      </c>
      <c r="C115" s="4" t="s">
        <v>27</v>
      </c>
      <c r="D115" s="4" t="s">
        <v>538</v>
      </c>
      <c r="E115" s="4" t="s">
        <v>539</v>
      </c>
      <c r="F115" s="6">
        <v>45099</v>
      </c>
      <c r="G115" s="6">
        <v>45101</v>
      </c>
      <c r="H115" s="4">
        <v>2</v>
      </c>
      <c r="I115" s="4">
        <v>2</v>
      </c>
      <c r="J115" s="4">
        <v>4</v>
      </c>
      <c r="K115" s="4" t="s">
        <v>30</v>
      </c>
      <c r="L115" s="4">
        <v>1980.32</v>
      </c>
      <c r="M115" s="4">
        <v>1980.32</v>
      </c>
      <c r="N115" s="4" t="s">
        <v>540</v>
      </c>
      <c r="O115" s="4" t="s">
        <v>32</v>
      </c>
      <c r="P115" s="4" t="s">
        <v>33</v>
      </c>
      <c r="Q115" s="4">
        <v>0</v>
      </c>
      <c r="R115" s="7">
        <v>45096</v>
      </c>
      <c r="S115" s="6">
        <v>45104</v>
      </c>
      <c r="T115" s="4" t="s">
        <v>34</v>
      </c>
      <c r="U115" s="4">
        <v>1980.32</v>
      </c>
      <c r="V115" s="4">
        <v>0</v>
      </c>
      <c r="W115" s="4">
        <v>0</v>
      </c>
      <c r="X115" s="4" t="s">
        <v>541</v>
      </c>
      <c r="Y115" s="4" t="s">
        <v>542</v>
      </c>
    </row>
    <row r="116" s="4" customFormat="1" spans="1:25">
      <c r="A116" s="4" t="s">
        <v>543</v>
      </c>
      <c r="B116" s="4" t="s">
        <v>26</v>
      </c>
      <c r="C116" s="4" t="s">
        <v>27</v>
      </c>
      <c r="D116" s="4" t="s">
        <v>544</v>
      </c>
      <c r="E116" s="4" t="s">
        <v>545</v>
      </c>
      <c r="F116" s="6">
        <v>45097</v>
      </c>
      <c r="G116" s="6">
        <v>45101</v>
      </c>
      <c r="H116" s="4">
        <v>1</v>
      </c>
      <c r="I116" s="4">
        <v>4</v>
      </c>
      <c r="J116" s="4">
        <v>4</v>
      </c>
      <c r="K116" s="4" t="s">
        <v>30</v>
      </c>
      <c r="L116" s="4">
        <v>1890.96</v>
      </c>
      <c r="M116" s="4">
        <v>1890.96</v>
      </c>
      <c r="N116" s="4" t="s">
        <v>546</v>
      </c>
      <c r="O116" s="4" t="s">
        <v>32</v>
      </c>
      <c r="P116" s="4" t="s">
        <v>33</v>
      </c>
      <c r="Q116" s="4">
        <v>0</v>
      </c>
      <c r="R116" s="7">
        <v>45096.0000115741</v>
      </c>
      <c r="S116" s="6">
        <v>45104</v>
      </c>
      <c r="T116" s="4" t="s">
        <v>34</v>
      </c>
      <c r="U116" s="4">
        <v>1890.96</v>
      </c>
      <c r="V116" s="4">
        <v>0</v>
      </c>
      <c r="W116" s="4">
        <v>0</v>
      </c>
      <c r="X116" s="4" t="s">
        <v>547</v>
      </c>
      <c r="Y116" s="4" t="s">
        <v>548</v>
      </c>
    </row>
    <row r="117" s="4" customFormat="1" spans="1:25">
      <c r="A117" s="4" t="s">
        <v>549</v>
      </c>
      <c r="B117" s="4" t="s">
        <v>26</v>
      </c>
      <c r="C117" s="4" t="s">
        <v>27</v>
      </c>
      <c r="D117" s="4" t="s">
        <v>550</v>
      </c>
      <c r="E117" s="4" t="s">
        <v>551</v>
      </c>
      <c r="F117" s="6">
        <v>45099</v>
      </c>
      <c r="G117" s="6">
        <v>45101</v>
      </c>
      <c r="H117" s="4">
        <v>1</v>
      </c>
      <c r="I117" s="4">
        <v>2</v>
      </c>
      <c r="J117" s="4">
        <v>2</v>
      </c>
      <c r="K117" s="4" t="s">
        <v>30</v>
      </c>
      <c r="L117" s="4">
        <v>1953</v>
      </c>
      <c r="M117" s="4">
        <v>1953</v>
      </c>
      <c r="N117" s="4" t="s">
        <v>552</v>
      </c>
      <c r="O117" s="4" t="s">
        <v>32</v>
      </c>
      <c r="P117" s="4" t="s">
        <v>33</v>
      </c>
      <c r="Q117" s="4">
        <v>0</v>
      </c>
      <c r="R117" s="7">
        <v>45096.0000115741</v>
      </c>
      <c r="S117" s="6">
        <v>45104</v>
      </c>
      <c r="T117" s="4" t="s">
        <v>34</v>
      </c>
      <c r="U117" s="4">
        <v>1953</v>
      </c>
      <c r="V117" s="4">
        <v>0</v>
      </c>
      <c r="W117" s="4">
        <v>0</v>
      </c>
      <c r="X117" s="4" t="s">
        <v>553</v>
      </c>
      <c r="Y117" s="4" t="s">
        <v>554</v>
      </c>
    </row>
    <row r="118" s="4" customFormat="1" spans="1:25">
      <c r="A118" s="4" t="s">
        <v>555</v>
      </c>
      <c r="B118" s="4" t="s">
        <v>26</v>
      </c>
      <c r="C118" s="4" t="s">
        <v>27</v>
      </c>
      <c r="D118" s="4" t="s">
        <v>556</v>
      </c>
      <c r="E118" s="4" t="s">
        <v>150</v>
      </c>
      <c r="F118" s="6">
        <v>45100</v>
      </c>
      <c r="G118" s="6">
        <v>45101</v>
      </c>
      <c r="H118" s="4">
        <v>1</v>
      </c>
      <c r="I118" s="4">
        <v>1</v>
      </c>
      <c r="J118" s="4">
        <v>1</v>
      </c>
      <c r="K118" s="4" t="s">
        <v>30</v>
      </c>
      <c r="L118" s="4">
        <v>114.99</v>
      </c>
      <c r="M118" s="4">
        <v>114.99</v>
      </c>
      <c r="N118" s="4" t="s">
        <v>557</v>
      </c>
      <c r="O118" s="4" t="s">
        <v>32</v>
      </c>
      <c r="P118" s="4" t="s">
        <v>33</v>
      </c>
      <c r="Q118" s="4">
        <v>0</v>
      </c>
      <c r="R118" s="7">
        <v>45096.0000115741</v>
      </c>
      <c r="S118" s="6">
        <v>45104</v>
      </c>
      <c r="T118" s="4" t="s">
        <v>34</v>
      </c>
      <c r="U118" s="4">
        <v>114.99</v>
      </c>
      <c r="V118" s="4">
        <v>0</v>
      </c>
      <c r="W118" s="4">
        <v>0</v>
      </c>
      <c r="X118" s="4" t="s">
        <v>558</v>
      </c>
      <c r="Y118" s="4" t="s">
        <v>559</v>
      </c>
    </row>
    <row r="119" s="4" customFormat="1" spans="1:25">
      <c r="A119" s="4" t="s">
        <v>560</v>
      </c>
      <c r="B119" s="4" t="s">
        <v>26</v>
      </c>
      <c r="C119" s="4" t="s">
        <v>27</v>
      </c>
      <c r="D119" s="4" t="s">
        <v>370</v>
      </c>
      <c r="E119" s="4" t="s">
        <v>499</v>
      </c>
      <c r="F119" s="6">
        <v>45100</v>
      </c>
      <c r="G119" s="6">
        <v>45101</v>
      </c>
      <c r="H119" s="4">
        <v>1</v>
      </c>
      <c r="I119" s="4">
        <v>1</v>
      </c>
      <c r="J119" s="4">
        <v>1</v>
      </c>
      <c r="K119" s="4" t="s">
        <v>30</v>
      </c>
      <c r="L119" s="4">
        <v>515.76</v>
      </c>
      <c r="M119" s="4">
        <v>515.76</v>
      </c>
      <c r="N119" s="4" t="s">
        <v>561</v>
      </c>
      <c r="O119" s="4" t="s">
        <v>32</v>
      </c>
      <c r="P119" s="4" t="s">
        <v>33</v>
      </c>
      <c r="Q119" s="4">
        <v>0</v>
      </c>
      <c r="R119" s="7">
        <v>45096</v>
      </c>
      <c r="S119" s="6">
        <v>45104</v>
      </c>
      <c r="T119" s="4" t="s">
        <v>34</v>
      </c>
      <c r="U119" s="4">
        <v>515.76</v>
      </c>
      <c r="V119" s="4">
        <v>0</v>
      </c>
      <c r="W119" s="4">
        <v>0</v>
      </c>
      <c r="X119" s="4" t="s">
        <v>562</v>
      </c>
      <c r="Y119" s="4" t="s">
        <v>563</v>
      </c>
    </row>
    <row r="120" s="4" customFormat="1" spans="1:25">
      <c r="A120" s="4" t="s">
        <v>564</v>
      </c>
      <c r="B120" s="4" t="s">
        <v>26</v>
      </c>
      <c r="C120" s="4" t="s">
        <v>27</v>
      </c>
      <c r="D120" s="4" t="s">
        <v>565</v>
      </c>
      <c r="E120" s="4" t="s">
        <v>566</v>
      </c>
      <c r="F120" s="6">
        <v>45098</v>
      </c>
      <c r="G120" s="6">
        <v>45101</v>
      </c>
      <c r="H120" s="4">
        <v>1</v>
      </c>
      <c r="I120" s="4">
        <v>3</v>
      </c>
      <c r="J120" s="4">
        <v>3</v>
      </c>
      <c r="K120" s="4" t="s">
        <v>30</v>
      </c>
      <c r="L120" s="4">
        <v>2965.83</v>
      </c>
      <c r="M120" s="4">
        <v>2965.83</v>
      </c>
      <c r="N120" s="4" t="s">
        <v>567</v>
      </c>
      <c r="O120" s="4" t="s">
        <v>32</v>
      </c>
      <c r="P120" s="4" t="s">
        <v>33</v>
      </c>
      <c r="Q120" s="4">
        <v>0</v>
      </c>
      <c r="R120" s="7">
        <v>45096.0000115741</v>
      </c>
      <c r="S120" s="6">
        <v>45104</v>
      </c>
      <c r="T120" s="4" t="s">
        <v>34</v>
      </c>
      <c r="U120" s="4">
        <v>2965.83</v>
      </c>
      <c r="V120" s="4">
        <v>0</v>
      </c>
      <c r="W120" s="4">
        <v>0</v>
      </c>
      <c r="X120" s="4" t="s">
        <v>568</v>
      </c>
      <c r="Y120" s="4" t="s">
        <v>569</v>
      </c>
    </row>
    <row r="121" s="4" customFormat="1" spans="1:25">
      <c r="A121" s="4" t="s">
        <v>570</v>
      </c>
      <c r="B121" s="4" t="s">
        <v>26</v>
      </c>
      <c r="C121" s="4" t="s">
        <v>27</v>
      </c>
      <c r="D121" s="4" t="s">
        <v>571</v>
      </c>
      <c r="E121" s="4" t="s">
        <v>572</v>
      </c>
      <c r="F121" s="6">
        <v>45100</v>
      </c>
      <c r="G121" s="6">
        <v>45101</v>
      </c>
      <c r="H121" s="4">
        <v>1</v>
      </c>
      <c r="I121" s="4">
        <v>1</v>
      </c>
      <c r="J121" s="4">
        <v>1</v>
      </c>
      <c r="K121" s="4" t="s">
        <v>30</v>
      </c>
      <c r="L121" s="4">
        <v>715.87</v>
      </c>
      <c r="M121" s="4">
        <v>715.87</v>
      </c>
      <c r="N121" s="4" t="s">
        <v>573</v>
      </c>
      <c r="O121" s="4" t="s">
        <v>32</v>
      </c>
      <c r="P121" s="4" t="s">
        <v>33</v>
      </c>
      <c r="Q121" s="4">
        <v>0</v>
      </c>
      <c r="R121" s="7">
        <v>45096.0000115741</v>
      </c>
      <c r="S121" s="6">
        <v>45104</v>
      </c>
      <c r="T121" s="4" t="s">
        <v>34</v>
      </c>
      <c r="U121" s="4">
        <v>715.87</v>
      </c>
      <c r="V121" s="4">
        <v>0</v>
      </c>
      <c r="W121" s="4">
        <v>0</v>
      </c>
      <c r="X121" s="4" t="s">
        <v>574</v>
      </c>
      <c r="Y121" s="4" t="s">
        <v>575</v>
      </c>
    </row>
    <row r="122" s="4" customFormat="1" spans="1:25">
      <c r="A122" s="4" t="s">
        <v>576</v>
      </c>
      <c r="B122" s="4" t="s">
        <v>26</v>
      </c>
      <c r="C122" s="4" t="s">
        <v>27</v>
      </c>
      <c r="D122" s="4" t="s">
        <v>577</v>
      </c>
      <c r="E122" s="4" t="s">
        <v>578</v>
      </c>
      <c r="F122" s="6">
        <v>45099</v>
      </c>
      <c r="G122" s="6">
        <v>45101</v>
      </c>
      <c r="H122" s="4">
        <v>1</v>
      </c>
      <c r="I122" s="4">
        <v>2</v>
      </c>
      <c r="J122" s="4">
        <v>2</v>
      </c>
      <c r="K122" s="4" t="s">
        <v>30</v>
      </c>
      <c r="L122" s="4">
        <v>2836.28</v>
      </c>
      <c r="M122" s="4">
        <v>2836.28</v>
      </c>
      <c r="N122" s="4" t="s">
        <v>579</v>
      </c>
      <c r="O122" s="4" t="s">
        <v>32</v>
      </c>
      <c r="P122" s="4" t="s">
        <v>33</v>
      </c>
      <c r="Q122" s="4">
        <v>0</v>
      </c>
      <c r="R122" s="7">
        <v>45096.0000115741</v>
      </c>
      <c r="S122" s="6">
        <v>45104</v>
      </c>
      <c r="T122" s="4" t="s">
        <v>34</v>
      </c>
      <c r="U122" s="4">
        <v>2836.28</v>
      </c>
      <c r="V122" s="4">
        <v>0</v>
      </c>
      <c r="W122" s="4">
        <v>0</v>
      </c>
      <c r="X122" s="4" t="s">
        <v>580</v>
      </c>
      <c r="Y122" s="4" t="s">
        <v>581</v>
      </c>
    </row>
    <row r="123" s="4" customFormat="1" spans="1:25">
      <c r="A123" s="4" t="s">
        <v>582</v>
      </c>
      <c r="B123" s="4" t="s">
        <v>26</v>
      </c>
      <c r="C123" s="4" t="s">
        <v>27</v>
      </c>
      <c r="D123" s="4" t="s">
        <v>436</v>
      </c>
      <c r="E123" s="4" t="s">
        <v>270</v>
      </c>
      <c r="F123" s="6">
        <v>45099</v>
      </c>
      <c r="G123" s="6">
        <v>45101</v>
      </c>
      <c r="H123" s="4">
        <v>1</v>
      </c>
      <c r="I123" s="4">
        <v>2</v>
      </c>
      <c r="J123" s="4">
        <v>2</v>
      </c>
      <c r="K123" s="4" t="s">
        <v>30</v>
      </c>
      <c r="L123" s="4">
        <v>1755.14</v>
      </c>
      <c r="M123" s="4">
        <v>1755.14</v>
      </c>
      <c r="N123" s="4" t="s">
        <v>583</v>
      </c>
      <c r="O123" s="4" t="s">
        <v>32</v>
      </c>
      <c r="P123" s="4" t="s">
        <v>33</v>
      </c>
      <c r="Q123" s="4">
        <v>0</v>
      </c>
      <c r="R123" s="7">
        <v>45097</v>
      </c>
      <c r="S123" s="6">
        <v>45104</v>
      </c>
      <c r="T123" s="4" t="s">
        <v>34</v>
      </c>
      <c r="U123" s="4">
        <v>1755.14</v>
      </c>
      <c r="V123" s="4">
        <v>0</v>
      </c>
      <c r="W123" s="4">
        <v>0</v>
      </c>
      <c r="X123" s="4" t="s">
        <v>584</v>
      </c>
      <c r="Y123" s="4" t="s">
        <v>36</v>
      </c>
    </row>
    <row r="124" s="4" customFormat="1" spans="1:25">
      <c r="A124" s="4" t="s">
        <v>585</v>
      </c>
      <c r="B124" s="4" t="s">
        <v>26</v>
      </c>
      <c r="C124" s="4" t="s">
        <v>27</v>
      </c>
      <c r="D124" s="4" t="s">
        <v>280</v>
      </c>
      <c r="E124" s="4" t="s">
        <v>586</v>
      </c>
      <c r="F124" s="6">
        <v>45098</v>
      </c>
      <c r="G124" s="6">
        <v>45101</v>
      </c>
      <c r="H124" s="4">
        <v>1</v>
      </c>
      <c r="I124" s="4">
        <v>3</v>
      </c>
      <c r="J124" s="4">
        <v>3</v>
      </c>
      <c r="K124" s="4" t="s">
        <v>30</v>
      </c>
      <c r="L124" s="4">
        <v>2329.26</v>
      </c>
      <c r="M124" s="4">
        <v>2329.26</v>
      </c>
      <c r="N124" s="4" t="s">
        <v>587</v>
      </c>
      <c r="O124" s="4" t="s">
        <v>32</v>
      </c>
      <c r="P124" s="4" t="s">
        <v>33</v>
      </c>
      <c r="Q124" s="4">
        <v>0</v>
      </c>
      <c r="R124" s="7">
        <v>45097</v>
      </c>
      <c r="S124" s="6">
        <v>45104</v>
      </c>
      <c r="T124" s="4" t="s">
        <v>34</v>
      </c>
      <c r="U124" s="4">
        <v>2329.26</v>
      </c>
      <c r="V124" s="4">
        <v>0</v>
      </c>
      <c r="W124" s="4">
        <v>0</v>
      </c>
      <c r="X124" s="4" t="s">
        <v>588</v>
      </c>
      <c r="Y124" s="4" t="s">
        <v>36</v>
      </c>
    </row>
    <row r="125" s="4" customFormat="1" spans="1:25">
      <c r="A125" s="4" t="s">
        <v>589</v>
      </c>
      <c r="B125" s="4" t="s">
        <v>26</v>
      </c>
      <c r="C125" s="4" t="s">
        <v>27</v>
      </c>
      <c r="D125" s="4" t="s">
        <v>66</v>
      </c>
      <c r="E125" s="4" t="s">
        <v>590</v>
      </c>
      <c r="F125" s="6">
        <v>45100</v>
      </c>
      <c r="G125" s="6">
        <v>45101</v>
      </c>
      <c r="H125" s="4">
        <v>1</v>
      </c>
      <c r="I125" s="4">
        <v>1</v>
      </c>
      <c r="J125" s="4">
        <v>1</v>
      </c>
      <c r="K125" s="4" t="s">
        <v>30</v>
      </c>
      <c r="L125" s="4">
        <v>500.98</v>
      </c>
      <c r="M125" s="4">
        <v>500.98</v>
      </c>
      <c r="N125" s="4" t="s">
        <v>591</v>
      </c>
      <c r="O125" s="4" t="s">
        <v>32</v>
      </c>
      <c r="P125" s="4" t="s">
        <v>33</v>
      </c>
      <c r="Q125" s="4">
        <v>0</v>
      </c>
      <c r="R125" s="7">
        <v>45097.0000115741</v>
      </c>
      <c r="S125" s="6">
        <v>45104</v>
      </c>
      <c r="T125" s="4" t="s">
        <v>34</v>
      </c>
      <c r="U125" s="4">
        <v>500.98</v>
      </c>
      <c r="V125" s="4">
        <v>0</v>
      </c>
      <c r="W125" s="4">
        <v>0</v>
      </c>
      <c r="X125" s="4" t="s">
        <v>592</v>
      </c>
      <c r="Y125" s="4" t="s">
        <v>593</v>
      </c>
    </row>
    <row r="126" s="4" customFormat="1" spans="1:25">
      <c r="A126" s="4" t="s">
        <v>594</v>
      </c>
      <c r="B126" s="4" t="s">
        <v>26</v>
      </c>
      <c r="C126" s="4" t="s">
        <v>27</v>
      </c>
      <c r="D126" s="4" t="s">
        <v>595</v>
      </c>
      <c r="E126" s="4" t="s">
        <v>596</v>
      </c>
      <c r="F126" s="6">
        <v>45098</v>
      </c>
      <c r="G126" s="6">
        <v>45101</v>
      </c>
      <c r="H126" s="4">
        <v>1</v>
      </c>
      <c r="I126" s="4">
        <v>3</v>
      </c>
      <c r="J126" s="4">
        <v>3</v>
      </c>
      <c r="K126" s="4" t="s">
        <v>30</v>
      </c>
      <c r="L126" s="4">
        <v>1355.91</v>
      </c>
      <c r="M126" s="4">
        <v>1355.91</v>
      </c>
      <c r="N126" s="4" t="s">
        <v>597</v>
      </c>
      <c r="O126" s="4" t="s">
        <v>32</v>
      </c>
      <c r="P126" s="4" t="s">
        <v>33</v>
      </c>
      <c r="Q126" s="4">
        <v>0</v>
      </c>
      <c r="R126" s="7">
        <v>45097</v>
      </c>
      <c r="S126" s="6">
        <v>45104</v>
      </c>
      <c r="T126" s="4" t="s">
        <v>34</v>
      </c>
      <c r="U126" s="4">
        <v>1355.91</v>
      </c>
      <c r="V126" s="4">
        <v>0</v>
      </c>
      <c r="W126" s="4">
        <v>0</v>
      </c>
      <c r="X126" s="4" t="s">
        <v>598</v>
      </c>
      <c r="Y126" s="4" t="s">
        <v>599</v>
      </c>
    </row>
    <row r="127" s="4" customFormat="1" spans="1:25">
      <c r="A127" s="4" t="s">
        <v>600</v>
      </c>
      <c r="B127" s="4" t="s">
        <v>26</v>
      </c>
      <c r="C127" s="4" t="s">
        <v>27</v>
      </c>
      <c r="D127" s="4" t="s">
        <v>601</v>
      </c>
      <c r="E127" s="4" t="s">
        <v>602</v>
      </c>
      <c r="F127" s="6">
        <v>45100</v>
      </c>
      <c r="G127" s="6">
        <v>45101</v>
      </c>
      <c r="H127" s="4">
        <v>1</v>
      </c>
      <c r="I127" s="4">
        <v>1</v>
      </c>
      <c r="J127" s="4">
        <v>1</v>
      </c>
      <c r="K127" s="4" t="s">
        <v>30</v>
      </c>
      <c r="L127" s="4">
        <v>654.93</v>
      </c>
      <c r="M127" s="4">
        <v>654.93</v>
      </c>
      <c r="N127" s="4" t="s">
        <v>603</v>
      </c>
      <c r="O127" s="4" t="s">
        <v>32</v>
      </c>
      <c r="P127" s="4" t="s">
        <v>33</v>
      </c>
      <c r="Q127" s="4">
        <v>0</v>
      </c>
      <c r="R127" s="7">
        <v>45097</v>
      </c>
      <c r="S127" s="6">
        <v>45104</v>
      </c>
      <c r="T127" s="4" t="s">
        <v>34</v>
      </c>
      <c r="U127" s="4">
        <v>654.93</v>
      </c>
      <c r="V127" s="4">
        <v>0</v>
      </c>
      <c r="W127" s="4">
        <v>0</v>
      </c>
      <c r="X127" s="4" t="s">
        <v>604</v>
      </c>
      <c r="Y127" s="4" t="s">
        <v>36</v>
      </c>
    </row>
    <row r="128" s="4" customFormat="1" spans="1:25">
      <c r="A128" s="4" t="s">
        <v>605</v>
      </c>
      <c r="B128" s="4" t="s">
        <v>26</v>
      </c>
      <c r="C128" s="4" t="s">
        <v>27</v>
      </c>
      <c r="D128" s="4" t="s">
        <v>544</v>
      </c>
      <c r="E128" s="4" t="s">
        <v>316</v>
      </c>
      <c r="F128" s="6">
        <v>45100</v>
      </c>
      <c r="G128" s="6">
        <v>45101</v>
      </c>
      <c r="H128" s="4">
        <v>2</v>
      </c>
      <c r="I128" s="4">
        <v>1</v>
      </c>
      <c r="J128" s="4">
        <v>2</v>
      </c>
      <c r="K128" s="4" t="s">
        <v>30</v>
      </c>
      <c r="L128" s="4">
        <v>986.72</v>
      </c>
      <c r="M128" s="4">
        <v>986.72</v>
      </c>
      <c r="N128" s="4" t="s">
        <v>606</v>
      </c>
      <c r="O128" s="4" t="s">
        <v>32</v>
      </c>
      <c r="P128" s="4" t="s">
        <v>33</v>
      </c>
      <c r="Q128" s="4">
        <v>0</v>
      </c>
      <c r="R128" s="7">
        <v>45097.0000115741</v>
      </c>
      <c r="S128" s="6">
        <v>45104</v>
      </c>
      <c r="T128" s="4" t="s">
        <v>34</v>
      </c>
      <c r="U128" s="4">
        <v>986.72</v>
      </c>
      <c r="V128" s="4">
        <v>0</v>
      </c>
      <c r="W128" s="4">
        <v>0</v>
      </c>
      <c r="X128" s="4" t="s">
        <v>607</v>
      </c>
      <c r="Y128" s="4" t="s">
        <v>608</v>
      </c>
    </row>
    <row r="129" s="4" customFormat="1" spans="1:25">
      <c r="A129" s="4" t="s">
        <v>609</v>
      </c>
      <c r="B129" s="4" t="s">
        <v>26</v>
      </c>
      <c r="C129" s="4" t="s">
        <v>27</v>
      </c>
      <c r="D129" s="4" t="s">
        <v>610</v>
      </c>
      <c r="E129" s="4" t="s">
        <v>281</v>
      </c>
      <c r="F129" s="6">
        <v>45100</v>
      </c>
      <c r="G129" s="6">
        <v>45101</v>
      </c>
      <c r="H129" s="4">
        <v>1</v>
      </c>
      <c r="I129" s="4">
        <v>1</v>
      </c>
      <c r="J129" s="4">
        <v>1</v>
      </c>
      <c r="K129" s="4" t="s">
        <v>30</v>
      </c>
      <c r="L129" s="4">
        <v>658.94</v>
      </c>
      <c r="M129" s="4">
        <v>658.94</v>
      </c>
      <c r="N129" s="4" t="s">
        <v>611</v>
      </c>
      <c r="O129" s="4" t="s">
        <v>32</v>
      </c>
      <c r="P129" s="4" t="s">
        <v>33</v>
      </c>
      <c r="Q129" s="4">
        <v>0</v>
      </c>
      <c r="R129" s="7">
        <v>45097.0000115741</v>
      </c>
      <c r="S129" s="6">
        <v>45104</v>
      </c>
      <c r="T129" s="4" t="s">
        <v>34</v>
      </c>
      <c r="U129" s="4">
        <v>658.94</v>
      </c>
      <c r="V129" s="4">
        <v>0</v>
      </c>
      <c r="W129" s="4">
        <v>0</v>
      </c>
      <c r="X129" s="4" t="s">
        <v>612</v>
      </c>
      <c r="Y129" s="4" t="s">
        <v>36</v>
      </c>
    </row>
    <row r="130" s="4" customFormat="1" spans="1:25">
      <c r="A130" s="4" t="s">
        <v>613</v>
      </c>
      <c r="B130" s="4" t="s">
        <v>26</v>
      </c>
      <c r="C130" s="4" t="s">
        <v>27</v>
      </c>
      <c r="D130" s="4" t="s">
        <v>286</v>
      </c>
      <c r="E130" s="4" t="s">
        <v>545</v>
      </c>
      <c r="F130" s="6">
        <v>45100</v>
      </c>
      <c r="G130" s="6">
        <v>45101</v>
      </c>
      <c r="H130" s="4">
        <v>1</v>
      </c>
      <c r="I130" s="4">
        <v>1</v>
      </c>
      <c r="J130" s="4">
        <v>1</v>
      </c>
      <c r="K130" s="4" t="s">
        <v>30</v>
      </c>
      <c r="L130" s="4">
        <v>429.1</v>
      </c>
      <c r="M130" s="4">
        <v>429.1</v>
      </c>
      <c r="N130" s="4" t="s">
        <v>614</v>
      </c>
      <c r="O130" s="4" t="s">
        <v>32</v>
      </c>
      <c r="P130" s="4" t="s">
        <v>33</v>
      </c>
      <c r="Q130" s="4">
        <v>0</v>
      </c>
      <c r="R130" s="7">
        <v>45098</v>
      </c>
      <c r="S130" s="6">
        <v>45104</v>
      </c>
      <c r="T130" s="4" t="s">
        <v>34</v>
      </c>
      <c r="U130" s="4">
        <v>429.1</v>
      </c>
      <c r="V130" s="4">
        <v>0</v>
      </c>
      <c r="W130" s="4">
        <v>0</v>
      </c>
      <c r="X130" s="4" t="s">
        <v>615</v>
      </c>
      <c r="Y130" s="4" t="s">
        <v>616</v>
      </c>
    </row>
    <row r="131" s="4" customFormat="1" spans="1:25">
      <c r="A131" s="4" t="s">
        <v>617</v>
      </c>
      <c r="B131" s="4" t="s">
        <v>26</v>
      </c>
      <c r="C131" s="4" t="s">
        <v>27</v>
      </c>
      <c r="D131" s="4" t="s">
        <v>618</v>
      </c>
      <c r="E131" s="4" t="s">
        <v>619</v>
      </c>
      <c r="F131" s="6">
        <v>45099</v>
      </c>
      <c r="G131" s="6">
        <v>45101</v>
      </c>
      <c r="H131" s="4">
        <v>1</v>
      </c>
      <c r="I131" s="4">
        <v>2</v>
      </c>
      <c r="J131" s="4">
        <v>2</v>
      </c>
      <c r="K131" s="4" t="s">
        <v>30</v>
      </c>
      <c r="L131" s="4">
        <v>5643.29</v>
      </c>
      <c r="M131" s="4">
        <v>5643.29</v>
      </c>
      <c r="N131" s="4" t="s">
        <v>620</v>
      </c>
      <c r="O131" s="4" t="s">
        <v>32</v>
      </c>
      <c r="P131" s="4" t="s">
        <v>33</v>
      </c>
      <c r="Q131" s="4">
        <v>0</v>
      </c>
      <c r="R131" s="7">
        <v>45098.0000115741</v>
      </c>
      <c r="S131" s="6">
        <v>45104</v>
      </c>
      <c r="T131" s="4" t="s">
        <v>34</v>
      </c>
      <c r="U131" s="4">
        <v>5643.29</v>
      </c>
      <c r="V131" s="4">
        <v>0</v>
      </c>
      <c r="W131" s="4">
        <v>0</v>
      </c>
      <c r="X131" s="4" t="s">
        <v>621</v>
      </c>
      <c r="Y131" s="4" t="s">
        <v>36</v>
      </c>
    </row>
    <row r="132" s="4" customFormat="1" spans="1:25">
      <c r="A132" s="4" t="s">
        <v>622</v>
      </c>
      <c r="B132" s="4" t="s">
        <v>26</v>
      </c>
      <c r="C132" s="4" t="s">
        <v>27</v>
      </c>
      <c r="D132" s="4" t="s">
        <v>623</v>
      </c>
      <c r="E132" s="4" t="s">
        <v>624</v>
      </c>
      <c r="F132" s="6">
        <v>45098</v>
      </c>
      <c r="G132" s="6">
        <v>45101</v>
      </c>
      <c r="H132" s="4">
        <v>1</v>
      </c>
      <c r="I132" s="4">
        <v>3</v>
      </c>
      <c r="J132" s="4">
        <v>3</v>
      </c>
      <c r="K132" s="4" t="s">
        <v>30</v>
      </c>
      <c r="L132" s="4">
        <v>847.35</v>
      </c>
      <c r="M132" s="4">
        <v>847.35</v>
      </c>
      <c r="N132" s="4" t="s">
        <v>625</v>
      </c>
      <c r="O132" s="4" t="s">
        <v>32</v>
      </c>
      <c r="P132" s="4" t="s">
        <v>33</v>
      </c>
      <c r="Q132" s="4">
        <v>0</v>
      </c>
      <c r="R132" s="7">
        <v>45098</v>
      </c>
      <c r="S132" s="6">
        <v>45104</v>
      </c>
      <c r="T132" s="4" t="s">
        <v>34</v>
      </c>
      <c r="U132" s="4">
        <v>847.35</v>
      </c>
      <c r="V132" s="4">
        <v>0</v>
      </c>
      <c r="W132" s="4">
        <v>0</v>
      </c>
      <c r="X132" s="4" t="s">
        <v>626</v>
      </c>
      <c r="Y132" s="4" t="s">
        <v>36</v>
      </c>
    </row>
    <row r="133" s="4" customFormat="1" spans="1:25">
      <c r="A133" s="4" t="s">
        <v>627</v>
      </c>
      <c r="B133" s="4" t="s">
        <v>26</v>
      </c>
      <c r="C133" s="4" t="s">
        <v>27</v>
      </c>
      <c r="D133" s="4" t="s">
        <v>628</v>
      </c>
      <c r="E133" s="4" t="s">
        <v>629</v>
      </c>
      <c r="F133" s="6">
        <v>45100</v>
      </c>
      <c r="G133" s="6">
        <v>45101</v>
      </c>
      <c r="H133" s="4">
        <v>1</v>
      </c>
      <c r="I133" s="4">
        <v>1</v>
      </c>
      <c r="J133" s="4">
        <v>1</v>
      </c>
      <c r="K133" s="4" t="s">
        <v>30</v>
      </c>
      <c r="L133" s="4">
        <v>3223.58</v>
      </c>
      <c r="M133" s="4">
        <v>3223.58</v>
      </c>
      <c r="N133" s="4" t="s">
        <v>630</v>
      </c>
      <c r="O133" s="4" t="s">
        <v>32</v>
      </c>
      <c r="P133" s="4" t="s">
        <v>33</v>
      </c>
      <c r="Q133" s="4">
        <v>0</v>
      </c>
      <c r="R133" s="7">
        <v>45098.0000115741</v>
      </c>
      <c r="S133" s="6">
        <v>45104</v>
      </c>
      <c r="T133" s="4" t="s">
        <v>34</v>
      </c>
      <c r="U133" s="4">
        <v>3223.58</v>
      </c>
      <c r="V133" s="4">
        <v>0</v>
      </c>
      <c r="W133" s="4">
        <v>0</v>
      </c>
      <c r="X133" s="4" t="s">
        <v>631</v>
      </c>
      <c r="Y133" s="4" t="s">
        <v>36</v>
      </c>
    </row>
    <row r="134" s="4" customFormat="1" spans="1:25">
      <c r="A134" s="4" t="s">
        <v>632</v>
      </c>
      <c r="B134" s="4" t="s">
        <v>26</v>
      </c>
      <c r="C134" s="4" t="s">
        <v>27</v>
      </c>
      <c r="D134" s="4" t="s">
        <v>633</v>
      </c>
      <c r="E134" s="4" t="s">
        <v>634</v>
      </c>
      <c r="F134" s="6">
        <v>45098</v>
      </c>
      <c r="G134" s="6">
        <v>45101</v>
      </c>
      <c r="H134" s="4">
        <v>1</v>
      </c>
      <c r="I134" s="4">
        <v>3</v>
      </c>
      <c r="J134" s="4">
        <v>3</v>
      </c>
      <c r="K134" s="4" t="s">
        <v>30</v>
      </c>
      <c r="L134" s="4">
        <v>8014.53</v>
      </c>
      <c r="M134" s="4">
        <v>8014.53</v>
      </c>
      <c r="N134" s="4" t="s">
        <v>635</v>
      </c>
      <c r="O134" s="4" t="s">
        <v>32</v>
      </c>
      <c r="P134" s="4" t="s">
        <v>33</v>
      </c>
      <c r="Q134" s="4">
        <v>0</v>
      </c>
      <c r="R134" s="7">
        <v>45098.0000115741</v>
      </c>
      <c r="S134" s="6">
        <v>45104</v>
      </c>
      <c r="T134" s="4" t="s">
        <v>34</v>
      </c>
      <c r="U134" s="4">
        <v>8014.53</v>
      </c>
      <c r="V134" s="4">
        <v>0</v>
      </c>
      <c r="W134" s="4">
        <v>0</v>
      </c>
      <c r="X134" s="4" t="s">
        <v>636</v>
      </c>
      <c r="Y134" s="4" t="s">
        <v>36</v>
      </c>
    </row>
    <row r="135" s="4" customFormat="1" spans="1:25">
      <c r="A135" s="4" t="s">
        <v>637</v>
      </c>
      <c r="B135" s="4" t="s">
        <v>26</v>
      </c>
      <c r="C135" s="4" t="s">
        <v>27</v>
      </c>
      <c r="D135" s="4" t="s">
        <v>638</v>
      </c>
      <c r="E135" s="4" t="s">
        <v>639</v>
      </c>
      <c r="F135" s="6">
        <v>45098</v>
      </c>
      <c r="G135" s="6">
        <v>45101</v>
      </c>
      <c r="H135" s="4">
        <v>1</v>
      </c>
      <c r="I135" s="4">
        <v>3</v>
      </c>
      <c r="J135" s="4">
        <v>3</v>
      </c>
      <c r="K135" s="4" t="s">
        <v>30</v>
      </c>
      <c r="L135" s="4">
        <v>921.36</v>
      </c>
      <c r="M135" s="4">
        <v>921.36</v>
      </c>
      <c r="N135" s="4" t="s">
        <v>640</v>
      </c>
      <c r="O135" s="4" t="s">
        <v>32</v>
      </c>
      <c r="P135" s="4" t="s">
        <v>33</v>
      </c>
      <c r="Q135" s="4">
        <v>0</v>
      </c>
      <c r="R135" s="7">
        <v>45098</v>
      </c>
      <c r="S135" s="6">
        <v>45104</v>
      </c>
      <c r="T135" s="4" t="s">
        <v>34</v>
      </c>
      <c r="U135" s="4">
        <v>921.36</v>
      </c>
      <c r="V135" s="4">
        <v>0</v>
      </c>
      <c r="W135" s="4">
        <v>0</v>
      </c>
      <c r="X135" s="4" t="s">
        <v>641</v>
      </c>
      <c r="Y135" s="4" t="s">
        <v>642</v>
      </c>
    </row>
    <row r="136" s="4" customFormat="1" spans="1:25">
      <c r="A136" s="4" t="s">
        <v>643</v>
      </c>
      <c r="B136" s="4" t="s">
        <v>26</v>
      </c>
      <c r="C136" s="4" t="s">
        <v>27</v>
      </c>
      <c r="D136" s="4" t="s">
        <v>644</v>
      </c>
      <c r="E136" s="4" t="s">
        <v>150</v>
      </c>
      <c r="F136" s="6">
        <v>45099</v>
      </c>
      <c r="G136" s="6">
        <v>45101</v>
      </c>
      <c r="H136" s="4">
        <v>1</v>
      </c>
      <c r="I136" s="4">
        <v>2</v>
      </c>
      <c r="J136" s="4">
        <v>2</v>
      </c>
      <c r="K136" s="4" t="s">
        <v>30</v>
      </c>
      <c r="L136" s="4">
        <v>627.78</v>
      </c>
      <c r="M136" s="4">
        <v>627.78</v>
      </c>
      <c r="N136" s="4" t="s">
        <v>645</v>
      </c>
      <c r="O136" s="4" t="s">
        <v>32</v>
      </c>
      <c r="P136" s="4" t="s">
        <v>33</v>
      </c>
      <c r="Q136" s="4">
        <v>0</v>
      </c>
      <c r="R136" s="7">
        <v>45098</v>
      </c>
      <c r="S136" s="6">
        <v>45104</v>
      </c>
      <c r="T136" s="4" t="s">
        <v>34</v>
      </c>
      <c r="U136" s="4">
        <v>627.78</v>
      </c>
      <c r="V136" s="4">
        <v>0</v>
      </c>
      <c r="W136" s="4">
        <v>0</v>
      </c>
      <c r="X136" s="4" t="s">
        <v>646</v>
      </c>
      <c r="Y136" s="4" t="s">
        <v>647</v>
      </c>
    </row>
    <row r="137" s="4" customFormat="1" spans="1:25">
      <c r="A137" s="4" t="s">
        <v>648</v>
      </c>
      <c r="B137" s="4" t="s">
        <v>26</v>
      </c>
      <c r="C137" s="4" t="s">
        <v>27</v>
      </c>
      <c r="D137" s="4" t="s">
        <v>649</v>
      </c>
      <c r="E137" s="4" t="s">
        <v>650</v>
      </c>
      <c r="F137" s="6">
        <v>45098</v>
      </c>
      <c r="G137" s="6">
        <v>45101</v>
      </c>
      <c r="H137" s="4">
        <v>1</v>
      </c>
      <c r="I137" s="4">
        <v>3</v>
      </c>
      <c r="J137" s="4">
        <v>3</v>
      </c>
      <c r="K137" s="4" t="s">
        <v>30</v>
      </c>
      <c r="L137" s="4">
        <v>642.3</v>
      </c>
      <c r="M137" s="4">
        <v>642.3</v>
      </c>
      <c r="N137" s="4" t="s">
        <v>651</v>
      </c>
      <c r="O137" s="4" t="s">
        <v>32</v>
      </c>
      <c r="P137" s="4" t="s">
        <v>33</v>
      </c>
      <c r="Q137" s="4">
        <v>0</v>
      </c>
      <c r="R137" s="7">
        <v>45098</v>
      </c>
      <c r="S137" s="6">
        <v>45104</v>
      </c>
      <c r="T137" s="4" t="s">
        <v>34</v>
      </c>
      <c r="U137" s="4">
        <v>642.3</v>
      </c>
      <c r="V137" s="4">
        <v>0</v>
      </c>
      <c r="W137" s="4">
        <v>0</v>
      </c>
      <c r="X137" s="4" t="s">
        <v>652</v>
      </c>
      <c r="Y137" s="4" t="s">
        <v>653</v>
      </c>
    </row>
    <row r="138" s="4" customFormat="1" spans="1:25">
      <c r="A138" s="4" t="s">
        <v>654</v>
      </c>
      <c r="B138" s="4" t="s">
        <v>26</v>
      </c>
      <c r="C138" s="4" t="s">
        <v>27</v>
      </c>
      <c r="D138" s="4" t="s">
        <v>655</v>
      </c>
      <c r="E138" s="4" t="s">
        <v>150</v>
      </c>
      <c r="F138" s="6">
        <v>45099</v>
      </c>
      <c r="G138" s="6">
        <v>45101</v>
      </c>
      <c r="H138" s="4">
        <v>1</v>
      </c>
      <c r="I138" s="4">
        <v>2</v>
      </c>
      <c r="J138" s="4">
        <v>2</v>
      </c>
      <c r="K138" s="4" t="s">
        <v>30</v>
      </c>
      <c r="L138" s="4">
        <v>2145.54</v>
      </c>
      <c r="M138" s="4">
        <v>2145.54</v>
      </c>
      <c r="N138" s="4" t="s">
        <v>656</v>
      </c>
      <c r="O138" s="4" t="s">
        <v>32</v>
      </c>
      <c r="P138" s="4" t="s">
        <v>33</v>
      </c>
      <c r="Q138" s="4">
        <v>0</v>
      </c>
      <c r="R138" s="7">
        <v>45099</v>
      </c>
      <c r="S138" s="6">
        <v>45104</v>
      </c>
      <c r="T138" s="4" t="s">
        <v>34</v>
      </c>
      <c r="U138" s="4">
        <v>2145.54</v>
      </c>
      <c r="V138" s="4">
        <v>0</v>
      </c>
      <c r="W138" s="4">
        <v>0</v>
      </c>
      <c r="X138" s="4" t="s">
        <v>657</v>
      </c>
      <c r="Y138" s="4" t="s">
        <v>36</v>
      </c>
    </row>
    <row r="139" s="4" customFormat="1" spans="1:25">
      <c r="A139" s="4" t="s">
        <v>658</v>
      </c>
      <c r="B139" s="4" t="s">
        <v>26</v>
      </c>
      <c r="C139" s="4" t="s">
        <v>27</v>
      </c>
      <c r="D139" s="4" t="s">
        <v>659</v>
      </c>
      <c r="E139" s="4" t="s">
        <v>660</v>
      </c>
      <c r="F139" s="6">
        <v>45099</v>
      </c>
      <c r="G139" s="6">
        <v>45101</v>
      </c>
      <c r="H139" s="4">
        <v>1</v>
      </c>
      <c r="I139" s="4">
        <v>2</v>
      </c>
      <c r="J139" s="4">
        <v>2</v>
      </c>
      <c r="K139" s="4" t="s">
        <v>30</v>
      </c>
      <c r="L139" s="4">
        <v>313.64</v>
      </c>
      <c r="M139" s="4">
        <v>313.64</v>
      </c>
      <c r="N139" s="4" t="s">
        <v>661</v>
      </c>
      <c r="O139" s="4" t="s">
        <v>32</v>
      </c>
      <c r="P139" s="4" t="s">
        <v>33</v>
      </c>
      <c r="Q139" s="4">
        <v>0</v>
      </c>
      <c r="R139" s="7">
        <v>45099.0000115741</v>
      </c>
      <c r="S139" s="6">
        <v>45104</v>
      </c>
      <c r="T139" s="4" t="s">
        <v>34</v>
      </c>
      <c r="U139" s="4">
        <v>313.64</v>
      </c>
      <c r="V139" s="4">
        <v>0</v>
      </c>
      <c r="W139" s="4">
        <v>0</v>
      </c>
      <c r="X139" s="4" t="s">
        <v>662</v>
      </c>
      <c r="Y139" s="4" t="s">
        <v>663</v>
      </c>
    </row>
    <row r="140" s="4" customFormat="1" spans="1:25">
      <c r="A140" s="4" t="s">
        <v>664</v>
      </c>
      <c r="B140" s="4" t="s">
        <v>26</v>
      </c>
      <c r="C140" s="4" t="s">
        <v>27</v>
      </c>
      <c r="D140" s="4" t="s">
        <v>623</v>
      </c>
      <c r="E140" s="4" t="s">
        <v>624</v>
      </c>
      <c r="F140" s="6">
        <v>45099</v>
      </c>
      <c r="G140" s="6">
        <v>45101</v>
      </c>
      <c r="H140" s="4">
        <v>1</v>
      </c>
      <c r="I140" s="4">
        <v>2</v>
      </c>
      <c r="J140" s="4">
        <v>2</v>
      </c>
      <c r="K140" s="4" t="s">
        <v>30</v>
      </c>
      <c r="L140" s="4">
        <v>789.68</v>
      </c>
      <c r="M140" s="4">
        <v>789.68</v>
      </c>
      <c r="N140" s="4" t="s">
        <v>665</v>
      </c>
      <c r="O140" s="4" t="s">
        <v>32</v>
      </c>
      <c r="P140" s="4" t="s">
        <v>33</v>
      </c>
      <c r="Q140" s="4">
        <v>0</v>
      </c>
      <c r="R140" s="7">
        <v>45099.0000115741</v>
      </c>
      <c r="S140" s="6">
        <v>45104</v>
      </c>
      <c r="T140" s="4" t="s">
        <v>34</v>
      </c>
      <c r="U140" s="4">
        <v>789.68</v>
      </c>
      <c r="V140" s="4">
        <v>0</v>
      </c>
      <c r="W140" s="4">
        <v>0</v>
      </c>
      <c r="X140" s="4" t="s">
        <v>666</v>
      </c>
      <c r="Y140" s="4" t="s">
        <v>667</v>
      </c>
    </row>
    <row r="141" s="4" customFormat="1" spans="1:25">
      <c r="A141" s="4" t="s">
        <v>668</v>
      </c>
      <c r="B141" s="4" t="s">
        <v>26</v>
      </c>
      <c r="C141" s="4" t="s">
        <v>27</v>
      </c>
      <c r="D141" s="4" t="s">
        <v>669</v>
      </c>
      <c r="E141" s="4" t="s">
        <v>670</v>
      </c>
      <c r="F141" s="6">
        <v>45100</v>
      </c>
      <c r="G141" s="6">
        <v>45101</v>
      </c>
      <c r="H141" s="4">
        <v>1</v>
      </c>
      <c r="I141" s="4">
        <v>1</v>
      </c>
      <c r="J141" s="4">
        <v>1</v>
      </c>
      <c r="K141" s="4" t="s">
        <v>30</v>
      </c>
      <c r="L141" s="4">
        <v>332.93</v>
      </c>
      <c r="M141" s="4">
        <v>332.93</v>
      </c>
      <c r="N141" s="4" t="s">
        <v>671</v>
      </c>
      <c r="O141" s="4" t="s">
        <v>32</v>
      </c>
      <c r="P141" s="4" t="s">
        <v>33</v>
      </c>
      <c r="Q141" s="4">
        <v>0</v>
      </c>
      <c r="R141" s="7">
        <v>45099.0000115741</v>
      </c>
      <c r="S141" s="6">
        <v>45104</v>
      </c>
      <c r="T141" s="4" t="s">
        <v>34</v>
      </c>
      <c r="U141" s="4">
        <v>332.93</v>
      </c>
      <c r="V141" s="4">
        <v>0</v>
      </c>
      <c r="W141" s="4">
        <v>0</v>
      </c>
      <c r="X141" s="4" t="s">
        <v>672</v>
      </c>
      <c r="Y141" s="4" t="s">
        <v>673</v>
      </c>
    </row>
    <row r="142" s="4" customFormat="1" spans="1:25">
      <c r="A142" s="4" t="s">
        <v>674</v>
      </c>
      <c r="B142" s="4" t="s">
        <v>26</v>
      </c>
      <c r="C142" s="4" t="s">
        <v>27</v>
      </c>
      <c r="D142" s="4" t="s">
        <v>675</v>
      </c>
      <c r="E142" s="4" t="s">
        <v>676</v>
      </c>
      <c r="F142" s="6">
        <v>45099</v>
      </c>
      <c r="G142" s="6">
        <v>45101</v>
      </c>
      <c r="H142" s="4">
        <v>1</v>
      </c>
      <c r="I142" s="4">
        <v>2</v>
      </c>
      <c r="J142" s="4">
        <v>2</v>
      </c>
      <c r="K142" s="4" t="s">
        <v>30</v>
      </c>
      <c r="L142" s="4">
        <v>974.76</v>
      </c>
      <c r="M142" s="4">
        <v>974.76</v>
      </c>
      <c r="N142" s="4" t="s">
        <v>677</v>
      </c>
      <c r="O142" s="4" t="s">
        <v>32</v>
      </c>
      <c r="P142" s="4" t="s">
        <v>33</v>
      </c>
      <c r="Q142" s="4">
        <v>0</v>
      </c>
      <c r="R142" s="7">
        <v>45099</v>
      </c>
      <c r="S142" s="6">
        <v>45104</v>
      </c>
      <c r="T142" s="4" t="s">
        <v>34</v>
      </c>
      <c r="U142" s="4">
        <v>974.76</v>
      </c>
      <c r="V142" s="4">
        <v>0</v>
      </c>
      <c r="W142" s="4">
        <v>0</v>
      </c>
      <c r="X142" s="4" t="s">
        <v>678</v>
      </c>
      <c r="Y142" s="4" t="s">
        <v>36</v>
      </c>
    </row>
    <row r="143" s="4" customFormat="1" spans="1:25">
      <c r="A143" s="4" t="s">
        <v>679</v>
      </c>
      <c r="B143" s="4" t="s">
        <v>26</v>
      </c>
      <c r="C143" s="4" t="s">
        <v>27</v>
      </c>
      <c r="D143" s="4" t="s">
        <v>680</v>
      </c>
      <c r="E143" s="4" t="s">
        <v>281</v>
      </c>
      <c r="F143" s="6">
        <v>45100</v>
      </c>
      <c r="G143" s="6">
        <v>45101</v>
      </c>
      <c r="H143" s="4">
        <v>2</v>
      </c>
      <c r="I143" s="4">
        <v>1</v>
      </c>
      <c r="J143" s="4">
        <v>2</v>
      </c>
      <c r="K143" s="4" t="s">
        <v>30</v>
      </c>
      <c r="L143" s="4">
        <v>2663.08</v>
      </c>
      <c r="M143" s="4">
        <v>2663.08</v>
      </c>
      <c r="N143" s="4" t="s">
        <v>681</v>
      </c>
      <c r="O143" s="4" t="s">
        <v>32</v>
      </c>
      <c r="P143" s="4" t="s">
        <v>33</v>
      </c>
      <c r="Q143" s="4">
        <v>0</v>
      </c>
      <c r="R143" s="7">
        <v>45099.0000115741</v>
      </c>
      <c r="S143" s="6">
        <v>45104</v>
      </c>
      <c r="T143" s="4" t="s">
        <v>34</v>
      </c>
      <c r="U143" s="4">
        <v>2663.08</v>
      </c>
      <c r="V143" s="4">
        <v>0</v>
      </c>
      <c r="W143" s="4">
        <v>0</v>
      </c>
      <c r="X143" s="4" t="s">
        <v>682</v>
      </c>
      <c r="Y143" s="4" t="s">
        <v>36</v>
      </c>
    </row>
    <row r="144" s="4" customFormat="1" spans="1:25">
      <c r="A144" s="4" t="s">
        <v>683</v>
      </c>
      <c r="B144" s="4" t="s">
        <v>26</v>
      </c>
      <c r="C144" s="4" t="s">
        <v>27</v>
      </c>
      <c r="D144" s="4" t="s">
        <v>684</v>
      </c>
      <c r="E144" s="4" t="s">
        <v>124</v>
      </c>
      <c r="F144" s="6">
        <v>45100</v>
      </c>
      <c r="G144" s="6">
        <v>45101</v>
      </c>
      <c r="H144" s="4">
        <v>1</v>
      </c>
      <c r="I144" s="4">
        <v>1</v>
      </c>
      <c r="J144" s="4">
        <v>1</v>
      </c>
      <c r="K144" s="4" t="s">
        <v>30</v>
      </c>
      <c r="L144" s="4">
        <v>306.82</v>
      </c>
      <c r="M144" s="4">
        <v>306.82</v>
      </c>
      <c r="N144" s="4" t="s">
        <v>685</v>
      </c>
      <c r="O144" s="4" t="s">
        <v>32</v>
      </c>
      <c r="P144" s="4" t="s">
        <v>33</v>
      </c>
      <c r="Q144" s="4">
        <v>0</v>
      </c>
      <c r="R144" s="7">
        <v>45099</v>
      </c>
      <c r="S144" s="6">
        <v>45104</v>
      </c>
      <c r="T144" s="4" t="s">
        <v>34</v>
      </c>
      <c r="U144" s="4">
        <v>306.82</v>
      </c>
      <c r="V144" s="4">
        <v>0</v>
      </c>
      <c r="W144" s="4">
        <v>0</v>
      </c>
      <c r="X144" s="4" t="s">
        <v>686</v>
      </c>
      <c r="Y144" s="4" t="s">
        <v>687</v>
      </c>
    </row>
    <row r="145" s="4" customFormat="1" spans="1:25">
      <c r="A145" s="4" t="s">
        <v>688</v>
      </c>
      <c r="B145" s="4" t="s">
        <v>26</v>
      </c>
      <c r="C145" s="4" t="s">
        <v>27</v>
      </c>
      <c r="D145" s="4" t="s">
        <v>689</v>
      </c>
      <c r="E145" s="4" t="s">
        <v>690</v>
      </c>
      <c r="F145" s="6">
        <v>45100</v>
      </c>
      <c r="G145" s="6">
        <v>45101</v>
      </c>
      <c r="H145" s="4">
        <v>1</v>
      </c>
      <c r="I145" s="4">
        <v>1</v>
      </c>
      <c r="J145" s="4">
        <v>1</v>
      </c>
      <c r="K145" s="4" t="s">
        <v>30</v>
      </c>
      <c r="L145" s="4">
        <v>335.67</v>
      </c>
      <c r="M145" s="4">
        <v>335.67</v>
      </c>
      <c r="N145" s="4" t="s">
        <v>691</v>
      </c>
      <c r="O145" s="4" t="s">
        <v>32</v>
      </c>
      <c r="P145" s="4" t="s">
        <v>33</v>
      </c>
      <c r="Q145" s="4">
        <v>0</v>
      </c>
      <c r="R145" s="7">
        <v>45099</v>
      </c>
      <c r="S145" s="6">
        <v>45104</v>
      </c>
      <c r="T145" s="4" t="s">
        <v>34</v>
      </c>
      <c r="U145" s="4">
        <v>335.67</v>
      </c>
      <c r="V145" s="4">
        <v>0</v>
      </c>
      <c r="W145" s="4">
        <v>0</v>
      </c>
      <c r="X145" s="4" t="s">
        <v>692</v>
      </c>
      <c r="Y145" s="4" t="s">
        <v>36</v>
      </c>
    </row>
    <row r="146" s="4" customFormat="1" spans="1:25">
      <c r="A146" s="4" t="s">
        <v>693</v>
      </c>
      <c r="B146" s="4" t="s">
        <v>26</v>
      </c>
      <c r="C146" s="4" t="s">
        <v>27</v>
      </c>
      <c r="D146" s="4" t="s">
        <v>694</v>
      </c>
      <c r="E146" s="4" t="s">
        <v>695</v>
      </c>
      <c r="F146" s="6">
        <v>45099</v>
      </c>
      <c r="G146" s="6">
        <v>45101</v>
      </c>
      <c r="H146" s="4">
        <v>1</v>
      </c>
      <c r="I146" s="4">
        <v>2</v>
      </c>
      <c r="J146" s="4">
        <v>2</v>
      </c>
      <c r="K146" s="4" t="s">
        <v>30</v>
      </c>
      <c r="L146" s="4">
        <v>1226.02</v>
      </c>
      <c r="M146" s="4">
        <v>1226.02</v>
      </c>
      <c r="N146" s="4" t="s">
        <v>696</v>
      </c>
      <c r="O146" s="4" t="s">
        <v>32</v>
      </c>
      <c r="P146" s="4" t="s">
        <v>33</v>
      </c>
      <c r="Q146" s="4">
        <v>0</v>
      </c>
      <c r="R146" s="7">
        <v>45099</v>
      </c>
      <c r="S146" s="6">
        <v>45104</v>
      </c>
      <c r="T146" s="4" t="s">
        <v>34</v>
      </c>
      <c r="U146" s="4">
        <v>1226.02</v>
      </c>
      <c r="V146" s="4">
        <v>0</v>
      </c>
      <c r="W146" s="4">
        <v>0</v>
      </c>
      <c r="X146" s="4" t="s">
        <v>697</v>
      </c>
      <c r="Y146" s="4" t="s">
        <v>36</v>
      </c>
    </row>
    <row r="147" s="4" customFormat="1" spans="1:25">
      <c r="A147" s="4" t="s">
        <v>698</v>
      </c>
      <c r="B147" s="4" t="s">
        <v>26</v>
      </c>
      <c r="C147" s="4" t="s">
        <v>27</v>
      </c>
      <c r="D147" s="4" t="s">
        <v>699</v>
      </c>
      <c r="E147" s="4" t="s">
        <v>700</v>
      </c>
      <c r="F147" s="6">
        <v>45099</v>
      </c>
      <c r="G147" s="6">
        <v>45101</v>
      </c>
      <c r="H147" s="4">
        <v>1</v>
      </c>
      <c r="I147" s="4">
        <v>2</v>
      </c>
      <c r="J147" s="4">
        <v>2</v>
      </c>
      <c r="K147" s="4" t="s">
        <v>30</v>
      </c>
      <c r="L147" s="4">
        <v>2397.14</v>
      </c>
      <c r="M147" s="4">
        <v>2397.14</v>
      </c>
      <c r="N147" s="4" t="s">
        <v>701</v>
      </c>
      <c r="O147" s="4" t="s">
        <v>32</v>
      </c>
      <c r="P147" s="4" t="s">
        <v>33</v>
      </c>
      <c r="Q147" s="4">
        <v>0</v>
      </c>
      <c r="R147" s="7">
        <v>45099</v>
      </c>
      <c r="S147" s="6">
        <v>45104</v>
      </c>
      <c r="T147" s="4" t="s">
        <v>34</v>
      </c>
      <c r="U147" s="4">
        <v>2397.14</v>
      </c>
      <c r="V147" s="4">
        <v>0</v>
      </c>
      <c r="W147" s="4">
        <v>0</v>
      </c>
      <c r="X147" s="4" t="s">
        <v>702</v>
      </c>
      <c r="Y147" s="4" t="s">
        <v>36</v>
      </c>
    </row>
    <row r="148" s="4" customFormat="1" spans="1:25">
      <c r="A148" s="4" t="s">
        <v>703</v>
      </c>
      <c r="B148" s="4" t="s">
        <v>26</v>
      </c>
      <c r="C148" s="4" t="s">
        <v>27</v>
      </c>
      <c r="D148" s="4" t="s">
        <v>704</v>
      </c>
      <c r="E148" s="4" t="s">
        <v>705</v>
      </c>
      <c r="F148" s="6">
        <v>45100</v>
      </c>
      <c r="G148" s="6">
        <v>45101</v>
      </c>
      <c r="H148" s="4">
        <v>3</v>
      </c>
      <c r="I148" s="4">
        <v>1</v>
      </c>
      <c r="J148" s="4">
        <v>3</v>
      </c>
      <c r="K148" s="4" t="s">
        <v>30</v>
      </c>
      <c r="L148" s="4">
        <v>4354.02</v>
      </c>
      <c r="M148" s="4">
        <v>4354.02</v>
      </c>
      <c r="N148" s="4" t="s">
        <v>706</v>
      </c>
      <c r="O148" s="4" t="s">
        <v>32</v>
      </c>
      <c r="P148" s="4" t="s">
        <v>33</v>
      </c>
      <c r="Q148" s="4">
        <v>0</v>
      </c>
      <c r="R148" s="7">
        <v>45099</v>
      </c>
      <c r="S148" s="6">
        <v>45104</v>
      </c>
      <c r="T148" s="4" t="s">
        <v>34</v>
      </c>
      <c r="U148" s="4">
        <v>4354.02</v>
      </c>
      <c r="V148" s="4">
        <v>0</v>
      </c>
      <c r="W148" s="4">
        <v>0</v>
      </c>
      <c r="X148" s="4" t="s">
        <v>707</v>
      </c>
      <c r="Y148" s="4" t="s">
        <v>708</v>
      </c>
    </row>
    <row r="149" s="4" customFormat="1" spans="1:25">
      <c r="A149" s="4" t="s">
        <v>709</v>
      </c>
      <c r="B149" s="4" t="s">
        <v>26</v>
      </c>
      <c r="C149" s="4" t="s">
        <v>27</v>
      </c>
      <c r="D149" s="4" t="s">
        <v>710</v>
      </c>
      <c r="E149" s="4" t="s">
        <v>711</v>
      </c>
      <c r="F149" s="6">
        <v>45100</v>
      </c>
      <c r="G149" s="6">
        <v>45101</v>
      </c>
      <c r="H149" s="4">
        <v>2</v>
      </c>
      <c r="I149" s="4">
        <v>1</v>
      </c>
      <c r="J149" s="4">
        <v>2</v>
      </c>
      <c r="K149" s="4" t="s">
        <v>30</v>
      </c>
      <c r="L149" s="4">
        <v>2481.04</v>
      </c>
      <c r="M149" s="4">
        <v>2481.04</v>
      </c>
      <c r="N149" s="4" t="s">
        <v>712</v>
      </c>
      <c r="O149" s="4" t="s">
        <v>32</v>
      </c>
      <c r="P149" s="4" t="s">
        <v>33</v>
      </c>
      <c r="Q149" s="4">
        <v>0</v>
      </c>
      <c r="R149" s="7">
        <v>45099.0000115741</v>
      </c>
      <c r="S149" s="6">
        <v>45104</v>
      </c>
      <c r="T149" s="4" t="s">
        <v>34</v>
      </c>
      <c r="U149" s="4">
        <v>2481.04</v>
      </c>
      <c r="V149" s="4">
        <v>0</v>
      </c>
      <c r="W149" s="4">
        <v>0</v>
      </c>
      <c r="X149" s="4" t="s">
        <v>713</v>
      </c>
      <c r="Y149" s="4" t="s">
        <v>36</v>
      </c>
    </row>
    <row r="150" s="4" customFormat="1" spans="1:25">
      <c r="A150" s="4" t="s">
        <v>714</v>
      </c>
      <c r="B150" s="4" t="s">
        <v>26</v>
      </c>
      <c r="C150" s="4" t="s">
        <v>27</v>
      </c>
      <c r="D150" s="4" t="s">
        <v>715</v>
      </c>
      <c r="E150" s="4" t="s">
        <v>716</v>
      </c>
      <c r="F150" s="6">
        <v>45100</v>
      </c>
      <c r="G150" s="6">
        <v>45101</v>
      </c>
      <c r="H150" s="4">
        <v>1</v>
      </c>
      <c r="I150" s="4">
        <v>1</v>
      </c>
      <c r="J150" s="4">
        <v>1</v>
      </c>
      <c r="K150" s="4" t="s">
        <v>30</v>
      </c>
      <c r="L150" s="4">
        <v>769.21</v>
      </c>
      <c r="M150" s="4">
        <v>769.21</v>
      </c>
      <c r="N150" s="4" t="s">
        <v>717</v>
      </c>
      <c r="O150" s="4" t="s">
        <v>32</v>
      </c>
      <c r="P150" s="4" t="s">
        <v>33</v>
      </c>
      <c r="Q150" s="4">
        <v>0</v>
      </c>
      <c r="R150" s="7">
        <v>45100</v>
      </c>
      <c r="S150" s="6">
        <v>45104</v>
      </c>
      <c r="T150" s="4" t="s">
        <v>34</v>
      </c>
      <c r="U150" s="4">
        <v>769.21</v>
      </c>
      <c r="V150" s="4">
        <v>0</v>
      </c>
      <c r="W150" s="4">
        <v>0</v>
      </c>
      <c r="X150" s="4" t="s">
        <v>718</v>
      </c>
      <c r="Y150" s="4" t="s">
        <v>36</v>
      </c>
    </row>
    <row r="151" s="4" customFormat="1" spans="1:25">
      <c r="A151" s="4" t="s">
        <v>719</v>
      </c>
      <c r="B151" s="4" t="s">
        <v>26</v>
      </c>
      <c r="C151" s="4" t="s">
        <v>27</v>
      </c>
      <c r="D151" s="4" t="s">
        <v>720</v>
      </c>
      <c r="E151" s="4" t="s">
        <v>721</v>
      </c>
      <c r="F151" s="6">
        <v>45100</v>
      </c>
      <c r="G151" s="6">
        <v>45101</v>
      </c>
      <c r="H151" s="4">
        <v>1</v>
      </c>
      <c r="I151" s="4">
        <v>1</v>
      </c>
      <c r="J151" s="4">
        <v>1</v>
      </c>
      <c r="K151" s="4" t="s">
        <v>30</v>
      </c>
      <c r="L151" s="4">
        <v>1262.01</v>
      </c>
      <c r="M151" s="4">
        <v>1262.01</v>
      </c>
      <c r="N151" s="4" t="s">
        <v>722</v>
      </c>
      <c r="O151" s="4" t="s">
        <v>32</v>
      </c>
      <c r="P151" s="4" t="s">
        <v>33</v>
      </c>
      <c r="Q151" s="4">
        <v>0</v>
      </c>
      <c r="R151" s="7">
        <v>45100.0000115741</v>
      </c>
      <c r="S151" s="6">
        <v>45104</v>
      </c>
      <c r="T151" s="4" t="s">
        <v>34</v>
      </c>
      <c r="U151" s="4">
        <v>1262.01</v>
      </c>
      <c r="V151" s="4">
        <v>0</v>
      </c>
      <c r="W151" s="4">
        <v>0</v>
      </c>
      <c r="X151" s="4" t="s">
        <v>723</v>
      </c>
      <c r="Y151" s="4" t="s">
        <v>36</v>
      </c>
    </row>
    <row r="152" s="4" customFormat="1" spans="1:25">
      <c r="A152" s="4" t="s">
        <v>724</v>
      </c>
      <c r="B152" s="4" t="s">
        <v>26</v>
      </c>
      <c r="C152" s="4" t="s">
        <v>27</v>
      </c>
      <c r="D152" s="4" t="s">
        <v>725</v>
      </c>
      <c r="E152" s="4" t="s">
        <v>726</v>
      </c>
      <c r="F152" s="6">
        <v>45100</v>
      </c>
      <c r="G152" s="6">
        <v>45101</v>
      </c>
      <c r="H152" s="4">
        <v>1</v>
      </c>
      <c r="I152" s="4">
        <v>1</v>
      </c>
      <c r="J152" s="4">
        <v>1</v>
      </c>
      <c r="K152" s="4" t="s">
        <v>30</v>
      </c>
      <c r="L152" s="4">
        <v>633.52</v>
      </c>
      <c r="M152" s="4">
        <v>633.52</v>
      </c>
      <c r="N152" s="4" t="s">
        <v>727</v>
      </c>
      <c r="O152" s="4" t="s">
        <v>32</v>
      </c>
      <c r="P152" s="4" t="s">
        <v>33</v>
      </c>
      <c r="Q152" s="4">
        <v>0</v>
      </c>
      <c r="R152" s="7">
        <v>45100</v>
      </c>
      <c r="S152" s="6">
        <v>45104</v>
      </c>
      <c r="T152" s="4" t="s">
        <v>34</v>
      </c>
      <c r="U152" s="4">
        <v>633.52</v>
      </c>
      <c r="V152" s="4">
        <v>0</v>
      </c>
      <c r="W152" s="4">
        <v>0</v>
      </c>
      <c r="X152" s="4" t="s">
        <v>728</v>
      </c>
      <c r="Y152" s="4" t="s">
        <v>36</v>
      </c>
    </row>
    <row r="153" s="4" customFormat="1" spans="1:25">
      <c r="A153" s="4" t="s">
        <v>729</v>
      </c>
      <c r="B153" s="4" t="s">
        <v>26</v>
      </c>
      <c r="C153" s="4" t="s">
        <v>27</v>
      </c>
      <c r="D153" s="4" t="s">
        <v>730</v>
      </c>
      <c r="E153" s="4" t="s">
        <v>316</v>
      </c>
      <c r="F153" s="6">
        <v>45100</v>
      </c>
      <c r="G153" s="6">
        <v>45101</v>
      </c>
      <c r="H153" s="4">
        <v>1</v>
      </c>
      <c r="I153" s="4">
        <v>1</v>
      </c>
      <c r="J153" s="4">
        <v>1</v>
      </c>
      <c r="K153" s="4" t="s">
        <v>30</v>
      </c>
      <c r="L153" s="4">
        <v>602.21</v>
      </c>
      <c r="M153" s="4">
        <v>602.21</v>
      </c>
      <c r="N153" s="4" t="s">
        <v>731</v>
      </c>
      <c r="O153" s="4" t="s">
        <v>32</v>
      </c>
      <c r="P153" s="4" t="s">
        <v>33</v>
      </c>
      <c r="Q153" s="4">
        <v>0</v>
      </c>
      <c r="R153" s="7">
        <v>45100.0000115741</v>
      </c>
      <c r="S153" s="6">
        <v>45104</v>
      </c>
      <c r="T153" s="4" t="s">
        <v>34</v>
      </c>
      <c r="U153" s="4">
        <v>602.21</v>
      </c>
      <c r="V153" s="4">
        <v>0</v>
      </c>
      <c r="W153" s="4">
        <v>0</v>
      </c>
      <c r="X153" s="4" t="s">
        <v>732</v>
      </c>
      <c r="Y153" s="4" t="s">
        <v>36</v>
      </c>
    </row>
    <row r="154" s="4" customFormat="1" spans="1:25">
      <c r="A154" s="4" t="s">
        <v>733</v>
      </c>
      <c r="B154" s="4" t="s">
        <v>26</v>
      </c>
      <c r="C154" s="4" t="s">
        <v>27</v>
      </c>
      <c r="D154" s="4" t="s">
        <v>734</v>
      </c>
      <c r="E154" s="4" t="s">
        <v>735</v>
      </c>
      <c r="F154" s="6">
        <v>45100</v>
      </c>
      <c r="G154" s="6">
        <v>45101</v>
      </c>
      <c r="H154" s="4">
        <v>1</v>
      </c>
      <c r="I154" s="4">
        <v>1</v>
      </c>
      <c r="J154" s="4">
        <v>1</v>
      </c>
      <c r="K154" s="4" t="s">
        <v>30</v>
      </c>
      <c r="L154" s="4">
        <v>383.12</v>
      </c>
      <c r="M154" s="4">
        <v>383.12</v>
      </c>
      <c r="N154" s="4" t="s">
        <v>736</v>
      </c>
      <c r="O154" s="4" t="s">
        <v>32</v>
      </c>
      <c r="P154" s="4" t="s">
        <v>33</v>
      </c>
      <c r="Q154" s="4">
        <v>0</v>
      </c>
      <c r="R154" s="7">
        <v>45100.0000115741</v>
      </c>
      <c r="S154" s="6">
        <v>45104</v>
      </c>
      <c r="T154" s="4" t="s">
        <v>34</v>
      </c>
      <c r="U154" s="4">
        <v>383.12</v>
      </c>
      <c r="V154" s="4">
        <v>0</v>
      </c>
      <c r="W154" s="4">
        <v>0</v>
      </c>
      <c r="X154" s="4" t="s">
        <v>737</v>
      </c>
      <c r="Y154" s="4" t="s">
        <v>738</v>
      </c>
    </row>
    <row r="155" s="4" customFormat="1" spans="1:25">
      <c r="A155" s="4" t="s">
        <v>739</v>
      </c>
      <c r="B155" s="4" t="s">
        <v>26</v>
      </c>
      <c r="C155" s="4" t="s">
        <v>27</v>
      </c>
      <c r="D155" s="4" t="s">
        <v>740</v>
      </c>
      <c r="E155" s="4" t="s">
        <v>741</v>
      </c>
      <c r="F155" s="6">
        <v>45100</v>
      </c>
      <c r="G155" s="6">
        <v>45101</v>
      </c>
      <c r="H155" s="4">
        <v>1</v>
      </c>
      <c r="I155" s="4">
        <v>1</v>
      </c>
      <c r="J155" s="4">
        <v>1</v>
      </c>
      <c r="K155" s="4" t="s">
        <v>30</v>
      </c>
      <c r="L155" s="4">
        <v>739.64</v>
      </c>
      <c r="M155" s="4">
        <v>739.64</v>
      </c>
      <c r="N155" s="4" t="s">
        <v>742</v>
      </c>
      <c r="O155" s="4" t="s">
        <v>32</v>
      </c>
      <c r="P155" s="4" t="s">
        <v>33</v>
      </c>
      <c r="Q155" s="4">
        <v>0</v>
      </c>
      <c r="R155" s="7">
        <v>45100.0000115741</v>
      </c>
      <c r="S155" s="6">
        <v>45104</v>
      </c>
      <c r="T155" s="4" t="s">
        <v>34</v>
      </c>
      <c r="U155" s="4">
        <v>739.64</v>
      </c>
      <c r="V155" s="4">
        <v>0</v>
      </c>
      <c r="W155" s="4">
        <v>0</v>
      </c>
      <c r="X155" s="4" t="s">
        <v>743</v>
      </c>
      <c r="Y155" s="4" t="s">
        <v>36</v>
      </c>
    </row>
    <row r="156" s="4" customFormat="1" spans="1:25">
      <c r="A156" s="4" t="s">
        <v>744</v>
      </c>
      <c r="B156" s="4" t="s">
        <v>26</v>
      </c>
      <c r="C156" s="4" t="s">
        <v>27</v>
      </c>
      <c r="D156" s="4" t="s">
        <v>745</v>
      </c>
      <c r="E156" s="4" t="s">
        <v>505</v>
      </c>
      <c r="F156" s="6">
        <v>45100</v>
      </c>
      <c r="G156" s="6">
        <v>45101</v>
      </c>
      <c r="H156" s="4">
        <v>1</v>
      </c>
      <c r="I156" s="4">
        <v>1</v>
      </c>
      <c r="J156" s="4">
        <v>1</v>
      </c>
      <c r="K156" s="4" t="s">
        <v>30</v>
      </c>
      <c r="L156" s="4">
        <v>301.71</v>
      </c>
      <c r="M156" s="4">
        <v>301.71</v>
      </c>
      <c r="N156" s="4" t="s">
        <v>746</v>
      </c>
      <c r="O156" s="4" t="s">
        <v>32</v>
      </c>
      <c r="P156" s="4" t="s">
        <v>33</v>
      </c>
      <c r="Q156" s="4">
        <v>0</v>
      </c>
      <c r="R156" s="7">
        <v>45100</v>
      </c>
      <c r="S156" s="6">
        <v>45104</v>
      </c>
      <c r="T156" s="4" t="s">
        <v>34</v>
      </c>
      <c r="U156" s="4">
        <v>301.71</v>
      </c>
      <c r="V156" s="4">
        <v>0</v>
      </c>
      <c r="W156" s="4">
        <v>0</v>
      </c>
      <c r="X156" s="4" t="s">
        <v>747</v>
      </c>
      <c r="Y156" s="4" t="s">
        <v>36</v>
      </c>
    </row>
    <row r="157" s="4" customFormat="1" spans="1:25">
      <c r="A157" s="4" t="s">
        <v>748</v>
      </c>
      <c r="B157" s="4" t="s">
        <v>26</v>
      </c>
      <c r="C157" s="4" t="s">
        <v>27</v>
      </c>
      <c r="D157" s="4" t="s">
        <v>749</v>
      </c>
      <c r="E157" s="4" t="s">
        <v>750</v>
      </c>
      <c r="F157" s="6">
        <v>45100</v>
      </c>
      <c r="G157" s="6">
        <v>45101</v>
      </c>
      <c r="H157" s="4">
        <v>2</v>
      </c>
      <c r="I157" s="4">
        <v>1</v>
      </c>
      <c r="J157" s="4">
        <v>2</v>
      </c>
      <c r="K157" s="4" t="s">
        <v>30</v>
      </c>
      <c r="L157" s="4">
        <v>709.26</v>
      </c>
      <c r="M157" s="4">
        <v>709.26</v>
      </c>
      <c r="N157" s="4" t="s">
        <v>751</v>
      </c>
      <c r="O157" s="4" t="s">
        <v>32</v>
      </c>
      <c r="P157" s="4" t="s">
        <v>33</v>
      </c>
      <c r="Q157" s="4">
        <v>0</v>
      </c>
      <c r="R157" s="7">
        <v>45100</v>
      </c>
      <c r="S157" s="6">
        <v>45104</v>
      </c>
      <c r="T157" s="4" t="s">
        <v>34</v>
      </c>
      <c r="U157" s="4">
        <v>709.26</v>
      </c>
      <c r="V157" s="4">
        <v>0</v>
      </c>
      <c r="W157" s="4">
        <v>0</v>
      </c>
      <c r="X157" s="4" t="s">
        <v>752</v>
      </c>
      <c r="Y157" s="4" t="s">
        <v>36</v>
      </c>
    </row>
    <row r="158" s="4" customFormat="1" spans="1:25">
      <c r="A158" s="4" t="s">
        <v>753</v>
      </c>
      <c r="B158" s="4" t="s">
        <v>26</v>
      </c>
      <c r="C158" s="4" t="s">
        <v>27</v>
      </c>
      <c r="D158" s="4" t="s">
        <v>754</v>
      </c>
      <c r="E158" s="4" t="s">
        <v>755</v>
      </c>
      <c r="F158" s="6">
        <v>45100</v>
      </c>
      <c r="G158" s="6">
        <v>45101</v>
      </c>
      <c r="H158" s="4">
        <v>1</v>
      </c>
      <c r="I158" s="4">
        <v>1</v>
      </c>
      <c r="J158" s="4">
        <v>1</v>
      </c>
      <c r="K158" s="4" t="s">
        <v>30</v>
      </c>
      <c r="L158" s="4">
        <v>1376.62</v>
      </c>
      <c r="M158" s="4">
        <v>1376.62</v>
      </c>
      <c r="N158" s="4" t="s">
        <v>756</v>
      </c>
      <c r="O158" s="4" t="s">
        <v>32</v>
      </c>
      <c r="P158" s="4" t="s">
        <v>33</v>
      </c>
      <c r="Q158" s="4">
        <v>0</v>
      </c>
      <c r="R158" s="7">
        <v>45100</v>
      </c>
      <c r="S158" s="6">
        <v>45104</v>
      </c>
      <c r="T158" s="4" t="s">
        <v>34</v>
      </c>
      <c r="U158" s="4">
        <v>1376.62</v>
      </c>
      <c r="V158" s="4">
        <v>0</v>
      </c>
      <c r="W158" s="4">
        <v>0</v>
      </c>
      <c r="X158" s="4" t="s">
        <v>757</v>
      </c>
      <c r="Y158" s="4" t="s">
        <v>36</v>
      </c>
    </row>
    <row r="159" s="4" customFormat="1" spans="1:25">
      <c r="A159" s="4" t="s">
        <v>758</v>
      </c>
      <c r="B159" s="4" t="s">
        <v>26</v>
      </c>
      <c r="C159" s="4" t="s">
        <v>27</v>
      </c>
      <c r="D159" s="4" t="s">
        <v>759</v>
      </c>
      <c r="E159" s="4" t="s">
        <v>760</v>
      </c>
      <c r="F159" s="6">
        <v>45100</v>
      </c>
      <c r="G159" s="6">
        <v>45101</v>
      </c>
      <c r="H159" s="4">
        <v>1</v>
      </c>
      <c r="I159" s="4">
        <v>1</v>
      </c>
      <c r="J159" s="4">
        <v>1</v>
      </c>
      <c r="K159" s="4" t="s">
        <v>30</v>
      </c>
      <c r="L159" s="4">
        <v>272.9</v>
      </c>
      <c r="M159" s="4">
        <v>272.9</v>
      </c>
      <c r="N159" s="4" t="s">
        <v>761</v>
      </c>
      <c r="O159" s="4" t="s">
        <v>32</v>
      </c>
      <c r="P159" s="4" t="s">
        <v>33</v>
      </c>
      <c r="Q159" s="4">
        <v>0</v>
      </c>
      <c r="R159" s="7">
        <v>45100</v>
      </c>
      <c r="S159" s="6">
        <v>45104</v>
      </c>
      <c r="T159" s="4" t="s">
        <v>34</v>
      </c>
      <c r="U159" s="4">
        <v>272.9</v>
      </c>
      <c r="V159" s="4">
        <v>0</v>
      </c>
      <c r="W159" s="4">
        <v>0</v>
      </c>
      <c r="X159" s="4" t="s">
        <v>762</v>
      </c>
      <c r="Y159" s="4" t="s">
        <v>36</v>
      </c>
    </row>
    <row r="160" s="4" customFormat="1" spans="1:25">
      <c r="A160" s="4" t="s">
        <v>763</v>
      </c>
      <c r="B160" s="4" t="s">
        <v>26</v>
      </c>
      <c r="C160" s="4" t="s">
        <v>27</v>
      </c>
      <c r="D160" s="4" t="s">
        <v>764</v>
      </c>
      <c r="E160" s="4" t="s">
        <v>765</v>
      </c>
      <c r="F160" s="6">
        <v>45100</v>
      </c>
      <c r="G160" s="6">
        <v>45101</v>
      </c>
      <c r="H160" s="4">
        <v>1</v>
      </c>
      <c r="I160" s="4">
        <v>1</v>
      </c>
      <c r="J160" s="4">
        <v>1</v>
      </c>
      <c r="K160" s="4" t="s">
        <v>30</v>
      </c>
      <c r="L160" s="4">
        <v>737.8</v>
      </c>
      <c r="M160" s="4">
        <v>737.8</v>
      </c>
      <c r="N160" s="4" t="s">
        <v>766</v>
      </c>
      <c r="O160" s="4" t="s">
        <v>32</v>
      </c>
      <c r="P160" s="4" t="s">
        <v>33</v>
      </c>
      <c r="Q160" s="4">
        <v>0</v>
      </c>
      <c r="R160" s="7">
        <v>45100</v>
      </c>
      <c r="S160" s="6">
        <v>45104</v>
      </c>
      <c r="T160" s="4" t="s">
        <v>34</v>
      </c>
      <c r="U160" s="4">
        <v>737.8</v>
      </c>
      <c r="V160" s="4">
        <v>0</v>
      </c>
      <c r="W160" s="4">
        <v>0</v>
      </c>
      <c r="X160" s="4" t="s">
        <v>767</v>
      </c>
      <c r="Y160" s="4" t="s">
        <v>36</v>
      </c>
    </row>
    <row r="161" s="4" customFormat="1" spans="1:25">
      <c r="A161" s="4" t="s">
        <v>768</v>
      </c>
      <c r="B161" s="4" t="s">
        <v>26</v>
      </c>
      <c r="C161" s="4" t="s">
        <v>27</v>
      </c>
      <c r="D161" s="4" t="s">
        <v>441</v>
      </c>
      <c r="E161" s="4" t="s">
        <v>514</v>
      </c>
      <c r="F161" s="6">
        <v>45100</v>
      </c>
      <c r="G161" s="6">
        <v>45101</v>
      </c>
      <c r="H161" s="4">
        <v>1</v>
      </c>
      <c r="I161" s="4">
        <v>1</v>
      </c>
      <c r="J161" s="4">
        <v>1</v>
      </c>
      <c r="K161" s="4" t="s">
        <v>30</v>
      </c>
      <c r="L161" s="4">
        <v>395.27</v>
      </c>
      <c r="M161" s="4">
        <v>395.27</v>
      </c>
      <c r="N161" s="4" t="s">
        <v>769</v>
      </c>
      <c r="O161" s="4" t="s">
        <v>32</v>
      </c>
      <c r="P161" s="4" t="s">
        <v>33</v>
      </c>
      <c r="Q161" s="4">
        <v>0</v>
      </c>
      <c r="R161" s="7">
        <v>45100.0000115741</v>
      </c>
      <c r="S161" s="6">
        <v>45104</v>
      </c>
      <c r="T161" s="4" t="s">
        <v>34</v>
      </c>
      <c r="U161" s="4">
        <v>395.27</v>
      </c>
      <c r="V161" s="4">
        <v>0</v>
      </c>
      <c r="W161" s="4">
        <v>0</v>
      </c>
      <c r="X161" s="4" t="s">
        <v>770</v>
      </c>
      <c r="Y161" s="4" t="s">
        <v>36</v>
      </c>
    </row>
    <row r="162" s="4" customFormat="1" spans="1:25">
      <c r="A162" s="4" t="s">
        <v>771</v>
      </c>
      <c r="B162" s="4" t="s">
        <v>26</v>
      </c>
      <c r="C162" s="4" t="s">
        <v>27</v>
      </c>
      <c r="D162" s="4" t="s">
        <v>772</v>
      </c>
      <c r="E162" s="4" t="s">
        <v>773</v>
      </c>
      <c r="F162" s="6">
        <v>45100</v>
      </c>
      <c r="G162" s="6">
        <v>45101</v>
      </c>
      <c r="H162" s="4">
        <v>2</v>
      </c>
      <c r="I162" s="4">
        <v>1</v>
      </c>
      <c r="J162" s="4">
        <v>2</v>
      </c>
      <c r="K162" s="4" t="s">
        <v>30</v>
      </c>
      <c r="L162" s="4">
        <v>559.24</v>
      </c>
      <c r="M162" s="4">
        <v>559.24</v>
      </c>
      <c r="N162" s="4" t="s">
        <v>774</v>
      </c>
      <c r="O162" s="4" t="s">
        <v>32</v>
      </c>
      <c r="P162" s="4" t="s">
        <v>33</v>
      </c>
      <c r="Q162" s="4">
        <v>0</v>
      </c>
      <c r="R162" s="7">
        <v>45100</v>
      </c>
      <c r="S162" s="6">
        <v>45104</v>
      </c>
      <c r="T162" s="4" t="s">
        <v>34</v>
      </c>
      <c r="U162" s="4">
        <v>559.24</v>
      </c>
      <c r="V162" s="4">
        <v>0</v>
      </c>
      <c r="W162" s="4">
        <v>0</v>
      </c>
      <c r="X162" s="4" t="s">
        <v>775</v>
      </c>
      <c r="Y162" s="4" t="s">
        <v>36</v>
      </c>
    </row>
    <row r="163" s="4" customFormat="1" spans="1:25">
      <c r="A163" s="4" t="s">
        <v>776</v>
      </c>
      <c r="B163" s="4" t="s">
        <v>26</v>
      </c>
      <c r="C163" s="4" t="s">
        <v>27</v>
      </c>
      <c r="D163" s="4" t="s">
        <v>777</v>
      </c>
      <c r="E163" s="4" t="s">
        <v>150</v>
      </c>
      <c r="F163" s="6">
        <v>45100</v>
      </c>
      <c r="G163" s="6">
        <v>45101</v>
      </c>
      <c r="H163" s="4">
        <v>1</v>
      </c>
      <c r="I163" s="4">
        <v>1</v>
      </c>
      <c r="J163" s="4">
        <v>1</v>
      </c>
      <c r="K163" s="4" t="s">
        <v>30</v>
      </c>
      <c r="L163" s="4">
        <v>248.82</v>
      </c>
      <c r="M163" s="4">
        <v>248.82</v>
      </c>
      <c r="N163" s="4" t="s">
        <v>778</v>
      </c>
      <c r="O163" s="4" t="s">
        <v>32</v>
      </c>
      <c r="P163" s="4" t="s">
        <v>33</v>
      </c>
      <c r="Q163" s="4">
        <v>0</v>
      </c>
      <c r="R163" s="7">
        <v>45100</v>
      </c>
      <c r="S163" s="6">
        <v>45104</v>
      </c>
      <c r="T163" s="4" t="s">
        <v>34</v>
      </c>
      <c r="U163" s="4">
        <v>248.82</v>
      </c>
      <c r="V163" s="4">
        <v>0</v>
      </c>
      <c r="W163" s="4">
        <v>0</v>
      </c>
      <c r="X163" s="4" t="s">
        <v>779</v>
      </c>
      <c r="Y163" s="4" t="s">
        <v>36</v>
      </c>
    </row>
    <row r="164" s="4" customFormat="1" spans="1:25">
      <c r="A164" s="4" t="s">
        <v>780</v>
      </c>
      <c r="B164" s="4" t="s">
        <v>26</v>
      </c>
      <c r="C164" s="4" t="s">
        <v>27</v>
      </c>
      <c r="D164" s="4" t="s">
        <v>734</v>
      </c>
      <c r="E164" s="4" t="s">
        <v>270</v>
      </c>
      <c r="F164" s="6">
        <v>45100</v>
      </c>
      <c r="G164" s="6">
        <v>45101</v>
      </c>
      <c r="H164" s="4">
        <v>1</v>
      </c>
      <c r="I164" s="4">
        <v>1</v>
      </c>
      <c r="J164" s="4">
        <v>1</v>
      </c>
      <c r="K164" s="4" t="s">
        <v>30</v>
      </c>
      <c r="L164" s="4">
        <v>429.56</v>
      </c>
      <c r="M164" s="4">
        <v>429.56</v>
      </c>
      <c r="N164" s="4" t="s">
        <v>781</v>
      </c>
      <c r="O164" s="4" t="s">
        <v>32</v>
      </c>
      <c r="P164" s="4" t="s">
        <v>33</v>
      </c>
      <c r="Q164" s="4">
        <v>0</v>
      </c>
      <c r="R164" s="7">
        <v>45100.0000115741</v>
      </c>
      <c r="S164" s="6">
        <v>45104</v>
      </c>
      <c r="T164" s="4" t="s">
        <v>34</v>
      </c>
      <c r="U164" s="4">
        <v>429.56</v>
      </c>
      <c r="V164" s="4">
        <v>0</v>
      </c>
      <c r="W164" s="4">
        <v>0</v>
      </c>
      <c r="X164" s="4" t="s">
        <v>782</v>
      </c>
      <c r="Y164" s="4" t="s">
        <v>783</v>
      </c>
    </row>
    <row r="165" s="4" customFormat="1" spans="1:25">
      <c r="A165" s="4" t="s">
        <v>784</v>
      </c>
      <c r="B165" s="4" t="s">
        <v>26</v>
      </c>
      <c r="C165" s="4" t="s">
        <v>27</v>
      </c>
      <c r="D165" s="4" t="s">
        <v>785</v>
      </c>
      <c r="E165" s="4" t="s">
        <v>786</v>
      </c>
      <c r="F165" s="6">
        <v>45100</v>
      </c>
      <c r="G165" s="6">
        <v>45101</v>
      </c>
      <c r="H165" s="4">
        <v>1</v>
      </c>
      <c r="I165" s="4">
        <v>1</v>
      </c>
      <c r="J165" s="4">
        <v>1</v>
      </c>
      <c r="K165" s="4" t="s">
        <v>30</v>
      </c>
      <c r="L165" s="4">
        <v>1074.22</v>
      </c>
      <c r="M165" s="4">
        <v>1074.22</v>
      </c>
      <c r="N165" s="4" t="s">
        <v>787</v>
      </c>
      <c r="O165" s="4" t="s">
        <v>32</v>
      </c>
      <c r="P165" s="4" t="s">
        <v>33</v>
      </c>
      <c r="Q165" s="4">
        <v>0</v>
      </c>
      <c r="R165" s="7">
        <v>45100</v>
      </c>
      <c r="S165" s="6">
        <v>45104</v>
      </c>
      <c r="T165" s="4" t="s">
        <v>34</v>
      </c>
      <c r="U165" s="4">
        <v>1074.22</v>
      </c>
      <c r="V165" s="4">
        <v>0</v>
      </c>
      <c r="W165" s="4">
        <v>0</v>
      </c>
      <c r="X165" s="4" t="s">
        <v>788</v>
      </c>
      <c r="Y165" s="4" t="s">
        <v>36</v>
      </c>
    </row>
    <row r="166" s="4" customFormat="1" spans="1:25">
      <c r="A166" s="4" t="s">
        <v>789</v>
      </c>
      <c r="B166" s="4" t="s">
        <v>26</v>
      </c>
      <c r="C166" s="4" t="s">
        <v>27</v>
      </c>
      <c r="D166" s="4" t="s">
        <v>790</v>
      </c>
      <c r="E166" s="4" t="s">
        <v>791</v>
      </c>
      <c r="F166" s="6">
        <v>45100</v>
      </c>
      <c r="G166" s="6">
        <v>45101</v>
      </c>
      <c r="H166" s="4">
        <v>1</v>
      </c>
      <c r="I166" s="4">
        <v>1</v>
      </c>
      <c r="J166" s="4">
        <v>1</v>
      </c>
      <c r="K166" s="4" t="s">
        <v>30</v>
      </c>
      <c r="L166" s="4">
        <v>482.82</v>
      </c>
      <c r="M166" s="4">
        <v>482.82</v>
      </c>
      <c r="N166" s="4" t="s">
        <v>792</v>
      </c>
      <c r="O166" s="4" t="s">
        <v>32</v>
      </c>
      <c r="P166" s="4" t="s">
        <v>33</v>
      </c>
      <c r="Q166" s="4">
        <v>0</v>
      </c>
      <c r="R166" s="7">
        <v>45100</v>
      </c>
      <c r="S166" s="6">
        <v>45104</v>
      </c>
      <c r="T166" s="4" t="s">
        <v>34</v>
      </c>
      <c r="U166" s="4">
        <v>482.82</v>
      </c>
      <c r="V166" s="4">
        <v>0</v>
      </c>
      <c r="W166" s="4">
        <v>0</v>
      </c>
      <c r="X166" s="4" t="s">
        <v>793</v>
      </c>
      <c r="Y166" s="4" t="s">
        <v>794</v>
      </c>
    </row>
    <row r="167" s="4" customFormat="1" spans="1:25">
      <c r="A167" s="4" t="s">
        <v>795</v>
      </c>
      <c r="B167" s="4" t="s">
        <v>26</v>
      </c>
      <c r="C167" s="4" t="s">
        <v>27</v>
      </c>
      <c r="D167" s="4" t="s">
        <v>638</v>
      </c>
      <c r="E167" s="4" t="s">
        <v>639</v>
      </c>
      <c r="F167" s="6">
        <v>45100</v>
      </c>
      <c r="G167" s="6">
        <v>45101</v>
      </c>
      <c r="H167" s="4">
        <v>1</v>
      </c>
      <c r="I167" s="4">
        <v>1</v>
      </c>
      <c r="J167" s="4">
        <v>1</v>
      </c>
      <c r="K167" s="4" t="s">
        <v>30</v>
      </c>
      <c r="L167" s="4">
        <v>310.87</v>
      </c>
      <c r="M167" s="4">
        <v>310.87</v>
      </c>
      <c r="N167" s="4" t="s">
        <v>796</v>
      </c>
      <c r="O167" s="4" t="s">
        <v>32</v>
      </c>
      <c r="P167" s="4" t="s">
        <v>33</v>
      </c>
      <c r="Q167" s="4">
        <v>0</v>
      </c>
      <c r="R167" s="7">
        <v>45100</v>
      </c>
      <c r="S167" s="6">
        <v>45104</v>
      </c>
      <c r="T167" s="4" t="s">
        <v>34</v>
      </c>
      <c r="U167" s="4">
        <v>310.87</v>
      </c>
      <c r="V167" s="4">
        <v>0</v>
      </c>
      <c r="W167" s="4">
        <v>0</v>
      </c>
      <c r="X167" s="4" t="s">
        <v>797</v>
      </c>
      <c r="Y167" s="4" t="s">
        <v>798</v>
      </c>
    </row>
    <row r="168" s="4" customFormat="1" spans="1:25">
      <c r="A168" s="4" t="s">
        <v>799</v>
      </c>
      <c r="B168" s="4" t="s">
        <v>26</v>
      </c>
      <c r="C168" s="4" t="s">
        <v>27</v>
      </c>
      <c r="D168" s="4" t="s">
        <v>800</v>
      </c>
      <c r="E168" s="4" t="s">
        <v>801</v>
      </c>
      <c r="F168" s="6">
        <v>45100</v>
      </c>
      <c r="G168" s="6">
        <v>45101</v>
      </c>
      <c r="H168" s="4">
        <v>1</v>
      </c>
      <c r="I168" s="4">
        <v>1</v>
      </c>
      <c r="J168" s="4">
        <v>1</v>
      </c>
      <c r="K168" s="4" t="s">
        <v>30</v>
      </c>
      <c r="L168" s="4">
        <v>185.51</v>
      </c>
      <c r="M168" s="4">
        <v>185.51</v>
      </c>
      <c r="N168" s="4" t="s">
        <v>802</v>
      </c>
      <c r="O168" s="4" t="s">
        <v>32</v>
      </c>
      <c r="P168" s="4" t="s">
        <v>33</v>
      </c>
      <c r="Q168" s="4">
        <v>0</v>
      </c>
      <c r="R168" s="7">
        <v>45100</v>
      </c>
      <c r="S168" s="6">
        <v>45104</v>
      </c>
      <c r="T168" s="4" t="s">
        <v>34</v>
      </c>
      <c r="U168" s="4">
        <v>185.51</v>
      </c>
      <c r="V168" s="4">
        <v>0</v>
      </c>
      <c r="W168" s="4">
        <v>0</v>
      </c>
      <c r="X168" s="4" t="s">
        <v>803</v>
      </c>
      <c r="Y168" s="4" t="s">
        <v>36</v>
      </c>
    </row>
    <row r="169" s="4" customFormat="1" spans="1:25">
      <c r="A169" s="4" t="s">
        <v>804</v>
      </c>
      <c r="B169" s="4" t="s">
        <v>26</v>
      </c>
      <c r="C169" s="4" t="s">
        <v>27</v>
      </c>
      <c r="D169" s="4" t="s">
        <v>805</v>
      </c>
      <c r="E169" s="4" t="s">
        <v>150</v>
      </c>
      <c r="F169" s="6">
        <v>45100</v>
      </c>
      <c r="G169" s="6">
        <v>45101</v>
      </c>
      <c r="H169" s="4">
        <v>1</v>
      </c>
      <c r="I169" s="4">
        <v>1</v>
      </c>
      <c r="J169" s="4">
        <v>1</v>
      </c>
      <c r="K169" s="4" t="s">
        <v>30</v>
      </c>
      <c r="L169" s="4">
        <v>329.49</v>
      </c>
      <c r="M169" s="4">
        <v>329.49</v>
      </c>
      <c r="N169" s="4" t="s">
        <v>806</v>
      </c>
      <c r="O169" s="4" t="s">
        <v>32</v>
      </c>
      <c r="P169" s="4" t="s">
        <v>33</v>
      </c>
      <c r="Q169" s="4">
        <v>0</v>
      </c>
      <c r="R169" s="7">
        <v>45100.0000115741</v>
      </c>
      <c r="S169" s="6">
        <v>45104</v>
      </c>
      <c r="T169" s="4" t="s">
        <v>34</v>
      </c>
      <c r="U169" s="4">
        <v>329.49</v>
      </c>
      <c r="V169" s="4">
        <v>0</v>
      </c>
      <c r="W169" s="4">
        <v>0</v>
      </c>
      <c r="X169" s="4" t="s">
        <v>807</v>
      </c>
      <c r="Y169" s="4" t="s">
        <v>808</v>
      </c>
    </row>
    <row r="170" s="4" customFormat="1" spans="1:25">
      <c r="A170" s="4" t="s">
        <v>809</v>
      </c>
      <c r="B170" s="4" t="s">
        <v>26</v>
      </c>
      <c r="C170" s="4" t="s">
        <v>27</v>
      </c>
      <c r="D170" s="4" t="s">
        <v>805</v>
      </c>
      <c r="E170" s="4" t="s">
        <v>150</v>
      </c>
      <c r="F170" s="6">
        <v>45100</v>
      </c>
      <c r="G170" s="6">
        <v>45101</v>
      </c>
      <c r="H170" s="4">
        <v>1</v>
      </c>
      <c r="I170" s="4">
        <v>1</v>
      </c>
      <c r="J170" s="4">
        <v>1</v>
      </c>
      <c r="K170" s="4" t="s">
        <v>30</v>
      </c>
      <c r="L170" s="4">
        <v>329.49</v>
      </c>
      <c r="M170" s="4">
        <v>329.49</v>
      </c>
      <c r="N170" s="4" t="s">
        <v>810</v>
      </c>
      <c r="O170" s="4" t="s">
        <v>32</v>
      </c>
      <c r="P170" s="4" t="s">
        <v>33</v>
      </c>
      <c r="Q170" s="4">
        <v>0</v>
      </c>
      <c r="R170" s="7">
        <v>45100</v>
      </c>
      <c r="S170" s="6">
        <v>45104</v>
      </c>
      <c r="T170" s="4" t="s">
        <v>34</v>
      </c>
      <c r="U170" s="4">
        <v>329.49</v>
      </c>
      <c r="V170" s="4">
        <v>0</v>
      </c>
      <c r="W170" s="4">
        <v>0</v>
      </c>
      <c r="X170" s="4" t="s">
        <v>811</v>
      </c>
      <c r="Y170" s="4" t="s">
        <v>812</v>
      </c>
    </row>
    <row r="171" s="4" customFormat="1" spans="1:25">
      <c r="A171" s="4" t="s">
        <v>813</v>
      </c>
      <c r="B171" s="4" t="s">
        <v>26</v>
      </c>
      <c r="C171" s="4" t="s">
        <v>27</v>
      </c>
      <c r="D171" s="4" t="s">
        <v>814</v>
      </c>
      <c r="E171" s="4" t="s">
        <v>602</v>
      </c>
      <c r="F171" s="6">
        <v>45100</v>
      </c>
      <c r="G171" s="6">
        <v>45101</v>
      </c>
      <c r="H171" s="4">
        <v>1</v>
      </c>
      <c r="I171" s="4">
        <v>1</v>
      </c>
      <c r="J171" s="4">
        <v>1</v>
      </c>
      <c r="K171" s="4" t="s">
        <v>30</v>
      </c>
      <c r="L171" s="4">
        <v>632.97</v>
      </c>
      <c r="M171" s="4">
        <v>632.97</v>
      </c>
      <c r="N171" s="4" t="s">
        <v>815</v>
      </c>
      <c r="O171" s="4" t="s">
        <v>32</v>
      </c>
      <c r="P171" s="4" t="s">
        <v>33</v>
      </c>
      <c r="Q171" s="4">
        <v>0</v>
      </c>
      <c r="R171" s="7">
        <v>45100.0000115741</v>
      </c>
      <c r="S171" s="6">
        <v>45104</v>
      </c>
      <c r="T171" s="4" t="s">
        <v>34</v>
      </c>
      <c r="U171" s="4">
        <v>632.97</v>
      </c>
      <c r="V171" s="4">
        <v>0</v>
      </c>
      <c r="W171" s="4">
        <v>0</v>
      </c>
      <c r="X171" s="4" t="s">
        <v>816</v>
      </c>
      <c r="Y171" s="4" t="s">
        <v>817</v>
      </c>
    </row>
    <row r="172" s="4" customFormat="1" spans="1:25">
      <c r="A172" s="4" t="s">
        <v>818</v>
      </c>
      <c r="B172" s="4" t="s">
        <v>26</v>
      </c>
      <c r="C172" s="4" t="s">
        <v>27</v>
      </c>
      <c r="D172" s="4" t="s">
        <v>819</v>
      </c>
      <c r="E172" s="4" t="s">
        <v>545</v>
      </c>
      <c r="F172" s="6">
        <v>45100</v>
      </c>
      <c r="G172" s="6">
        <v>45101</v>
      </c>
      <c r="H172" s="4">
        <v>1</v>
      </c>
      <c r="I172" s="4">
        <v>1</v>
      </c>
      <c r="J172" s="4">
        <v>1</v>
      </c>
      <c r="K172" s="4" t="s">
        <v>30</v>
      </c>
      <c r="L172" s="4">
        <v>295.38</v>
      </c>
      <c r="M172" s="4">
        <v>295.38</v>
      </c>
      <c r="N172" s="4" t="s">
        <v>820</v>
      </c>
      <c r="O172" s="4" t="s">
        <v>32</v>
      </c>
      <c r="P172" s="4" t="s">
        <v>33</v>
      </c>
      <c r="Q172" s="4">
        <v>0</v>
      </c>
      <c r="R172" s="7">
        <v>45100.0000115741</v>
      </c>
      <c r="S172" s="6">
        <v>45104</v>
      </c>
      <c r="T172" s="4" t="s">
        <v>34</v>
      </c>
      <c r="U172" s="4">
        <v>295.38</v>
      </c>
      <c r="V172" s="4">
        <v>0</v>
      </c>
      <c r="W172" s="4">
        <v>0</v>
      </c>
      <c r="X172" s="4" t="s">
        <v>821</v>
      </c>
      <c r="Y172" s="4" t="s">
        <v>822</v>
      </c>
    </row>
    <row r="173" s="4" customFormat="1" spans="1:25">
      <c r="A173" s="4" t="s">
        <v>823</v>
      </c>
      <c r="B173" s="4" t="s">
        <v>26</v>
      </c>
      <c r="C173" s="4" t="s">
        <v>27</v>
      </c>
      <c r="D173" s="4" t="s">
        <v>638</v>
      </c>
      <c r="E173" s="4" t="s">
        <v>639</v>
      </c>
      <c r="F173" s="6">
        <v>45100</v>
      </c>
      <c r="G173" s="6">
        <v>45101</v>
      </c>
      <c r="H173" s="4">
        <v>4</v>
      </c>
      <c r="I173" s="4">
        <v>1</v>
      </c>
      <c r="J173" s="4">
        <v>4</v>
      </c>
      <c r="K173" s="4" t="s">
        <v>30</v>
      </c>
      <c r="L173" s="4">
        <v>1243.48</v>
      </c>
      <c r="M173" s="4">
        <v>1243.48</v>
      </c>
      <c r="N173" s="4" t="s">
        <v>824</v>
      </c>
      <c r="O173" s="4" t="s">
        <v>32</v>
      </c>
      <c r="P173" s="4" t="s">
        <v>33</v>
      </c>
      <c r="Q173" s="4">
        <v>0</v>
      </c>
      <c r="R173" s="7">
        <v>45100.0000115741</v>
      </c>
      <c r="S173" s="6">
        <v>45104</v>
      </c>
      <c r="T173" s="4" t="s">
        <v>34</v>
      </c>
      <c r="U173" s="4">
        <v>1243.48</v>
      </c>
      <c r="V173" s="4">
        <v>0</v>
      </c>
      <c r="W173" s="4">
        <v>0</v>
      </c>
      <c r="X173" s="4" t="s">
        <v>825</v>
      </c>
      <c r="Y173" s="4" t="s">
        <v>826</v>
      </c>
    </row>
    <row r="174" s="4" customFormat="1" spans="1:25">
      <c r="A174" s="4" t="s">
        <v>827</v>
      </c>
      <c r="B174" s="4" t="s">
        <v>26</v>
      </c>
      <c r="C174" s="4" t="s">
        <v>27</v>
      </c>
      <c r="D174" s="4" t="s">
        <v>828</v>
      </c>
      <c r="E174" s="4" t="s">
        <v>829</v>
      </c>
      <c r="F174" s="6">
        <v>45100</v>
      </c>
      <c r="G174" s="6">
        <v>45101</v>
      </c>
      <c r="H174" s="4">
        <v>1</v>
      </c>
      <c r="I174" s="4">
        <v>1</v>
      </c>
      <c r="J174" s="4">
        <v>1</v>
      </c>
      <c r="K174" s="4" t="s">
        <v>30</v>
      </c>
      <c r="L174" s="4">
        <v>163.19</v>
      </c>
      <c r="M174" s="4">
        <v>163.19</v>
      </c>
      <c r="N174" s="4" t="s">
        <v>830</v>
      </c>
      <c r="O174" s="4" t="s">
        <v>32</v>
      </c>
      <c r="P174" s="4" t="s">
        <v>33</v>
      </c>
      <c r="Q174" s="4">
        <v>0</v>
      </c>
      <c r="R174" s="7">
        <v>45100</v>
      </c>
      <c r="S174" s="6">
        <v>45104</v>
      </c>
      <c r="T174" s="4" t="s">
        <v>34</v>
      </c>
      <c r="U174" s="4">
        <v>163.19</v>
      </c>
      <c r="V174" s="4">
        <v>0</v>
      </c>
      <c r="W174" s="4">
        <v>0</v>
      </c>
      <c r="X174" s="4" t="s">
        <v>831</v>
      </c>
      <c r="Y174" s="4" t="s">
        <v>36</v>
      </c>
    </row>
    <row r="175" s="4" customFormat="1" spans="1:25">
      <c r="A175" s="4" t="s">
        <v>832</v>
      </c>
      <c r="B175" s="4" t="s">
        <v>26</v>
      </c>
      <c r="C175" s="4" t="s">
        <v>27</v>
      </c>
      <c r="D175" s="4" t="s">
        <v>694</v>
      </c>
      <c r="E175" s="4" t="s">
        <v>695</v>
      </c>
      <c r="F175" s="6">
        <v>45100</v>
      </c>
      <c r="G175" s="6">
        <v>45101</v>
      </c>
      <c r="H175" s="4">
        <v>1</v>
      </c>
      <c r="I175" s="4">
        <v>1</v>
      </c>
      <c r="J175" s="4">
        <v>1</v>
      </c>
      <c r="K175" s="4" t="s">
        <v>30</v>
      </c>
      <c r="L175" s="4">
        <v>606.77</v>
      </c>
      <c r="M175" s="4">
        <v>606.77</v>
      </c>
      <c r="N175" s="4" t="s">
        <v>833</v>
      </c>
      <c r="O175" s="4" t="s">
        <v>32</v>
      </c>
      <c r="P175" s="4" t="s">
        <v>33</v>
      </c>
      <c r="Q175" s="4">
        <v>0</v>
      </c>
      <c r="R175" s="7">
        <v>45100.0000115741</v>
      </c>
      <c r="S175" s="6">
        <v>45104</v>
      </c>
      <c r="T175" s="4" t="s">
        <v>34</v>
      </c>
      <c r="U175" s="4">
        <v>606.77</v>
      </c>
      <c r="V175" s="4">
        <v>0</v>
      </c>
      <c r="W175" s="4">
        <v>0</v>
      </c>
      <c r="X175" s="4" t="s">
        <v>834</v>
      </c>
      <c r="Y175" s="4" t="s">
        <v>36</v>
      </c>
    </row>
    <row r="176" s="4" customFormat="1" spans="1:25">
      <c r="A176" s="4" t="s">
        <v>835</v>
      </c>
      <c r="B176" s="4" t="s">
        <v>26</v>
      </c>
      <c r="C176" s="4" t="s">
        <v>27</v>
      </c>
      <c r="D176" s="4" t="s">
        <v>836</v>
      </c>
      <c r="E176" s="4" t="s">
        <v>837</v>
      </c>
      <c r="F176" s="6">
        <v>45100</v>
      </c>
      <c r="G176" s="6">
        <v>45101</v>
      </c>
      <c r="H176" s="4">
        <v>1</v>
      </c>
      <c r="I176" s="4">
        <v>1</v>
      </c>
      <c r="J176" s="4">
        <v>1</v>
      </c>
      <c r="K176" s="4" t="s">
        <v>30</v>
      </c>
      <c r="L176" s="4">
        <v>1033.75</v>
      </c>
      <c r="M176" s="4">
        <v>1033.75</v>
      </c>
      <c r="N176" s="4" t="s">
        <v>838</v>
      </c>
      <c r="O176" s="4" t="s">
        <v>32</v>
      </c>
      <c r="P176" s="4" t="s">
        <v>33</v>
      </c>
      <c r="Q176" s="4">
        <v>0</v>
      </c>
      <c r="R176" s="7">
        <v>45100.0000115741</v>
      </c>
      <c r="S176" s="6">
        <v>45104</v>
      </c>
      <c r="T176" s="4" t="s">
        <v>34</v>
      </c>
      <c r="U176" s="4">
        <v>1033.75</v>
      </c>
      <c r="V176" s="4">
        <v>0</v>
      </c>
      <c r="W176" s="4">
        <v>0</v>
      </c>
      <c r="X176" s="4" t="s">
        <v>839</v>
      </c>
      <c r="Y176" s="4" t="s">
        <v>36</v>
      </c>
    </row>
    <row r="177" s="4" customFormat="1" spans="1:25">
      <c r="A177" s="4" t="s">
        <v>840</v>
      </c>
      <c r="B177" s="4" t="s">
        <v>26</v>
      </c>
      <c r="C177" s="4" t="s">
        <v>27</v>
      </c>
      <c r="D177" s="4" t="s">
        <v>764</v>
      </c>
      <c r="E177" s="4" t="s">
        <v>841</v>
      </c>
      <c r="F177" s="6">
        <v>45100</v>
      </c>
      <c r="G177" s="6">
        <v>45101</v>
      </c>
      <c r="H177" s="4">
        <v>1</v>
      </c>
      <c r="I177" s="4">
        <v>1</v>
      </c>
      <c r="J177" s="4">
        <v>1</v>
      </c>
      <c r="K177" s="4" t="s">
        <v>30</v>
      </c>
      <c r="L177" s="4">
        <v>737.8</v>
      </c>
      <c r="M177" s="4">
        <v>737.8</v>
      </c>
      <c r="N177" s="4" t="s">
        <v>842</v>
      </c>
      <c r="O177" s="4" t="s">
        <v>32</v>
      </c>
      <c r="P177" s="4" t="s">
        <v>33</v>
      </c>
      <c r="Q177" s="4">
        <v>0</v>
      </c>
      <c r="R177" s="7">
        <v>45100</v>
      </c>
      <c r="S177" s="6">
        <v>45104</v>
      </c>
      <c r="T177" s="4" t="s">
        <v>34</v>
      </c>
      <c r="U177" s="4">
        <v>737.8</v>
      </c>
      <c r="V177" s="4">
        <v>0</v>
      </c>
      <c r="W177" s="4">
        <v>0</v>
      </c>
      <c r="X177" s="4" t="s">
        <v>843</v>
      </c>
      <c r="Y177" s="4" t="s">
        <v>36</v>
      </c>
    </row>
    <row r="178" s="4" customFormat="1" spans="1:25">
      <c r="A178" s="4" t="s">
        <v>844</v>
      </c>
      <c r="B178" s="4" t="s">
        <v>26</v>
      </c>
      <c r="C178" s="4" t="s">
        <v>27</v>
      </c>
      <c r="D178" s="4" t="s">
        <v>845</v>
      </c>
      <c r="E178" s="4" t="s">
        <v>846</v>
      </c>
      <c r="F178" s="6">
        <v>45100</v>
      </c>
      <c r="G178" s="6">
        <v>45101</v>
      </c>
      <c r="H178" s="4">
        <v>1</v>
      </c>
      <c r="I178" s="4">
        <v>1</v>
      </c>
      <c r="J178" s="4">
        <v>1</v>
      </c>
      <c r="K178" s="4" t="s">
        <v>30</v>
      </c>
      <c r="L178" s="4">
        <v>131.11</v>
      </c>
      <c r="M178" s="4">
        <v>131.11</v>
      </c>
      <c r="N178" s="4" t="s">
        <v>847</v>
      </c>
      <c r="O178" s="4" t="s">
        <v>32</v>
      </c>
      <c r="P178" s="4" t="s">
        <v>33</v>
      </c>
      <c r="Q178" s="4">
        <v>0</v>
      </c>
      <c r="R178" s="7">
        <v>45100.0000115741</v>
      </c>
      <c r="S178" s="6">
        <v>45104</v>
      </c>
      <c r="T178" s="4" t="s">
        <v>34</v>
      </c>
      <c r="U178" s="4">
        <v>131.11</v>
      </c>
      <c r="V178" s="4">
        <v>0</v>
      </c>
      <c r="W178" s="4">
        <v>0</v>
      </c>
      <c r="X178" s="4" t="s">
        <v>848</v>
      </c>
      <c r="Y178" s="4" t="s">
        <v>36</v>
      </c>
    </row>
    <row r="179" s="4" customFormat="1" spans="1:25">
      <c r="A179" s="4" t="s">
        <v>849</v>
      </c>
      <c r="B179" s="4" t="s">
        <v>26</v>
      </c>
      <c r="C179" s="4" t="s">
        <v>27</v>
      </c>
      <c r="D179" s="4" t="s">
        <v>850</v>
      </c>
      <c r="E179" s="4" t="s">
        <v>150</v>
      </c>
      <c r="F179" s="6">
        <v>45100</v>
      </c>
      <c r="G179" s="6">
        <v>45101</v>
      </c>
      <c r="H179" s="4">
        <v>1</v>
      </c>
      <c r="I179" s="4">
        <v>1</v>
      </c>
      <c r="J179" s="4">
        <v>1</v>
      </c>
      <c r="K179" s="4" t="s">
        <v>30</v>
      </c>
      <c r="L179" s="4">
        <v>239.11</v>
      </c>
      <c r="M179" s="4">
        <v>239.11</v>
      </c>
      <c r="N179" s="4" t="s">
        <v>851</v>
      </c>
      <c r="O179" s="4" t="s">
        <v>32</v>
      </c>
      <c r="P179" s="4" t="s">
        <v>33</v>
      </c>
      <c r="Q179" s="4">
        <v>0</v>
      </c>
      <c r="R179" s="7">
        <v>45100.0000115741</v>
      </c>
      <c r="S179" s="6">
        <v>45104</v>
      </c>
      <c r="T179" s="4" t="s">
        <v>34</v>
      </c>
      <c r="U179" s="4">
        <v>239.11</v>
      </c>
      <c r="V179" s="4">
        <v>0</v>
      </c>
      <c r="W179" s="4">
        <v>0</v>
      </c>
      <c r="X179" s="4" t="s">
        <v>852</v>
      </c>
      <c r="Y179" s="4" t="s">
        <v>36</v>
      </c>
    </row>
    <row r="180" s="4" customFormat="1" spans="1:25">
      <c r="A180" s="4" t="s">
        <v>853</v>
      </c>
      <c r="B180" s="4" t="s">
        <v>26</v>
      </c>
      <c r="C180" s="4" t="s">
        <v>27</v>
      </c>
      <c r="D180" s="4" t="s">
        <v>638</v>
      </c>
      <c r="E180" s="4" t="s">
        <v>639</v>
      </c>
      <c r="F180" s="6">
        <v>45100</v>
      </c>
      <c r="G180" s="6">
        <v>45101</v>
      </c>
      <c r="H180" s="4">
        <v>1</v>
      </c>
      <c r="I180" s="4">
        <v>1</v>
      </c>
      <c r="J180" s="4">
        <v>1</v>
      </c>
      <c r="K180" s="4" t="s">
        <v>30</v>
      </c>
      <c r="L180" s="4">
        <v>310.87</v>
      </c>
      <c r="M180" s="4">
        <v>310.87</v>
      </c>
      <c r="N180" s="4" t="s">
        <v>854</v>
      </c>
      <c r="O180" s="4" t="s">
        <v>32</v>
      </c>
      <c r="P180" s="4" t="s">
        <v>33</v>
      </c>
      <c r="Q180" s="4">
        <v>0</v>
      </c>
      <c r="R180" s="7">
        <v>45100</v>
      </c>
      <c r="S180" s="6">
        <v>45104</v>
      </c>
      <c r="T180" s="4" t="s">
        <v>34</v>
      </c>
      <c r="U180" s="4">
        <v>310.87</v>
      </c>
      <c r="V180" s="4">
        <v>0</v>
      </c>
      <c r="W180" s="4">
        <v>0</v>
      </c>
      <c r="X180" s="4" t="s">
        <v>855</v>
      </c>
      <c r="Y180" s="4" t="s">
        <v>856</v>
      </c>
    </row>
    <row r="181" s="4" customFormat="1" spans="1:25">
      <c r="A181" s="4" t="s">
        <v>857</v>
      </c>
      <c r="B181" s="4" t="s">
        <v>26</v>
      </c>
      <c r="C181" s="4" t="s">
        <v>858</v>
      </c>
      <c r="D181" s="4" t="s">
        <v>859</v>
      </c>
      <c r="E181" s="4" t="s">
        <v>860</v>
      </c>
      <c r="F181" s="6">
        <v>45092</v>
      </c>
      <c r="G181" s="6">
        <v>45093</v>
      </c>
      <c r="H181" s="4">
        <v>1</v>
      </c>
      <c r="I181" s="4">
        <v>1</v>
      </c>
      <c r="J181" s="4">
        <v>1</v>
      </c>
      <c r="K181" s="4" t="s">
        <v>30</v>
      </c>
      <c r="L181" s="4">
        <v>-402</v>
      </c>
      <c r="M181" s="4">
        <v>-402</v>
      </c>
      <c r="N181" s="4" t="s">
        <v>861</v>
      </c>
      <c r="O181" s="4" t="s">
        <v>32</v>
      </c>
      <c r="P181" s="4" t="s">
        <v>33</v>
      </c>
      <c r="Q181" s="4">
        <v>0</v>
      </c>
      <c r="R181" s="7">
        <v>45068.0324652778</v>
      </c>
      <c r="S181" s="6">
        <v>45104</v>
      </c>
      <c r="T181" s="4" t="s">
        <v>34</v>
      </c>
      <c r="U181" s="4">
        <v>-402</v>
      </c>
      <c r="V181" s="4">
        <v>0</v>
      </c>
      <c r="W181" s="4">
        <v>0</v>
      </c>
      <c r="X181" s="4" t="s">
        <v>862</v>
      </c>
      <c r="Y181" s="4" t="s">
        <v>863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1"/>
  <sheetViews>
    <sheetView tabSelected="1" workbookViewId="0">
      <selection activeCell="A169" sqref="A169:C171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864</v>
      </c>
    </row>
    <row r="2" s="4" customFormat="1" hidden="1" spans="1:9">
      <c r="A2" s="5">
        <v>999222390627613</v>
      </c>
      <c r="B2" s="6">
        <v>45098</v>
      </c>
      <c r="C2" s="6">
        <v>45101</v>
      </c>
      <c r="D2" s="4">
        <v>3033</v>
      </c>
      <c r="E2" s="4" t="str">
        <f>VLOOKUP(A2,HOP!A:L,12,0)</f>
        <v>3033.00</v>
      </c>
      <c r="F2" s="4" t="str">
        <f>VLOOKUP(A2,HOP!A:C,3,0)</f>
        <v>2984221</v>
      </c>
      <c r="G2" s="4">
        <f>D2-E2</f>
        <v>0</v>
      </c>
      <c r="H2" s="4" t="str">
        <f>$H$1&amp;F2</f>
        <v>，2984221</v>
      </c>
      <c r="I2" s="4" t="str">
        <f>VLOOKUP(A2,HOP!A:U,21,0)</f>
        <v>直连</v>
      </c>
    </row>
    <row r="3" s="4" customFormat="1" hidden="1" spans="1:9">
      <c r="A3" s="5">
        <v>999222959013645</v>
      </c>
      <c r="B3" s="6">
        <v>45095</v>
      </c>
      <c r="C3" s="6">
        <v>45101</v>
      </c>
      <c r="D3" s="4">
        <v>3306</v>
      </c>
      <c r="E3" s="4" t="str">
        <f>VLOOKUP(A3,HOP!A:L,12,0)</f>
        <v>3306.00</v>
      </c>
      <c r="F3" s="4" t="str">
        <f>VLOOKUP(A3,HOP!A:C,3,0)</f>
        <v>3073062</v>
      </c>
      <c r="G3" s="4">
        <f t="shared" ref="G3:G34" si="0">D3-E3</f>
        <v>0</v>
      </c>
      <c r="H3" s="4" t="str">
        <f t="shared" ref="H3:H34" si="1">$H$1&amp;F3</f>
        <v>，3073062</v>
      </c>
      <c r="I3" s="4" t="str">
        <f>VLOOKUP(A3,HOP!A:U,21,0)</f>
        <v>直采</v>
      </c>
    </row>
    <row r="4" s="4" customFormat="1" hidden="1" spans="1:9">
      <c r="A4" s="5">
        <v>999223100530534</v>
      </c>
      <c r="B4" s="6">
        <v>45099</v>
      </c>
      <c r="C4" s="6">
        <v>45101</v>
      </c>
      <c r="D4" s="4">
        <v>3970</v>
      </c>
      <c r="E4" s="4" t="str">
        <f>VLOOKUP(A4,HOP!A:L,12,0)</f>
        <v>3970.00</v>
      </c>
      <c r="F4" s="4" t="str">
        <f>VLOOKUP(A4,HOP!A:C,3,0)</f>
        <v>3113277</v>
      </c>
      <c r="G4" s="4">
        <f t="shared" si="0"/>
        <v>0</v>
      </c>
      <c r="H4" s="4" t="str">
        <f t="shared" si="1"/>
        <v>，3113277</v>
      </c>
      <c r="I4" s="4" t="str">
        <f>VLOOKUP(A4,HOP!A:U,21,0)</f>
        <v>直连</v>
      </c>
    </row>
    <row r="5" s="4" customFormat="1" hidden="1" spans="1:9">
      <c r="A5" s="5">
        <v>999223127194862</v>
      </c>
      <c r="B5" s="6">
        <v>45100</v>
      </c>
      <c r="C5" s="6">
        <v>45101</v>
      </c>
      <c r="D5" s="4">
        <v>0</v>
      </c>
      <c r="E5" s="4" t="str">
        <f>VLOOKUP(A5,HOP!A:L,12,0)</f>
        <v>0.00</v>
      </c>
      <c r="F5" s="4" t="str">
        <f>VLOOKUP(A5,HOP!A:C,3,0)</f>
        <v>3119714</v>
      </c>
      <c r="G5" s="4">
        <f t="shared" si="0"/>
        <v>0</v>
      </c>
      <c r="H5" s="4" t="str">
        <f t="shared" si="1"/>
        <v>，3119714</v>
      </c>
      <c r="I5" s="4" t="str">
        <f>VLOOKUP(A5,HOP!A:U,21,0)</f>
        <v>直连</v>
      </c>
    </row>
    <row r="6" s="4" customFormat="1" hidden="1" spans="1:9">
      <c r="A6" s="5">
        <v>999223423491198</v>
      </c>
      <c r="B6" s="6">
        <v>45100</v>
      </c>
      <c r="C6" s="6">
        <v>45101</v>
      </c>
      <c r="D6" s="4">
        <v>221</v>
      </c>
      <c r="E6" s="4" t="str">
        <f>VLOOKUP(A6,HOP!A:L,12,0)</f>
        <v>221.00</v>
      </c>
      <c r="F6" s="4" t="str">
        <f>VLOOKUP(A6,HOP!A:C,3,0)</f>
        <v>3185609</v>
      </c>
      <c r="G6" s="4">
        <f t="shared" si="0"/>
        <v>0</v>
      </c>
      <c r="H6" s="4" t="str">
        <f t="shared" si="1"/>
        <v>，3185609</v>
      </c>
      <c r="I6" s="4" t="str">
        <f>VLOOKUP(A6,HOP!A:U,21,0)</f>
        <v>直连</v>
      </c>
    </row>
    <row r="7" s="4" customFormat="1" hidden="1" spans="1:9">
      <c r="A7" s="5">
        <v>999223715955210</v>
      </c>
      <c r="B7" s="6">
        <v>45099</v>
      </c>
      <c r="C7" s="6">
        <v>45101</v>
      </c>
      <c r="D7" s="4">
        <v>2298</v>
      </c>
      <c r="E7" s="4" t="str">
        <f>VLOOKUP(A7,HOP!A:L,12,0)</f>
        <v>2298.00</v>
      </c>
      <c r="F7" s="4" t="str">
        <f>VLOOKUP(A7,HOP!A:C,3,0)</f>
        <v>3243539</v>
      </c>
      <c r="G7" s="4">
        <f t="shared" si="0"/>
        <v>0</v>
      </c>
      <c r="H7" s="4" t="str">
        <f t="shared" si="1"/>
        <v>，3243539</v>
      </c>
      <c r="I7" s="4" t="str">
        <f>VLOOKUP(A7,HOP!A:U,21,0)</f>
        <v>直连</v>
      </c>
    </row>
    <row r="8" s="4" customFormat="1" hidden="1" spans="1:9">
      <c r="A8" s="5">
        <v>999223727453995</v>
      </c>
      <c r="B8" s="6">
        <v>45100</v>
      </c>
      <c r="C8" s="6">
        <v>45101</v>
      </c>
      <c r="D8" s="4">
        <v>518</v>
      </c>
      <c r="E8" s="4" t="str">
        <f>VLOOKUP(A8,HOP!A:L,12,0)</f>
        <v>518.00</v>
      </c>
      <c r="F8" s="4" t="str">
        <f>VLOOKUP(A8,HOP!A:C,3,0)</f>
        <v>3244915</v>
      </c>
      <c r="G8" s="4">
        <f t="shared" si="0"/>
        <v>0</v>
      </c>
      <c r="H8" s="4" t="str">
        <f t="shared" si="1"/>
        <v>，3244915</v>
      </c>
      <c r="I8" s="4" t="str">
        <f>VLOOKUP(A8,HOP!A:U,21,0)</f>
        <v>直采</v>
      </c>
    </row>
    <row r="9" s="4" customFormat="1" hidden="1" spans="1:9">
      <c r="A9" s="5">
        <v>999223985674294</v>
      </c>
      <c r="B9" s="6">
        <v>45098</v>
      </c>
      <c r="C9" s="6">
        <v>45101</v>
      </c>
      <c r="D9" s="4">
        <v>3087</v>
      </c>
      <c r="E9" s="4" t="str">
        <f>VLOOKUP(A9,HOP!A:L,12,0)</f>
        <v>3087.00</v>
      </c>
      <c r="F9" s="4" t="str">
        <f>VLOOKUP(A9,HOP!A:C,3,0)</f>
        <v>3321097</v>
      </c>
      <c r="G9" s="4">
        <f t="shared" si="0"/>
        <v>0</v>
      </c>
      <c r="H9" s="4" t="str">
        <f t="shared" si="1"/>
        <v>，3321097</v>
      </c>
      <c r="I9" s="4" t="str">
        <f>VLOOKUP(A9,HOP!A:U,21,0)</f>
        <v>直采</v>
      </c>
    </row>
    <row r="10" s="4" customFormat="1" hidden="1" spans="1:9">
      <c r="A10" s="5">
        <v>999224005180445</v>
      </c>
      <c r="B10" s="6">
        <v>45100</v>
      </c>
      <c r="C10" s="6">
        <v>45101</v>
      </c>
      <c r="D10" s="4">
        <v>578</v>
      </c>
      <c r="E10" s="4" t="str">
        <f>VLOOKUP(A10,HOP!A:L,12,0)</f>
        <v>578.00</v>
      </c>
      <c r="F10" s="4" t="str">
        <f>VLOOKUP(A10,HOP!A:C,3,0)</f>
        <v>3327008</v>
      </c>
      <c r="G10" s="4">
        <f t="shared" si="0"/>
        <v>0</v>
      </c>
      <c r="H10" s="4" t="str">
        <f t="shared" si="1"/>
        <v>，3327008</v>
      </c>
      <c r="I10" s="4" t="str">
        <f>VLOOKUP(A10,HOP!A:U,21,0)</f>
        <v>直连</v>
      </c>
    </row>
    <row r="11" s="4" customFormat="1" hidden="1" spans="1:9">
      <c r="A11" s="5">
        <v>999224026718643</v>
      </c>
      <c r="B11" s="6">
        <v>45100</v>
      </c>
      <c r="C11" s="6">
        <v>45101</v>
      </c>
      <c r="D11" s="4">
        <v>1586</v>
      </c>
      <c r="E11" s="4" t="str">
        <f>VLOOKUP(A11,HOP!A:L,12,0)</f>
        <v>1586.00</v>
      </c>
      <c r="F11" s="4" t="str">
        <f>VLOOKUP(A11,HOP!A:C,3,0)</f>
        <v>3333634</v>
      </c>
      <c r="G11" s="4">
        <f t="shared" si="0"/>
        <v>0</v>
      </c>
      <c r="H11" s="4" t="str">
        <f t="shared" si="1"/>
        <v>，3333634</v>
      </c>
      <c r="I11" s="4" t="str">
        <f>VLOOKUP(A11,HOP!A:U,21,0)</f>
        <v>直连</v>
      </c>
    </row>
    <row r="12" s="4" customFormat="1" hidden="1" spans="1:9">
      <c r="A12" s="5">
        <v>999224052901500</v>
      </c>
      <c r="B12" s="6">
        <v>45100</v>
      </c>
      <c r="C12" s="6">
        <v>45101</v>
      </c>
      <c r="D12" s="4">
        <v>650</v>
      </c>
      <c r="E12" s="4" t="str">
        <f>VLOOKUP(A12,HOP!A:L,12,0)</f>
        <v>650.00</v>
      </c>
      <c r="F12" s="4" t="str">
        <f>VLOOKUP(A12,HOP!A:C,3,0)</f>
        <v>3342201</v>
      </c>
      <c r="G12" s="4">
        <f t="shared" si="0"/>
        <v>0</v>
      </c>
      <c r="H12" s="4" t="str">
        <f t="shared" si="1"/>
        <v>，3342201</v>
      </c>
      <c r="I12" s="4" t="str">
        <f>VLOOKUP(A12,HOP!A:U,21,0)</f>
        <v>直连</v>
      </c>
    </row>
    <row r="13" s="4" customFormat="1" hidden="1" spans="1:9">
      <c r="A13" s="5">
        <v>999224059481160</v>
      </c>
      <c r="B13" s="6">
        <v>45100</v>
      </c>
      <c r="C13" s="6">
        <v>45101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999224062555804</v>
      </c>
      <c r="B14" s="6">
        <v>45098</v>
      </c>
      <c r="C14" s="6">
        <v>45101</v>
      </c>
      <c r="D14" s="4">
        <v>1419</v>
      </c>
      <c r="E14" s="4" t="str">
        <f>VLOOKUP(A14,HOP!A:L,12,0)</f>
        <v>1419.00</v>
      </c>
      <c r="F14" s="4" t="str">
        <f>VLOOKUP(A14,HOP!A:C,3,0)</f>
        <v>3344474</v>
      </c>
      <c r="G14" s="4">
        <f t="shared" si="0"/>
        <v>0</v>
      </c>
      <c r="H14" s="4" t="str">
        <f t="shared" si="1"/>
        <v>，3344474</v>
      </c>
      <c r="I14" s="4" t="str">
        <f>VLOOKUP(A14,HOP!A:U,21,0)</f>
        <v>直采</v>
      </c>
    </row>
    <row r="15" s="4" customFormat="1" hidden="1" spans="1:9">
      <c r="A15" s="5">
        <v>999224091134921</v>
      </c>
      <c r="B15" s="6">
        <v>45097</v>
      </c>
      <c r="C15" s="6">
        <v>45101</v>
      </c>
      <c r="D15" s="4">
        <v>5356</v>
      </c>
      <c r="E15" s="4" t="str">
        <f>VLOOKUP(A15,HOP!A:L,12,0)</f>
        <v>5356.00</v>
      </c>
      <c r="F15" s="4" t="str">
        <f>VLOOKUP(A15,HOP!A:C,3,0)</f>
        <v>3352852</v>
      </c>
      <c r="G15" s="4">
        <f t="shared" si="0"/>
        <v>0</v>
      </c>
      <c r="H15" s="4" t="str">
        <f t="shared" si="1"/>
        <v>，3352852</v>
      </c>
      <c r="I15" s="4" t="str">
        <f>VLOOKUP(A15,HOP!A:U,21,0)</f>
        <v>直采</v>
      </c>
    </row>
    <row r="16" s="4" customFormat="1" hidden="1" spans="1:9">
      <c r="A16" s="5">
        <v>999224091349712</v>
      </c>
      <c r="B16" s="6">
        <v>45099</v>
      </c>
      <c r="C16" s="6">
        <v>45101</v>
      </c>
      <c r="D16" s="4">
        <v>3256</v>
      </c>
      <c r="E16" s="4" t="str">
        <f>VLOOKUP(A16,HOP!A:L,12,0)</f>
        <v>3256.00</v>
      </c>
      <c r="F16" s="4" t="str">
        <f>VLOOKUP(A16,HOP!A:C,3,0)</f>
        <v>3352916</v>
      </c>
      <c r="G16" s="4">
        <f t="shared" si="0"/>
        <v>0</v>
      </c>
      <c r="H16" s="4" t="str">
        <f t="shared" si="1"/>
        <v>，3352916</v>
      </c>
      <c r="I16" s="4" t="str">
        <f>VLOOKUP(A16,HOP!A:U,21,0)</f>
        <v>直连</v>
      </c>
    </row>
    <row r="17" s="4" customFormat="1" hidden="1" spans="1:9">
      <c r="A17" s="5">
        <v>999224131114903</v>
      </c>
      <c r="B17" s="6">
        <v>45100</v>
      </c>
      <c r="C17" s="6">
        <v>45101</v>
      </c>
      <c r="D17" s="4">
        <v>3154</v>
      </c>
      <c r="E17" s="4" t="str">
        <f>VLOOKUP(A17,HOP!A:L,12,0)</f>
        <v>3154.00</v>
      </c>
      <c r="F17" s="4" t="str">
        <f>VLOOKUP(A17,HOP!A:C,3,0)</f>
        <v>3366730</v>
      </c>
      <c r="G17" s="4">
        <f t="shared" si="0"/>
        <v>0</v>
      </c>
      <c r="H17" s="4" t="str">
        <f t="shared" si="1"/>
        <v>，3366730</v>
      </c>
      <c r="I17" s="4" t="str">
        <f>VLOOKUP(A17,HOP!A:U,21,0)</f>
        <v>直连</v>
      </c>
    </row>
    <row r="18" s="4" customFormat="1" hidden="1" spans="1:9">
      <c r="A18" s="5">
        <v>999224131393272</v>
      </c>
      <c r="B18" s="6">
        <v>45099</v>
      </c>
      <c r="C18" s="6">
        <v>45101</v>
      </c>
      <c r="D18" s="4">
        <v>836</v>
      </c>
      <c r="E18" s="4" t="str">
        <f>VLOOKUP(A18,HOP!A:L,12,0)</f>
        <v>836.00</v>
      </c>
      <c r="F18" s="4" t="str">
        <f>VLOOKUP(A18,HOP!A:C,3,0)</f>
        <v>3366913</v>
      </c>
      <c r="G18" s="4">
        <f t="shared" si="0"/>
        <v>0</v>
      </c>
      <c r="H18" s="4" t="str">
        <f t="shared" si="1"/>
        <v>，3366913</v>
      </c>
      <c r="I18" s="4" t="str">
        <f>VLOOKUP(A18,HOP!A:U,21,0)</f>
        <v>直连</v>
      </c>
    </row>
    <row r="19" s="4" customFormat="1" hidden="1" spans="1:9">
      <c r="A19" s="5">
        <v>999224154680581</v>
      </c>
      <c r="B19" s="6">
        <v>45100</v>
      </c>
      <c r="C19" s="6">
        <v>45101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999224291050429</v>
      </c>
      <c r="B20" s="6">
        <v>45100</v>
      </c>
      <c r="C20" s="6">
        <v>45101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999224294872461</v>
      </c>
      <c r="B21" s="6">
        <v>45100</v>
      </c>
      <c r="C21" s="6">
        <v>45101</v>
      </c>
      <c r="D21" s="4">
        <v>1293</v>
      </c>
      <c r="E21" s="4" t="str">
        <f>VLOOKUP(A21,HOP!A:L,12,0)</f>
        <v>1293.00</v>
      </c>
      <c r="F21" s="4" t="str">
        <f>VLOOKUP(A21,HOP!A:C,3,0)</f>
        <v>3396065</v>
      </c>
      <c r="G21" s="4">
        <f t="shared" si="0"/>
        <v>0</v>
      </c>
      <c r="H21" s="4" t="str">
        <f t="shared" si="1"/>
        <v>，3396065</v>
      </c>
      <c r="I21" s="4" t="str">
        <f>VLOOKUP(A21,HOP!A:U,21,0)</f>
        <v>直连</v>
      </c>
    </row>
    <row r="22" s="4" customFormat="1" hidden="1" spans="1:9">
      <c r="A22" s="5">
        <v>999224300844694</v>
      </c>
      <c r="B22" s="6">
        <v>45100</v>
      </c>
      <c r="C22" s="6">
        <v>45101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999224311574459</v>
      </c>
      <c r="B23" s="6">
        <v>45100</v>
      </c>
      <c r="C23" s="6">
        <v>45101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999224315808529</v>
      </c>
      <c r="B24" s="6">
        <v>45097</v>
      </c>
      <c r="C24" s="6">
        <v>45101</v>
      </c>
      <c r="D24" s="4">
        <v>1456</v>
      </c>
      <c r="E24" s="4" t="str">
        <f>VLOOKUP(A24,HOP!A:L,12,0)</f>
        <v>1456.00</v>
      </c>
      <c r="F24" s="4" t="str">
        <f>VLOOKUP(A24,HOP!A:C,3,0)</f>
        <v>3400108</v>
      </c>
      <c r="G24" s="4">
        <f t="shared" si="0"/>
        <v>0</v>
      </c>
      <c r="H24" s="4" t="str">
        <f t="shared" si="1"/>
        <v>，3400108</v>
      </c>
      <c r="I24" s="4" t="str">
        <f>VLOOKUP(A24,HOP!A:U,21,0)</f>
        <v>直采</v>
      </c>
    </row>
    <row r="25" s="4" customFormat="1" hidden="1" spans="1:9">
      <c r="A25" s="5">
        <v>999224363607967</v>
      </c>
      <c r="B25" s="6">
        <v>45096</v>
      </c>
      <c r="C25" s="6">
        <v>45101</v>
      </c>
      <c r="D25" s="4">
        <v>4375</v>
      </c>
      <c r="E25" s="4" t="str">
        <f>VLOOKUP(A25,HOP!A:L,12,0)</f>
        <v>4375.00</v>
      </c>
      <c r="F25" s="4" t="str">
        <f>VLOOKUP(A25,HOP!A:C,3,0)</f>
        <v>3409670</v>
      </c>
      <c r="G25" s="4">
        <f t="shared" si="0"/>
        <v>0</v>
      </c>
      <c r="H25" s="4" t="str">
        <f t="shared" si="1"/>
        <v>，3409670</v>
      </c>
      <c r="I25" s="4" t="str">
        <f>VLOOKUP(A25,HOP!A:U,21,0)</f>
        <v>直采</v>
      </c>
    </row>
    <row r="26" s="4" customFormat="1" hidden="1" spans="1:9">
      <c r="A26" s="5">
        <v>999224381119577</v>
      </c>
      <c r="B26" s="6">
        <v>45096</v>
      </c>
      <c r="C26" s="6">
        <v>45101</v>
      </c>
      <c r="D26" s="4">
        <v>4475</v>
      </c>
      <c r="E26" s="4" t="str">
        <f>VLOOKUP(A26,HOP!A:L,12,0)</f>
        <v>4475.00</v>
      </c>
      <c r="F26" s="4" t="str">
        <f>VLOOKUP(A26,HOP!A:C,3,0)</f>
        <v>3413916</v>
      </c>
      <c r="G26" s="4">
        <f t="shared" si="0"/>
        <v>0</v>
      </c>
      <c r="H26" s="4" t="str">
        <f t="shared" si="1"/>
        <v>，3413916</v>
      </c>
      <c r="I26" s="4" t="str">
        <f>VLOOKUP(A26,HOP!A:U,21,0)</f>
        <v>直连</v>
      </c>
    </row>
    <row r="27" s="4" customFormat="1" hidden="1" spans="1:9">
      <c r="A27" s="5">
        <v>999224403359254</v>
      </c>
      <c r="B27" s="6">
        <v>45100</v>
      </c>
      <c r="C27" s="6">
        <v>45101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999224414102680</v>
      </c>
      <c r="B28" s="6">
        <v>45096</v>
      </c>
      <c r="C28" s="6">
        <v>45101</v>
      </c>
      <c r="D28" s="4">
        <v>14190</v>
      </c>
      <c r="E28" s="4" t="str">
        <f>VLOOKUP(A28,HOP!A:L,12,0)</f>
        <v>14190.00</v>
      </c>
      <c r="F28" s="4" t="str">
        <f>VLOOKUP(A28,HOP!A:C,3,0)</f>
        <v>3422257</v>
      </c>
      <c r="G28" s="4">
        <f t="shared" si="0"/>
        <v>0</v>
      </c>
      <c r="H28" s="4" t="str">
        <f t="shared" si="1"/>
        <v>，3422257</v>
      </c>
      <c r="I28" s="4" t="str">
        <f>VLOOKUP(A28,HOP!A:U,21,0)</f>
        <v>直连</v>
      </c>
    </row>
    <row r="29" s="4" customFormat="1" hidden="1" spans="1:9">
      <c r="A29" s="5">
        <v>999224423627509</v>
      </c>
      <c r="B29" s="6">
        <v>45098</v>
      </c>
      <c r="C29" s="6">
        <v>45101</v>
      </c>
      <c r="D29" s="4">
        <v>1740</v>
      </c>
      <c r="E29" s="4" t="str">
        <f>VLOOKUP(A29,HOP!A:L,12,0)</f>
        <v>1740.00</v>
      </c>
      <c r="F29" s="4" t="str">
        <f>VLOOKUP(A29,HOP!A:C,3,0)</f>
        <v>3423878</v>
      </c>
      <c r="G29" s="4">
        <f t="shared" si="0"/>
        <v>0</v>
      </c>
      <c r="H29" s="4" t="str">
        <f t="shared" si="1"/>
        <v>，3423878</v>
      </c>
      <c r="I29" s="4" t="str">
        <f>VLOOKUP(A29,HOP!A:U,21,0)</f>
        <v>直连</v>
      </c>
    </row>
    <row r="30" s="4" customFormat="1" hidden="1" spans="1:9">
      <c r="A30" s="5">
        <v>999224444633991</v>
      </c>
      <c r="B30" s="6">
        <v>45099</v>
      </c>
      <c r="C30" s="6">
        <v>45101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999224448531633</v>
      </c>
      <c r="B31" s="6">
        <v>45100</v>
      </c>
      <c r="C31" s="6">
        <v>45101</v>
      </c>
      <c r="D31" s="4">
        <v>490</v>
      </c>
      <c r="E31" s="4" t="str">
        <f>VLOOKUP(A31,HOP!A:L,12,0)</f>
        <v>490.00</v>
      </c>
      <c r="F31" s="4" t="str">
        <f>VLOOKUP(A31,HOP!A:C,3,0)</f>
        <v>3430270</v>
      </c>
      <c r="G31" s="4">
        <f t="shared" si="0"/>
        <v>0</v>
      </c>
      <c r="H31" s="4" t="str">
        <f t="shared" si="1"/>
        <v>，3430270</v>
      </c>
      <c r="I31" s="4" t="str">
        <f>VLOOKUP(A31,HOP!A:U,21,0)</f>
        <v>直连</v>
      </c>
    </row>
    <row r="32" s="4" customFormat="1" hidden="1" spans="1:9">
      <c r="A32" s="5">
        <v>999224461158868</v>
      </c>
      <c r="B32" s="6">
        <v>45097</v>
      </c>
      <c r="C32" s="6">
        <v>45101</v>
      </c>
      <c r="D32" s="4">
        <v>4267</v>
      </c>
      <c r="E32" s="4" t="str">
        <f>VLOOKUP(A32,HOP!A:L,12,0)</f>
        <v>4267.00</v>
      </c>
      <c r="F32" s="4" t="str">
        <f>VLOOKUP(A32,HOP!A:C,3,0)</f>
        <v>3433136</v>
      </c>
      <c r="G32" s="4">
        <f t="shared" si="0"/>
        <v>0</v>
      </c>
      <c r="H32" s="4" t="str">
        <f t="shared" si="1"/>
        <v>，3433136</v>
      </c>
      <c r="I32" s="4" t="str">
        <f>VLOOKUP(A32,HOP!A:U,21,0)</f>
        <v>直连</v>
      </c>
    </row>
    <row r="33" s="4" customFormat="1" hidden="1" spans="1:9">
      <c r="A33" s="5">
        <v>999224463919738</v>
      </c>
      <c r="B33" s="6">
        <v>45099</v>
      </c>
      <c r="C33" s="6">
        <v>45101</v>
      </c>
      <c r="D33" s="4">
        <v>1130</v>
      </c>
      <c r="E33" s="4" t="str">
        <f>VLOOKUP(A33,HOP!A:L,12,0)</f>
        <v>1130.00</v>
      </c>
      <c r="F33" s="4" t="str">
        <f>VLOOKUP(A33,HOP!A:C,3,0)</f>
        <v>3433580</v>
      </c>
      <c r="G33" s="4">
        <f t="shared" si="0"/>
        <v>0</v>
      </c>
      <c r="H33" s="4" t="str">
        <f t="shared" si="1"/>
        <v>，3433580</v>
      </c>
      <c r="I33" s="4" t="str">
        <f>VLOOKUP(A33,HOP!A:U,21,0)</f>
        <v>直采</v>
      </c>
    </row>
    <row r="34" s="4" customFormat="1" hidden="1" spans="1:9">
      <c r="A34" s="5">
        <v>999224470090037</v>
      </c>
      <c r="B34" s="6">
        <v>45100</v>
      </c>
      <c r="C34" s="6">
        <v>45101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999224492534665</v>
      </c>
      <c r="B35" s="6">
        <v>45100</v>
      </c>
      <c r="C35" s="6">
        <v>45101</v>
      </c>
      <c r="D35" s="4">
        <v>581</v>
      </c>
      <c r="E35" s="4" t="str">
        <f>VLOOKUP(A35,HOP!A:L,12,0)</f>
        <v>581.00</v>
      </c>
      <c r="F35" s="4" t="str">
        <f>VLOOKUP(A35,HOP!A:C,3,0)</f>
        <v>3438400</v>
      </c>
      <c r="G35" s="4">
        <f t="shared" ref="G35:G66" si="2">D35-E35</f>
        <v>0</v>
      </c>
      <c r="H35" s="4" t="str">
        <f t="shared" ref="H35:H66" si="3">$H$1&amp;F35</f>
        <v>，3438400</v>
      </c>
      <c r="I35" s="4" t="str">
        <f>VLOOKUP(A35,HOP!A:U,21,0)</f>
        <v>直连</v>
      </c>
    </row>
    <row r="36" s="4" customFormat="1" hidden="1" spans="1:9">
      <c r="A36" s="5">
        <v>999224515404978</v>
      </c>
      <c r="B36" s="6">
        <v>45097</v>
      </c>
      <c r="C36" s="6">
        <v>45101</v>
      </c>
      <c r="D36" s="4">
        <v>11392</v>
      </c>
      <c r="E36" s="4" t="str">
        <f>VLOOKUP(A36,HOP!A:L,12,0)</f>
        <v>11392.00</v>
      </c>
      <c r="F36" s="4" t="str">
        <f>VLOOKUP(A36,HOP!A:C,3,0)</f>
        <v>3444630</v>
      </c>
      <c r="G36" s="4">
        <f t="shared" si="2"/>
        <v>0</v>
      </c>
      <c r="H36" s="4" t="str">
        <f t="shared" si="3"/>
        <v>，3444630</v>
      </c>
      <c r="I36" s="4" t="str">
        <f>VLOOKUP(A36,HOP!A:U,21,0)</f>
        <v>直连</v>
      </c>
    </row>
    <row r="37" s="4" customFormat="1" hidden="1" spans="1:9">
      <c r="A37" s="5">
        <v>999224516609662</v>
      </c>
      <c r="B37" s="6">
        <v>45098</v>
      </c>
      <c r="C37" s="6">
        <v>45101</v>
      </c>
      <c r="D37" s="4">
        <v>1512</v>
      </c>
      <c r="E37" s="4" t="str">
        <f>VLOOKUP(A37,HOP!A:L,12,0)</f>
        <v>1512.00</v>
      </c>
      <c r="F37" s="4" t="str">
        <f>VLOOKUP(A37,HOP!A:C,3,0)</f>
        <v>3445147</v>
      </c>
      <c r="G37" s="4">
        <f t="shared" si="2"/>
        <v>0</v>
      </c>
      <c r="H37" s="4" t="str">
        <f t="shared" si="3"/>
        <v>，3445147</v>
      </c>
      <c r="I37" s="4" t="str">
        <f>VLOOKUP(A37,HOP!A:U,21,0)</f>
        <v>直连</v>
      </c>
    </row>
    <row r="38" s="4" customFormat="1" hidden="1" spans="1:9">
      <c r="A38" s="5">
        <v>999224517515132</v>
      </c>
      <c r="B38" s="6">
        <v>45100</v>
      </c>
      <c r="C38" s="6">
        <v>45101</v>
      </c>
      <c r="D38" s="4">
        <v>732</v>
      </c>
      <c r="E38" s="4" t="str">
        <f>VLOOKUP(A38,HOP!A:L,12,0)</f>
        <v>732.00</v>
      </c>
      <c r="F38" s="4" t="str">
        <f>VLOOKUP(A38,HOP!A:C,3,0)</f>
        <v>3445557</v>
      </c>
      <c r="G38" s="4">
        <f t="shared" si="2"/>
        <v>0</v>
      </c>
      <c r="H38" s="4" t="str">
        <f t="shared" si="3"/>
        <v>，3445557</v>
      </c>
      <c r="I38" s="4" t="str">
        <f>VLOOKUP(A38,HOP!A:U,21,0)</f>
        <v>直连</v>
      </c>
    </row>
    <row r="39" s="4" customFormat="1" hidden="1" spans="1:9">
      <c r="A39" s="5">
        <v>999224523861160</v>
      </c>
      <c r="B39" s="6">
        <v>45097</v>
      </c>
      <c r="C39" s="6">
        <v>45101</v>
      </c>
      <c r="D39" s="4">
        <v>3432</v>
      </c>
      <c r="E39" s="4" t="str">
        <f>VLOOKUP(A39,HOP!A:L,12,0)</f>
        <v>3432.00</v>
      </c>
      <c r="F39" s="4" t="str">
        <f>VLOOKUP(A39,HOP!A:C,3,0)</f>
        <v>3447433</v>
      </c>
      <c r="G39" s="4">
        <f t="shared" si="2"/>
        <v>0</v>
      </c>
      <c r="H39" s="4" t="str">
        <f t="shared" si="3"/>
        <v>，3447433</v>
      </c>
      <c r="I39" s="4" t="str">
        <f>VLOOKUP(A39,HOP!A:U,21,0)</f>
        <v>直连</v>
      </c>
    </row>
    <row r="40" s="4" customFormat="1" hidden="1" spans="1:9">
      <c r="A40" s="5">
        <v>999224548731350</v>
      </c>
      <c r="B40" s="6">
        <v>45098</v>
      </c>
      <c r="C40" s="6">
        <v>45101</v>
      </c>
      <c r="D40" s="4">
        <v>2417</v>
      </c>
      <c r="E40" s="4" t="str">
        <f>VLOOKUP(A40,HOP!A:L,12,0)</f>
        <v>2417.00</v>
      </c>
      <c r="F40" s="4" t="str">
        <f>VLOOKUP(A40,HOP!A:C,3,0)</f>
        <v>3452030</v>
      </c>
      <c r="G40" s="4">
        <f t="shared" si="2"/>
        <v>0</v>
      </c>
      <c r="H40" s="4" t="str">
        <f t="shared" si="3"/>
        <v>，3452030</v>
      </c>
      <c r="I40" s="4" t="str">
        <f>VLOOKUP(A40,HOP!A:U,21,0)</f>
        <v>直连</v>
      </c>
    </row>
    <row r="41" s="4" customFormat="1" hidden="1" spans="1:9">
      <c r="A41" s="5">
        <v>999224568230765</v>
      </c>
      <c r="B41" s="6">
        <v>45098</v>
      </c>
      <c r="C41" s="6">
        <v>45101</v>
      </c>
      <c r="D41" s="4">
        <v>888</v>
      </c>
      <c r="E41" s="4" t="str">
        <f>VLOOKUP(A41,HOP!A:L,12,0)</f>
        <v>888.00</v>
      </c>
      <c r="F41" s="4" t="str">
        <f>VLOOKUP(A41,HOP!A:C,3,0)</f>
        <v>3454269</v>
      </c>
      <c r="G41" s="4">
        <f t="shared" si="2"/>
        <v>0</v>
      </c>
      <c r="H41" s="4" t="str">
        <f t="shared" si="3"/>
        <v>，3454269</v>
      </c>
      <c r="I41" s="4" t="str">
        <f>VLOOKUP(A41,HOP!A:U,21,0)</f>
        <v>直连</v>
      </c>
    </row>
    <row r="42" s="4" customFormat="1" hidden="1" spans="1:9">
      <c r="A42" s="5">
        <v>999224580896641</v>
      </c>
      <c r="B42" s="6">
        <v>45097</v>
      </c>
      <c r="C42" s="6">
        <v>45101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hidden="1" spans="1:9">
      <c r="A43" s="5">
        <v>999224376913796</v>
      </c>
      <c r="B43" s="6">
        <v>45097</v>
      </c>
      <c r="C43" s="6">
        <v>45101</v>
      </c>
      <c r="D43" s="4">
        <v>1824</v>
      </c>
      <c r="E43" s="4" t="str">
        <f>VLOOKUP(A43,HOP!A:L,12,0)</f>
        <v>1824.00</v>
      </c>
      <c r="F43" s="4" t="str">
        <f>VLOOKUP(A43,HOP!A:C,3,0)</f>
        <v>3412687</v>
      </c>
      <c r="G43" s="4">
        <f t="shared" si="2"/>
        <v>0</v>
      </c>
      <c r="H43" s="4" t="str">
        <f t="shared" si="3"/>
        <v>，3412687</v>
      </c>
      <c r="I43" s="4" t="str">
        <f>VLOOKUP(A43,HOP!A:U,21,0)</f>
        <v>直采</v>
      </c>
    </row>
    <row r="44" s="4" customFormat="1" hidden="1" spans="1:9">
      <c r="A44" s="5">
        <v>999224604899898</v>
      </c>
      <c r="B44" s="6">
        <v>45100</v>
      </c>
      <c r="C44" s="6">
        <v>45101</v>
      </c>
      <c r="D44" s="4">
        <v>719</v>
      </c>
      <c r="E44" s="4" t="str">
        <f>VLOOKUP(A44,HOP!A:L,12,0)</f>
        <v>719.00</v>
      </c>
      <c r="F44" s="4" t="str">
        <f>VLOOKUP(A44,HOP!A:C,3,0)</f>
        <v>3463056</v>
      </c>
      <c r="G44" s="4">
        <f t="shared" si="2"/>
        <v>0</v>
      </c>
      <c r="H44" s="4" t="str">
        <f t="shared" si="3"/>
        <v>，3463056</v>
      </c>
      <c r="I44" s="4" t="str">
        <f>VLOOKUP(A44,HOP!A:U,21,0)</f>
        <v>直连</v>
      </c>
    </row>
    <row r="45" s="4" customFormat="1" hidden="1" spans="1:9">
      <c r="A45" s="5">
        <v>999224611057427</v>
      </c>
      <c r="B45" s="6">
        <v>45098</v>
      </c>
      <c r="C45" s="6">
        <v>45101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hidden="1" spans="1:9">
      <c r="A46" s="5">
        <v>999224616095258</v>
      </c>
      <c r="B46" s="6">
        <v>45099</v>
      </c>
      <c r="C46" s="6">
        <v>45101</v>
      </c>
      <c r="D46" s="4">
        <v>374</v>
      </c>
      <c r="E46" s="4" t="str">
        <f>VLOOKUP(A46,HOP!A:L,12,0)</f>
        <v>374.00</v>
      </c>
      <c r="F46" s="4" t="str">
        <f>VLOOKUP(A46,HOP!A:C,3,0)</f>
        <v>3468058</v>
      </c>
      <c r="G46" s="4">
        <f t="shared" si="2"/>
        <v>0</v>
      </c>
      <c r="H46" s="4" t="str">
        <f t="shared" si="3"/>
        <v>，3468058</v>
      </c>
      <c r="I46" s="4" t="str">
        <f>VLOOKUP(A46,HOP!A:U,21,0)</f>
        <v>直连</v>
      </c>
    </row>
    <row r="47" s="4" customFormat="1" hidden="1" spans="1:9">
      <c r="A47" s="5">
        <v>999224627030314</v>
      </c>
      <c r="B47" s="6">
        <v>45096</v>
      </c>
      <c r="C47" s="6">
        <v>45101</v>
      </c>
      <c r="D47" s="4">
        <v>5395</v>
      </c>
      <c r="E47" s="4" t="str">
        <f>VLOOKUP(A47,HOP!A:L,12,0)</f>
        <v>5395.00</v>
      </c>
      <c r="F47" s="4" t="str">
        <f>VLOOKUP(A47,HOP!A:C,3,0)</f>
        <v>3470507</v>
      </c>
      <c r="G47" s="4">
        <f t="shared" si="2"/>
        <v>0</v>
      </c>
      <c r="H47" s="4" t="str">
        <f t="shared" si="3"/>
        <v>，3470507</v>
      </c>
      <c r="I47" s="4" t="str">
        <f>VLOOKUP(A47,HOP!A:U,21,0)</f>
        <v>直连</v>
      </c>
    </row>
    <row r="48" s="4" customFormat="1" hidden="1" spans="1:9">
      <c r="A48" s="5">
        <v>999224634283660</v>
      </c>
      <c r="B48" s="6">
        <v>45098</v>
      </c>
      <c r="C48" s="6">
        <v>45101</v>
      </c>
      <c r="D48" s="4">
        <v>1890</v>
      </c>
      <c r="E48" s="4" t="str">
        <f>VLOOKUP(A48,HOP!A:L,12,0)</f>
        <v>1890.00</v>
      </c>
      <c r="F48" s="4" t="str">
        <f>VLOOKUP(A48,HOP!A:C,3,0)</f>
        <v>3471068</v>
      </c>
      <c r="G48" s="4">
        <f t="shared" si="2"/>
        <v>0</v>
      </c>
      <c r="H48" s="4" t="str">
        <f t="shared" si="3"/>
        <v>，3471068</v>
      </c>
      <c r="I48" s="4" t="str">
        <f>VLOOKUP(A48,HOP!A:U,21,0)</f>
        <v>直连</v>
      </c>
    </row>
    <row r="49" s="4" customFormat="1" hidden="1" spans="1:9">
      <c r="A49" s="5">
        <v>999224641464121</v>
      </c>
      <c r="B49" s="6">
        <v>45100</v>
      </c>
      <c r="C49" s="6">
        <v>45101</v>
      </c>
      <c r="D49" s="4">
        <v>422</v>
      </c>
      <c r="E49" s="4" t="str">
        <f>VLOOKUP(A49,HOP!A:L,12,0)</f>
        <v>422.00</v>
      </c>
      <c r="F49" s="4" t="str">
        <f>VLOOKUP(A49,HOP!A:C,3,0)</f>
        <v>3472270</v>
      </c>
      <c r="G49" s="4">
        <f t="shared" si="2"/>
        <v>0</v>
      </c>
      <c r="H49" s="4" t="str">
        <f t="shared" si="3"/>
        <v>，3472270</v>
      </c>
      <c r="I49" s="4" t="str">
        <f>VLOOKUP(A49,HOP!A:U,21,0)</f>
        <v>直采</v>
      </c>
    </row>
    <row r="50" s="4" customFormat="1" hidden="1" spans="1:9">
      <c r="A50" s="5">
        <v>999224492131394</v>
      </c>
      <c r="B50" s="6">
        <v>45096</v>
      </c>
      <c r="C50" s="6">
        <v>45101</v>
      </c>
      <c r="D50" s="4">
        <v>3880</v>
      </c>
      <c r="E50" s="4" t="str">
        <f>VLOOKUP(A50,HOP!A:L,12,0)</f>
        <v>3880.00</v>
      </c>
      <c r="F50" s="4" t="str">
        <f>VLOOKUP(A50,HOP!A:C,3,0)</f>
        <v>3438330</v>
      </c>
      <c r="G50" s="4">
        <f t="shared" si="2"/>
        <v>0</v>
      </c>
      <c r="H50" s="4" t="str">
        <f t="shared" si="3"/>
        <v>，3438330</v>
      </c>
      <c r="I50" s="4" t="str">
        <f>VLOOKUP(A50,HOP!A:U,21,0)</f>
        <v>直连</v>
      </c>
    </row>
    <row r="51" s="4" customFormat="1" hidden="1" spans="1:9">
      <c r="A51" s="5">
        <v>999224661116185</v>
      </c>
      <c r="B51" s="6">
        <v>45099</v>
      </c>
      <c r="C51" s="6">
        <v>45101</v>
      </c>
      <c r="D51" s="4">
        <v>1492</v>
      </c>
      <c r="E51" s="4" t="str">
        <f>VLOOKUP(A51,HOP!A:L,12,0)</f>
        <v>1492.00</v>
      </c>
      <c r="F51" s="4" t="str">
        <f>VLOOKUP(A51,HOP!A:C,3,0)</f>
        <v>3476721</v>
      </c>
      <c r="G51" s="4">
        <f t="shared" si="2"/>
        <v>0</v>
      </c>
      <c r="H51" s="4" t="str">
        <f t="shared" si="3"/>
        <v>，3476721</v>
      </c>
      <c r="I51" s="4" t="str">
        <f>VLOOKUP(A51,HOP!A:U,21,0)</f>
        <v>直连</v>
      </c>
    </row>
    <row r="52" s="4" customFormat="1" hidden="1" spans="1:9">
      <c r="A52" s="5">
        <v>999224667758738</v>
      </c>
      <c r="B52" s="6">
        <v>45097</v>
      </c>
      <c r="C52" s="6">
        <v>45101</v>
      </c>
      <c r="D52" s="4">
        <v>18864</v>
      </c>
      <c r="E52" s="4" t="str">
        <f>VLOOKUP(A52,HOP!A:L,12,0)</f>
        <v>18864.00</v>
      </c>
      <c r="F52" s="4" t="str">
        <f>VLOOKUP(A52,HOP!A:C,3,0)</f>
        <v>3478121</v>
      </c>
      <c r="G52" s="4">
        <f t="shared" si="2"/>
        <v>0</v>
      </c>
      <c r="H52" s="4" t="str">
        <f t="shared" si="3"/>
        <v>，3478121</v>
      </c>
      <c r="I52" s="4" t="str">
        <f>VLOOKUP(A52,HOP!A:U,21,0)</f>
        <v>直连</v>
      </c>
    </row>
    <row r="53" s="4" customFormat="1" hidden="1" spans="1:9">
      <c r="A53" s="5">
        <v>999224673470601</v>
      </c>
      <c r="B53" s="6">
        <v>45096</v>
      </c>
      <c r="C53" s="6">
        <v>45101</v>
      </c>
      <c r="D53" s="4">
        <v>1850</v>
      </c>
      <c r="E53" s="4" t="str">
        <f>VLOOKUP(A53,HOP!A:L,12,0)</f>
        <v>1850.00</v>
      </c>
      <c r="F53" s="4" t="str">
        <f>VLOOKUP(A53,HOP!A:C,3,0)</f>
        <v>3478245</v>
      </c>
      <c r="G53" s="4">
        <f t="shared" si="2"/>
        <v>0</v>
      </c>
      <c r="H53" s="4" t="str">
        <f t="shared" si="3"/>
        <v>，3478245</v>
      </c>
      <c r="I53" s="4" t="str">
        <f>VLOOKUP(A53,HOP!A:U,21,0)</f>
        <v>直连</v>
      </c>
    </row>
    <row r="54" s="4" customFormat="1" hidden="1" spans="1:9">
      <c r="A54" s="5">
        <v>999224676102786</v>
      </c>
      <c r="B54" s="6">
        <v>45099</v>
      </c>
      <c r="C54" s="6">
        <v>45101</v>
      </c>
      <c r="D54" s="4">
        <v>332</v>
      </c>
      <c r="E54" s="4" t="str">
        <f>VLOOKUP(A54,HOP!A:L,12,0)</f>
        <v>332.00</v>
      </c>
      <c r="F54" s="4" t="str">
        <f>VLOOKUP(A54,HOP!A:C,3,0)</f>
        <v>3478570</v>
      </c>
      <c r="G54" s="4">
        <f t="shared" si="2"/>
        <v>0</v>
      </c>
      <c r="H54" s="4" t="str">
        <f t="shared" si="3"/>
        <v>，3478570</v>
      </c>
      <c r="I54" s="4" t="str">
        <f>VLOOKUP(A54,HOP!A:U,21,0)</f>
        <v>直连</v>
      </c>
    </row>
    <row r="55" s="4" customFormat="1" hidden="1" spans="1:9">
      <c r="A55" s="5">
        <v>999224678649516</v>
      </c>
      <c r="B55" s="6">
        <v>45097</v>
      </c>
      <c r="C55" s="6">
        <v>45101</v>
      </c>
      <c r="D55" s="4">
        <v>1566</v>
      </c>
      <c r="E55" s="4" t="str">
        <f>VLOOKUP(A55,HOP!A:L,12,0)</f>
        <v>1566.00</v>
      </c>
      <c r="F55" s="4" t="str">
        <f>VLOOKUP(A55,HOP!A:C,3,0)</f>
        <v>3479457</v>
      </c>
      <c r="G55" s="4">
        <f t="shared" si="2"/>
        <v>0</v>
      </c>
      <c r="H55" s="4" t="str">
        <f t="shared" si="3"/>
        <v>，3479457</v>
      </c>
      <c r="I55" s="4" t="str">
        <f>VLOOKUP(A55,HOP!A:U,21,0)</f>
        <v>直采</v>
      </c>
    </row>
    <row r="56" s="4" customFormat="1" hidden="1" spans="1:9">
      <c r="A56" s="5">
        <v>999224683173447</v>
      </c>
      <c r="B56" s="6">
        <v>45100</v>
      </c>
      <c r="C56" s="6">
        <v>45101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hidden="1" spans="1:9">
      <c r="A57" s="5">
        <v>999224684614341</v>
      </c>
      <c r="B57" s="6">
        <v>45100</v>
      </c>
      <c r="C57" s="6">
        <v>45101</v>
      </c>
      <c r="D57" s="4">
        <v>860</v>
      </c>
      <c r="E57" s="4" t="str">
        <f>VLOOKUP(A57,HOP!A:L,12,0)</f>
        <v>860.00</v>
      </c>
      <c r="F57" s="4" t="str">
        <f>VLOOKUP(A57,HOP!A:C,3,0)</f>
        <v>3481275</v>
      </c>
      <c r="G57" s="4">
        <f t="shared" si="2"/>
        <v>0</v>
      </c>
      <c r="H57" s="4" t="str">
        <f t="shared" si="3"/>
        <v>，3481275</v>
      </c>
      <c r="I57" s="4" t="str">
        <f>VLOOKUP(A57,HOP!A:U,21,0)</f>
        <v>直连</v>
      </c>
    </row>
    <row r="58" s="4" customFormat="1" hidden="1" spans="1:9">
      <c r="A58" s="5">
        <v>999224691871695</v>
      </c>
      <c r="B58" s="6">
        <v>45099</v>
      </c>
      <c r="C58" s="6">
        <v>45101</v>
      </c>
      <c r="D58" s="4">
        <v>708</v>
      </c>
      <c r="E58" s="4" t="str">
        <f>VLOOKUP(A58,HOP!A:L,12,0)</f>
        <v>708.00</v>
      </c>
      <c r="F58" s="4" t="str">
        <f>VLOOKUP(A58,HOP!A:C,3,0)</f>
        <v>3482716</v>
      </c>
      <c r="G58" s="4">
        <f t="shared" si="2"/>
        <v>0</v>
      </c>
      <c r="H58" s="4" t="str">
        <f t="shared" si="3"/>
        <v>，3482716</v>
      </c>
      <c r="I58" s="4" t="str">
        <f>VLOOKUP(A58,HOP!A:U,21,0)</f>
        <v>直连</v>
      </c>
    </row>
    <row r="59" s="4" customFormat="1" hidden="1" spans="1:9">
      <c r="A59" s="5">
        <v>999224707542522</v>
      </c>
      <c r="B59" s="6">
        <v>45099</v>
      </c>
      <c r="C59" s="6">
        <v>45101</v>
      </c>
      <c r="D59" s="4">
        <v>2036</v>
      </c>
      <c r="E59" s="4" t="str">
        <f>VLOOKUP(A59,HOP!A:L,12,0)</f>
        <v>2036.00</v>
      </c>
      <c r="F59" s="4" t="str">
        <f>VLOOKUP(A59,HOP!A:C,3,0)</f>
        <v>3487164</v>
      </c>
      <c r="G59" s="4">
        <f t="shared" si="2"/>
        <v>0</v>
      </c>
      <c r="H59" s="4" t="str">
        <f t="shared" si="3"/>
        <v>，3487164</v>
      </c>
      <c r="I59" s="4" t="str">
        <f>VLOOKUP(A59,HOP!A:U,21,0)</f>
        <v>直连</v>
      </c>
    </row>
    <row r="60" s="4" customFormat="1" hidden="1" spans="1:9">
      <c r="A60" s="5">
        <v>999224712131027</v>
      </c>
      <c r="B60" s="6">
        <v>45098</v>
      </c>
      <c r="C60" s="6">
        <v>45101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2"/>
        <v>#N/A</v>
      </c>
      <c r="H60" s="4" t="e">
        <f t="shared" si="3"/>
        <v>#N/A</v>
      </c>
      <c r="I60" s="4" t="e">
        <f>VLOOKUP(A60,HOP!A:U,21,0)</f>
        <v>#N/A</v>
      </c>
    </row>
    <row r="61" s="4" customFormat="1" hidden="1" spans="1:9">
      <c r="A61" s="5">
        <v>999224714123903</v>
      </c>
      <c r="B61" s="6">
        <v>45098</v>
      </c>
      <c r="C61" s="6">
        <v>45101</v>
      </c>
      <c r="D61" s="4">
        <v>4513</v>
      </c>
      <c r="E61" s="4" t="str">
        <f>VLOOKUP(A61,HOP!A:L,12,0)</f>
        <v>4513.00</v>
      </c>
      <c r="F61" s="4" t="str">
        <f>VLOOKUP(A61,HOP!A:C,3,0)</f>
        <v>3489933</v>
      </c>
      <c r="G61" s="4">
        <f t="shared" si="2"/>
        <v>0</v>
      </c>
      <c r="H61" s="4" t="str">
        <f t="shared" si="3"/>
        <v>，3489933</v>
      </c>
      <c r="I61" s="4" t="str">
        <f>VLOOKUP(A61,HOP!A:U,21,0)</f>
        <v>直连</v>
      </c>
    </row>
    <row r="62" s="4" customFormat="1" hidden="1" spans="1:9">
      <c r="A62" s="5">
        <v>24721349688</v>
      </c>
      <c r="B62" s="6">
        <v>45097</v>
      </c>
      <c r="C62" s="6">
        <v>45101</v>
      </c>
      <c r="D62" s="4">
        <v>1100</v>
      </c>
      <c r="E62" s="4" t="str">
        <f>VLOOKUP(A62,HOP!A:L,12,0)</f>
        <v>1100.00</v>
      </c>
      <c r="F62" s="4" t="str">
        <f>VLOOKUP(A62,HOP!A:C,3,0)</f>
        <v>3491494</v>
      </c>
      <c r="G62" s="4">
        <f t="shared" si="2"/>
        <v>0</v>
      </c>
      <c r="H62" s="4" t="str">
        <f t="shared" si="3"/>
        <v>，3491494</v>
      </c>
      <c r="I62" s="4" t="str">
        <f>VLOOKUP(A62,HOP!A:U,21,0)</f>
        <v>直连</v>
      </c>
    </row>
    <row r="63" s="4" customFormat="1" hidden="1" spans="1:9">
      <c r="A63" s="5">
        <v>999224721997127</v>
      </c>
      <c r="B63" s="6">
        <v>45100</v>
      </c>
      <c r="C63" s="6">
        <v>45101</v>
      </c>
      <c r="D63" s="4">
        <v>347</v>
      </c>
      <c r="E63" s="4" t="str">
        <f>VLOOKUP(A63,HOP!A:L,12,0)</f>
        <v>347.00</v>
      </c>
      <c r="F63" s="4" t="str">
        <f>VLOOKUP(A63,HOP!A:C,3,0)</f>
        <v>3491725</v>
      </c>
      <c r="G63" s="4">
        <f t="shared" si="2"/>
        <v>0</v>
      </c>
      <c r="H63" s="4" t="str">
        <f t="shared" si="3"/>
        <v>，3491725</v>
      </c>
      <c r="I63" s="4" t="str">
        <f>VLOOKUP(A63,HOP!A:U,21,0)</f>
        <v>直连</v>
      </c>
    </row>
    <row r="64" s="4" customFormat="1" hidden="1" spans="1:9">
      <c r="A64" s="5">
        <v>999224723035224</v>
      </c>
      <c r="B64" s="6">
        <v>45100</v>
      </c>
      <c r="C64" s="6">
        <v>45101</v>
      </c>
      <c r="D64" s="4">
        <v>2620</v>
      </c>
      <c r="E64" s="4" t="str">
        <f>VLOOKUP(A64,HOP!A:L,12,0)</f>
        <v>2620.00</v>
      </c>
      <c r="F64" s="4" t="str">
        <f>VLOOKUP(A64,HOP!A:C,3,0)</f>
        <v>3492035</v>
      </c>
      <c r="G64" s="4">
        <f t="shared" si="2"/>
        <v>0</v>
      </c>
      <c r="H64" s="4" t="str">
        <f t="shared" si="3"/>
        <v>，3492035</v>
      </c>
      <c r="I64" s="4" t="str">
        <f>VLOOKUP(A64,HOP!A:U,21,0)</f>
        <v>直连</v>
      </c>
    </row>
    <row r="65" s="4" customFormat="1" hidden="1" spans="1:9">
      <c r="A65" s="5">
        <v>999224723184040</v>
      </c>
      <c r="B65" s="6">
        <v>45100</v>
      </c>
      <c r="C65" s="6">
        <v>45101</v>
      </c>
      <c r="D65" s="4">
        <v>1572</v>
      </c>
      <c r="E65" s="4" t="str">
        <f>VLOOKUP(A65,HOP!A:L,12,0)</f>
        <v>1572.00</v>
      </c>
      <c r="F65" s="4" t="str">
        <f>VLOOKUP(A65,HOP!A:C,3,0)</f>
        <v>3492070</v>
      </c>
      <c r="G65" s="4">
        <f t="shared" si="2"/>
        <v>0</v>
      </c>
      <c r="H65" s="4" t="str">
        <f t="shared" si="3"/>
        <v>，3492070</v>
      </c>
      <c r="I65" s="4" t="str">
        <f>VLOOKUP(A65,HOP!A:U,21,0)</f>
        <v>直连</v>
      </c>
    </row>
    <row r="66" s="4" customFormat="1" hidden="1" spans="1:9">
      <c r="A66" s="5">
        <v>999224727871601</v>
      </c>
      <c r="B66" s="6">
        <v>45099</v>
      </c>
      <c r="C66" s="6">
        <v>45101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hidden="1" spans="1:9">
      <c r="A67" s="5">
        <v>999224648554205</v>
      </c>
      <c r="B67" s="6">
        <v>45099</v>
      </c>
      <c r="C67" s="6">
        <v>45101</v>
      </c>
      <c r="D67" s="4">
        <v>2516</v>
      </c>
      <c r="E67" s="4" t="str">
        <f>VLOOKUP(A67,HOP!A:L,12,0)</f>
        <v>2516.00</v>
      </c>
      <c r="F67" s="4" t="str">
        <f>VLOOKUP(A67,HOP!A:C,3,0)</f>
        <v>3474268</v>
      </c>
      <c r="G67" s="4">
        <f t="shared" ref="G67:G98" si="4">D67-E67</f>
        <v>0</v>
      </c>
      <c r="H67" s="4" t="str">
        <f t="shared" ref="H67:H98" si="5">$H$1&amp;F67</f>
        <v>，3474268</v>
      </c>
      <c r="I67" s="4" t="str">
        <f>VLOOKUP(A67,HOP!A:U,21,0)</f>
        <v>直连</v>
      </c>
    </row>
    <row r="68" s="4" customFormat="1" hidden="1" spans="1:9">
      <c r="A68" s="5">
        <v>999224740239313</v>
      </c>
      <c r="B68" s="6">
        <v>45095</v>
      </c>
      <c r="C68" s="6">
        <v>45101</v>
      </c>
      <c r="D68" s="4">
        <v>2565.04</v>
      </c>
      <c r="E68" s="4" t="str">
        <f>VLOOKUP(A68,HOP!A:L,12,0)</f>
        <v>2565.04</v>
      </c>
      <c r="F68" s="4" t="str">
        <f>VLOOKUP(A68,HOP!A:C,3,0)</f>
        <v>3496150</v>
      </c>
      <c r="G68" s="4">
        <f t="shared" si="4"/>
        <v>0</v>
      </c>
      <c r="H68" s="4" t="str">
        <f t="shared" si="5"/>
        <v>，3496150</v>
      </c>
      <c r="I68" s="4" t="str">
        <f>VLOOKUP(A68,HOP!A:U,21,0)</f>
        <v>直连</v>
      </c>
    </row>
    <row r="69" s="4" customFormat="1" hidden="1" spans="1:9">
      <c r="A69" s="5">
        <v>999224740704968</v>
      </c>
      <c r="B69" s="6">
        <v>45100</v>
      </c>
      <c r="C69" s="6">
        <v>45101</v>
      </c>
      <c r="D69" s="4">
        <v>2301.37</v>
      </c>
      <c r="E69" s="4" t="str">
        <f>VLOOKUP(A69,HOP!A:L,12,0)</f>
        <v>2301.37</v>
      </c>
      <c r="F69" s="4" t="str">
        <f>VLOOKUP(A69,HOP!A:C,3,0)</f>
        <v>3496389</v>
      </c>
      <c r="G69" s="4">
        <f t="shared" si="4"/>
        <v>0</v>
      </c>
      <c r="H69" s="4" t="str">
        <f t="shared" si="5"/>
        <v>，3496389</v>
      </c>
      <c r="I69" s="4" t="str">
        <f>VLOOKUP(A69,HOP!A:U,21,0)</f>
        <v>直连</v>
      </c>
    </row>
    <row r="70" s="4" customFormat="1" hidden="1" spans="1:9">
      <c r="A70" s="5">
        <v>999224741446347</v>
      </c>
      <c r="B70" s="6">
        <v>45100</v>
      </c>
      <c r="C70" s="6">
        <v>45101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4"/>
        <v>#N/A</v>
      </c>
      <c r="H70" s="4" t="e">
        <f t="shared" si="5"/>
        <v>#N/A</v>
      </c>
      <c r="I70" s="4" t="e">
        <f>VLOOKUP(A70,HOP!A:U,21,0)</f>
        <v>#N/A</v>
      </c>
    </row>
    <row r="71" s="4" customFormat="1" hidden="1" spans="1:9">
      <c r="A71" s="5">
        <v>999224749368132</v>
      </c>
      <c r="B71" s="6">
        <v>45098</v>
      </c>
      <c r="C71" s="6">
        <v>45101</v>
      </c>
      <c r="D71" s="4">
        <v>2406.18</v>
      </c>
      <c r="E71" s="4" t="str">
        <f>VLOOKUP(A71,HOP!A:L,12,0)</f>
        <v>2406.18</v>
      </c>
      <c r="F71" s="4" t="str">
        <f>VLOOKUP(A71,HOP!A:C,3,0)</f>
        <v>3499634</v>
      </c>
      <c r="G71" s="4">
        <f t="shared" si="4"/>
        <v>0</v>
      </c>
      <c r="H71" s="4" t="str">
        <f t="shared" si="5"/>
        <v>，3499634</v>
      </c>
      <c r="I71" s="4" t="str">
        <f>VLOOKUP(A71,HOP!A:U,21,0)</f>
        <v>直连</v>
      </c>
    </row>
    <row r="72" s="4" customFormat="1" hidden="1" spans="1:9">
      <c r="A72" s="5">
        <v>999224750920384</v>
      </c>
      <c r="B72" s="6">
        <v>45099</v>
      </c>
      <c r="C72" s="6">
        <v>45101</v>
      </c>
      <c r="D72" s="4">
        <v>1230.28</v>
      </c>
      <c r="E72" s="4" t="str">
        <f>VLOOKUP(A72,HOP!A:L,12,0)</f>
        <v>1230.28</v>
      </c>
      <c r="F72" s="4" t="str">
        <f>VLOOKUP(A72,HOP!A:C,3,0)</f>
        <v>3499888</v>
      </c>
      <c r="G72" s="4">
        <f t="shared" si="4"/>
        <v>0</v>
      </c>
      <c r="H72" s="4" t="str">
        <f t="shared" si="5"/>
        <v>，3499888</v>
      </c>
      <c r="I72" s="4" t="str">
        <f>VLOOKUP(A72,HOP!A:U,21,0)</f>
        <v>直连</v>
      </c>
    </row>
    <row r="73" s="4" customFormat="1" hidden="1" spans="1:9">
      <c r="A73" s="5">
        <v>999224754075716</v>
      </c>
      <c r="B73" s="6">
        <v>45100</v>
      </c>
      <c r="C73" s="6">
        <v>45101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4"/>
        <v>#N/A</v>
      </c>
      <c r="H73" s="4" t="e">
        <f t="shared" si="5"/>
        <v>#N/A</v>
      </c>
      <c r="I73" s="4" t="e">
        <f>VLOOKUP(A73,HOP!A:U,21,0)</f>
        <v>#N/A</v>
      </c>
    </row>
    <row r="74" s="4" customFormat="1" hidden="1" spans="1:9">
      <c r="A74" s="5">
        <v>999224756612214</v>
      </c>
      <c r="B74" s="6">
        <v>45098</v>
      </c>
      <c r="C74" s="6">
        <v>45101</v>
      </c>
      <c r="D74" s="4">
        <v>1450.32</v>
      </c>
      <c r="E74" s="4" t="str">
        <f>VLOOKUP(A74,HOP!A:L,12,0)</f>
        <v>1450.32</v>
      </c>
      <c r="F74" s="4" t="str">
        <f>VLOOKUP(A74,HOP!A:C,3,0)</f>
        <v>3501388</v>
      </c>
      <c r="G74" s="4">
        <f t="shared" si="4"/>
        <v>0</v>
      </c>
      <c r="H74" s="4" t="str">
        <f t="shared" si="5"/>
        <v>，3501388</v>
      </c>
      <c r="I74" s="4" t="str">
        <f>VLOOKUP(A74,HOP!A:U,21,0)</f>
        <v>直连</v>
      </c>
    </row>
    <row r="75" s="4" customFormat="1" hidden="1" spans="1:9">
      <c r="A75" s="5">
        <v>999224767659354</v>
      </c>
      <c r="B75" s="6">
        <v>45098</v>
      </c>
      <c r="C75" s="6">
        <v>45101</v>
      </c>
      <c r="D75" s="4">
        <v>2847</v>
      </c>
      <c r="E75" s="4" t="str">
        <f>VLOOKUP(A75,HOP!A:L,12,0)</f>
        <v>2847.00</v>
      </c>
      <c r="F75" s="4" t="str">
        <f>VLOOKUP(A75,HOP!A:C,3,0)</f>
        <v>3502691</v>
      </c>
      <c r="G75" s="4">
        <f t="shared" si="4"/>
        <v>0</v>
      </c>
      <c r="H75" s="4" t="str">
        <f t="shared" si="5"/>
        <v>，3502691</v>
      </c>
      <c r="I75" s="4" t="str">
        <f>VLOOKUP(A75,HOP!A:U,21,0)</f>
        <v>直采</v>
      </c>
    </row>
    <row r="76" s="4" customFormat="1" hidden="1" spans="1:9">
      <c r="A76" s="5">
        <v>999224768737290</v>
      </c>
      <c r="B76" s="6">
        <v>45099</v>
      </c>
      <c r="C76" s="6">
        <v>45101</v>
      </c>
      <c r="D76" s="4">
        <v>1759.08</v>
      </c>
      <c r="E76" s="4" t="str">
        <f>VLOOKUP(A76,HOP!A:L,12,0)</f>
        <v>1759.08</v>
      </c>
      <c r="F76" s="4" t="str">
        <f>VLOOKUP(A76,HOP!A:C,3,0)</f>
        <v>3503037</v>
      </c>
      <c r="G76" s="4">
        <f t="shared" si="4"/>
        <v>0</v>
      </c>
      <c r="H76" s="4" t="str">
        <f t="shared" si="5"/>
        <v>，3503037</v>
      </c>
      <c r="I76" s="4" t="str">
        <f>VLOOKUP(A76,HOP!A:U,21,0)</f>
        <v>直连</v>
      </c>
    </row>
    <row r="77" s="4" customFormat="1" hidden="1" spans="1:9">
      <c r="A77" s="5">
        <v>999224769061508</v>
      </c>
      <c r="B77" s="6">
        <v>45096</v>
      </c>
      <c r="C77" s="6">
        <v>45101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VLOOKUP(A77,HOP!A:U,21,0)</f>
        <v>#N/A</v>
      </c>
    </row>
    <row r="78" s="4" customFormat="1" hidden="1" spans="1:9">
      <c r="A78" s="5">
        <v>999224770059508</v>
      </c>
      <c r="B78" s="6">
        <v>45096</v>
      </c>
      <c r="C78" s="6">
        <v>45101</v>
      </c>
      <c r="D78" s="4">
        <v>3167</v>
      </c>
      <c r="E78" s="4" t="str">
        <f>VLOOKUP(A78,HOP!A:L,12,0)</f>
        <v>3167.00</v>
      </c>
      <c r="F78" s="4" t="str">
        <f>VLOOKUP(A78,HOP!A:C,3,0)</f>
        <v>3503400</v>
      </c>
      <c r="G78" s="4">
        <f t="shared" si="4"/>
        <v>0</v>
      </c>
      <c r="H78" s="4" t="str">
        <f t="shared" si="5"/>
        <v>，3503400</v>
      </c>
      <c r="I78" s="4" t="str">
        <f>VLOOKUP(A78,HOP!A:U,21,0)</f>
        <v>直采</v>
      </c>
    </row>
    <row r="79" s="4" customFormat="1" hidden="1" spans="1:9">
      <c r="A79" s="5">
        <v>999224420587031</v>
      </c>
      <c r="B79" s="6">
        <v>45100</v>
      </c>
      <c r="C79" s="6">
        <v>45101</v>
      </c>
      <c r="D79" s="4">
        <v>826</v>
      </c>
      <c r="E79" s="4" t="str">
        <f>VLOOKUP(A79,HOP!A:L,12,0)</f>
        <v>826.00</v>
      </c>
      <c r="F79" s="4" t="str">
        <f>VLOOKUP(A79,HOP!A:C,3,0)</f>
        <v>3423137</v>
      </c>
      <c r="G79" s="4">
        <f t="shared" si="4"/>
        <v>0</v>
      </c>
      <c r="H79" s="4" t="str">
        <f t="shared" si="5"/>
        <v>，3423137</v>
      </c>
      <c r="I79" s="4" t="str">
        <f>VLOOKUP(A79,HOP!A:U,21,0)</f>
        <v>直连</v>
      </c>
    </row>
    <row r="80" s="4" customFormat="1" hidden="1" spans="1:9">
      <c r="A80" s="5">
        <v>999224772498958</v>
      </c>
      <c r="B80" s="6">
        <v>45097</v>
      </c>
      <c r="C80" s="6">
        <v>45101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4"/>
        <v>#N/A</v>
      </c>
      <c r="H80" s="4" t="e">
        <f t="shared" si="5"/>
        <v>#N/A</v>
      </c>
      <c r="I80" s="4" t="e">
        <f>VLOOKUP(A80,HOP!A:U,21,0)</f>
        <v>#N/A</v>
      </c>
    </row>
    <row r="81" s="4" customFormat="1" hidden="1" spans="1:9">
      <c r="A81" s="5">
        <v>999224786811196</v>
      </c>
      <c r="B81" s="6">
        <v>45099</v>
      </c>
      <c r="C81" s="6">
        <v>45101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VLOOKUP(A81,HOP!A:U,21,0)</f>
        <v>#N/A</v>
      </c>
    </row>
    <row r="82" s="4" customFormat="1" hidden="1" spans="1:9">
      <c r="A82" s="5">
        <v>999224796327429</v>
      </c>
      <c r="B82" s="6">
        <v>45099</v>
      </c>
      <c r="C82" s="6">
        <v>45101</v>
      </c>
      <c r="D82" s="4">
        <v>1131.26</v>
      </c>
      <c r="E82" s="4" t="str">
        <f>VLOOKUP(A82,HOP!A:L,12,0)</f>
        <v>1131.26</v>
      </c>
      <c r="F82" s="4" t="str">
        <f>VLOOKUP(A82,HOP!A:C,3,0)</f>
        <v>3509792</v>
      </c>
      <c r="G82" s="4">
        <f t="shared" si="4"/>
        <v>0</v>
      </c>
      <c r="H82" s="4" t="str">
        <f t="shared" si="5"/>
        <v>，3509792</v>
      </c>
      <c r="I82" s="4" t="str">
        <f>VLOOKUP(A82,HOP!A:U,21,0)</f>
        <v>直连</v>
      </c>
    </row>
    <row r="83" s="4" customFormat="1" hidden="1" spans="1:9">
      <c r="A83" s="5">
        <v>999224796363746</v>
      </c>
      <c r="B83" s="6">
        <v>45099</v>
      </c>
      <c r="C83" s="6">
        <v>45101</v>
      </c>
      <c r="D83" s="4">
        <v>490.78</v>
      </c>
      <c r="E83" s="4" t="str">
        <f>VLOOKUP(A83,HOP!A:L,12,0)</f>
        <v>490.78</v>
      </c>
      <c r="F83" s="4" t="str">
        <f>VLOOKUP(A83,HOP!A:C,3,0)</f>
        <v>3509803</v>
      </c>
      <c r="G83" s="4">
        <f t="shared" si="4"/>
        <v>0</v>
      </c>
      <c r="H83" s="4" t="str">
        <f t="shared" si="5"/>
        <v>，3509803</v>
      </c>
      <c r="I83" s="4" t="str">
        <f>VLOOKUP(A83,HOP!A:U,21,0)</f>
        <v>直连</v>
      </c>
    </row>
    <row r="84" s="4" customFormat="1" hidden="1" spans="1:9">
      <c r="A84" s="5">
        <v>999224802460585</v>
      </c>
      <c r="B84" s="6">
        <v>45100</v>
      </c>
      <c r="C84" s="6">
        <v>45101</v>
      </c>
      <c r="D84" s="4">
        <v>535.45</v>
      </c>
      <c r="E84" s="4" t="str">
        <f>VLOOKUP(A84,HOP!A:L,12,0)</f>
        <v>535.45</v>
      </c>
      <c r="F84" s="4" t="str">
        <f>VLOOKUP(A84,HOP!A:C,3,0)</f>
        <v>3511383</v>
      </c>
      <c r="G84" s="4">
        <f t="shared" si="4"/>
        <v>0</v>
      </c>
      <c r="H84" s="4" t="str">
        <f t="shared" si="5"/>
        <v>，3511383</v>
      </c>
      <c r="I84" s="4" t="str">
        <f>VLOOKUP(A84,HOP!A:U,21,0)</f>
        <v>直连</v>
      </c>
    </row>
    <row r="85" s="4" customFormat="1" hidden="1" spans="1:9">
      <c r="A85" s="5">
        <v>999224649996922</v>
      </c>
      <c r="B85" s="6">
        <v>45100</v>
      </c>
      <c r="C85" s="6">
        <v>45101</v>
      </c>
      <c r="D85" s="4">
        <v>1525</v>
      </c>
      <c r="E85" s="4" t="str">
        <f>VLOOKUP(A85,HOP!A:L,12,0)</f>
        <v>1525.00</v>
      </c>
      <c r="F85" s="4" t="str">
        <f>VLOOKUP(A85,HOP!A:C,3,0)</f>
        <v>3474699</v>
      </c>
      <c r="G85" s="4">
        <f t="shared" si="4"/>
        <v>0</v>
      </c>
      <c r="H85" s="4" t="str">
        <f t="shared" si="5"/>
        <v>，3474699</v>
      </c>
      <c r="I85" s="4" t="str">
        <f>VLOOKUP(A85,HOP!A:U,21,0)</f>
        <v>直连</v>
      </c>
    </row>
    <row r="86" s="4" customFormat="1" hidden="1" spans="1:9">
      <c r="A86" s="5">
        <v>999224809392751</v>
      </c>
      <c r="B86" s="6">
        <v>45098</v>
      </c>
      <c r="C86" s="6">
        <v>45101</v>
      </c>
      <c r="D86" s="4">
        <v>834.15</v>
      </c>
      <c r="E86" s="4" t="str">
        <f>VLOOKUP(A86,HOP!A:L,12,0)</f>
        <v>834.15</v>
      </c>
      <c r="F86" s="4" t="str">
        <f>VLOOKUP(A86,HOP!A:C,3,0)</f>
        <v>3512418</v>
      </c>
      <c r="G86" s="4">
        <f t="shared" si="4"/>
        <v>0</v>
      </c>
      <c r="H86" s="4" t="str">
        <f t="shared" si="5"/>
        <v>，3512418</v>
      </c>
      <c r="I86" s="4" t="str">
        <f>VLOOKUP(A86,HOP!A:U,21,0)</f>
        <v>直连</v>
      </c>
    </row>
    <row r="87" s="4" customFormat="1" hidden="1" spans="1:9">
      <c r="A87" s="5">
        <v>999224813432578</v>
      </c>
      <c r="B87" s="6">
        <v>45098</v>
      </c>
      <c r="C87" s="6">
        <v>45101</v>
      </c>
      <c r="D87" s="4">
        <v>1903.5</v>
      </c>
      <c r="E87" s="4" t="str">
        <f>VLOOKUP(A87,HOP!A:L,12,0)</f>
        <v>1903.50</v>
      </c>
      <c r="F87" s="4" t="str">
        <f>VLOOKUP(A87,HOP!A:C,3,0)</f>
        <v>3513798</v>
      </c>
      <c r="G87" s="4">
        <f t="shared" si="4"/>
        <v>0</v>
      </c>
      <c r="H87" s="4" t="str">
        <f t="shared" si="5"/>
        <v>，3513798</v>
      </c>
      <c r="I87" s="4" t="str">
        <f>VLOOKUP(A87,HOP!A:U,21,0)</f>
        <v>直采</v>
      </c>
    </row>
    <row r="88" s="4" customFormat="1" hidden="1" spans="1:9">
      <c r="A88" s="5">
        <v>999224816282546</v>
      </c>
      <c r="B88" s="6">
        <v>45100</v>
      </c>
      <c r="C88" s="6">
        <v>45101</v>
      </c>
      <c r="D88" s="4">
        <v>250.74</v>
      </c>
      <c r="E88" s="4" t="str">
        <f>VLOOKUP(A88,HOP!A:L,12,0)</f>
        <v>250.74</v>
      </c>
      <c r="F88" s="4" t="str">
        <f>VLOOKUP(A88,HOP!A:C,3,0)</f>
        <v>3514972</v>
      </c>
      <c r="G88" s="4">
        <f t="shared" si="4"/>
        <v>0</v>
      </c>
      <c r="H88" s="4" t="str">
        <f t="shared" si="5"/>
        <v>，3514972</v>
      </c>
      <c r="I88" s="4" t="str">
        <f>VLOOKUP(A88,HOP!A:U,21,0)</f>
        <v>直采</v>
      </c>
    </row>
    <row r="89" s="4" customFormat="1" hidden="1" spans="1:9">
      <c r="A89" s="5">
        <v>999224816843982</v>
      </c>
      <c r="B89" s="6">
        <v>45099</v>
      </c>
      <c r="C89" s="6">
        <v>45101</v>
      </c>
      <c r="D89" s="4">
        <v>1852.62</v>
      </c>
      <c r="E89" s="4" t="str">
        <f>VLOOKUP(A89,HOP!A:L,12,0)</f>
        <v>1852.62</v>
      </c>
      <c r="F89" s="4" t="str">
        <f>VLOOKUP(A89,HOP!A:C,3,0)</f>
        <v>3515256</v>
      </c>
      <c r="G89" s="4">
        <f t="shared" si="4"/>
        <v>0</v>
      </c>
      <c r="H89" s="4" t="str">
        <f t="shared" si="5"/>
        <v>，3515256</v>
      </c>
      <c r="I89" s="4" t="str">
        <f>VLOOKUP(A89,HOP!A:U,21,0)</f>
        <v>直采</v>
      </c>
    </row>
    <row r="90" s="4" customFormat="1" hidden="1" spans="1:9">
      <c r="A90" s="5">
        <v>999224819847642</v>
      </c>
      <c r="B90" s="6">
        <v>45099</v>
      </c>
      <c r="C90" s="6">
        <v>45101</v>
      </c>
      <c r="D90" s="4">
        <v>1714.66</v>
      </c>
      <c r="E90" s="4" t="str">
        <f>VLOOKUP(A90,HOP!A:L,12,0)</f>
        <v>1714.66</v>
      </c>
      <c r="F90" s="4" t="str">
        <f>VLOOKUP(A90,HOP!A:C,3,0)</f>
        <v>3516158</v>
      </c>
      <c r="G90" s="4">
        <f t="shared" si="4"/>
        <v>0</v>
      </c>
      <c r="H90" s="4" t="str">
        <f t="shared" si="5"/>
        <v>，3516158</v>
      </c>
      <c r="I90" s="4" t="str">
        <f>VLOOKUP(A90,HOP!A:U,21,0)</f>
        <v>直采</v>
      </c>
    </row>
    <row r="91" s="4" customFormat="1" hidden="1" spans="1:9">
      <c r="A91" s="5">
        <v>999224822564146</v>
      </c>
      <c r="B91" s="6">
        <v>45096</v>
      </c>
      <c r="C91" s="6">
        <v>45101</v>
      </c>
      <c r="D91" s="4">
        <v>1933.7</v>
      </c>
      <c r="E91" s="4" t="str">
        <f>VLOOKUP(A91,HOP!A:L,12,0)</f>
        <v>1933.70</v>
      </c>
      <c r="F91" s="4" t="str">
        <f>VLOOKUP(A91,HOP!A:C,3,0)</f>
        <v>3516612</v>
      </c>
      <c r="G91" s="4">
        <f t="shared" si="4"/>
        <v>0</v>
      </c>
      <c r="H91" s="4" t="str">
        <f t="shared" si="5"/>
        <v>，3516612</v>
      </c>
      <c r="I91" s="4" t="str">
        <f>VLOOKUP(A91,HOP!A:U,21,0)</f>
        <v>直连</v>
      </c>
    </row>
    <row r="92" s="4" customFormat="1" hidden="1" spans="1:9">
      <c r="A92" s="5">
        <v>999224824710541</v>
      </c>
      <c r="B92" s="6">
        <v>45096</v>
      </c>
      <c r="C92" s="6">
        <v>45101</v>
      </c>
      <c r="D92" s="4">
        <v>1109.9</v>
      </c>
      <c r="E92" s="4" t="str">
        <f>VLOOKUP(A92,HOP!A:L,12,0)</f>
        <v>1109.90</v>
      </c>
      <c r="F92" s="4" t="str">
        <f>VLOOKUP(A92,HOP!A:C,3,0)</f>
        <v>3517220</v>
      </c>
      <c r="G92" s="4">
        <f t="shared" si="4"/>
        <v>0</v>
      </c>
      <c r="H92" s="4" t="str">
        <f t="shared" si="5"/>
        <v>，3517220</v>
      </c>
      <c r="I92" s="4" t="str">
        <f>VLOOKUP(A92,HOP!A:U,21,0)</f>
        <v>直连</v>
      </c>
    </row>
    <row r="93" s="4" customFormat="1" hidden="1" spans="1:9">
      <c r="A93" s="5">
        <v>999224827161657</v>
      </c>
      <c r="B93" s="6">
        <v>45100</v>
      </c>
      <c r="C93" s="6">
        <v>45101</v>
      </c>
      <c r="D93" s="4">
        <v>1237.49</v>
      </c>
      <c r="E93" s="4" t="str">
        <f>VLOOKUP(A93,HOP!A:L,12,0)</f>
        <v>1237.49</v>
      </c>
      <c r="F93" s="4" t="str">
        <f>VLOOKUP(A93,HOP!A:C,3,0)</f>
        <v>3518136</v>
      </c>
      <c r="G93" s="4">
        <f t="shared" si="4"/>
        <v>0</v>
      </c>
      <c r="H93" s="4" t="str">
        <f t="shared" si="5"/>
        <v>，3518136</v>
      </c>
      <c r="I93" s="4" t="str">
        <f>VLOOKUP(A93,HOP!A:U,21,0)</f>
        <v>直连</v>
      </c>
    </row>
    <row r="94" s="4" customFormat="1" hidden="1" spans="1:9">
      <c r="A94" s="5">
        <v>999224829990901</v>
      </c>
      <c r="B94" s="6">
        <v>45099</v>
      </c>
      <c r="C94" s="6">
        <v>45101</v>
      </c>
      <c r="D94" s="4">
        <v>2862.56</v>
      </c>
      <c r="E94" s="4" t="str">
        <f>VLOOKUP(A94,HOP!A:L,12,0)</f>
        <v>2862.56</v>
      </c>
      <c r="F94" s="4" t="str">
        <f>VLOOKUP(A94,HOP!A:C,3,0)</f>
        <v>3519312</v>
      </c>
      <c r="G94" s="4">
        <f t="shared" si="4"/>
        <v>0</v>
      </c>
      <c r="H94" s="4" t="str">
        <f t="shared" si="5"/>
        <v>，3519312</v>
      </c>
      <c r="I94" s="4" t="str">
        <f>VLOOKUP(A94,HOP!A:U,21,0)</f>
        <v>直连</v>
      </c>
    </row>
    <row r="95" s="4" customFormat="1" spans="1:9">
      <c r="A95" s="5">
        <v>999224835514074</v>
      </c>
      <c r="B95" s="6">
        <v>45100</v>
      </c>
      <c r="C95" s="6">
        <v>45101</v>
      </c>
      <c r="D95" s="4">
        <v>1952.57</v>
      </c>
      <c r="E95" s="4" t="str">
        <f>VLOOKUP(A95,HOP!A:L,12,0)</f>
        <v>1952.59</v>
      </c>
      <c r="F95" s="4" t="str">
        <f>VLOOKUP(A95,HOP!A:C,3,0)</f>
        <v>3520287</v>
      </c>
      <c r="G95" s="4">
        <f t="shared" si="4"/>
        <v>-0.0199999999999818</v>
      </c>
      <c r="H95" s="4" t="str">
        <f t="shared" si="5"/>
        <v>，3520287</v>
      </c>
      <c r="I95" s="4" t="str">
        <f>VLOOKUP(A95,HOP!A:U,21,0)</f>
        <v>直连</v>
      </c>
    </row>
    <row r="96" s="4" customFormat="1" spans="1:9">
      <c r="A96" s="5">
        <v>999224842322167</v>
      </c>
      <c r="B96" s="6">
        <v>45099</v>
      </c>
      <c r="C96" s="6">
        <v>45101</v>
      </c>
      <c r="D96" s="4">
        <v>1980.32</v>
      </c>
      <c r="E96" s="4" t="str">
        <f>VLOOKUP(A96,HOP!A:L,12,0)</f>
        <v>1980.44</v>
      </c>
      <c r="F96" s="4" t="str">
        <f>VLOOKUP(A96,HOP!A:C,3,0)</f>
        <v>3522932</v>
      </c>
      <c r="G96" s="4">
        <f t="shared" si="4"/>
        <v>-0.120000000000118</v>
      </c>
      <c r="H96" s="4" t="str">
        <f t="shared" si="5"/>
        <v>，3522932</v>
      </c>
      <c r="I96" s="4" t="str">
        <f>VLOOKUP(A96,HOP!A:U,21,0)</f>
        <v>直连</v>
      </c>
    </row>
    <row r="97" s="4" customFormat="1" hidden="1" spans="1:9">
      <c r="A97" s="5">
        <v>999224842950570</v>
      </c>
      <c r="B97" s="6">
        <v>45097</v>
      </c>
      <c r="C97" s="6">
        <v>45101</v>
      </c>
      <c r="D97" s="4">
        <v>1890.96</v>
      </c>
      <c r="E97" s="4" t="str">
        <f>VLOOKUP(A97,HOP!A:L,12,0)</f>
        <v>1890.96</v>
      </c>
      <c r="F97" s="4" t="str">
        <f>VLOOKUP(A97,HOP!A:C,3,0)</f>
        <v>3523271</v>
      </c>
      <c r="G97" s="4">
        <f t="shared" si="4"/>
        <v>0</v>
      </c>
      <c r="H97" s="4" t="str">
        <f t="shared" si="5"/>
        <v>，3523271</v>
      </c>
      <c r="I97" s="4" t="str">
        <f>VLOOKUP(A97,HOP!A:U,21,0)</f>
        <v>直采</v>
      </c>
    </row>
    <row r="98" s="4" customFormat="1" hidden="1" spans="1:9">
      <c r="A98" s="5">
        <v>999224843491323</v>
      </c>
      <c r="B98" s="6">
        <v>45099</v>
      </c>
      <c r="C98" s="6">
        <v>45101</v>
      </c>
      <c r="D98" s="4">
        <v>1953</v>
      </c>
      <c r="E98" s="4" t="str">
        <f>VLOOKUP(A98,HOP!A:L,12,0)</f>
        <v>1953.00</v>
      </c>
      <c r="F98" s="4" t="str">
        <f>VLOOKUP(A98,HOP!A:C,3,0)</f>
        <v>3523548</v>
      </c>
      <c r="G98" s="4">
        <f t="shared" si="4"/>
        <v>0</v>
      </c>
      <c r="H98" s="4" t="str">
        <f t="shared" si="5"/>
        <v>，3523548</v>
      </c>
      <c r="I98" s="4" t="str">
        <f>VLOOKUP(A98,HOP!A:U,21,0)</f>
        <v>直连</v>
      </c>
    </row>
    <row r="99" s="4" customFormat="1" spans="1:9">
      <c r="A99" s="5">
        <v>999224849912503</v>
      </c>
      <c r="B99" s="6">
        <v>45100</v>
      </c>
      <c r="C99" s="6">
        <v>45101</v>
      </c>
      <c r="D99" s="4">
        <v>114.99</v>
      </c>
      <c r="E99" s="4" t="str">
        <f>VLOOKUP(A99,HOP!A:L,12,0)</f>
        <v>115.30</v>
      </c>
      <c r="F99" s="4" t="str">
        <f>VLOOKUP(A99,HOP!A:C,3,0)</f>
        <v>3524169</v>
      </c>
      <c r="G99" s="4">
        <f t="shared" ref="G99:G130" si="6">D99-E99</f>
        <v>-0.310000000000002</v>
      </c>
      <c r="H99" s="4" t="str">
        <f t="shared" ref="H99:H130" si="7">$H$1&amp;F99</f>
        <v>，3524169</v>
      </c>
      <c r="I99" s="4" t="str">
        <f>VLOOKUP(A99,HOP!A:U,21,0)</f>
        <v>直连</v>
      </c>
    </row>
    <row r="100" s="4" customFormat="1" hidden="1" spans="1:9">
      <c r="A100" s="5">
        <v>999224850151537</v>
      </c>
      <c r="B100" s="6">
        <v>45100</v>
      </c>
      <c r="C100" s="6">
        <v>45101</v>
      </c>
      <c r="D100" s="4">
        <v>515.76</v>
      </c>
      <c r="E100" s="4" t="str">
        <f>VLOOKUP(A100,HOP!A:L,12,0)</f>
        <v>515.76</v>
      </c>
      <c r="F100" s="4" t="str">
        <f>VLOOKUP(A100,HOP!A:C,3,0)</f>
        <v>3524330</v>
      </c>
      <c r="G100" s="4">
        <f t="shared" si="6"/>
        <v>0</v>
      </c>
      <c r="H100" s="4" t="str">
        <f t="shared" si="7"/>
        <v>，3524330</v>
      </c>
      <c r="I100" s="4" t="str">
        <f>VLOOKUP(A100,HOP!A:U,21,0)</f>
        <v>直连</v>
      </c>
    </row>
    <row r="101" s="4" customFormat="1" hidden="1" spans="1:9">
      <c r="A101" s="5">
        <v>999224851470339</v>
      </c>
      <c r="B101" s="6">
        <v>45098</v>
      </c>
      <c r="C101" s="6">
        <v>45101</v>
      </c>
      <c r="D101" s="4">
        <v>2965.83</v>
      </c>
      <c r="E101" s="4" t="str">
        <f>VLOOKUP(A101,HOP!A:L,12,0)</f>
        <v>2965.83</v>
      </c>
      <c r="F101" s="4" t="str">
        <f>VLOOKUP(A101,HOP!A:C,3,0)</f>
        <v>3524642</v>
      </c>
      <c r="G101" s="4">
        <f t="shared" si="6"/>
        <v>0</v>
      </c>
      <c r="H101" s="4" t="str">
        <f t="shared" si="7"/>
        <v>，3524642</v>
      </c>
      <c r="I101" s="4" t="str">
        <f>VLOOKUP(A101,HOP!A:U,21,0)</f>
        <v>直连</v>
      </c>
    </row>
    <row r="102" s="4" customFormat="1" hidden="1" spans="1:9">
      <c r="A102" s="5">
        <v>999224856120888</v>
      </c>
      <c r="B102" s="6">
        <v>45100</v>
      </c>
      <c r="C102" s="6">
        <v>45101</v>
      </c>
      <c r="D102" s="4">
        <v>715.87</v>
      </c>
      <c r="E102" s="4" t="str">
        <f>VLOOKUP(A102,HOP!A:L,12,0)</f>
        <v>715.87</v>
      </c>
      <c r="F102" s="4" t="str">
        <f>VLOOKUP(A102,HOP!A:C,3,0)</f>
        <v>3526450</v>
      </c>
      <c r="G102" s="4">
        <f t="shared" si="6"/>
        <v>0</v>
      </c>
      <c r="H102" s="4" t="str">
        <f t="shared" si="7"/>
        <v>，3526450</v>
      </c>
      <c r="I102" s="4" t="str">
        <f>VLOOKUP(A102,HOP!A:U,21,0)</f>
        <v>直连</v>
      </c>
    </row>
    <row r="103" s="4" customFormat="1" hidden="1" spans="1:9">
      <c r="A103" s="5">
        <v>999224856645522</v>
      </c>
      <c r="B103" s="6">
        <v>45099</v>
      </c>
      <c r="C103" s="6">
        <v>45101</v>
      </c>
      <c r="D103" s="4">
        <v>2836.28</v>
      </c>
      <c r="E103" s="4" t="str">
        <f>VLOOKUP(A103,HOP!A:L,12,0)</f>
        <v>2836.28</v>
      </c>
      <c r="F103" s="4" t="str">
        <f>VLOOKUP(A103,HOP!A:C,3,0)</f>
        <v>3526796</v>
      </c>
      <c r="G103" s="4">
        <f t="shared" si="6"/>
        <v>0</v>
      </c>
      <c r="H103" s="4" t="str">
        <f t="shared" si="7"/>
        <v>，3526796</v>
      </c>
      <c r="I103" s="4" t="str">
        <f>VLOOKUP(A103,HOP!A:U,21,0)</f>
        <v>直连</v>
      </c>
    </row>
    <row r="104" s="4" customFormat="1" hidden="1" spans="1:9">
      <c r="A104" s="5">
        <v>999224858162282</v>
      </c>
      <c r="B104" s="6">
        <v>45099</v>
      </c>
      <c r="C104" s="6">
        <v>45101</v>
      </c>
      <c r="D104" s="4">
        <v>1755.14</v>
      </c>
      <c r="E104" s="4" t="str">
        <f>VLOOKUP(A104,HOP!A:L,12,0)</f>
        <v>1755.14</v>
      </c>
      <c r="F104" s="4" t="str">
        <f>VLOOKUP(A104,HOP!A:C,3,0)</f>
        <v>3527236</v>
      </c>
      <c r="G104" s="4">
        <f t="shared" si="6"/>
        <v>0</v>
      </c>
      <c r="H104" s="4" t="str">
        <f t="shared" si="7"/>
        <v>，3527236</v>
      </c>
      <c r="I104" s="4" t="str">
        <f>VLOOKUP(A104,HOP!A:U,21,0)</f>
        <v>直连</v>
      </c>
    </row>
    <row r="105" s="4" customFormat="1" spans="1:9">
      <c r="A105" s="5">
        <v>999224862029721</v>
      </c>
      <c r="B105" s="6">
        <v>45098</v>
      </c>
      <c r="C105" s="6">
        <v>45101</v>
      </c>
      <c r="D105" s="4">
        <v>2329.26</v>
      </c>
      <c r="E105" s="4" t="str">
        <f>VLOOKUP(A105,HOP!A:L,12,0)</f>
        <v>2329.29</v>
      </c>
      <c r="F105" s="4" t="str">
        <f>VLOOKUP(A105,HOP!A:C,3,0)</f>
        <v>3527490</v>
      </c>
      <c r="G105" s="4">
        <f t="shared" si="6"/>
        <v>-0.0299999999997453</v>
      </c>
      <c r="H105" s="4" t="str">
        <f t="shared" si="7"/>
        <v>，3527490</v>
      </c>
      <c r="I105" s="4" t="str">
        <f>VLOOKUP(A105,HOP!A:U,21,0)</f>
        <v>直连</v>
      </c>
    </row>
    <row r="106" s="4" customFormat="1" hidden="1" spans="1:9">
      <c r="A106" s="5">
        <v>999224862946936</v>
      </c>
      <c r="B106" s="6">
        <v>45100</v>
      </c>
      <c r="C106" s="6">
        <v>45101</v>
      </c>
      <c r="D106" s="4">
        <v>500.98</v>
      </c>
      <c r="E106" s="4" t="str">
        <f>VLOOKUP(A106,HOP!A:L,12,0)</f>
        <v>500.98</v>
      </c>
      <c r="F106" s="4" t="str">
        <f>VLOOKUP(A106,HOP!A:C,3,0)</f>
        <v>3527566</v>
      </c>
      <c r="G106" s="4">
        <f t="shared" si="6"/>
        <v>0</v>
      </c>
      <c r="H106" s="4" t="str">
        <f t="shared" si="7"/>
        <v>，3527566</v>
      </c>
      <c r="I106" s="4" t="str">
        <f>VLOOKUP(A106,HOP!A:U,21,0)</f>
        <v>直采</v>
      </c>
    </row>
    <row r="107" s="4" customFormat="1" hidden="1" spans="1:9">
      <c r="A107" s="5">
        <v>999224868319899</v>
      </c>
      <c r="B107" s="6">
        <v>45098</v>
      </c>
      <c r="C107" s="6">
        <v>45101</v>
      </c>
      <c r="D107" s="4">
        <v>1355.91</v>
      </c>
      <c r="E107" s="4" t="str">
        <f>VLOOKUP(A107,HOP!A:L,12,0)</f>
        <v>1355.91</v>
      </c>
      <c r="F107" s="4" t="str">
        <f>VLOOKUP(A107,HOP!A:C,3,0)</f>
        <v>3528529</v>
      </c>
      <c r="G107" s="4">
        <f t="shared" si="6"/>
        <v>0</v>
      </c>
      <c r="H107" s="4" t="str">
        <f t="shared" si="7"/>
        <v>，3528529</v>
      </c>
      <c r="I107" s="4" t="str">
        <f>VLOOKUP(A107,HOP!A:U,21,0)</f>
        <v>直采</v>
      </c>
    </row>
    <row r="108" s="4" customFormat="1" hidden="1" spans="1:9">
      <c r="A108" s="5">
        <v>999224871619713</v>
      </c>
      <c r="B108" s="6">
        <v>45100</v>
      </c>
      <c r="C108" s="6">
        <v>45101</v>
      </c>
      <c r="D108" s="4">
        <v>654.93</v>
      </c>
      <c r="E108" s="4" t="str">
        <f>VLOOKUP(A108,HOP!A:L,12,0)</f>
        <v>654.93</v>
      </c>
      <c r="F108" s="4" t="str">
        <f>VLOOKUP(A108,HOP!A:C,3,0)</f>
        <v>3529835</v>
      </c>
      <c r="G108" s="4">
        <f t="shared" si="6"/>
        <v>0</v>
      </c>
      <c r="H108" s="4" t="str">
        <f t="shared" si="7"/>
        <v>，3529835</v>
      </c>
      <c r="I108" s="4" t="str">
        <f>VLOOKUP(A108,HOP!A:U,21,0)</f>
        <v>直连</v>
      </c>
    </row>
    <row r="109" s="4" customFormat="1" hidden="1" spans="1:9">
      <c r="A109" s="5">
        <v>999224871760213</v>
      </c>
      <c r="B109" s="6">
        <v>45100</v>
      </c>
      <c r="C109" s="6">
        <v>45101</v>
      </c>
      <c r="D109" s="4">
        <v>986.72</v>
      </c>
      <c r="E109" s="4" t="str">
        <f>VLOOKUP(A109,HOP!A:L,12,0)</f>
        <v>986.72</v>
      </c>
      <c r="F109" s="4" t="str">
        <f>VLOOKUP(A109,HOP!A:C,3,0)</f>
        <v>3529861</v>
      </c>
      <c r="G109" s="4">
        <f t="shared" si="6"/>
        <v>0</v>
      </c>
      <c r="H109" s="4" t="str">
        <f t="shared" si="7"/>
        <v>，3529861</v>
      </c>
      <c r="I109" s="4" t="str">
        <f>VLOOKUP(A109,HOP!A:U,21,0)</f>
        <v>直采</v>
      </c>
    </row>
    <row r="110" s="4" customFormat="1" hidden="1" spans="1:9">
      <c r="A110" s="5">
        <v>999224873584093</v>
      </c>
      <c r="B110" s="6">
        <v>45100</v>
      </c>
      <c r="C110" s="6">
        <v>45101</v>
      </c>
      <c r="D110" s="4">
        <v>658.94</v>
      </c>
      <c r="E110" s="4" t="str">
        <f>VLOOKUP(A110,HOP!A:L,12,0)</f>
        <v>658.94</v>
      </c>
      <c r="F110" s="4" t="str">
        <f>VLOOKUP(A110,HOP!A:C,3,0)</f>
        <v>3530878</v>
      </c>
      <c r="G110" s="4">
        <f t="shared" si="6"/>
        <v>0</v>
      </c>
      <c r="H110" s="4" t="str">
        <f t="shared" si="7"/>
        <v>，3530878</v>
      </c>
      <c r="I110" s="4" t="str">
        <f>VLOOKUP(A110,HOP!A:U,21,0)</f>
        <v>直连</v>
      </c>
    </row>
    <row r="111" s="4" customFormat="1" hidden="1" spans="1:9">
      <c r="A111" s="5">
        <v>24877976030</v>
      </c>
      <c r="B111" s="6">
        <v>45100</v>
      </c>
      <c r="C111" s="6">
        <v>45101</v>
      </c>
      <c r="D111" s="4">
        <v>429.1</v>
      </c>
      <c r="E111" s="4" t="str">
        <f>VLOOKUP(A111,HOP!A:L,12,0)</f>
        <v>429.10</v>
      </c>
      <c r="F111" s="4" t="str">
        <f>VLOOKUP(A111,HOP!A:C,3,0)</f>
        <v>3531328</v>
      </c>
      <c r="G111" s="4">
        <f t="shared" si="6"/>
        <v>0</v>
      </c>
      <c r="H111" s="4" t="str">
        <f t="shared" si="7"/>
        <v>，3531328</v>
      </c>
      <c r="I111" s="4" t="str">
        <f>VLOOKUP(A111,HOP!A:U,21,0)</f>
        <v>直采</v>
      </c>
    </row>
    <row r="112" s="4" customFormat="1" hidden="1" spans="1:9">
      <c r="A112" s="5">
        <v>999224879459214</v>
      </c>
      <c r="B112" s="6">
        <v>45099</v>
      </c>
      <c r="C112" s="6">
        <v>45101</v>
      </c>
      <c r="D112" s="4">
        <v>5643.29</v>
      </c>
      <c r="E112" s="4" t="str">
        <f>VLOOKUP(A112,HOP!A:L,12,0)</f>
        <v>5643.29</v>
      </c>
      <c r="F112" s="4" t="str">
        <f>VLOOKUP(A112,HOP!A:C,3,0)</f>
        <v>3531533</v>
      </c>
      <c r="G112" s="4">
        <f t="shared" si="6"/>
        <v>0</v>
      </c>
      <c r="H112" s="4" t="str">
        <f t="shared" si="7"/>
        <v>，3531533</v>
      </c>
      <c r="I112" s="4" t="str">
        <f>VLOOKUP(A112,HOP!A:U,21,0)</f>
        <v>直连</v>
      </c>
    </row>
    <row r="113" s="4" customFormat="1" hidden="1" spans="1:9">
      <c r="A113" s="5">
        <v>999224880456058</v>
      </c>
      <c r="B113" s="6">
        <v>45098</v>
      </c>
      <c r="C113" s="6">
        <v>45101</v>
      </c>
      <c r="D113" s="4">
        <v>847.35</v>
      </c>
      <c r="E113" s="4" t="str">
        <f>VLOOKUP(A113,HOP!A:L,12,0)</f>
        <v>847.35</v>
      </c>
      <c r="F113" s="4" t="str">
        <f>VLOOKUP(A113,HOP!A:C,3,0)</f>
        <v>3531858</v>
      </c>
      <c r="G113" s="4">
        <f t="shared" si="6"/>
        <v>0</v>
      </c>
      <c r="H113" s="4" t="str">
        <f t="shared" si="7"/>
        <v>，3531858</v>
      </c>
      <c r="I113" s="4" t="str">
        <f>VLOOKUP(A113,HOP!A:U,21,0)</f>
        <v>直连</v>
      </c>
    </row>
    <row r="114" s="4" customFormat="1" hidden="1" spans="1:9">
      <c r="A114" s="5">
        <v>999224884046065</v>
      </c>
      <c r="B114" s="6">
        <v>45100</v>
      </c>
      <c r="C114" s="6">
        <v>45101</v>
      </c>
      <c r="D114" s="4">
        <v>3223.58</v>
      </c>
      <c r="E114" s="4" t="str">
        <f>VLOOKUP(A114,HOP!A:L,12,0)</f>
        <v>3223.58</v>
      </c>
      <c r="F114" s="4" t="str">
        <f>VLOOKUP(A114,HOP!A:C,3,0)</f>
        <v>3532667</v>
      </c>
      <c r="G114" s="4">
        <f t="shared" si="6"/>
        <v>0</v>
      </c>
      <c r="H114" s="4" t="str">
        <f t="shared" si="7"/>
        <v>，3532667</v>
      </c>
      <c r="I114" s="4" t="str">
        <f>VLOOKUP(A114,HOP!A:U,21,0)</f>
        <v>直连</v>
      </c>
    </row>
    <row r="115" s="4" customFormat="1" hidden="1" spans="1:9">
      <c r="A115" s="5">
        <v>999224884665048</v>
      </c>
      <c r="B115" s="6">
        <v>45098</v>
      </c>
      <c r="C115" s="6">
        <v>45101</v>
      </c>
      <c r="D115" s="4">
        <v>8014.53</v>
      </c>
      <c r="E115" s="4" t="str">
        <f>VLOOKUP(A115,HOP!A:L,12,0)</f>
        <v>8014.53</v>
      </c>
      <c r="F115" s="4" t="str">
        <f>VLOOKUP(A115,HOP!A:C,3,0)</f>
        <v>3532868</v>
      </c>
      <c r="G115" s="4">
        <f t="shared" si="6"/>
        <v>0</v>
      </c>
      <c r="H115" s="4" t="str">
        <f t="shared" si="7"/>
        <v>，3532868</v>
      </c>
      <c r="I115" s="4" t="str">
        <f>VLOOKUP(A115,HOP!A:U,21,0)</f>
        <v>直连</v>
      </c>
    </row>
    <row r="116" s="4" customFormat="1" hidden="1" spans="1:9">
      <c r="A116" s="5">
        <v>999224885037332</v>
      </c>
      <c r="B116" s="6">
        <v>45098</v>
      </c>
      <c r="C116" s="6">
        <v>45101</v>
      </c>
      <c r="D116" s="4">
        <v>921.36</v>
      </c>
      <c r="E116" s="4" t="str">
        <f>VLOOKUP(A116,HOP!A:L,12,0)</f>
        <v>921.36</v>
      </c>
      <c r="F116" s="4" t="str">
        <f>VLOOKUP(A116,HOP!A:C,3,0)</f>
        <v>3532935</v>
      </c>
      <c r="G116" s="4">
        <f t="shared" si="6"/>
        <v>0</v>
      </c>
      <c r="H116" s="4" t="str">
        <f t="shared" si="7"/>
        <v>，3532935</v>
      </c>
      <c r="I116" s="4" t="str">
        <f>VLOOKUP(A116,HOP!A:U,21,0)</f>
        <v>直连</v>
      </c>
    </row>
    <row r="117" s="4" customFormat="1" hidden="1" spans="1:9">
      <c r="A117" s="5">
        <v>999224885180988</v>
      </c>
      <c r="B117" s="6">
        <v>45099</v>
      </c>
      <c r="C117" s="6">
        <v>45101</v>
      </c>
      <c r="D117" s="4">
        <v>627.78</v>
      </c>
      <c r="E117" s="4" t="str">
        <f>VLOOKUP(A117,HOP!A:L,12,0)</f>
        <v>627.78</v>
      </c>
      <c r="F117" s="4" t="str">
        <f>VLOOKUP(A117,HOP!A:C,3,0)</f>
        <v>3532958</v>
      </c>
      <c r="G117" s="4">
        <f t="shared" si="6"/>
        <v>0</v>
      </c>
      <c r="H117" s="4" t="str">
        <f t="shared" si="7"/>
        <v>，3532958</v>
      </c>
      <c r="I117" s="4" t="str">
        <f>VLOOKUP(A117,HOP!A:U,21,0)</f>
        <v>直连</v>
      </c>
    </row>
    <row r="118" s="4" customFormat="1" spans="1:9">
      <c r="A118" s="5">
        <v>999224888553725</v>
      </c>
      <c r="B118" s="6">
        <v>45098</v>
      </c>
      <c r="C118" s="6">
        <v>45101</v>
      </c>
      <c r="D118" s="4">
        <v>642.3</v>
      </c>
      <c r="E118" s="4" t="str">
        <f>VLOOKUP(A118,HOP!A:L,12,0)</f>
        <v>642.33</v>
      </c>
      <c r="F118" s="4" t="str">
        <f>VLOOKUP(A118,HOP!A:C,3,0)</f>
        <v>3534320</v>
      </c>
      <c r="G118" s="4">
        <f t="shared" si="6"/>
        <v>-0.0300000000000864</v>
      </c>
      <c r="H118" s="4" t="str">
        <f t="shared" si="7"/>
        <v>，3534320</v>
      </c>
      <c r="I118" s="4" t="str">
        <f>VLOOKUP(A118,HOP!A:U,21,0)</f>
        <v>直连</v>
      </c>
    </row>
    <row r="119" s="4" customFormat="1" hidden="1" spans="1:9">
      <c r="A119" s="5">
        <v>999224898224183</v>
      </c>
      <c r="B119" s="6">
        <v>45099</v>
      </c>
      <c r="C119" s="6">
        <v>45101</v>
      </c>
      <c r="D119" s="4">
        <v>2145.54</v>
      </c>
      <c r="E119" s="4" t="str">
        <f>VLOOKUP(A119,HOP!A:L,12,0)</f>
        <v>2145.54</v>
      </c>
      <c r="F119" s="4" t="str">
        <f>VLOOKUP(A119,HOP!A:C,3,0)</f>
        <v>3535928</v>
      </c>
      <c r="G119" s="4">
        <f t="shared" si="6"/>
        <v>0</v>
      </c>
      <c r="H119" s="4" t="str">
        <f t="shared" si="7"/>
        <v>，3535928</v>
      </c>
      <c r="I119" s="4" t="str">
        <f>VLOOKUP(A119,HOP!A:U,21,0)</f>
        <v>直连</v>
      </c>
    </row>
    <row r="120" s="4" customFormat="1" hidden="1" spans="1:9">
      <c r="A120" s="5">
        <v>999224899021443</v>
      </c>
      <c r="B120" s="6">
        <v>45099</v>
      </c>
      <c r="C120" s="6">
        <v>45101</v>
      </c>
      <c r="D120" s="4">
        <v>313.64</v>
      </c>
      <c r="E120" s="4" t="str">
        <f>VLOOKUP(A120,HOP!A:L,12,0)</f>
        <v>313.64</v>
      </c>
      <c r="F120" s="4" t="str">
        <f>VLOOKUP(A120,HOP!A:C,3,0)</f>
        <v>3536185</v>
      </c>
      <c r="G120" s="4">
        <f t="shared" si="6"/>
        <v>0</v>
      </c>
      <c r="H120" s="4" t="str">
        <f t="shared" si="7"/>
        <v>，3536185</v>
      </c>
      <c r="I120" s="4" t="str">
        <f>VLOOKUP(A120,HOP!A:U,21,0)</f>
        <v>直连</v>
      </c>
    </row>
    <row r="121" s="4" customFormat="1" hidden="1" spans="1:9">
      <c r="A121" s="5">
        <v>999224899808996</v>
      </c>
      <c r="B121" s="6">
        <v>45099</v>
      </c>
      <c r="C121" s="6">
        <v>45101</v>
      </c>
      <c r="D121" s="4">
        <v>789.68</v>
      </c>
      <c r="E121" s="4" t="str">
        <f>VLOOKUP(A121,HOP!A:L,12,0)</f>
        <v>789.68</v>
      </c>
      <c r="F121" s="4" t="str">
        <f>VLOOKUP(A121,HOP!A:C,3,0)</f>
        <v>3536379</v>
      </c>
      <c r="G121" s="4">
        <f t="shared" si="6"/>
        <v>0</v>
      </c>
      <c r="H121" s="4" t="str">
        <f t="shared" si="7"/>
        <v>，3536379</v>
      </c>
      <c r="I121" s="4" t="str">
        <f>VLOOKUP(A121,HOP!A:U,21,0)</f>
        <v>直连</v>
      </c>
    </row>
    <row r="122" s="4" customFormat="1" hidden="1" spans="1:9">
      <c r="A122" s="5">
        <v>999224900579700</v>
      </c>
      <c r="B122" s="6">
        <v>45100</v>
      </c>
      <c r="C122" s="6">
        <v>45101</v>
      </c>
      <c r="D122" s="4">
        <v>332.93</v>
      </c>
      <c r="E122" s="4" t="str">
        <f>VLOOKUP(A122,HOP!A:L,12,0)</f>
        <v>332.93</v>
      </c>
      <c r="F122" s="4" t="str">
        <f>VLOOKUP(A122,HOP!A:C,3,0)</f>
        <v>3536567</v>
      </c>
      <c r="G122" s="4">
        <f t="shared" si="6"/>
        <v>0</v>
      </c>
      <c r="H122" s="4" t="str">
        <f t="shared" si="7"/>
        <v>，3536567</v>
      </c>
      <c r="I122" s="4" t="str">
        <f>VLOOKUP(A122,HOP!A:U,21,0)</f>
        <v>直采</v>
      </c>
    </row>
    <row r="123" s="4" customFormat="1" hidden="1" spans="1:9">
      <c r="A123" s="5">
        <v>999224901694805</v>
      </c>
      <c r="B123" s="6">
        <v>45099</v>
      </c>
      <c r="C123" s="6">
        <v>45101</v>
      </c>
      <c r="D123" s="4">
        <v>974.76</v>
      </c>
      <c r="E123" s="4" t="str">
        <f>VLOOKUP(A123,HOP!A:L,12,0)</f>
        <v>974.76</v>
      </c>
      <c r="F123" s="4" t="str">
        <f>VLOOKUP(A123,HOP!A:C,3,0)</f>
        <v>3536987</v>
      </c>
      <c r="G123" s="4">
        <f t="shared" si="6"/>
        <v>0</v>
      </c>
      <c r="H123" s="4" t="str">
        <f t="shared" si="7"/>
        <v>，3536987</v>
      </c>
      <c r="I123" s="4" t="str">
        <f>VLOOKUP(A123,HOP!A:U,21,0)</f>
        <v>直连</v>
      </c>
    </row>
    <row r="124" s="4" customFormat="1" hidden="1" spans="1:9">
      <c r="A124" s="5">
        <v>999224902265144</v>
      </c>
      <c r="B124" s="6">
        <v>45100</v>
      </c>
      <c r="C124" s="6">
        <v>45101</v>
      </c>
      <c r="D124" s="4">
        <v>2663.08</v>
      </c>
      <c r="E124" s="4" t="str">
        <f>VLOOKUP(A124,HOP!A:L,12,0)</f>
        <v>2663.08</v>
      </c>
      <c r="F124" s="4" t="str">
        <f>VLOOKUP(A124,HOP!A:C,3,0)</f>
        <v>3537095</v>
      </c>
      <c r="G124" s="4">
        <f t="shared" si="6"/>
        <v>0</v>
      </c>
      <c r="H124" s="4" t="str">
        <f t="shared" si="7"/>
        <v>，3537095</v>
      </c>
      <c r="I124" s="4" t="str">
        <f>VLOOKUP(A124,HOP!A:U,21,0)</f>
        <v>直连</v>
      </c>
    </row>
    <row r="125" s="4" customFormat="1" hidden="1" spans="1:9">
      <c r="A125" s="5">
        <v>999224906436434</v>
      </c>
      <c r="B125" s="6">
        <v>45100</v>
      </c>
      <c r="C125" s="6">
        <v>45101</v>
      </c>
      <c r="D125" s="4">
        <v>306.82</v>
      </c>
      <c r="E125" s="4" t="str">
        <f>VLOOKUP(A125,HOP!A:L,12,0)</f>
        <v>306.82</v>
      </c>
      <c r="F125" s="4" t="str">
        <f>VLOOKUP(A125,HOP!A:C,3,0)</f>
        <v>3538764</v>
      </c>
      <c r="G125" s="4">
        <f t="shared" si="6"/>
        <v>0</v>
      </c>
      <c r="H125" s="4" t="str">
        <f t="shared" si="7"/>
        <v>，3538764</v>
      </c>
      <c r="I125" s="4" t="str">
        <f>VLOOKUP(A125,HOP!A:U,21,0)</f>
        <v>直采</v>
      </c>
    </row>
    <row r="126" s="4" customFormat="1" hidden="1" spans="1:9">
      <c r="A126" s="5">
        <v>999224911122712</v>
      </c>
      <c r="B126" s="6">
        <v>45100</v>
      </c>
      <c r="C126" s="6">
        <v>45101</v>
      </c>
      <c r="D126" s="4">
        <v>335.67</v>
      </c>
      <c r="E126" s="4" t="str">
        <f>VLOOKUP(A126,HOP!A:L,12,0)</f>
        <v>335.67</v>
      </c>
      <c r="F126" s="4" t="str">
        <f>VLOOKUP(A126,HOP!A:C,3,0)</f>
        <v>3539353</v>
      </c>
      <c r="G126" s="4">
        <f t="shared" si="6"/>
        <v>0</v>
      </c>
      <c r="H126" s="4" t="str">
        <f t="shared" si="7"/>
        <v>，3539353</v>
      </c>
      <c r="I126" s="4" t="str">
        <f>VLOOKUP(A126,HOP!A:U,21,0)</f>
        <v>直连</v>
      </c>
    </row>
    <row r="127" s="4" customFormat="1" hidden="1" spans="1:9">
      <c r="A127" s="5">
        <v>999224911406959</v>
      </c>
      <c r="B127" s="6">
        <v>45099</v>
      </c>
      <c r="C127" s="6">
        <v>45101</v>
      </c>
      <c r="D127" s="4">
        <v>1226.02</v>
      </c>
      <c r="E127" s="4" t="str">
        <f>VLOOKUP(A127,HOP!A:L,12,0)</f>
        <v>1226.02</v>
      </c>
      <c r="F127" s="4" t="str">
        <f>VLOOKUP(A127,HOP!A:C,3,0)</f>
        <v>3539378</v>
      </c>
      <c r="G127" s="4">
        <f t="shared" si="6"/>
        <v>0</v>
      </c>
      <c r="H127" s="4" t="str">
        <f t="shared" si="7"/>
        <v>，3539378</v>
      </c>
      <c r="I127" s="4" t="str">
        <f>VLOOKUP(A127,HOP!A:U,21,0)</f>
        <v>直连</v>
      </c>
    </row>
    <row r="128" s="4" customFormat="1" hidden="1" spans="1:9">
      <c r="A128" s="5">
        <v>999224911637373</v>
      </c>
      <c r="B128" s="6">
        <v>45099</v>
      </c>
      <c r="C128" s="6">
        <v>45101</v>
      </c>
      <c r="D128" s="4">
        <v>2397.14</v>
      </c>
      <c r="E128" s="4" t="str">
        <f>VLOOKUP(A128,HOP!A:L,12,0)</f>
        <v>2397.14</v>
      </c>
      <c r="F128" s="4" t="str">
        <f>VLOOKUP(A128,HOP!A:C,3,0)</f>
        <v>3539397</v>
      </c>
      <c r="G128" s="4">
        <f t="shared" si="6"/>
        <v>0</v>
      </c>
      <c r="H128" s="4" t="str">
        <f t="shared" si="7"/>
        <v>，3539397</v>
      </c>
      <c r="I128" s="4" t="str">
        <f>VLOOKUP(A128,HOP!A:U,21,0)</f>
        <v>直连</v>
      </c>
    </row>
    <row r="129" s="4" customFormat="1" hidden="1" spans="1:9">
      <c r="A129" s="5">
        <v>999224912086581</v>
      </c>
      <c r="B129" s="6">
        <v>45100</v>
      </c>
      <c r="C129" s="6">
        <v>45101</v>
      </c>
      <c r="D129" s="4">
        <v>4354.02</v>
      </c>
      <c r="E129" s="4" t="str">
        <f>VLOOKUP(A129,HOP!A:L,12,0)</f>
        <v>4354.02</v>
      </c>
      <c r="F129" s="4" t="str">
        <f>VLOOKUP(A129,HOP!A:C,3,0)</f>
        <v>3539440</v>
      </c>
      <c r="G129" s="4">
        <f t="shared" si="6"/>
        <v>0</v>
      </c>
      <c r="H129" s="4" t="str">
        <f t="shared" si="7"/>
        <v>，3539440</v>
      </c>
      <c r="I129" s="4" t="str">
        <f>VLOOKUP(A129,HOP!A:U,21,0)</f>
        <v>直连</v>
      </c>
    </row>
    <row r="130" s="4" customFormat="1" hidden="1" spans="1:9">
      <c r="A130" s="5">
        <v>999224913567431</v>
      </c>
      <c r="B130" s="6">
        <v>45100</v>
      </c>
      <c r="C130" s="6">
        <v>45101</v>
      </c>
      <c r="D130" s="4">
        <v>2481.04</v>
      </c>
      <c r="E130" s="4" t="str">
        <f>VLOOKUP(A130,HOP!A:L,12,0)</f>
        <v>2481.04</v>
      </c>
      <c r="F130" s="4" t="str">
        <f>VLOOKUP(A130,HOP!A:C,3,0)</f>
        <v>3539672</v>
      </c>
      <c r="G130" s="4">
        <f t="shared" si="6"/>
        <v>0</v>
      </c>
      <c r="H130" s="4" t="str">
        <f t="shared" si="7"/>
        <v>，3539672</v>
      </c>
      <c r="I130" s="4" t="str">
        <f>VLOOKUP(A130,HOP!A:U,21,0)</f>
        <v>直连</v>
      </c>
    </row>
    <row r="131" s="4" customFormat="1" hidden="1" spans="1:9">
      <c r="A131" s="5">
        <v>999224915516162</v>
      </c>
      <c r="B131" s="6">
        <v>45100</v>
      </c>
      <c r="C131" s="6">
        <v>45101</v>
      </c>
      <c r="D131" s="4">
        <v>769.21</v>
      </c>
      <c r="E131" s="4" t="str">
        <f>VLOOKUP(A131,HOP!A:L,12,0)</f>
        <v>769.21</v>
      </c>
      <c r="F131" s="4" t="str">
        <f>VLOOKUP(A131,HOP!A:C,3,0)</f>
        <v>3540075</v>
      </c>
      <c r="G131" s="4">
        <f t="shared" ref="G131:G162" si="8">D131-E131</f>
        <v>0</v>
      </c>
      <c r="H131" s="4" t="str">
        <f t="shared" ref="H131:H162" si="9">$H$1&amp;F131</f>
        <v>，3540075</v>
      </c>
      <c r="I131" s="4" t="str">
        <f>VLOOKUP(A131,HOP!A:U,21,0)</f>
        <v>直连</v>
      </c>
    </row>
    <row r="132" s="4" customFormat="1" hidden="1" spans="1:9">
      <c r="A132" s="5">
        <v>999224915586549</v>
      </c>
      <c r="B132" s="6">
        <v>45100</v>
      </c>
      <c r="C132" s="6">
        <v>45101</v>
      </c>
      <c r="D132" s="4">
        <v>1262.01</v>
      </c>
      <c r="E132" s="4" t="str">
        <f>VLOOKUP(A132,HOP!A:L,12,0)</f>
        <v>1262.01</v>
      </c>
      <c r="F132" s="4" t="str">
        <f>VLOOKUP(A132,HOP!A:C,3,0)</f>
        <v>3540104</v>
      </c>
      <c r="G132" s="4">
        <f t="shared" si="8"/>
        <v>0</v>
      </c>
      <c r="H132" s="4" t="str">
        <f t="shared" si="9"/>
        <v>，3540104</v>
      </c>
      <c r="I132" s="4" t="str">
        <f>VLOOKUP(A132,HOP!A:U,21,0)</f>
        <v>直连</v>
      </c>
    </row>
    <row r="133" s="4" customFormat="1" spans="1:9">
      <c r="A133" s="5">
        <v>999224915784218</v>
      </c>
      <c r="B133" s="6">
        <v>45100</v>
      </c>
      <c r="C133" s="6">
        <v>45101</v>
      </c>
      <c r="D133" s="4">
        <v>633.52</v>
      </c>
      <c r="E133" s="4" t="str">
        <f>VLOOKUP(A133,HOP!A:L,12,0)</f>
        <v>633.53</v>
      </c>
      <c r="F133" s="4" t="str">
        <f>VLOOKUP(A133,HOP!A:C,3,0)</f>
        <v>3540179</v>
      </c>
      <c r="G133" s="4">
        <f t="shared" si="8"/>
        <v>-0.00999999999999091</v>
      </c>
      <c r="H133" s="4" t="str">
        <f t="shared" si="9"/>
        <v>，3540179</v>
      </c>
      <c r="I133" s="4" t="str">
        <f>VLOOKUP(A133,HOP!A:U,21,0)</f>
        <v>直连</v>
      </c>
    </row>
    <row r="134" s="4" customFormat="1" spans="1:9">
      <c r="A134" s="5">
        <v>999224915996765</v>
      </c>
      <c r="B134" s="6">
        <v>45100</v>
      </c>
      <c r="C134" s="6">
        <v>45101</v>
      </c>
      <c r="D134" s="4">
        <v>602.21</v>
      </c>
      <c r="E134" s="4" t="str">
        <f>VLOOKUP(A134,HOP!A:L,12,0)</f>
        <v>602.23</v>
      </c>
      <c r="F134" s="4" t="str">
        <f>VLOOKUP(A134,HOP!A:C,3,0)</f>
        <v>3540243</v>
      </c>
      <c r="G134" s="4">
        <f t="shared" si="8"/>
        <v>-0.0199999999999818</v>
      </c>
      <c r="H134" s="4" t="str">
        <f t="shared" si="9"/>
        <v>，3540243</v>
      </c>
      <c r="I134" s="4" t="str">
        <f>VLOOKUP(A134,HOP!A:U,21,0)</f>
        <v>直连</v>
      </c>
    </row>
    <row r="135" s="4" customFormat="1" hidden="1" spans="1:9">
      <c r="A135" s="5">
        <v>999224916307308</v>
      </c>
      <c r="B135" s="6">
        <v>45100</v>
      </c>
      <c r="C135" s="6">
        <v>45101</v>
      </c>
      <c r="D135" s="4">
        <v>383.12</v>
      </c>
      <c r="E135" s="4" t="str">
        <f>VLOOKUP(A135,HOP!A:L,12,0)</f>
        <v>383.12</v>
      </c>
      <c r="F135" s="4" t="str">
        <f>VLOOKUP(A135,HOP!A:C,3,0)</f>
        <v>3540382</v>
      </c>
      <c r="G135" s="4">
        <f t="shared" si="8"/>
        <v>0</v>
      </c>
      <c r="H135" s="4" t="str">
        <f t="shared" si="9"/>
        <v>，3540382</v>
      </c>
      <c r="I135" s="4" t="str">
        <f>VLOOKUP(A135,HOP!A:U,21,0)</f>
        <v>直连</v>
      </c>
    </row>
    <row r="136" s="4" customFormat="1" hidden="1" spans="1:9">
      <c r="A136" s="5">
        <v>999224916309602</v>
      </c>
      <c r="B136" s="6">
        <v>45100</v>
      </c>
      <c r="C136" s="6">
        <v>45101</v>
      </c>
      <c r="D136" s="4">
        <v>739.64</v>
      </c>
      <c r="E136" s="4" t="str">
        <f>VLOOKUP(A136,HOP!A:L,12,0)</f>
        <v>739.64</v>
      </c>
      <c r="F136" s="4" t="str">
        <f>VLOOKUP(A136,HOP!A:C,3,0)</f>
        <v>3540384</v>
      </c>
      <c r="G136" s="4">
        <f t="shared" si="8"/>
        <v>0</v>
      </c>
      <c r="H136" s="4" t="str">
        <f t="shared" si="9"/>
        <v>，3540384</v>
      </c>
      <c r="I136" s="4" t="str">
        <f>VLOOKUP(A136,HOP!A:U,21,0)</f>
        <v>直连</v>
      </c>
    </row>
    <row r="137" s="4" customFormat="1" hidden="1" spans="1:9">
      <c r="A137" s="5">
        <v>999224918177782</v>
      </c>
      <c r="B137" s="6">
        <v>45100</v>
      </c>
      <c r="C137" s="6">
        <v>45101</v>
      </c>
      <c r="D137" s="4">
        <v>301.71</v>
      </c>
      <c r="E137" s="4" t="str">
        <f>VLOOKUP(A137,HOP!A:L,12,0)</f>
        <v>301.71</v>
      </c>
      <c r="F137" s="4" t="str">
        <f>VLOOKUP(A137,HOP!A:C,3,0)</f>
        <v>3541013</v>
      </c>
      <c r="G137" s="4">
        <f t="shared" si="8"/>
        <v>0</v>
      </c>
      <c r="H137" s="4" t="str">
        <f t="shared" si="9"/>
        <v>，3541013</v>
      </c>
      <c r="I137" s="4" t="str">
        <f>VLOOKUP(A137,HOP!A:U,21,0)</f>
        <v>直连</v>
      </c>
    </row>
    <row r="138" s="4" customFormat="1" hidden="1" spans="1:9">
      <c r="A138" s="5">
        <v>999224918485997</v>
      </c>
      <c r="B138" s="6">
        <v>45100</v>
      </c>
      <c r="C138" s="6">
        <v>45101</v>
      </c>
      <c r="D138" s="4">
        <v>709.26</v>
      </c>
      <c r="E138" s="4" t="str">
        <f>VLOOKUP(A138,HOP!A:L,12,0)</f>
        <v>709.26</v>
      </c>
      <c r="F138" s="4" t="str">
        <f>VLOOKUP(A138,HOP!A:C,3,0)</f>
        <v>3541195</v>
      </c>
      <c r="G138" s="4">
        <f t="shared" si="8"/>
        <v>0</v>
      </c>
      <c r="H138" s="4" t="str">
        <f t="shared" si="9"/>
        <v>，3541195</v>
      </c>
      <c r="I138" s="4" t="str">
        <f>VLOOKUP(A138,HOP!A:U,21,0)</f>
        <v>直连</v>
      </c>
    </row>
    <row r="139" s="4" customFormat="1" hidden="1" spans="1:9">
      <c r="A139" s="5">
        <v>24919163542</v>
      </c>
      <c r="B139" s="6">
        <v>45100</v>
      </c>
      <c r="C139" s="6">
        <v>45101</v>
      </c>
      <c r="D139" s="4">
        <v>1376.62</v>
      </c>
      <c r="E139" s="4" t="str">
        <f>VLOOKUP(A139,HOP!A:L,12,0)</f>
        <v>1376.62</v>
      </c>
      <c r="F139" s="4" t="str">
        <f>VLOOKUP(A139,HOP!A:C,3,0)</f>
        <v>3541450</v>
      </c>
      <c r="G139" s="4">
        <f t="shared" si="8"/>
        <v>0</v>
      </c>
      <c r="H139" s="4" t="str">
        <f t="shared" si="9"/>
        <v>，3541450</v>
      </c>
      <c r="I139" s="4" t="str">
        <f>VLOOKUP(A139,HOP!A:U,21,0)</f>
        <v>直连</v>
      </c>
    </row>
    <row r="140" s="4" customFormat="1" hidden="1" spans="1:9">
      <c r="A140" s="5">
        <v>999224919218194</v>
      </c>
      <c r="B140" s="6">
        <v>45100</v>
      </c>
      <c r="C140" s="6">
        <v>45101</v>
      </c>
      <c r="D140" s="4">
        <v>272.9</v>
      </c>
      <c r="E140" s="4" t="str">
        <f>VLOOKUP(A140,HOP!A:L,12,0)</f>
        <v>272.90</v>
      </c>
      <c r="F140" s="4" t="str">
        <f>VLOOKUP(A140,HOP!A:C,3,0)</f>
        <v>3541465</v>
      </c>
      <c r="G140" s="4">
        <f t="shared" si="8"/>
        <v>0</v>
      </c>
      <c r="H140" s="4" t="str">
        <f t="shared" si="9"/>
        <v>，3541465</v>
      </c>
      <c r="I140" s="4" t="str">
        <f>VLOOKUP(A140,HOP!A:U,21,0)</f>
        <v>直连</v>
      </c>
    </row>
    <row r="141" s="4" customFormat="1" hidden="1" spans="1:9">
      <c r="A141" s="5">
        <v>999224919693561</v>
      </c>
      <c r="B141" s="6">
        <v>45100</v>
      </c>
      <c r="C141" s="6">
        <v>45101</v>
      </c>
      <c r="D141" s="4">
        <v>737.8</v>
      </c>
      <c r="E141" s="4" t="str">
        <f>VLOOKUP(A141,HOP!A:L,12,0)</f>
        <v>737.80</v>
      </c>
      <c r="F141" s="4" t="str">
        <f>VLOOKUP(A141,HOP!A:C,3,0)</f>
        <v>3541561</v>
      </c>
      <c r="G141" s="4">
        <f t="shared" si="8"/>
        <v>0</v>
      </c>
      <c r="H141" s="4" t="str">
        <f t="shared" si="9"/>
        <v>，3541561</v>
      </c>
      <c r="I141" s="4" t="str">
        <f>VLOOKUP(A141,HOP!A:U,21,0)</f>
        <v>直连</v>
      </c>
    </row>
    <row r="142" s="4" customFormat="1" spans="1:9">
      <c r="A142" s="5">
        <v>999224919840833</v>
      </c>
      <c r="B142" s="6">
        <v>45100</v>
      </c>
      <c r="C142" s="6">
        <v>45101</v>
      </c>
      <c r="D142" s="4">
        <v>395.27</v>
      </c>
      <c r="E142" s="4" t="str">
        <f>VLOOKUP(A142,HOP!A:L,12,0)</f>
        <v>395.31</v>
      </c>
      <c r="F142" s="4" t="str">
        <f>VLOOKUP(A142,HOP!A:C,3,0)</f>
        <v>3541602</v>
      </c>
      <c r="G142" s="4">
        <f t="shared" si="8"/>
        <v>-0.0400000000000205</v>
      </c>
      <c r="H142" s="4" t="str">
        <f t="shared" si="9"/>
        <v>，3541602</v>
      </c>
      <c r="I142" s="4" t="str">
        <f>VLOOKUP(A142,HOP!A:U,21,0)</f>
        <v>直连</v>
      </c>
    </row>
    <row r="143" s="4" customFormat="1" hidden="1" spans="1:9">
      <c r="A143" s="5">
        <v>999224919978312</v>
      </c>
      <c r="B143" s="6">
        <v>45100</v>
      </c>
      <c r="C143" s="6">
        <v>45101</v>
      </c>
      <c r="D143" s="4">
        <v>559.24</v>
      </c>
      <c r="E143" s="4" t="str">
        <f>VLOOKUP(A143,HOP!A:L,12,0)</f>
        <v>559.24</v>
      </c>
      <c r="F143" s="4" t="str">
        <f>VLOOKUP(A143,HOP!A:C,3,0)</f>
        <v>3541633</v>
      </c>
      <c r="G143" s="4">
        <f t="shared" si="8"/>
        <v>0</v>
      </c>
      <c r="H143" s="4" t="str">
        <f t="shared" si="9"/>
        <v>，3541633</v>
      </c>
      <c r="I143" s="4" t="str">
        <f>VLOOKUP(A143,HOP!A:U,21,0)</f>
        <v>直连</v>
      </c>
    </row>
    <row r="144" s="4" customFormat="1" hidden="1" spans="1:9">
      <c r="A144" s="5">
        <v>999224920340026</v>
      </c>
      <c r="B144" s="6">
        <v>45100</v>
      </c>
      <c r="C144" s="6">
        <v>45101</v>
      </c>
      <c r="D144" s="4">
        <v>248.82</v>
      </c>
      <c r="E144" s="4" t="str">
        <f>VLOOKUP(A144,HOP!A:L,12,0)</f>
        <v>248.82</v>
      </c>
      <c r="F144" s="4" t="str">
        <f>VLOOKUP(A144,HOP!A:C,3,0)</f>
        <v>3541905</v>
      </c>
      <c r="G144" s="4">
        <f t="shared" si="8"/>
        <v>0</v>
      </c>
      <c r="H144" s="4" t="str">
        <f t="shared" si="9"/>
        <v>，3541905</v>
      </c>
      <c r="I144" s="4" t="str">
        <f>VLOOKUP(A144,HOP!A:U,21,0)</f>
        <v>直连</v>
      </c>
    </row>
    <row r="145" s="4" customFormat="1" hidden="1" spans="1:9">
      <c r="A145" s="5">
        <v>999224920374599</v>
      </c>
      <c r="B145" s="6">
        <v>45100</v>
      </c>
      <c r="C145" s="6">
        <v>45101</v>
      </c>
      <c r="D145" s="4">
        <v>429.56</v>
      </c>
      <c r="E145" s="4" t="str">
        <f>VLOOKUP(A145,HOP!A:L,12,0)</f>
        <v>429.56</v>
      </c>
      <c r="F145" s="4" t="str">
        <f>VLOOKUP(A145,HOP!A:C,3,0)</f>
        <v>3541918</v>
      </c>
      <c r="G145" s="4">
        <f t="shared" si="8"/>
        <v>0</v>
      </c>
      <c r="H145" s="4" t="str">
        <f t="shared" si="9"/>
        <v>，3541918</v>
      </c>
      <c r="I145" s="4" t="str">
        <f>VLOOKUP(A145,HOP!A:U,21,0)</f>
        <v>直连</v>
      </c>
    </row>
    <row r="146" s="4" customFormat="1" hidden="1" spans="1:9">
      <c r="A146" s="5">
        <v>999224920689357</v>
      </c>
      <c r="B146" s="6">
        <v>45100</v>
      </c>
      <c r="C146" s="6">
        <v>45101</v>
      </c>
      <c r="D146" s="4">
        <v>1074.22</v>
      </c>
      <c r="E146" s="4" t="str">
        <f>VLOOKUP(A146,HOP!A:L,12,0)</f>
        <v>1074.22</v>
      </c>
      <c r="F146" s="4" t="str">
        <f>VLOOKUP(A146,HOP!A:C,3,0)</f>
        <v>3542127</v>
      </c>
      <c r="G146" s="4">
        <f t="shared" si="8"/>
        <v>0</v>
      </c>
      <c r="H146" s="4" t="str">
        <f t="shared" si="9"/>
        <v>，3542127</v>
      </c>
      <c r="I146" s="4" t="str">
        <f>VLOOKUP(A146,HOP!A:U,21,0)</f>
        <v>直连</v>
      </c>
    </row>
    <row r="147" s="4" customFormat="1" hidden="1" spans="1:9">
      <c r="A147" s="5">
        <v>999224920817191</v>
      </c>
      <c r="B147" s="6">
        <v>45100</v>
      </c>
      <c r="C147" s="6">
        <v>45101</v>
      </c>
      <c r="D147" s="4">
        <v>482.82</v>
      </c>
      <c r="E147" s="4" t="str">
        <f>VLOOKUP(A147,HOP!A:L,12,0)</f>
        <v>482.82</v>
      </c>
      <c r="F147" s="4" t="str">
        <f>VLOOKUP(A147,HOP!A:C,3,0)</f>
        <v>3542175</v>
      </c>
      <c r="G147" s="4">
        <f t="shared" si="8"/>
        <v>0</v>
      </c>
      <c r="H147" s="4" t="str">
        <f t="shared" si="9"/>
        <v>，3542175</v>
      </c>
      <c r="I147" s="4" t="str">
        <f>VLOOKUP(A147,HOP!A:U,21,0)</f>
        <v>直连</v>
      </c>
    </row>
    <row r="148" s="4" customFormat="1" hidden="1" spans="1:9">
      <c r="A148" s="5">
        <v>999224921143488</v>
      </c>
      <c r="B148" s="6">
        <v>45100</v>
      </c>
      <c r="C148" s="6">
        <v>45101</v>
      </c>
      <c r="D148" s="4">
        <v>310.87</v>
      </c>
      <c r="E148" s="4" t="str">
        <f>VLOOKUP(A148,HOP!A:L,12,0)</f>
        <v>310.87</v>
      </c>
      <c r="F148" s="4" t="str">
        <f>VLOOKUP(A148,HOP!A:C,3,0)</f>
        <v>3542393</v>
      </c>
      <c r="G148" s="4">
        <f t="shared" si="8"/>
        <v>0</v>
      </c>
      <c r="H148" s="4" t="str">
        <f t="shared" si="9"/>
        <v>，3542393</v>
      </c>
      <c r="I148" s="4" t="str">
        <f>VLOOKUP(A148,HOP!A:U,21,0)</f>
        <v>直连</v>
      </c>
    </row>
    <row r="149" s="4" customFormat="1" hidden="1" spans="1:9">
      <c r="A149" s="5">
        <v>999224921227973</v>
      </c>
      <c r="B149" s="6">
        <v>45100</v>
      </c>
      <c r="C149" s="6">
        <v>45101</v>
      </c>
      <c r="D149" s="4">
        <v>185.51</v>
      </c>
      <c r="E149" s="4" t="str">
        <f>VLOOKUP(A149,HOP!A:L,12,0)</f>
        <v>185.51</v>
      </c>
      <c r="F149" s="4" t="str">
        <f>VLOOKUP(A149,HOP!A:C,3,0)</f>
        <v>3542415</v>
      </c>
      <c r="G149" s="4">
        <f t="shared" si="8"/>
        <v>0</v>
      </c>
      <c r="H149" s="4" t="str">
        <f t="shared" si="9"/>
        <v>，3542415</v>
      </c>
      <c r="I149" s="4" t="str">
        <f>VLOOKUP(A149,HOP!A:U,21,0)</f>
        <v>直连</v>
      </c>
    </row>
    <row r="150" s="4" customFormat="1" hidden="1" spans="1:9">
      <c r="A150" s="5">
        <v>999224921266933</v>
      </c>
      <c r="B150" s="6">
        <v>45100</v>
      </c>
      <c r="C150" s="6">
        <v>45101</v>
      </c>
      <c r="D150" s="4">
        <v>329.49</v>
      </c>
      <c r="E150" s="4" t="str">
        <f>VLOOKUP(A150,HOP!A:L,12,0)</f>
        <v>329.49</v>
      </c>
      <c r="F150" s="4" t="str">
        <f>VLOOKUP(A150,HOP!A:C,3,0)</f>
        <v>3542428</v>
      </c>
      <c r="G150" s="4">
        <f t="shared" si="8"/>
        <v>0</v>
      </c>
      <c r="H150" s="4" t="str">
        <f t="shared" si="9"/>
        <v>，3542428</v>
      </c>
      <c r="I150" s="4" t="str">
        <f>VLOOKUP(A150,HOP!A:U,21,0)</f>
        <v>直连</v>
      </c>
    </row>
    <row r="151" s="4" customFormat="1" hidden="1" spans="1:9">
      <c r="A151" s="5">
        <v>999224921293396</v>
      </c>
      <c r="B151" s="6">
        <v>45100</v>
      </c>
      <c r="C151" s="6">
        <v>45101</v>
      </c>
      <c r="D151" s="4">
        <v>329.49</v>
      </c>
      <c r="E151" s="4" t="str">
        <f>VLOOKUP(A151,HOP!A:L,12,0)</f>
        <v>329.49</v>
      </c>
      <c r="F151" s="4" t="str">
        <f>VLOOKUP(A151,HOP!A:C,3,0)</f>
        <v>3542435</v>
      </c>
      <c r="G151" s="4">
        <f t="shared" si="8"/>
        <v>0</v>
      </c>
      <c r="H151" s="4" t="str">
        <f t="shared" si="9"/>
        <v>，3542435</v>
      </c>
      <c r="I151" s="4" t="str">
        <f>VLOOKUP(A151,HOP!A:U,21,0)</f>
        <v>直连</v>
      </c>
    </row>
    <row r="152" s="4" customFormat="1" hidden="1" spans="1:9">
      <c r="A152" s="5">
        <v>999224921430338</v>
      </c>
      <c r="B152" s="6">
        <v>45100</v>
      </c>
      <c r="C152" s="6">
        <v>45101</v>
      </c>
      <c r="D152" s="4">
        <v>632.97</v>
      </c>
      <c r="E152" s="4" t="str">
        <f>VLOOKUP(A152,HOP!A:L,12,0)</f>
        <v>632.97</v>
      </c>
      <c r="F152" s="4" t="str">
        <f>VLOOKUP(A152,HOP!A:C,3,0)</f>
        <v>3542464</v>
      </c>
      <c r="G152" s="4">
        <f t="shared" si="8"/>
        <v>0</v>
      </c>
      <c r="H152" s="4" t="str">
        <f t="shared" si="9"/>
        <v>，3542464</v>
      </c>
      <c r="I152" s="4" t="str">
        <f>VLOOKUP(A152,HOP!A:U,21,0)</f>
        <v>直连</v>
      </c>
    </row>
    <row r="153" s="4" customFormat="1" hidden="1" spans="1:9">
      <c r="A153" s="5">
        <v>999224921493455</v>
      </c>
      <c r="B153" s="6">
        <v>45100</v>
      </c>
      <c r="C153" s="6">
        <v>45101</v>
      </c>
      <c r="D153" s="4">
        <v>295.38</v>
      </c>
      <c r="E153" s="4" t="str">
        <f>VLOOKUP(A153,HOP!A:L,12,0)</f>
        <v>295.38</v>
      </c>
      <c r="F153" s="4" t="str">
        <f>VLOOKUP(A153,HOP!A:C,3,0)</f>
        <v>3542489</v>
      </c>
      <c r="G153" s="4">
        <f t="shared" si="8"/>
        <v>0</v>
      </c>
      <c r="H153" s="4" t="str">
        <f t="shared" si="9"/>
        <v>，3542489</v>
      </c>
      <c r="I153" s="4" t="str">
        <f>VLOOKUP(A153,HOP!A:U,21,0)</f>
        <v>直连</v>
      </c>
    </row>
    <row r="154" s="4" customFormat="1" hidden="1" spans="1:9">
      <c r="A154" s="5">
        <v>999224921817362</v>
      </c>
      <c r="B154" s="6">
        <v>45100</v>
      </c>
      <c r="C154" s="6">
        <v>45101</v>
      </c>
      <c r="D154" s="4">
        <v>1243.48</v>
      </c>
      <c r="E154" s="4" t="str">
        <f>VLOOKUP(A154,HOP!A:L,12,0)</f>
        <v>1243.48</v>
      </c>
      <c r="F154" s="4" t="str">
        <f>VLOOKUP(A154,HOP!A:C,3,0)</f>
        <v>3542716</v>
      </c>
      <c r="G154" s="4">
        <f t="shared" si="8"/>
        <v>0</v>
      </c>
      <c r="H154" s="4" t="str">
        <f t="shared" si="9"/>
        <v>，3542716</v>
      </c>
      <c r="I154" s="4" t="str">
        <f>VLOOKUP(A154,HOP!A:U,21,0)</f>
        <v>直连</v>
      </c>
    </row>
    <row r="155" s="4" customFormat="1" hidden="1" spans="1:9">
      <c r="A155" s="5">
        <v>999224923738667</v>
      </c>
      <c r="B155" s="6">
        <v>45100</v>
      </c>
      <c r="C155" s="6">
        <v>45101</v>
      </c>
      <c r="D155" s="4">
        <v>163.19</v>
      </c>
      <c r="E155" s="4" t="str">
        <f>VLOOKUP(A155,HOP!A:L,12,0)</f>
        <v>163.19</v>
      </c>
      <c r="F155" s="4" t="str">
        <f>VLOOKUP(A155,HOP!A:C,3,0)</f>
        <v>3543022</v>
      </c>
      <c r="G155" s="4">
        <f t="shared" si="8"/>
        <v>0</v>
      </c>
      <c r="H155" s="4" t="str">
        <f t="shared" si="9"/>
        <v>，3543022</v>
      </c>
      <c r="I155" s="4" t="str">
        <f>VLOOKUP(A155,HOP!A:U,21,0)</f>
        <v>直连</v>
      </c>
    </row>
    <row r="156" s="4" customFormat="1" hidden="1" spans="1:9">
      <c r="A156" s="5">
        <v>999224924144087</v>
      </c>
      <c r="B156" s="6">
        <v>45100</v>
      </c>
      <c r="C156" s="6">
        <v>45101</v>
      </c>
      <c r="D156" s="4">
        <v>606.77</v>
      </c>
      <c r="E156" s="4" t="str">
        <f>VLOOKUP(A156,HOP!A:L,12,0)</f>
        <v>606.77</v>
      </c>
      <c r="F156" s="4" t="str">
        <f>VLOOKUP(A156,HOP!A:C,3,0)</f>
        <v>3543053</v>
      </c>
      <c r="G156" s="4">
        <f t="shared" si="8"/>
        <v>0</v>
      </c>
      <c r="H156" s="4" t="str">
        <f t="shared" si="9"/>
        <v>，3543053</v>
      </c>
      <c r="I156" s="4" t="str">
        <f>VLOOKUP(A156,HOP!A:U,21,0)</f>
        <v>直连</v>
      </c>
    </row>
    <row r="157" s="4" customFormat="1" hidden="1" spans="1:9">
      <c r="A157" s="5">
        <v>999224924675846</v>
      </c>
      <c r="B157" s="6">
        <v>45100</v>
      </c>
      <c r="C157" s="6">
        <v>45101</v>
      </c>
      <c r="D157" s="4">
        <v>1033.75</v>
      </c>
      <c r="E157" s="4" t="str">
        <f>VLOOKUP(A157,HOP!A:L,12,0)</f>
        <v>1033.75</v>
      </c>
      <c r="F157" s="4" t="str">
        <f>VLOOKUP(A157,HOP!A:C,3,0)</f>
        <v>3543274</v>
      </c>
      <c r="G157" s="4">
        <f t="shared" si="8"/>
        <v>0</v>
      </c>
      <c r="H157" s="4" t="str">
        <f t="shared" si="9"/>
        <v>，3543274</v>
      </c>
      <c r="I157" s="4" t="str">
        <f>VLOOKUP(A157,HOP!A:U,21,0)</f>
        <v>直连</v>
      </c>
    </row>
    <row r="158" s="4" customFormat="1" hidden="1" spans="1:9">
      <c r="A158" s="5">
        <v>999224925346278</v>
      </c>
      <c r="B158" s="6">
        <v>45100</v>
      </c>
      <c r="C158" s="6">
        <v>45101</v>
      </c>
      <c r="D158" s="4">
        <v>737.8</v>
      </c>
      <c r="E158" s="4" t="str">
        <f>VLOOKUP(A158,HOP!A:L,12,0)</f>
        <v>737.80</v>
      </c>
      <c r="F158" s="4" t="str">
        <f>VLOOKUP(A158,HOP!A:C,3,0)</f>
        <v>3543328</v>
      </c>
      <c r="G158" s="4">
        <f t="shared" si="8"/>
        <v>0</v>
      </c>
      <c r="H158" s="4" t="str">
        <f t="shared" si="9"/>
        <v>，3543328</v>
      </c>
      <c r="I158" s="4" t="str">
        <f>VLOOKUP(A158,HOP!A:U,21,0)</f>
        <v>直连</v>
      </c>
    </row>
    <row r="159" s="4" customFormat="1" hidden="1" spans="1:9">
      <c r="A159" s="5">
        <v>999224925826122</v>
      </c>
      <c r="B159" s="6">
        <v>45100</v>
      </c>
      <c r="C159" s="6">
        <v>45101</v>
      </c>
      <c r="D159" s="4">
        <v>131.11</v>
      </c>
      <c r="E159" s="4" t="str">
        <f>VLOOKUP(A159,HOP!A:L,12,0)</f>
        <v>131.11</v>
      </c>
      <c r="F159" s="4" t="str">
        <f>VLOOKUP(A159,HOP!A:C,3,0)</f>
        <v>3543452</v>
      </c>
      <c r="G159" s="4">
        <f t="shared" si="8"/>
        <v>0</v>
      </c>
      <c r="H159" s="4" t="str">
        <f t="shared" si="9"/>
        <v>，3543452</v>
      </c>
      <c r="I159" s="4" t="str">
        <f>VLOOKUP(A159,HOP!A:U,21,0)</f>
        <v>直连</v>
      </c>
    </row>
    <row r="160" s="4" customFormat="1" hidden="1" spans="1:9">
      <c r="A160" s="5">
        <v>999224925918731</v>
      </c>
      <c r="B160" s="6">
        <v>45100</v>
      </c>
      <c r="C160" s="6">
        <v>45101</v>
      </c>
      <c r="D160" s="4">
        <v>239.11</v>
      </c>
      <c r="E160" s="4" t="str">
        <f>VLOOKUP(A160,HOP!A:L,12,0)</f>
        <v>239.11</v>
      </c>
      <c r="F160" s="4" t="str">
        <f>VLOOKUP(A160,HOP!A:C,3,0)</f>
        <v>3543466</v>
      </c>
      <c r="G160" s="4">
        <f t="shared" si="8"/>
        <v>0</v>
      </c>
      <c r="H160" s="4" t="str">
        <f t="shared" si="9"/>
        <v>，3543466</v>
      </c>
      <c r="I160" s="4" t="str">
        <f>VLOOKUP(A160,HOP!A:U,21,0)</f>
        <v>直连</v>
      </c>
    </row>
    <row r="161" s="4" customFormat="1" hidden="1" spans="1:9">
      <c r="A161" s="5">
        <v>999224927250790</v>
      </c>
      <c r="B161" s="6">
        <v>45100</v>
      </c>
      <c r="C161" s="6">
        <v>45101</v>
      </c>
      <c r="D161" s="4">
        <v>310.87</v>
      </c>
      <c r="E161" s="4" t="str">
        <f>VLOOKUP(A161,HOP!A:L,12,0)</f>
        <v>310.87</v>
      </c>
      <c r="F161" s="4" t="str">
        <f>VLOOKUP(A161,HOP!A:C,3,0)</f>
        <v>3543643</v>
      </c>
      <c r="G161" s="4">
        <f t="shared" si="8"/>
        <v>0</v>
      </c>
      <c r="H161" s="4" t="str">
        <f t="shared" si="9"/>
        <v>，3543643</v>
      </c>
      <c r="I161" s="4" t="str">
        <f>VLOOKUP(A161,HOP!A:U,21,0)</f>
        <v>直连</v>
      </c>
    </row>
    <row r="162" s="4" customFormat="1" spans="1:10">
      <c r="A162" s="5">
        <v>999224337052542</v>
      </c>
      <c r="B162" s="6">
        <v>45092</v>
      </c>
      <c r="C162" s="6">
        <v>45093</v>
      </c>
      <c r="D162" s="4">
        <v>-402</v>
      </c>
      <c r="E162" s="4" t="e">
        <f>VLOOKUP(A162,HOP!A:L,12,0)</f>
        <v>#N/A</v>
      </c>
      <c r="F162" s="4">
        <v>3404083</v>
      </c>
      <c r="G162" s="4" t="e">
        <f t="shared" si="8"/>
        <v>#N/A</v>
      </c>
      <c r="H162" s="4" t="str">
        <f t="shared" si="9"/>
        <v>，3404083</v>
      </c>
      <c r="I162" s="4" t="e">
        <f>VLOOKUP(A162,HOP!A:U,21,0)</f>
        <v>#N/A</v>
      </c>
      <c r="J162" s="4" t="s">
        <v>865</v>
      </c>
    </row>
    <row r="164" spans="4:4">
      <c r="D164" s="4">
        <f>SUM(D2:D163)</f>
        <v>257414.89</v>
      </c>
    </row>
    <row r="166" spans="4:4">
      <c r="D166" s="4" t="s">
        <v>866</v>
      </c>
    </row>
    <row r="169" spans="1:3">
      <c r="A169" s="4" t="s">
        <v>867</v>
      </c>
      <c r="C169" s="4">
        <v>41997.94</v>
      </c>
    </row>
    <row r="170" spans="1:3">
      <c r="A170" s="4" t="s">
        <v>868</v>
      </c>
      <c r="C170" s="4">
        <v>215416.95</v>
      </c>
    </row>
    <row r="171" spans="1:3">
      <c r="A171" s="4" t="s">
        <v>869</v>
      </c>
      <c r="C171" s="4">
        <f>SUBTOTAL(9,C169:C170)</f>
        <v>257414.89</v>
      </c>
    </row>
  </sheetData>
  <autoFilter ref="A1:XFD170">
    <filterColumn colId="3">
      <filters blank="1">
        <filter val="1262.01"/>
        <filter val="1226.02"/>
        <filter val="4354.02"/>
        <filter val="2481.04"/>
        <filter val="2565.04"/>
        <filter val="1759.08"/>
        <filter val="2663.08"/>
        <filter val="257414.89 HKD&#10;"/>
        <filter val="429.1"/>
        <filter val="642.3"/>
        <filter val="1903.5"/>
        <filter val="1933.7"/>
        <filter val="737.8"/>
        <filter val="272.9"/>
        <filter val="1109.9"/>
        <filter val="1100"/>
        <filter val="-402"/>
        <filter val="3306"/>
        <filter val="708"/>
        <filter val="257414.89"/>
        <filter val="131.11"/>
        <filter val="239.11"/>
        <filter val="1512"/>
        <filter val="383.12"/>
        <filter val="4513"/>
        <filter val="834.15"/>
        <filter val="2516"/>
        <filter val="2417"/>
        <filter val="518"/>
        <filter val="1243.48"/>
        <filter val="719"/>
        <filter val="1419"/>
        <filter val="163.19"/>
        <filter val="1237.49"/>
        <filter val="2620"/>
        <filter val="221"/>
        <filter val="602.21"/>
        <filter val="769.21"/>
        <filter val="422"/>
        <filter val="1450.32"/>
        <filter val="1980.32"/>
        <filter val="1824"/>
        <filter val="559.24"/>
        <filter val="1525"/>
        <filter val="826"/>
        <filter val="709.26"/>
        <filter val="395.27"/>
        <filter val="2301.37"/>
        <filter val="1130"/>
        <filter val="332"/>
        <filter val="732"/>
        <filter val="3432"/>
        <filter val="1074.22"/>
        <filter val="3033"/>
        <filter val="847.35"/>
        <filter val="836"/>
        <filter val="2036"/>
        <filter val="921.36"/>
        <filter val="1131.26"/>
        <filter val="2329.26"/>
        <filter val="295.38"/>
        <filter val="1230.28"/>
        <filter val="2836.28"/>
        <filter val="5643.29"/>
        <filter val="1740"/>
        <filter val="1755.14"/>
        <filter val="2397.14"/>
        <filter val="535.45"/>
        <filter val="347"/>
        <filter val="2847"/>
        <filter val="2406.18"/>
        <filter val="329.49"/>
        <filter val="650"/>
        <filter val="1850"/>
        <filter val="185.51"/>
        <filter val="633.52"/>
        <filter val="1953"/>
        <filter val="2965.83"/>
        <filter val="3154"/>
        <filter val="1456"/>
        <filter val="3256"/>
        <filter val="5356"/>
        <filter val="429.56"/>
        <filter val="860"/>
        <filter val="18864"/>
        <filter val="313.64"/>
        <filter val="739.64"/>
        <filter val="1033.75"/>
        <filter val="1566"/>
        <filter val="3167"/>
        <filter val="4267"/>
        <filter val="335.67"/>
        <filter val="789.68"/>
        <filter val="3970"/>
        <filter val="301.71"/>
        <filter val="1572"/>
        <filter val="986.72"/>
        <filter val="1376.62"/>
        <filter val="1852.62"/>
        <filter val="374"/>
        <filter val="250.74"/>
        <filter val="4375"/>
        <filter val="4475"/>
        <filter val="515.76"/>
        <filter val="974.76"/>
        <filter val="1714.66"/>
        <filter val="606.77"/>
        <filter val="578"/>
        <filter val="490.78"/>
        <filter val="627.78"/>
        <filter val="3880"/>
        <filter val="581"/>
        <filter val="248.82"/>
        <filter val="306.82"/>
        <filter val="482.82"/>
        <filter val="8014.53"/>
        <filter val="2145.54"/>
        <filter val="1586"/>
        <filter val="2862.56"/>
        <filter val="3087"/>
        <filter val="310.87"/>
        <filter val="715.87"/>
        <filter val="1952.57"/>
        <filter val="888"/>
        <filter val="3223.58"/>
        <filter val="490"/>
        <filter val="1890"/>
        <filter val="14190"/>
        <filter val="1492"/>
        <filter val="11392"/>
        <filter val="1293"/>
        <filter val="332.93"/>
        <filter val="654.93"/>
        <filter val="658.94"/>
        <filter val="5395"/>
        <filter val="632.97"/>
        <filter val="2298"/>
        <filter val="500.98"/>
        <filter val="114.99"/>
        <filter val="1355.91"/>
        <filter val="1890.96"/>
      </filters>
    </filterColumn>
    <filterColumn colId="6">
      <filters blank="1">
        <filter val="#N/A"/>
        <filter val="-0.01"/>
        <filter val="-0.31"/>
        <filter val="-0.02"/>
        <filter val="-0.12"/>
        <filter val="-0.03"/>
        <filter val="-0.0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870</v>
      </c>
      <c r="B1" s="2" t="s">
        <v>871</v>
      </c>
      <c r="C1" s="2" t="s">
        <v>872</v>
      </c>
      <c r="D1" s="2" t="s">
        <v>873</v>
      </c>
      <c r="E1" s="2" t="s">
        <v>13</v>
      </c>
      <c r="F1" s="2" t="s">
        <v>5</v>
      </c>
      <c r="G1" s="2" t="s">
        <v>6</v>
      </c>
      <c r="H1" s="2" t="s">
        <v>874</v>
      </c>
      <c r="I1" s="2" t="s">
        <v>875</v>
      </c>
      <c r="J1" s="2" t="s">
        <v>876</v>
      </c>
      <c r="K1" s="2" t="s">
        <v>877</v>
      </c>
      <c r="L1" s="2" t="s">
        <v>878</v>
      </c>
      <c r="M1" s="2" t="s">
        <v>879</v>
      </c>
      <c r="N1" s="2" t="s">
        <v>880</v>
      </c>
      <c r="O1" s="2" t="s">
        <v>881</v>
      </c>
      <c r="P1" s="2" t="s">
        <v>882</v>
      </c>
      <c r="Q1" s="2" t="s">
        <v>883</v>
      </c>
      <c r="R1" s="2" t="s">
        <v>884</v>
      </c>
      <c r="S1" s="2" t="s">
        <v>885</v>
      </c>
      <c r="T1" s="2" t="s">
        <v>886</v>
      </c>
      <c r="U1" s="2" t="s">
        <v>887</v>
      </c>
      <c r="V1" s="2" t="s">
        <v>888</v>
      </c>
    </row>
    <row r="2" s="1" customFormat="1" spans="1:22">
      <c r="A2" s="3">
        <v>999222390627613</v>
      </c>
      <c r="B2" s="1" t="s">
        <v>889</v>
      </c>
      <c r="C2" s="1" t="s">
        <v>890</v>
      </c>
      <c r="D2" s="1" t="s">
        <v>891</v>
      </c>
      <c r="E2" s="1" t="s">
        <v>892</v>
      </c>
      <c r="F2" s="1" t="s">
        <v>893</v>
      </c>
      <c r="G2" s="1" t="s">
        <v>894</v>
      </c>
      <c r="H2" s="1" t="s">
        <v>895</v>
      </c>
      <c r="I2" s="1" t="s">
        <v>896</v>
      </c>
      <c r="J2" s="1" t="s">
        <v>30</v>
      </c>
      <c r="K2" s="1" t="s">
        <v>897</v>
      </c>
      <c r="L2" s="1" t="s">
        <v>897</v>
      </c>
      <c r="M2" s="1" t="s">
        <v>898</v>
      </c>
      <c r="N2" s="1" t="s">
        <v>898</v>
      </c>
      <c r="O2" s="1" t="s">
        <v>899</v>
      </c>
      <c r="P2" s="1" t="s">
        <v>900</v>
      </c>
      <c r="Q2" s="1" t="s">
        <v>901</v>
      </c>
      <c r="R2" s="1" t="s">
        <v>902</v>
      </c>
      <c r="S2" s="1" t="s">
        <v>903</v>
      </c>
      <c r="T2" s="1" t="s">
        <v>904</v>
      </c>
      <c r="U2" s="1" t="s">
        <v>905</v>
      </c>
      <c r="V2" s="1" t="s">
        <v>906</v>
      </c>
    </row>
    <row r="3" s="1" customFormat="1" spans="1:22">
      <c r="A3" s="3">
        <v>999222959013645</v>
      </c>
      <c r="B3" s="1" t="s">
        <v>907</v>
      </c>
      <c r="C3" s="1" t="s">
        <v>908</v>
      </c>
      <c r="D3" s="1" t="s">
        <v>909</v>
      </c>
      <c r="E3" s="1" t="s">
        <v>910</v>
      </c>
      <c r="F3" s="1" t="s">
        <v>911</v>
      </c>
      <c r="G3" s="1" t="s">
        <v>894</v>
      </c>
      <c r="H3" s="1" t="s">
        <v>895</v>
      </c>
      <c r="I3" s="1" t="s">
        <v>912</v>
      </c>
      <c r="J3" s="1" t="s">
        <v>30</v>
      </c>
      <c r="K3" s="1" t="s">
        <v>913</v>
      </c>
      <c r="L3" s="1" t="s">
        <v>913</v>
      </c>
      <c r="M3" s="1" t="s">
        <v>898</v>
      </c>
      <c r="N3" s="1" t="s">
        <v>898</v>
      </c>
      <c r="O3" s="1" t="s">
        <v>899</v>
      </c>
      <c r="P3" s="1" t="s">
        <v>900</v>
      </c>
      <c r="Q3" s="1" t="s">
        <v>901</v>
      </c>
      <c r="R3" s="1" t="s">
        <v>914</v>
      </c>
      <c r="S3" s="1" t="s">
        <v>903</v>
      </c>
      <c r="T3" s="1" t="s">
        <v>904</v>
      </c>
      <c r="U3" s="1" t="s">
        <v>915</v>
      </c>
      <c r="V3" s="1" t="s">
        <v>916</v>
      </c>
    </row>
    <row r="4" s="1" customFormat="1" spans="1:22">
      <c r="A4" s="3">
        <v>999223100530534</v>
      </c>
      <c r="B4" s="1" t="s">
        <v>917</v>
      </c>
      <c r="C4" s="1" t="s">
        <v>918</v>
      </c>
      <c r="D4" s="1" t="s">
        <v>919</v>
      </c>
      <c r="E4" s="1" t="s">
        <v>920</v>
      </c>
      <c r="F4" s="1" t="s">
        <v>921</v>
      </c>
      <c r="G4" s="1" t="s">
        <v>894</v>
      </c>
      <c r="H4" s="1" t="s">
        <v>895</v>
      </c>
      <c r="I4" s="1" t="s">
        <v>922</v>
      </c>
      <c r="J4" s="1" t="s">
        <v>30</v>
      </c>
      <c r="K4" s="1" t="s">
        <v>923</v>
      </c>
      <c r="L4" s="1" t="s">
        <v>923</v>
      </c>
      <c r="M4" s="1" t="s">
        <v>898</v>
      </c>
      <c r="N4" s="1" t="s">
        <v>898</v>
      </c>
      <c r="O4" s="1" t="s">
        <v>899</v>
      </c>
      <c r="P4" s="1" t="s">
        <v>900</v>
      </c>
      <c r="Q4" s="1" t="s">
        <v>901</v>
      </c>
      <c r="R4" s="1" t="s">
        <v>924</v>
      </c>
      <c r="S4" s="1" t="s">
        <v>903</v>
      </c>
      <c r="T4" s="1" t="s">
        <v>904</v>
      </c>
      <c r="U4" s="1" t="s">
        <v>905</v>
      </c>
      <c r="V4" s="1" t="s">
        <v>925</v>
      </c>
    </row>
    <row r="5" s="1" customFormat="1" spans="1:22">
      <c r="A5" s="3">
        <v>999223127194862</v>
      </c>
      <c r="B5" s="1" t="s">
        <v>926</v>
      </c>
      <c r="C5" s="1" t="s">
        <v>927</v>
      </c>
      <c r="D5" s="1" t="s">
        <v>928</v>
      </c>
      <c r="E5" s="1" t="s">
        <v>929</v>
      </c>
      <c r="F5" s="1" t="s">
        <v>930</v>
      </c>
      <c r="G5" s="1" t="s">
        <v>894</v>
      </c>
      <c r="H5" s="1" t="s">
        <v>895</v>
      </c>
      <c r="I5" s="1" t="s">
        <v>899</v>
      </c>
      <c r="J5" s="1" t="s">
        <v>30</v>
      </c>
      <c r="K5" s="1" t="s">
        <v>899</v>
      </c>
      <c r="L5" s="1" t="s">
        <v>899</v>
      </c>
      <c r="M5" s="1" t="s">
        <v>898</v>
      </c>
      <c r="N5" s="1" t="s">
        <v>898</v>
      </c>
      <c r="O5" s="1" t="s">
        <v>899</v>
      </c>
      <c r="P5" s="1" t="s">
        <v>900</v>
      </c>
      <c r="Q5" s="1" t="s">
        <v>901</v>
      </c>
      <c r="R5" s="1" t="s">
        <v>931</v>
      </c>
      <c r="S5" s="1" t="s">
        <v>903</v>
      </c>
      <c r="T5" s="1" t="s">
        <v>904</v>
      </c>
      <c r="U5" s="1" t="s">
        <v>905</v>
      </c>
      <c r="V5" s="1" t="s">
        <v>932</v>
      </c>
    </row>
    <row r="6" s="1" customFormat="1" spans="1:22">
      <c r="A6" s="3">
        <v>999223423491198</v>
      </c>
      <c r="B6" s="1" t="s">
        <v>933</v>
      </c>
      <c r="C6" s="1" t="s">
        <v>934</v>
      </c>
      <c r="D6" s="1" t="s">
        <v>935</v>
      </c>
      <c r="E6" s="1" t="s">
        <v>936</v>
      </c>
      <c r="F6" s="1" t="s">
        <v>930</v>
      </c>
      <c r="G6" s="1" t="s">
        <v>894</v>
      </c>
      <c r="H6" s="1" t="s">
        <v>895</v>
      </c>
      <c r="I6" s="1" t="s">
        <v>937</v>
      </c>
      <c r="J6" s="1" t="s">
        <v>30</v>
      </c>
      <c r="K6" s="1" t="s">
        <v>938</v>
      </c>
      <c r="L6" s="1" t="s">
        <v>938</v>
      </c>
      <c r="M6" s="1" t="s">
        <v>898</v>
      </c>
      <c r="N6" s="1" t="s">
        <v>898</v>
      </c>
      <c r="O6" s="1" t="s">
        <v>899</v>
      </c>
      <c r="P6" s="1" t="s">
        <v>900</v>
      </c>
      <c r="Q6" s="1" t="s">
        <v>901</v>
      </c>
      <c r="R6" s="1" t="s">
        <v>939</v>
      </c>
      <c r="S6" s="1" t="s">
        <v>903</v>
      </c>
      <c r="T6" s="1" t="s">
        <v>904</v>
      </c>
      <c r="U6" s="1" t="s">
        <v>905</v>
      </c>
      <c r="V6" s="1" t="s">
        <v>940</v>
      </c>
    </row>
    <row r="7" s="1" customFormat="1" spans="1:22">
      <c r="A7" s="3">
        <v>999223715955210</v>
      </c>
      <c r="B7" s="1" t="s">
        <v>941</v>
      </c>
      <c r="C7" s="1" t="s">
        <v>942</v>
      </c>
      <c r="D7" s="1" t="s">
        <v>943</v>
      </c>
      <c r="E7" s="1" t="s">
        <v>944</v>
      </c>
      <c r="F7" s="1" t="s">
        <v>921</v>
      </c>
      <c r="G7" s="1" t="s">
        <v>894</v>
      </c>
      <c r="H7" s="1" t="s">
        <v>895</v>
      </c>
      <c r="I7" s="1" t="s">
        <v>945</v>
      </c>
      <c r="J7" s="1" t="s">
        <v>30</v>
      </c>
      <c r="K7" s="1" t="s">
        <v>946</v>
      </c>
      <c r="L7" s="1" t="s">
        <v>946</v>
      </c>
      <c r="M7" s="1" t="s">
        <v>898</v>
      </c>
      <c r="N7" s="1" t="s">
        <v>898</v>
      </c>
      <c r="O7" s="1" t="s">
        <v>899</v>
      </c>
      <c r="P7" s="1" t="s">
        <v>900</v>
      </c>
      <c r="Q7" s="1" t="s">
        <v>901</v>
      </c>
      <c r="R7" s="1" t="s">
        <v>947</v>
      </c>
      <c r="S7" s="1" t="s">
        <v>903</v>
      </c>
      <c r="T7" s="1" t="s">
        <v>904</v>
      </c>
      <c r="U7" s="1" t="s">
        <v>905</v>
      </c>
      <c r="V7" s="1" t="s">
        <v>932</v>
      </c>
    </row>
    <row r="8" s="1" customFormat="1" spans="1:22">
      <c r="A8" s="3">
        <v>999223727453995</v>
      </c>
      <c r="B8" s="1" t="s">
        <v>941</v>
      </c>
      <c r="C8" s="1" t="s">
        <v>948</v>
      </c>
      <c r="D8" s="1" t="s">
        <v>949</v>
      </c>
      <c r="E8" s="1" t="s">
        <v>950</v>
      </c>
      <c r="F8" s="1" t="s">
        <v>930</v>
      </c>
      <c r="G8" s="1" t="s">
        <v>894</v>
      </c>
      <c r="H8" s="1" t="s">
        <v>895</v>
      </c>
      <c r="I8" s="1" t="s">
        <v>951</v>
      </c>
      <c r="J8" s="1" t="s">
        <v>30</v>
      </c>
      <c r="K8" s="1" t="s">
        <v>952</v>
      </c>
      <c r="L8" s="1" t="s">
        <v>952</v>
      </c>
      <c r="M8" s="1" t="s">
        <v>898</v>
      </c>
      <c r="N8" s="1" t="s">
        <v>898</v>
      </c>
      <c r="O8" s="1" t="s">
        <v>899</v>
      </c>
      <c r="P8" s="1" t="s">
        <v>900</v>
      </c>
      <c r="Q8" s="1" t="s">
        <v>901</v>
      </c>
      <c r="R8" s="1" t="s">
        <v>953</v>
      </c>
      <c r="S8" s="1" t="s">
        <v>903</v>
      </c>
      <c r="T8" s="1" t="s">
        <v>904</v>
      </c>
      <c r="U8" s="1" t="s">
        <v>915</v>
      </c>
      <c r="V8" s="1" t="s">
        <v>954</v>
      </c>
    </row>
    <row r="9" s="1" customFormat="1" spans="1:22">
      <c r="A9" s="3">
        <v>999223985674294</v>
      </c>
      <c r="B9" s="1" t="s">
        <v>955</v>
      </c>
      <c r="C9" s="1" t="s">
        <v>956</v>
      </c>
      <c r="D9" s="1" t="s">
        <v>957</v>
      </c>
      <c r="E9" s="1" t="s">
        <v>958</v>
      </c>
      <c r="F9" s="1" t="s">
        <v>893</v>
      </c>
      <c r="G9" s="1" t="s">
        <v>894</v>
      </c>
      <c r="H9" s="1" t="s">
        <v>895</v>
      </c>
      <c r="I9" s="1" t="s">
        <v>959</v>
      </c>
      <c r="J9" s="1" t="s">
        <v>30</v>
      </c>
      <c r="K9" s="1" t="s">
        <v>960</v>
      </c>
      <c r="L9" s="1" t="s">
        <v>960</v>
      </c>
      <c r="M9" s="1" t="s">
        <v>898</v>
      </c>
      <c r="N9" s="1" t="s">
        <v>898</v>
      </c>
      <c r="O9" s="1" t="s">
        <v>899</v>
      </c>
      <c r="P9" s="1" t="s">
        <v>900</v>
      </c>
      <c r="Q9" s="1" t="s">
        <v>901</v>
      </c>
      <c r="R9" s="1" t="s">
        <v>961</v>
      </c>
      <c r="S9" s="1" t="s">
        <v>903</v>
      </c>
      <c r="T9" s="1" t="s">
        <v>904</v>
      </c>
      <c r="U9" s="1" t="s">
        <v>915</v>
      </c>
      <c r="V9" s="1" t="s">
        <v>916</v>
      </c>
    </row>
    <row r="10" s="1" customFormat="1" spans="1:22">
      <c r="A10" s="3">
        <v>999224005180445</v>
      </c>
      <c r="B10" s="1" t="s">
        <v>962</v>
      </c>
      <c r="C10" s="1" t="s">
        <v>963</v>
      </c>
      <c r="D10" s="1" t="s">
        <v>964</v>
      </c>
      <c r="E10" s="1" t="s">
        <v>965</v>
      </c>
      <c r="F10" s="1" t="s">
        <v>930</v>
      </c>
      <c r="G10" s="1" t="s">
        <v>894</v>
      </c>
      <c r="H10" s="1" t="s">
        <v>895</v>
      </c>
      <c r="I10" s="1" t="s">
        <v>966</v>
      </c>
      <c r="J10" s="1" t="s">
        <v>30</v>
      </c>
      <c r="K10" s="1" t="s">
        <v>967</v>
      </c>
      <c r="L10" s="1" t="s">
        <v>967</v>
      </c>
      <c r="M10" s="1" t="s">
        <v>898</v>
      </c>
      <c r="N10" s="1" t="s">
        <v>898</v>
      </c>
      <c r="O10" s="1" t="s">
        <v>899</v>
      </c>
      <c r="P10" s="1" t="s">
        <v>900</v>
      </c>
      <c r="Q10" s="1" t="s">
        <v>901</v>
      </c>
      <c r="R10" s="1" t="s">
        <v>968</v>
      </c>
      <c r="S10" s="1" t="s">
        <v>903</v>
      </c>
      <c r="T10" s="1" t="s">
        <v>904</v>
      </c>
      <c r="U10" s="1" t="s">
        <v>905</v>
      </c>
      <c r="V10" s="1" t="s">
        <v>969</v>
      </c>
    </row>
    <row r="11" s="1" customFormat="1" spans="1:22">
      <c r="A11" s="3">
        <v>999224026718643</v>
      </c>
      <c r="B11" s="1" t="s">
        <v>970</v>
      </c>
      <c r="C11" s="1" t="s">
        <v>971</v>
      </c>
      <c r="D11" s="1" t="s">
        <v>972</v>
      </c>
      <c r="E11" s="1" t="s">
        <v>973</v>
      </c>
      <c r="F11" s="1" t="s">
        <v>930</v>
      </c>
      <c r="G11" s="1" t="s">
        <v>894</v>
      </c>
      <c r="H11" s="1" t="s">
        <v>895</v>
      </c>
      <c r="I11" s="1" t="s">
        <v>974</v>
      </c>
      <c r="J11" s="1" t="s">
        <v>30</v>
      </c>
      <c r="K11" s="1" t="s">
        <v>975</v>
      </c>
      <c r="L11" s="1" t="s">
        <v>975</v>
      </c>
      <c r="M11" s="1" t="s">
        <v>898</v>
      </c>
      <c r="N11" s="1" t="s">
        <v>898</v>
      </c>
      <c r="O11" s="1" t="s">
        <v>899</v>
      </c>
      <c r="P11" s="1" t="s">
        <v>900</v>
      </c>
      <c r="Q11" s="1" t="s">
        <v>901</v>
      </c>
      <c r="R11" s="1" t="s">
        <v>976</v>
      </c>
      <c r="S11" s="1" t="s">
        <v>903</v>
      </c>
      <c r="T11" s="1" t="s">
        <v>904</v>
      </c>
      <c r="U11" s="1" t="s">
        <v>905</v>
      </c>
      <c r="V11" s="1" t="s">
        <v>977</v>
      </c>
    </row>
    <row r="12" s="1" customFormat="1" spans="1:22">
      <c r="A12" s="3">
        <v>999224052901500</v>
      </c>
      <c r="B12" s="1" t="s">
        <v>978</v>
      </c>
      <c r="C12" s="1" t="s">
        <v>979</v>
      </c>
      <c r="D12" s="1" t="s">
        <v>980</v>
      </c>
      <c r="E12" s="1" t="s">
        <v>981</v>
      </c>
      <c r="F12" s="1" t="s">
        <v>930</v>
      </c>
      <c r="G12" s="1" t="s">
        <v>894</v>
      </c>
      <c r="H12" s="1" t="s">
        <v>895</v>
      </c>
      <c r="I12" s="1" t="s">
        <v>982</v>
      </c>
      <c r="J12" s="1" t="s">
        <v>30</v>
      </c>
      <c r="K12" s="1" t="s">
        <v>983</v>
      </c>
      <c r="L12" s="1" t="s">
        <v>983</v>
      </c>
      <c r="M12" s="1" t="s">
        <v>898</v>
      </c>
      <c r="N12" s="1" t="s">
        <v>898</v>
      </c>
      <c r="O12" s="1" t="s">
        <v>899</v>
      </c>
      <c r="P12" s="1" t="s">
        <v>900</v>
      </c>
      <c r="Q12" s="1" t="s">
        <v>901</v>
      </c>
      <c r="R12" s="1" t="s">
        <v>984</v>
      </c>
      <c r="S12" s="1" t="s">
        <v>903</v>
      </c>
      <c r="T12" s="1" t="s">
        <v>904</v>
      </c>
      <c r="U12" s="1" t="s">
        <v>905</v>
      </c>
      <c r="V12" s="1" t="s">
        <v>985</v>
      </c>
    </row>
    <row r="13" s="1" customFormat="1" spans="1:22">
      <c r="A13" s="3">
        <v>999224062555804</v>
      </c>
      <c r="B13" s="1" t="s">
        <v>986</v>
      </c>
      <c r="C13" s="1" t="s">
        <v>987</v>
      </c>
      <c r="D13" s="1" t="s">
        <v>988</v>
      </c>
      <c r="E13" s="1" t="s">
        <v>989</v>
      </c>
      <c r="F13" s="1" t="s">
        <v>893</v>
      </c>
      <c r="G13" s="1" t="s">
        <v>894</v>
      </c>
      <c r="H13" s="1" t="s">
        <v>895</v>
      </c>
      <c r="I13" s="1" t="s">
        <v>990</v>
      </c>
      <c r="J13" s="1" t="s">
        <v>30</v>
      </c>
      <c r="K13" s="1" t="s">
        <v>991</v>
      </c>
      <c r="L13" s="1" t="s">
        <v>991</v>
      </c>
      <c r="M13" s="1" t="s">
        <v>898</v>
      </c>
      <c r="N13" s="1" t="s">
        <v>898</v>
      </c>
      <c r="O13" s="1" t="s">
        <v>899</v>
      </c>
      <c r="P13" s="1" t="s">
        <v>900</v>
      </c>
      <c r="Q13" s="1" t="s">
        <v>901</v>
      </c>
      <c r="R13" s="1" t="s">
        <v>992</v>
      </c>
      <c r="S13" s="1" t="s">
        <v>903</v>
      </c>
      <c r="T13" s="1" t="s">
        <v>904</v>
      </c>
      <c r="U13" s="1" t="s">
        <v>915</v>
      </c>
      <c r="V13" s="1" t="s">
        <v>993</v>
      </c>
    </row>
    <row r="14" s="1" customFormat="1" spans="1:22">
      <c r="A14" s="3">
        <v>999224091134921</v>
      </c>
      <c r="B14" s="1" t="s">
        <v>994</v>
      </c>
      <c r="C14" s="1" t="s">
        <v>995</v>
      </c>
      <c r="D14" s="1" t="s">
        <v>996</v>
      </c>
      <c r="E14" s="1" t="s">
        <v>997</v>
      </c>
      <c r="F14" s="1" t="s">
        <v>998</v>
      </c>
      <c r="G14" s="1" t="s">
        <v>894</v>
      </c>
      <c r="H14" s="1" t="s">
        <v>895</v>
      </c>
      <c r="I14" s="1" t="s">
        <v>999</v>
      </c>
      <c r="J14" s="1" t="s">
        <v>30</v>
      </c>
      <c r="K14" s="1" t="s">
        <v>1000</v>
      </c>
      <c r="L14" s="1" t="s">
        <v>1000</v>
      </c>
      <c r="M14" s="1" t="s">
        <v>898</v>
      </c>
      <c r="N14" s="1" t="s">
        <v>898</v>
      </c>
      <c r="O14" s="1" t="s">
        <v>899</v>
      </c>
      <c r="P14" s="1" t="s">
        <v>900</v>
      </c>
      <c r="Q14" s="1" t="s">
        <v>901</v>
      </c>
      <c r="R14" s="1" t="s">
        <v>1001</v>
      </c>
      <c r="S14" s="1" t="s">
        <v>903</v>
      </c>
      <c r="T14" s="1" t="s">
        <v>904</v>
      </c>
      <c r="U14" s="1" t="s">
        <v>915</v>
      </c>
      <c r="V14" s="1" t="s">
        <v>916</v>
      </c>
    </row>
    <row r="15" s="1" customFormat="1" spans="1:22">
      <c r="A15" s="3">
        <v>999224091349712</v>
      </c>
      <c r="B15" s="1" t="s">
        <v>994</v>
      </c>
      <c r="C15" s="1" t="s">
        <v>1002</v>
      </c>
      <c r="D15" s="1" t="s">
        <v>1003</v>
      </c>
      <c r="E15" s="1" t="s">
        <v>1004</v>
      </c>
      <c r="F15" s="1" t="s">
        <v>921</v>
      </c>
      <c r="G15" s="1" t="s">
        <v>894</v>
      </c>
      <c r="H15" s="1" t="s">
        <v>895</v>
      </c>
      <c r="I15" s="1" t="s">
        <v>1005</v>
      </c>
      <c r="J15" s="1" t="s">
        <v>30</v>
      </c>
      <c r="K15" s="1" t="s">
        <v>1006</v>
      </c>
      <c r="L15" s="1" t="s">
        <v>1006</v>
      </c>
      <c r="M15" s="1" t="s">
        <v>898</v>
      </c>
      <c r="N15" s="1" t="s">
        <v>898</v>
      </c>
      <c r="O15" s="1" t="s">
        <v>899</v>
      </c>
      <c r="P15" s="1" t="s">
        <v>900</v>
      </c>
      <c r="Q15" s="1" t="s">
        <v>901</v>
      </c>
      <c r="R15" s="1" t="s">
        <v>1007</v>
      </c>
      <c r="S15" s="1" t="s">
        <v>903</v>
      </c>
      <c r="T15" s="1" t="s">
        <v>904</v>
      </c>
      <c r="U15" s="1" t="s">
        <v>905</v>
      </c>
      <c r="V15" s="1" t="s">
        <v>1008</v>
      </c>
    </row>
    <row r="16" s="1" customFormat="1" spans="1:22">
      <c r="A16" s="3">
        <v>999224131114903</v>
      </c>
      <c r="B16" s="1" t="s">
        <v>1009</v>
      </c>
      <c r="C16" s="1" t="s">
        <v>1010</v>
      </c>
      <c r="D16" s="1" t="s">
        <v>1011</v>
      </c>
      <c r="E16" s="1" t="s">
        <v>1012</v>
      </c>
      <c r="F16" s="1" t="s">
        <v>930</v>
      </c>
      <c r="G16" s="1" t="s">
        <v>894</v>
      </c>
      <c r="H16" s="1" t="s">
        <v>895</v>
      </c>
      <c r="I16" s="1" t="s">
        <v>1013</v>
      </c>
      <c r="J16" s="1" t="s">
        <v>30</v>
      </c>
      <c r="K16" s="1" t="s">
        <v>1014</v>
      </c>
      <c r="L16" s="1" t="s">
        <v>1014</v>
      </c>
      <c r="M16" s="1" t="s">
        <v>898</v>
      </c>
      <c r="N16" s="1" t="s">
        <v>898</v>
      </c>
      <c r="O16" s="1" t="s">
        <v>899</v>
      </c>
      <c r="P16" s="1" t="s">
        <v>900</v>
      </c>
      <c r="Q16" s="1" t="s">
        <v>901</v>
      </c>
      <c r="R16" s="1" t="s">
        <v>1015</v>
      </c>
      <c r="S16" s="1" t="s">
        <v>903</v>
      </c>
      <c r="T16" s="1" t="s">
        <v>904</v>
      </c>
      <c r="U16" s="1" t="s">
        <v>905</v>
      </c>
      <c r="V16" s="1" t="s">
        <v>925</v>
      </c>
    </row>
    <row r="17" s="1" customFormat="1" spans="1:22">
      <c r="A17" s="3">
        <v>999224131393272</v>
      </c>
      <c r="B17" s="1" t="s">
        <v>1009</v>
      </c>
      <c r="C17" s="1" t="s">
        <v>1016</v>
      </c>
      <c r="D17" s="1" t="s">
        <v>1017</v>
      </c>
      <c r="E17" s="1" t="s">
        <v>1018</v>
      </c>
      <c r="F17" s="1" t="s">
        <v>921</v>
      </c>
      <c r="G17" s="1" t="s">
        <v>894</v>
      </c>
      <c r="H17" s="1" t="s">
        <v>895</v>
      </c>
      <c r="I17" s="1" t="s">
        <v>1019</v>
      </c>
      <c r="J17" s="1" t="s">
        <v>30</v>
      </c>
      <c r="K17" s="1" t="s">
        <v>1020</v>
      </c>
      <c r="L17" s="1" t="s">
        <v>1020</v>
      </c>
      <c r="M17" s="1" t="s">
        <v>898</v>
      </c>
      <c r="N17" s="1" t="s">
        <v>898</v>
      </c>
      <c r="O17" s="1" t="s">
        <v>899</v>
      </c>
      <c r="P17" s="1" t="s">
        <v>900</v>
      </c>
      <c r="Q17" s="1" t="s">
        <v>901</v>
      </c>
      <c r="R17" s="1" t="s">
        <v>1021</v>
      </c>
      <c r="S17" s="1" t="s">
        <v>903</v>
      </c>
      <c r="T17" s="1" t="s">
        <v>904</v>
      </c>
      <c r="U17" s="1" t="s">
        <v>905</v>
      </c>
      <c r="V17" s="1" t="s">
        <v>916</v>
      </c>
    </row>
    <row r="18" s="1" customFormat="1" spans="1:22">
      <c r="A18" s="3">
        <v>999224294872461</v>
      </c>
      <c r="B18" s="1" t="s">
        <v>1022</v>
      </c>
      <c r="C18" s="1" t="s">
        <v>1023</v>
      </c>
      <c r="D18" s="1" t="s">
        <v>1024</v>
      </c>
      <c r="E18" s="1" t="s">
        <v>1025</v>
      </c>
      <c r="F18" s="1" t="s">
        <v>930</v>
      </c>
      <c r="G18" s="1" t="s">
        <v>894</v>
      </c>
      <c r="H18" s="1" t="s">
        <v>895</v>
      </c>
      <c r="I18" s="1" t="s">
        <v>1026</v>
      </c>
      <c r="J18" s="1" t="s">
        <v>30</v>
      </c>
      <c r="K18" s="1" t="s">
        <v>1027</v>
      </c>
      <c r="L18" s="1" t="s">
        <v>1027</v>
      </c>
      <c r="M18" s="1" t="s">
        <v>898</v>
      </c>
      <c r="N18" s="1" t="s">
        <v>898</v>
      </c>
      <c r="O18" s="1" t="s">
        <v>899</v>
      </c>
      <c r="P18" s="1" t="s">
        <v>900</v>
      </c>
      <c r="Q18" s="1" t="s">
        <v>901</v>
      </c>
      <c r="R18" s="1" t="s">
        <v>1028</v>
      </c>
      <c r="S18" s="1" t="s">
        <v>903</v>
      </c>
      <c r="T18" s="1" t="s">
        <v>904</v>
      </c>
      <c r="U18" s="1" t="s">
        <v>905</v>
      </c>
      <c r="V18" s="1" t="s">
        <v>1029</v>
      </c>
    </row>
    <row r="19" s="1" customFormat="1" spans="1:22">
      <c r="A19" s="3">
        <v>999224315808529</v>
      </c>
      <c r="B19" s="1" t="s">
        <v>1030</v>
      </c>
      <c r="C19" s="1" t="s">
        <v>1031</v>
      </c>
      <c r="D19" s="1" t="s">
        <v>1032</v>
      </c>
      <c r="E19" s="1" t="s">
        <v>1033</v>
      </c>
      <c r="F19" s="1" t="s">
        <v>998</v>
      </c>
      <c r="G19" s="1" t="s">
        <v>894</v>
      </c>
      <c r="H19" s="1" t="s">
        <v>895</v>
      </c>
      <c r="I19" s="1" t="s">
        <v>1034</v>
      </c>
      <c r="J19" s="1" t="s">
        <v>30</v>
      </c>
      <c r="K19" s="1" t="s">
        <v>1035</v>
      </c>
      <c r="L19" s="1" t="s">
        <v>1035</v>
      </c>
      <c r="M19" s="1" t="s">
        <v>898</v>
      </c>
      <c r="N19" s="1" t="s">
        <v>898</v>
      </c>
      <c r="O19" s="1" t="s">
        <v>899</v>
      </c>
      <c r="P19" s="1" t="s">
        <v>900</v>
      </c>
      <c r="Q19" s="1" t="s">
        <v>901</v>
      </c>
      <c r="R19" s="1" t="s">
        <v>1036</v>
      </c>
      <c r="S19" s="1" t="s">
        <v>903</v>
      </c>
      <c r="T19" s="1" t="s">
        <v>904</v>
      </c>
      <c r="U19" s="1" t="s">
        <v>915</v>
      </c>
      <c r="V19" s="1" t="s">
        <v>916</v>
      </c>
    </row>
    <row r="20" s="1" customFormat="1" spans="1:22">
      <c r="A20" s="3">
        <v>999224363607967</v>
      </c>
      <c r="B20" s="1" t="s">
        <v>1037</v>
      </c>
      <c r="C20" s="1" t="s">
        <v>1038</v>
      </c>
      <c r="D20" s="1" t="s">
        <v>1039</v>
      </c>
      <c r="E20" s="1" t="s">
        <v>1040</v>
      </c>
      <c r="F20" s="1" t="s">
        <v>1041</v>
      </c>
      <c r="G20" s="1" t="s">
        <v>894</v>
      </c>
      <c r="H20" s="1" t="s">
        <v>895</v>
      </c>
      <c r="I20" s="1" t="s">
        <v>1042</v>
      </c>
      <c r="J20" s="1" t="s">
        <v>30</v>
      </c>
      <c r="K20" s="1" t="s">
        <v>1043</v>
      </c>
      <c r="L20" s="1" t="s">
        <v>1043</v>
      </c>
      <c r="M20" s="1" t="s">
        <v>898</v>
      </c>
      <c r="N20" s="1" t="s">
        <v>898</v>
      </c>
      <c r="O20" s="1" t="s">
        <v>899</v>
      </c>
      <c r="P20" s="1" t="s">
        <v>900</v>
      </c>
      <c r="Q20" s="1" t="s">
        <v>901</v>
      </c>
      <c r="R20" s="1" t="s">
        <v>1044</v>
      </c>
      <c r="S20" s="1" t="s">
        <v>903</v>
      </c>
      <c r="T20" s="1" t="s">
        <v>904</v>
      </c>
      <c r="U20" s="1" t="s">
        <v>915</v>
      </c>
      <c r="V20" s="1" t="s">
        <v>940</v>
      </c>
    </row>
    <row r="21" s="1" customFormat="1" spans="1:22">
      <c r="A21" s="3">
        <v>999224376913796</v>
      </c>
      <c r="B21" s="1" t="s">
        <v>1037</v>
      </c>
      <c r="C21" s="1" t="s">
        <v>1045</v>
      </c>
      <c r="D21" s="1" t="s">
        <v>1046</v>
      </c>
      <c r="E21" s="1" t="s">
        <v>1047</v>
      </c>
      <c r="F21" s="1" t="s">
        <v>998</v>
      </c>
      <c r="G21" s="1" t="s">
        <v>894</v>
      </c>
      <c r="H21" s="1" t="s">
        <v>895</v>
      </c>
      <c r="I21" s="1" t="s">
        <v>1048</v>
      </c>
      <c r="J21" s="1" t="s">
        <v>30</v>
      </c>
      <c r="K21" s="1" t="s">
        <v>1049</v>
      </c>
      <c r="L21" s="1" t="s">
        <v>1049</v>
      </c>
      <c r="M21" s="1" t="s">
        <v>898</v>
      </c>
      <c r="N21" s="1" t="s">
        <v>898</v>
      </c>
      <c r="O21" s="1" t="s">
        <v>899</v>
      </c>
      <c r="P21" s="1" t="s">
        <v>900</v>
      </c>
      <c r="Q21" s="1" t="s">
        <v>901</v>
      </c>
      <c r="R21" s="1" t="s">
        <v>1050</v>
      </c>
      <c r="S21" s="1" t="s">
        <v>903</v>
      </c>
      <c r="T21" s="1" t="s">
        <v>904</v>
      </c>
      <c r="U21" s="1" t="s">
        <v>915</v>
      </c>
      <c r="V21" s="1" t="s">
        <v>916</v>
      </c>
    </row>
    <row r="22" s="1" customFormat="1" spans="1:22">
      <c r="A22" s="3">
        <v>999224381119577</v>
      </c>
      <c r="B22" s="1" t="s">
        <v>1051</v>
      </c>
      <c r="C22" s="1" t="s">
        <v>1052</v>
      </c>
      <c r="D22" s="1" t="s">
        <v>1053</v>
      </c>
      <c r="E22" s="1" t="s">
        <v>1054</v>
      </c>
      <c r="F22" s="1" t="s">
        <v>1041</v>
      </c>
      <c r="G22" s="1" t="s">
        <v>894</v>
      </c>
      <c r="H22" s="1" t="s">
        <v>895</v>
      </c>
      <c r="I22" s="1" t="s">
        <v>1055</v>
      </c>
      <c r="J22" s="1" t="s">
        <v>30</v>
      </c>
      <c r="K22" s="1" t="s">
        <v>1056</v>
      </c>
      <c r="L22" s="1" t="s">
        <v>1056</v>
      </c>
      <c r="M22" s="1" t="s">
        <v>898</v>
      </c>
      <c r="N22" s="1" t="s">
        <v>898</v>
      </c>
      <c r="O22" s="1" t="s">
        <v>899</v>
      </c>
      <c r="P22" s="1" t="s">
        <v>900</v>
      </c>
      <c r="Q22" s="1" t="s">
        <v>901</v>
      </c>
      <c r="R22" s="1" t="s">
        <v>1057</v>
      </c>
      <c r="S22" s="1" t="s">
        <v>903</v>
      </c>
      <c r="T22" s="1" t="s">
        <v>904</v>
      </c>
      <c r="U22" s="1" t="s">
        <v>905</v>
      </c>
      <c r="V22" s="1" t="s">
        <v>916</v>
      </c>
    </row>
    <row r="23" s="1" customFormat="1" spans="1:22">
      <c r="A23" s="3">
        <v>999224414102680</v>
      </c>
      <c r="B23" s="1" t="s">
        <v>1058</v>
      </c>
      <c r="C23" s="1" t="s">
        <v>1059</v>
      </c>
      <c r="D23" s="1" t="s">
        <v>1060</v>
      </c>
      <c r="E23" s="1" t="s">
        <v>1061</v>
      </c>
      <c r="F23" s="1" t="s">
        <v>1041</v>
      </c>
      <c r="G23" s="1" t="s">
        <v>894</v>
      </c>
      <c r="H23" s="1" t="s">
        <v>895</v>
      </c>
      <c r="I23" s="1" t="s">
        <v>1062</v>
      </c>
      <c r="J23" s="1" t="s">
        <v>30</v>
      </c>
      <c r="K23" s="1" t="s">
        <v>1063</v>
      </c>
      <c r="L23" s="1" t="s">
        <v>1063</v>
      </c>
      <c r="M23" s="1" t="s">
        <v>898</v>
      </c>
      <c r="N23" s="1" t="s">
        <v>898</v>
      </c>
      <c r="O23" s="1" t="s">
        <v>899</v>
      </c>
      <c r="P23" s="1" t="s">
        <v>900</v>
      </c>
      <c r="Q23" s="1" t="s">
        <v>901</v>
      </c>
      <c r="R23" s="1" t="s">
        <v>1064</v>
      </c>
      <c r="S23" s="1" t="s">
        <v>903</v>
      </c>
      <c r="T23" s="1" t="s">
        <v>904</v>
      </c>
      <c r="U23" s="1" t="s">
        <v>905</v>
      </c>
      <c r="V23" s="1" t="s">
        <v>1065</v>
      </c>
    </row>
    <row r="24" s="1" customFormat="1" spans="1:22">
      <c r="A24" s="3">
        <v>999224420587031</v>
      </c>
      <c r="B24" s="1" t="s">
        <v>1058</v>
      </c>
      <c r="C24" s="1" t="s">
        <v>1066</v>
      </c>
      <c r="D24" s="1" t="s">
        <v>1067</v>
      </c>
      <c r="E24" s="1" t="s">
        <v>1068</v>
      </c>
      <c r="F24" s="1" t="s">
        <v>930</v>
      </c>
      <c r="G24" s="1" t="s">
        <v>894</v>
      </c>
      <c r="H24" s="1" t="s">
        <v>895</v>
      </c>
      <c r="I24" s="1" t="s">
        <v>1069</v>
      </c>
      <c r="J24" s="1" t="s">
        <v>30</v>
      </c>
      <c r="K24" s="1" t="s">
        <v>1070</v>
      </c>
      <c r="L24" s="1" t="s">
        <v>1070</v>
      </c>
      <c r="M24" s="1" t="s">
        <v>898</v>
      </c>
      <c r="N24" s="1" t="s">
        <v>898</v>
      </c>
      <c r="O24" s="1" t="s">
        <v>899</v>
      </c>
      <c r="P24" s="1" t="s">
        <v>900</v>
      </c>
      <c r="Q24" s="1" t="s">
        <v>901</v>
      </c>
      <c r="R24" s="1" t="s">
        <v>1071</v>
      </c>
      <c r="S24" s="1" t="s">
        <v>903</v>
      </c>
      <c r="T24" s="1" t="s">
        <v>904</v>
      </c>
      <c r="U24" s="1" t="s">
        <v>905</v>
      </c>
      <c r="V24" s="1" t="s">
        <v>1072</v>
      </c>
    </row>
    <row r="25" s="1" customFormat="1" spans="1:22">
      <c r="A25" s="3">
        <v>999224423627509</v>
      </c>
      <c r="B25" s="1" t="s">
        <v>1058</v>
      </c>
      <c r="C25" s="1" t="s">
        <v>1073</v>
      </c>
      <c r="D25" s="1" t="s">
        <v>1074</v>
      </c>
      <c r="E25" s="1" t="s">
        <v>1075</v>
      </c>
      <c r="F25" s="1" t="s">
        <v>893</v>
      </c>
      <c r="G25" s="1" t="s">
        <v>894</v>
      </c>
      <c r="H25" s="1" t="s">
        <v>895</v>
      </c>
      <c r="I25" s="1" t="s">
        <v>1076</v>
      </c>
      <c r="J25" s="1" t="s">
        <v>30</v>
      </c>
      <c r="K25" s="1" t="s">
        <v>1077</v>
      </c>
      <c r="L25" s="1" t="s">
        <v>1077</v>
      </c>
      <c r="M25" s="1" t="s">
        <v>898</v>
      </c>
      <c r="N25" s="1" t="s">
        <v>898</v>
      </c>
      <c r="O25" s="1" t="s">
        <v>899</v>
      </c>
      <c r="P25" s="1" t="s">
        <v>900</v>
      </c>
      <c r="Q25" s="1" t="s">
        <v>901</v>
      </c>
      <c r="R25" s="1" t="s">
        <v>1078</v>
      </c>
      <c r="S25" s="1" t="s">
        <v>903</v>
      </c>
      <c r="T25" s="1" t="s">
        <v>904</v>
      </c>
      <c r="U25" s="1" t="s">
        <v>905</v>
      </c>
      <c r="V25" s="1" t="s">
        <v>1079</v>
      </c>
    </row>
    <row r="26" s="1" customFormat="1" spans="1:22">
      <c r="A26" s="3">
        <v>999224448531633</v>
      </c>
      <c r="B26" s="1" t="s">
        <v>1080</v>
      </c>
      <c r="C26" s="1" t="s">
        <v>1081</v>
      </c>
      <c r="D26" s="1" t="s">
        <v>1082</v>
      </c>
      <c r="E26" s="1" t="s">
        <v>1083</v>
      </c>
      <c r="F26" s="1" t="s">
        <v>930</v>
      </c>
      <c r="G26" s="1" t="s">
        <v>894</v>
      </c>
      <c r="H26" s="1" t="s">
        <v>895</v>
      </c>
      <c r="I26" s="1" t="s">
        <v>1084</v>
      </c>
      <c r="J26" s="1" t="s">
        <v>30</v>
      </c>
      <c r="K26" s="1" t="s">
        <v>1085</v>
      </c>
      <c r="L26" s="1" t="s">
        <v>1085</v>
      </c>
      <c r="M26" s="1" t="s">
        <v>898</v>
      </c>
      <c r="N26" s="1" t="s">
        <v>898</v>
      </c>
      <c r="O26" s="1" t="s">
        <v>899</v>
      </c>
      <c r="P26" s="1" t="s">
        <v>900</v>
      </c>
      <c r="Q26" s="1" t="s">
        <v>901</v>
      </c>
      <c r="R26" s="1" t="s">
        <v>1086</v>
      </c>
      <c r="S26" s="1" t="s">
        <v>903</v>
      </c>
      <c r="T26" s="1" t="s">
        <v>904</v>
      </c>
      <c r="U26" s="1" t="s">
        <v>905</v>
      </c>
      <c r="V26" s="1" t="s">
        <v>932</v>
      </c>
    </row>
    <row r="27" s="1" customFormat="1" spans="1:22">
      <c r="A27" s="3">
        <v>999224461158868</v>
      </c>
      <c r="B27" s="1" t="s">
        <v>1080</v>
      </c>
      <c r="C27" s="1" t="s">
        <v>1087</v>
      </c>
      <c r="D27" s="1" t="s">
        <v>1088</v>
      </c>
      <c r="E27" s="1" t="s">
        <v>1089</v>
      </c>
      <c r="F27" s="1" t="s">
        <v>998</v>
      </c>
      <c r="G27" s="1" t="s">
        <v>894</v>
      </c>
      <c r="H27" s="1" t="s">
        <v>895</v>
      </c>
      <c r="I27" s="1" t="s">
        <v>1090</v>
      </c>
      <c r="J27" s="1" t="s">
        <v>30</v>
      </c>
      <c r="K27" s="1" t="s">
        <v>1091</v>
      </c>
      <c r="L27" s="1" t="s">
        <v>1091</v>
      </c>
      <c r="M27" s="1" t="s">
        <v>898</v>
      </c>
      <c r="N27" s="1" t="s">
        <v>898</v>
      </c>
      <c r="O27" s="1" t="s">
        <v>899</v>
      </c>
      <c r="P27" s="1" t="s">
        <v>900</v>
      </c>
      <c r="Q27" s="1" t="s">
        <v>901</v>
      </c>
      <c r="R27" s="1" t="s">
        <v>1092</v>
      </c>
      <c r="S27" s="1" t="s">
        <v>903</v>
      </c>
      <c r="T27" s="1" t="s">
        <v>904</v>
      </c>
      <c r="U27" s="1" t="s">
        <v>905</v>
      </c>
      <c r="V27" s="1" t="s">
        <v>916</v>
      </c>
    </row>
    <row r="28" s="1" customFormat="1" spans="1:22">
      <c r="A28" s="3">
        <v>999224463919738</v>
      </c>
      <c r="B28" s="1" t="s">
        <v>1093</v>
      </c>
      <c r="C28" s="1" t="s">
        <v>1094</v>
      </c>
      <c r="D28" s="1" t="s">
        <v>1095</v>
      </c>
      <c r="E28" s="1" t="s">
        <v>1096</v>
      </c>
      <c r="F28" s="1" t="s">
        <v>921</v>
      </c>
      <c r="G28" s="1" t="s">
        <v>894</v>
      </c>
      <c r="H28" s="1" t="s">
        <v>895</v>
      </c>
      <c r="I28" s="1" t="s">
        <v>1097</v>
      </c>
      <c r="J28" s="1" t="s">
        <v>30</v>
      </c>
      <c r="K28" s="1" t="s">
        <v>1098</v>
      </c>
      <c r="L28" s="1" t="s">
        <v>1098</v>
      </c>
      <c r="M28" s="1" t="s">
        <v>898</v>
      </c>
      <c r="N28" s="1" t="s">
        <v>898</v>
      </c>
      <c r="O28" s="1" t="s">
        <v>899</v>
      </c>
      <c r="P28" s="1" t="s">
        <v>900</v>
      </c>
      <c r="Q28" s="1" t="s">
        <v>901</v>
      </c>
      <c r="R28" s="1" t="s">
        <v>1099</v>
      </c>
      <c r="S28" s="1" t="s">
        <v>903</v>
      </c>
      <c r="T28" s="1" t="s">
        <v>904</v>
      </c>
      <c r="U28" s="1" t="s">
        <v>915</v>
      </c>
      <c r="V28" s="1" t="s">
        <v>916</v>
      </c>
    </row>
    <row r="29" s="1" customFormat="1" spans="1:22">
      <c r="A29" s="3">
        <v>999224492131394</v>
      </c>
      <c r="B29" s="1" t="s">
        <v>1100</v>
      </c>
      <c r="C29" s="1" t="s">
        <v>1101</v>
      </c>
      <c r="D29" s="1" t="s">
        <v>1102</v>
      </c>
      <c r="E29" s="1" t="s">
        <v>1103</v>
      </c>
      <c r="F29" s="1" t="s">
        <v>1041</v>
      </c>
      <c r="G29" s="1" t="s">
        <v>894</v>
      </c>
      <c r="H29" s="1" t="s">
        <v>895</v>
      </c>
      <c r="I29" s="1" t="s">
        <v>1104</v>
      </c>
      <c r="J29" s="1" t="s">
        <v>30</v>
      </c>
      <c r="K29" s="1" t="s">
        <v>1105</v>
      </c>
      <c r="L29" s="1" t="s">
        <v>1105</v>
      </c>
      <c r="M29" s="1" t="s">
        <v>898</v>
      </c>
      <c r="N29" s="1" t="s">
        <v>898</v>
      </c>
      <c r="O29" s="1" t="s">
        <v>899</v>
      </c>
      <c r="P29" s="1" t="s">
        <v>900</v>
      </c>
      <c r="Q29" s="1" t="s">
        <v>901</v>
      </c>
      <c r="R29" s="1" t="s">
        <v>1106</v>
      </c>
      <c r="S29" s="1" t="s">
        <v>903</v>
      </c>
      <c r="T29" s="1" t="s">
        <v>904</v>
      </c>
      <c r="U29" s="1" t="s">
        <v>905</v>
      </c>
      <c r="V29" s="1" t="s">
        <v>954</v>
      </c>
    </row>
    <row r="30" s="1" customFormat="1" spans="1:22">
      <c r="A30" s="3">
        <v>999224492534665</v>
      </c>
      <c r="B30" s="1" t="s">
        <v>1100</v>
      </c>
      <c r="C30" s="1" t="s">
        <v>1107</v>
      </c>
      <c r="D30" s="1" t="s">
        <v>1108</v>
      </c>
      <c r="E30" s="1" t="s">
        <v>1109</v>
      </c>
      <c r="F30" s="1" t="s">
        <v>930</v>
      </c>
      <c r="G30" s="1" t="s">
        <v>894</v>
      </c>
      <c r="H30" s="1" t="s">
        <v>895</v>
      </c>
      <c r="I30" s="1" t="s">
        <v>1110</v>
      </c>
      <c r="J30" s="1" t="s">
        <v>30</v>
      </c>
      <c r="K30" s="1" t="s">
        <v>1111</v>
      </c>
      <c r="L30" s="1" t="s">
        <v>1111</v>
      </c>
      <c r="M30" s="1" t="s">
        <v>898</v>
      </c>
      <c r="N30" s="1" t="s">
        <v>898</v>
      </c>
      <c r="O30" s="1" t="s">
        <v>899</v>
      </c>
      <c r="P30" s="1" t="s">
        <v>900</v>
      </c>
      <c r="Q30" s="1" t="s">
        <v>901</v>
      </c>
      <c r="R30" s="1" t="s">
        <v>1112</v>
      </c>
      <c r="S30" s="1" t="s">
        <v>903</v>
      </c>
      <c r="T30" s="1" t="s">
        <v>904</v>
      </c>
      <c r="U30" s="1" t="s">
        <v>905</v>
      </c>
      <c r="V30" s="1" t="s">
        <v>916</v>
      </c>
    </row>
    <row r="31" s="1" customFormat="1" spans="1:22">
      <c r="A31" s="3">
        <v>999224515404978</v>
      </c>
      <c r="B31" s="1" t="s">
        <v>1113</v>
      </c>
      <c r="C31" s="1" t="s">
        <v>1114</v>
      </c>
      <c r="D31" s="1" t="s">
        <v>1115</v>
      </c>
      <c r="E31" s="1" t="s">
        <v>1116</v>
      </c>
      <c r="F31" s="1" t="s">
        <v>998</v>
      </c>
      <c r="G31" s="1" t="s">
        <v>894</v>
      </c>
      <c r="H31" s="1" t="s">
        <v>895</v>
      </c>
      <c r="I31" s="1" t="s">
        <v>1117</v>
      </c>
      <c r="J31" s="1" t="s">
        <v>30</v>
      </c>
      <c r="K31" s="1" t="s">
        <v>1118</v>
      </c>
      <c r="L31" s="1" t="s">
        <v>1118</v>
      </c>
      <c r="M31" s="1" t="s">
        <v>898</v>
      </c>
      <c r="N31" s="1" t="s">
        <v>898</v>
      </c>
      <c r="O31" s="1" t="s">
        <v>899</v>
      </c>
      <c r="P31" s="1" t="s">
        <v>900</v>
      </c>
      <c r="Q31" s="1" t="s">
        <v>901</v>
      </c>
      <c r="R31" s="1" t="s">
        <v>1119</v>
      </c>
      <c r="S31" s="1" t="s">
        <v>903</v>
      </c>
      <c r="T31" s="1" t="s">
        <v>904</v>
      </c>
      <c r="U31" s="1" t="s">
        <v>905</v>
      </c>
      <c r="V31" s="1" t="s">
        <v>985</v>
      </c>
    </row>
    <row r="32" s="1" customFormat="1" spans="1:22">
      <c r="A32" s="3">
        <v>999224516609662</v>
      </c>
      <c r="B32" s="1" t="s">
        <v>1113</v>
      </c>
      <c r="C32" s="1" t="s">
        <v>1120</v>
      </c>
      <c r="D32" s="1" t="s">
        <v>1121</v>
      </c>
      <c r="E32" s="1" t="s">
        <v>1122</v>
      </c>
      <c r="F32" s="1" t="s">
        <v>893</v>
      </c>
      <c r="G32" s="1" t="s">
        <v>894</v>
      </c>
      <c r="H32" s="1" t="s">
        <v>895</v>
      </c>
      <c r="I32" s="1" t="s">
        <v>1123</v>
      </c>
      <c r="J32" s="1" t="s">
        <v>30</v>
      </c>
      <c r="K32" s="1" t="s">
        <v>1124</v>
      </c>
      <c r="L32" s="1" t="s">
        <v>1124</v>
      </c>
      <c r="M32" s="1" t="s">
        <v>898</v>
      </c>
      <c r="N32" s="1" t="s">
        <v>898</v>
      </c>
      <c r="O32" s="1" t="s">
        <v>899</v>
      </c>
      <c r="P32" s="1" t="s">
        <v>900</v>
      </c>
      <c r="Q32" s="1" t="s">
        <v>901</v>
      </c>
      <c r="R32" s="1" t="s">
        <v>1125</v>
      </c>
      <c r="S32" s="1" t="s">
        <v>903</v>
      </c>
      <c r="T32" s="1" t="s">
        <v>904</v>
      </c>
      <c r="U32" s="1" t="s">
        <v>905</v>
      </c>
      <c r="V32" s="1" t="s">
        <v>916</v>
      </c>
    </row>
    <row r="33" s="1" customFormat="1" spans="1:22">
      <c r="A33" s="3">
        <v>999224517515132</v>
      </c>
      <c r="B33" s="1" t="s">
        <v>1126</v>
      </c>
      <c r="C33" s="1" t="s">
        <v>1127</v>
      </c>
      <c r="D33" s="1" t="s">
        <v>1128</v>
      </c>
      <c r="E33" s="1" t="s">
        <v>1129</v>
      </c>
      <c r="F33" s="1" t="s">
        <v>930</v>
      </c>
      <c r="G33" s="1" t="s">
        <v>894</v>
      </c>
      <c r="H33" s="1" t="s">
        <v>895</v>
      </c>
      <c r="I33" s="1" t="s">
        <v>1130</v>
      </c>
      <c r="J33" s="1" t="s">
        <v>30</v>
      </c>
      <c r="K33" s="1" t="s">
        <v>1131</v>
      </c>
      <c r="L33" s="1" t="s">
        <v>1131</v>
      </c>
      <c r="M33" s="1" t="s">
        <v>898</v>
      </c>
      <c r="N33" s="1" t="s">
        <v>898</v>
      </c>
      <c r="O33" s="1" t="s">
        <v>899</v>
      </c>
      <c r="P33" s="1" t="s">
        <v>900</v>
      </c>
      <c r="Q33" s="1" t="s">
        <v>901</v>
      </c>
      <c r="R33" s="1" t="s">
        <v>1132</v>
      </c>
      <c r="S33" s="1" t="s">
        <v>903</v>
      </c>
      <c r="T33" s="1" t="s">
        <v>904</v>
      </c>
      <c r="U33" s="1" t="s">
        <v>905</v>
      </c>
      <c r="V33" s="1" t="s">
        <v>993</v>
      </c>
    </row>
    <row r="34" s="1" customFormat="1" spans="1:22">
      <c r="A34" s="3">
        <v>999224523861160</v>
      </c>
      <c r="B34" s="1" t="s">
        <v>1126</v>
      </c>
      <c r="C34" s="1" t="s">
        <v>1133</v>
      </c>
      <c r="D34" s="1" t="s">
        <v>1134</v>
      </c>
      <c r="E34" s="1" t="s">
        <v>1135</v>
      </c>
      <c r="F34" s="1" t="s">
        <v>998</v>
      </c>
      <c r="G34" s="1" t="s">
        <v>894</v>
      </c>
      <c r="H34" s="1" t="s">
        <v>895</v>
      </c>
      <c r="I34" s="1" t="s">
        <v>1136</v>
      </c>
      <c r="J34" s="1" t="s">
        <v>30</v>
      </c>
      <c r="K34" s="1" t="s">
        <v>1137</v>
      </c>
      <c r="L34" s="1" t="s">
        <v>1137</v>
      </c>
      <c r="M34" s="1" t="s">
        <v>898</v>
      </c>
      <c r="N34" s="1" t="s">
        <v>898</v>
      </c>
      <c r="O34" s="1" t="s">
        <v>899</v>
      </c>
      <c r="P34" s="1" t="s">
        <v>900</v>
      </c>
      <c r="Q34" s="1" t="s">
        <v>901</v>
      </c>
      <c r="R34" s="1" t="s">
        <v>1138</v>
      </c>
      <c r="S34" s="1" t="s">
        <v>903</v>
      </c>
      <c r="T34" s="1" t="s">
        <v>904</v>
      </c>
      <c r="U34" s="1" t="s">
        <v>905</v>
      </c>
      <c r="V34" s="1" t="s">
        <v>916</v>
      </c>
    </row>
    <row r="35" s="1" customFormat="1" spans="1:22">
      <c r="A35" s="3">
        <v>999224548731350</v>
      </c>
      <c r="B35" s="1" t="s">
        <v>1139</v>
      </c>
      <c r="C35" s="1" t="s">
        <v>1140</v>
      </c>
      <c r="D35" s="1" t="s">
        <v>1141</v>
      </c>
      <c r="E35" s="1" t="s">
        <v>1142</v>
      </c>
      <c r="F35" s="1" t="s">
        <v>893</v>
      </c>
      <c r="G35" s="1" t="s">
        <v>894</v>
      </c>
      <c r="H35" s="1" t="s">
        <v>895</v>
      </c>
      <c r="I35" s="1" t="s">
        <v>1143</v>
      </c>
      <c r="J35" s="1" t="s">
        <v>30</v>
      </c>
      <c r="K35" s="1" t="s">
        <v>1144</v>
      </c>
      <c r="L35" s="1" t="s">
        <v>1144</v>
      </c>
      <c r="M35" s="1" t="s">
        <v>898</v>
      </c>
      <c r="N35" s="1" t="s">
        <v>898</v>
      </c>
      <c r="O35" s="1" t="s">
        <v>899</v>
      </c>
      <c r="P35" s="1" t="s">
        <v>900</v>
      </c>
      <c r="Q35" s="1" t="s">
        <v>901</v>
      </c>
      <c r="R35" s="1" t="s">
        <v>1145</v>
      </c>
      <c r="S35" s="1" t="s">
        <v>903</v>
      </c>
      <c r="T35" s="1" t="s">
        <v>904</v>
      </c>
      <c r="U35" s="1" t="s">
        <v>905</v>
      </c>
      <c r="V35" s="1" t="s">
        <v>993</v>
      </c>
    </row>
    <row r="36" s="1" customFormat="1" spans="1:22">
      <c r="A36" s="3">
        <v>999224568230765</v>
      </c>
      <c r="B36" s="1" t="s">
        <v>1139</v>
      </c>
      <c r="C36" s="1" t="s">
        <v>1146</v>
      </c>
      <c r="D36" s="1" t="s">
        <v>1147</v>
      </c>
      <c r="E36" s="1" t="s">
        <v>1148</v>
      </c>
      <c r="F36" s="1" t="s">
        <v>893</v>
      </c>
      <c r="G36" s="1" t="s">
        <v>894</v>
      </c>
      <c r="H36" s="1" t="s">
        <v>895</v>
      </c>
      <c r="I36" s="1" t="s">
        <v>1149</v>
      </c>
      <c r="J36" s="1" t="s">
        <v>30</v>
      </c>
      <c r="K36" s="1" t="s">
        <v>1150</v>
      </c>
      <c r="L36" s="1" t="s">
        <v>1150</v>
      </c>
      <c r="M36" s="1" t="s">
        <v>898</v>
      </c>
      <c r="N36" s="1" t="s">
        <v>898</v>
      </c>
      <c r="O36" s="1" t="s">
        <v>899</v>
      </c>
      <c r="P36" s="1" t="s">
        <v>900</v>
      </c>
      <c r="Q36" s="1" t="s">
        <v>901</v>
      </c>
      <c r="R36" s="1" t="s">
        <v>1151</v>
      </c>
      <c r="S36" s="1" t="s">
        <v>903</v>
      </c>
      <c r="T36" s="1" t="s">
        <v>904</v>
      </c>
      <c r="U36" s="1" t="s">
        <v>905</v>
      </c>
      <c r="V36" s="1" t="s">
        <v>1008</v>
      </c>
    </row>
    <row r="37" s="1" customFormat="1" spans="1:22">
      <c r="A37" s="3">
        <v>999224604899898</v>
      </c>
      <c r="B37" s="1" t="s">
        <v>1152</v>
      </c>
      <c r="C37" s="1" t="s">
        <v>1153</v>
      </c>
      <c r="D37" s="1" t="s">
        <v>1154</v>
      </c>
      <c r="E37" s="1" t="s">
        <v>1155</v>
      </c>
      <c r="F37" s="1" t="s">
        <v>930</v>
      </c>
      <c r="G37" s="1" t="s">
        <v>894</v>
      </c>
      <c r="H37" s="1" t="s">
        <v>895</v>
      </c>
      <c r="I37" s="1" t="s">
        <v>1156</v>
      </c>
      <c r="J37" s="1" t="s">
        <v>30</v>
      </c>
      <c r="K37" s="1" t="s">
        <v>1157</v>
      </c>
      <c r="L37" s="1" t="s">
        <v>1157</v>
      </c>
      <c r="M37" s="1" t="s">
        <v>898</v>
      </c>
      <c r="N37" s="1" t="s">
        <v>898</v>
      </c>
      <c r="O37" s="1" t="s">
        <v>899</v>
      </c>
      <c r="P37" s="1" t="s">
        <v>900</v>
      </c>
      <c r="Q37" s="1" t="s">
        <v>901</v>
      </c>
      <c r="R37" s="1" t="s">
        <v>1158</v>
      </c>
      <c r="S37" s="1" t="s">
        <v>903</v>
      </c>
      <c r="T37" s="1" t="s">
        <v>904</v>
      </c>
      <c r="U37" s="1" t="s">
        <v>905</v>
      </c>
      <c r="V37" s="1" t="s">
        <v>925</v>
      </c>
    </row>
    <row r="38" s="1" customFormat="1" spans="1:22">
      <c r="A38" s="3">
        <v>999224616095258</v>
      </c>
      <c r="B38" s="1" t="s">
        <v>1159</v>
      </c>
      <c r="C38" s="1" t="s">
        <v>1160</v>
      </c>
      <c r="D38" s="1" t="s">
        <v>1161</v>
      </c>
      <c r="E38" s="1" t="s">
        <v>1162</v>
      </c>
      <c r="F38" s="1" t="s">
        <v>921</v>
      </c>
      <c r="G38" s="1" t="s">
        <v>894</v>
      </c>
      <c r="H38" s="1" t="s">
        <v>895</v>
      </c>
      <c r="I38" s="1" t="s">
        <v>1163</v>
      </c>
      <c r="J38" s="1" t="s">
        <v>30</v>
      </c>
      <c r="K38" s="1" t="s">
        <v>1164</v>
      </c>
      <c r="L38" s="1" t="s">
        <v>1164</v>
      </c>
      <c r="M38" s="1" t="s">
        <v>898</v>
      </c>
      <c r="N38" s="1" t="s">
        <v>898</v>
      </c>
      <c r="O38" s="1" t="s">
        <v>899</v>
      </c>
      <c r="P38" s="1" t="s">
        <v>900</v>
      </c>
      <c r="Q38" s="1" t="s">
        <v>901</v>
      </c>
      <c r="R38" s="1" t="s">
        <v>1165</v>
      </c>
      <c r="S38" s="1" t="s">
        <v>903</v>
      </c>
      <c r="T38" s="1" t="s">
        <v>904</v>
      </c>
      <c r="U38" s="1" t="s">
        <v>905</v>
      </c>
      <c r="V38" s="1" t="s">
        <v>916</v>
      </c>
    </row>
    <row r="39" s="1" customFormat="1" spans="1:22">
      <c r="A39" s="3">
        <v>999224627030314</v>
      </c>
      <c r="B39" s="1" t="s">
        <v>1159</v>
      </c>
      <c r="C39" s="1" t="s">
        <v>1166</v>
      </c>
      <c r="D39" s="1" t="s">
        <v>1167</v>
      </c>
      <c r="E39" s="1" t="s">
        <v>1168</v>
      </c>
      <c r="F39" s="1" t="s">
        <v>1041</v>
      </c>
      <c r="G39" s="1" t="s">
        <v>894</v>
      </c>
      <c r="H39" s="1" t="s">
        <v>895</v>
      </c>
      <c r="I39" s="1" t="s">
        <v>1169</v>
      </c>
      <c r="J39" s="1" t="s">
        <v>30</v>
      </c>
      <c r="K39" s="1" t="s">
        <v>1170</v>
      </c>
      <c r="L39" s="1" t="s">
        <v>1170</v>
      </c>
      <c r="M39" s="1" t="s">
        <v>898</v>
      </c>
      <c r="N39" s="1" t="s">
        <v>898</v>
      </c>
      <c r="O39" s="1" t="s">
        <v>899</v>
      </c>
      <c r="P39" s="1" t="s">
        <v>900</v>
      </c>
      <c r="Q39" s="1" t="s">
        <v>901</v>
      </c>
      <c r="R39" s="1" t="s">
        <v>1171</v>
      </c>
      <c r="S39" s="1" t="s">
        <v>903</v>
      </c>
      <c r="T39" s="1" t="s">
        <v>904</v>
      </c>
      <c r="U39" s="1" t="s">
        <v>905</v>
      </c>
      <c r="V39" s="1" t="s">
        <v>969</v>
      </c>
    </row>
    <row r="40" s="1" customFormat="1" spans="1:22">
      <c r="A40" s="3">
        <v>999224634283660</v>
      </c>
      <c r="B40" s="1" t="s">
        <v>1159</v>
      </c>
      <c r="C40" s="1" t="s">
        <v>1172</v>
      </c>
      <c r="D40" s="1" t="s">
        <v>1173</v>
      </c>
      <c r="E40" s="1" t="s">
        <v>1174</v>
      </c>
      <c r="F40" s="1" t="s">
        <v>893</v>
      </c>
      <c r="G40" s="1" t="s">
        <v>894</v>
      </c>
      <c r="H40" s="1" t="s">
        <v>895</v>
      </c>
      <c r="I40" s="1" t="s">
        <v>1175</v>
      </c>
      <c r="J40" s="1" t="s">
        <v>30</v>
      </c>
      <c r="K40" s="1" t="s">
        <v>1176</v>
      </c>
      <c r="L40" s="1" t="s">
        <v>1176</v>
      </c>
      <c r="M40" s="1" t="s">
        <v>898</v>
      </c>
      <c r="N40" s="1" t="s">
        <v>898</v>
      </c>
      <c r="O40" s="1" t="s">
        <v>899</v>
      </c>
      <c r="P40" s="1" t="s">
        <v>900</v>
      </c>
      <c r="Q40" s="1" t="s">
        <v>901</v>
      </c>
      <c r="R40" s="1" t="s">
        <v>1177</v>
      </c>
      <c r="S40" s="1" t="s">
        <v>903</v>
      </c>
      <c r="T40" s="1" t="s">
        <v>904</v>
      </c>
      <c r="U40" s="1" t="s">
        <v>905</v>
      </c>
      <c r="V40" s="1" t="s">
        <v>916</v>
      </c>
    </row>
    <row r="41" s="1" customFormat="1" spans="1:22">
      <c r="A41" s="3">
        <v>999224641464121</v>
      </c>
      <c r="B41" s="1" t="s">
        <v>1178</v>
      </c>
      <c r="C41" s="1" t="s">
        <v>1179</v>
      </c>
      <c r="D41" s="1" t="s">
        <v>1180</v>
      </c>
      <c r="E41" s="1" t="s">
        <v>1181</v>
      </c>
      <c r="F41" s="1" t="s">
        <v>930</v>
      </c>
      <c r="G41" s="1" t="s">
        <v>894</v>
      </c>
      <c r="H41" s="1" t="s">
        <v>895</v>
      </c>
      <c r="I41" s="1" t="s">
        <v>1182</v>
      </c>
      <c r="J41" s="1" t="s">
        <v>30</v>
      </c>
      <c r="K41" s="1" t="s">
        <v>1183</v>
      </c>
      <c r="L41" s="1" t="s">
        <v>1183</v>
      </c>
      <c r="M41" s="1" t="s">
        <v>898</v>
      </c>
      <c r="N41" s="1" t="s">
        <v>898</v>
      </c>
      <c r="O41" s="1" t="s">
        <v>899</v>
      </c>
      <c r="P41" s="1" t="s">
        <v>900</v>
      </c>
      <c r="Q41" s="1" t="s">
        <v>901</v>
      </c>
      <c r="R41" s="1" t="s">
        <v>1184</v>
      </c>
      <c r="S41" s="1" t="s">
        <v>903</v>
      </c>
      <c r="T41" s="1" t="s">
        <v>904</v>
      </c>
      <c r="U41" s="1" t="s">
        <v>915</v>
      </c>
      <c r="V41" s="1" t="s">
        <v>916</v>
      </c>
    </row>
    <row r="42" s="1" customFormat="1" spans="1:22">
      <c r="A42" s="3">
        <v>999224648554205</v>
      </c>
      <c r="B42" s="1" t="s">
        <v>1178</v>
      </c>
      <c r="C42" s="1" t="s">
        <v>1185</v>
      </c>
      <c r="D42" s="1" t="s">
        <v>1186</v>
      </c>
      <c r="E42" s="1" t="s">
        <v>1187</v>
      </c>
      <c r="F42" s="1" t="s">
        <v>921</v>
      </c>
      <c r="G42" s="1" t="s">
        <v>894</v>
      </c>
      <c r="H42" s="1" t="s">
        <v>895</v>
      </c>
      <c r="I42" s="1" t="s">
        <v>1188</v>
      </c>
      <c r="J42" s="1" t="s">
        <v>30</v>
      </c>
      <c r="K42" s="1" t="s">
        <v>1189</v>
      </c>
      <c r="L42" s="1" t="s">
        <v>1189</v>
      </c>
      <c r="M42" s="1" t="s">
        <v>898</v>
      </c>
      <c r="N42" s="1" t="s">
        <v>898</v>
      </c>
      <c r="O42" s="1" t="s">
        <v>899</v>
      </c>
      <c r="P42" s="1" t="s">
        <v>900</v>
      </c>
      <c r="Q42" s="1" t="s">
        <v>901</v>
      </c>
      <c r="R42" s="1" t="s">
        <v>1190</v>
      </c>
      <c r="S42" s="1" t="s">
        <v>903</v>
      </c>
      <c r="T42" s="1" t="s">
        <v>904</v>
      </c>
      <c r="U42" s="1" t="s">
        <v>905</v>
      </c>
      <c r="V42" s="1" t="s">
        <v>906</v>
      </c>
    </row>
    <row r="43" s="1" customFormat="1" spans="1:22">
      <c r="A43" s="3">
        <v>999224649996922</v>
      </c>
      <c r="B43" s="1" t="s">
        <v>1178</v>
      </c>
      <c r="C43" s="1" t="s">
        <v>1191</v>
      </c>
      <c r="D43" s="1" t="s">
        <v>1192</v>
      </c>
      <c r="E43" s="1" t="s">
        <v>1193</v>
      </c>
      <c r="F43" s="1" t="s">
        <v>930</v>
      </c>
      <c r="G43" s="1" t="s">
        <v>894</v>
      </c>
      <c r="H43" s="1" t="s">
        <v>895</v>
      </c>
      <c r="I43" s="1" t="s">
        <v>1194</v>
      </c>
      <c r="J43" s="1" t="s">
        <v>30</v>
      </c>
      <c r="K43" s="1" t="s">
        <v>1195</v>
      </c>
      <c r="L43" s="1" t="s">
        <v>1195</v>
      </c>
      <c r="M43" s="1" t="s">
        <v>898</v>
      </c>
      <c r="N43" s="1" t="s">
        <v>898</v>
      </c>
      <c r="O43" s="1" t="s">
        <v>899</v>
      </c>
      <c r="P43" s="1" t="s">
        <v>900</v>
      </c>
      <c r="Q43" s="1" t="s">
        <v>901</v>
      </c>
      <c r="R43" s="1" t="s">
        <v>1196</v>
      </c>
      <c r="S43" s="1" t="s">
        <v>903</v>
      </c>
      <c r="T43" s="1" t="s">
        <v>904</v>
      </c>
      <c r="U43" s="1" t="s">
        <v>905</v>
      </c>
      <c r="V43" s="1" t="s">
        <v>993</v>
      </c>
    </row>
    <row r="44" s="1" customFormat="1" spans="1:22">
      <c r="A44" s="3">
        <v>999224661116185</v>
      </c>
      <c r="B44" s="1" t="s">
        <v>1197</v>
      </c>
      <c r="C44" s="1" t="s">
        <v>1198</v>
      </c>
      <c r="D44" s="1" t="s">
        <v>1199</v>
      </c>
      <c r="E44" s="1" t="s">
        <v>1200</v>
      </c>
      <c r="F44" s="1" t="s">
        <v>921</v>
      </c>
      <c r="G44" s="1" t="s">
        <v>894</v>
      </c>
      <c r="H44" s="1" t="s">
        <v>895</v>
      </c>
      <c r="I44" s="1" t="s">
        <v>1201</v>
      </c>
      <c r="J44" s="1" t="s">
        <v>30</v>
      </c>
      <c r="K44" s="1" t="s">
        <v>1202</v>
      </c>
      <c r="L44" s="1" t="s">
        <v>1202</v>
      </c>
      <c r="M44" s="1" t="s">
        <v>898</v>
      </c>
      <c r="N44" s="1" t="s">
        <v>898</v>
      </c>
      <c r="O44" s="1" t="s">
        <v>899</v>
      </c>
      <c r="P44" s="1" t="s">
        <v>900</v>
      </c>
      <c r="Q44" s="1" t="s">
        <v>901</v>
      </c>
      <c r="R44" s="1" t="s">
        <v>1203</v>
      </c>
      <c r="S44" s="1" t="s">
        <v>903</v>
      </c>
      <c r="T44" s="1" t="s">
        <v>904</v>
      </c>
      <c r="U44" s="1" t="s">
        <v>905</v>
      </c>
      <c r="V44" s="1" t="s">
        <v>1204</v>
      </c>
    </row>
    <row r="45" s="1" customFormat="1" spans="1:22">
      <c r="A45" s="3">
        <v>999224667758738</v>
      </c>
      <c r="B45" s="1" t="s">
        <v>1197</v>
      </c>
      <c r="C45" s="1" t="s">
        <v>1205</v>
      </c>
      <c r="D45" s="1" t="s">
        <v>1206</v>
      </c>
      <c r="E45" s="1" t="s">
        <v>1207</v>
      </c>
      <c r="F45" s="1" t="s">
        <v>998</v>
      </c>
      <c r="G45" s="1" t="s">
        <v>894</v>
      </c>
      <c r="H45" s="1" t="s">
        <v>895</v>
      </c>
      <c r="I45" s="1" t="s">
        <v>1208</v>
      </c>
      <c r="J45" s="1" t="s">
        <v>30</v>
      </c>
      <c r="K45" s="1" t="s">
        <v>1209</v>
      </c>
      <c r="L45" s="1" t="s">
        <v>1209</v>
      </c>
      <c r="M45" s="1" t="s">
        <v>898</v>
      </c>
      <c r="N45" s="1" t="s">
        <v>898</v>
      </c>
      <c r="O45" s="1" t="s">
        <v>899</v>
      </c>
      <c r="P45" s="1" t="s">
        <v>900</v>
      </c>
      <c r="Q45" s="1" t="s">
        <v>901</v>
      </c>
      <c r="R45" s="1" t="s">
        <v>1210</v>
      </c>
      <c r="S45" s="1" t="s">
        <v>903</v>
      </c>
      <c r="T45" s="1" t="s">
        <v>904</v>
      </c>
      <c r="U45" s="1" t="s">
        <v>905</v>
      </c>
      <c r="V45" s="1" t="s">
        <v>1008</v>
      </c>
    </row>
    <row r="46" s="1" customFormat="1" spans="1:22">
      <c r="A46" s="3">
        <v>999224673470601</v>
      </c>
      <c r="B46" s="1" t="s">
        <v>1197</v>
      </c>
      <c r="C46" s="1" t="s">
        <v>1211</v>
      </c>
      <c r="D46" s="1" t="s">
        <v>1212</v>
      </c>
      <c r="E46" s="1" t="s">
        <v>1213</v>
      </c>
      <c r="F46" s="1" t="s">
        <v>1041</v>
      </c>
      <c r="G46" s="1" t="s">
        <v>894</v>
      </c>
      <c r="H46" s="1" t="s">
        <v>895</v>
      </c>
      <c r="I46" s="1" t="s">
        <v>1214</v>
      </c>
      <c r="J46" s="1" t="s">
        <v>30</v>
      </c>
      <c r="K46" s="1" t="s">
        <v>1215</v>
      </c>
      <c r="L46" s="1" t="s">
        <v>1215</v>
      </c>
      <c r="M46" s="1" t="s">
        <v>898</v>
      </c>
      <c r="N46" s="1" t="s">
        <v>898</v>
      </c>
      <c r="O46" s="1" t="s">
        <v>899</v>
      </c>
      <c r="P46" s="1" t="s">
        <v>900</v>
      </c>
      <c r="Q46" s="1" t="s">
        <v>901</v>
      </c>
      <c r="R46" s="1" t="s">
        <v>1216</v>
      </c>
      <c r="S46" s="1" t="s">
        <v>903</v>
      </c>
      <c r="T46" s="1" t="s">
        <v>904</v>
      </c>
      <c r="U46" s="1" t="s">
        <v>905</v>
      </c>
      <c r="V46" s="1" t="s">
        <v>906</v>
      </c>
    </row>
    <row r="47" s="1" customFormat="1" spans="1:22">
      <c r="A47" s="3">
        <v>999224676102786</v>
      </c>
      <c r="B47" s="1" t="s">
        <v>1197</v>
      </c>
      <c r="C47" s="1" t="s">
        <v>1217</v>
      </c>
      <c r="D47" s="1" t="s">
        <v>1218</v>
      </c>
      <c r="E47" s="1" t="s">
        <v>1219</v>
      </c>
      <c r="F47" s="1" t="s">
        <v>921</v>
      </c>
      <c r="G47" s="1" t="s">
        <v>894</v>
      </c>
      <c r="H47" s="1" t="s">
        <v>895</v>
      </c>
      <c r="I47" s="1" t="s">
        <v>1220</v>
      </c>
      <c r="J47" s="1" t="s">
        <v>30</v>
      </c>
      <c r="K47" s="1" t="s">
        <v>1221</v>
      </c>
      <c r="L47" s="1" t="s">
        <v>1221</v>
      </c>
      <c r="M47" s="1" t="s">
        <v>898</v>
      </c>
      <c r="N47" s="1" t="s">
        <v>898</v>
      </c>
      <c r="O47" s="1" t="s">
        <v>899</v>
      </c>
      <c r="P47" s="1" t="s">
        <v>900</v>
      </c>
      <c r="Q47" s="1" t="s">
        <v>901</v>
      </c>
      <c r="R47" s="1" t="s">
        <v>1222</v>
      </c>
      <c r="S47" s="1" t="s">
        <v>903</v>
      </c>
      <c r="T47" s="1" t="s">
        <v>904</v>
      </c>
      <c r="U47" s="1" t="s">
        <v>905</v>
      </c>
      <c r="V47" s="1" t="s">
        <v>954</v>
      </c>
    </row>
    <row r="48" s="1" customFormat="1" spans="1:22">
      <c r="A48" s="3">
        <v>999224678649516</v>
      </c>
      <c r="B48" s="1" t="s">
        <v>1223</v>
      </c>
      <c r="C48" s="1" t="s">
        <v>1224</v>
      </c>
      <c r="D48" s="1" t="s">
        <v>1225</v>
      </c>
      <c r="E48" s="1" t="s">
        <v>1226</v>
      </c>
      <c r="F48" s="1" t="s">
        <v>998</v>
      </c>
      <c r="G48" s="1" t="s">
        <v>894</v>
      </c>
      <c r="H48" s="1" t="s">
        <v>895</v>
      </c>
      <c r="I48" s="1" t="s">
        <v>1227</v>
      </c>
      <c r="J48" s="1" t="s">
        <v>30</v>
      </c>
      <c r="K48" s="1" t="s">
        <v>1228</v>
      </c>
      <c r="L48" s="1" t="s">
        <v>1228</v>
      </c>
      <c r="M48" s="1" t="s">
        <v>898</v>
      </c>
      <c r="N48" s="1" t="s">
        <v>898</v>
      </c>
      <c r="O48" s="1" t="s">
        <v>899</v>
      </c>
      <c r="P48" s="1" t="s">
        <v>900</v>
      </c>
      <c r="Q48" s="1" t="s">
        <v>901</v>
      </c>
      <c r="R48" s="1" t="s">
        <v>1229</v>
      </c>
      <c r="S48" s="1" t="s">
        <v>903</v>
      </c>
      <c r="T48" s="1" t="s">
        <v>904</v>
      </c>
      <c r="U48" s="1" t="s">
        <v>915</v>
      </c>
      <c r="V48" s="1" t="s">
        <v>954</v>
      </c>
    </row>
    <row r="49" s="1" customFormat="1" spans="1:22">
      <c r="A49" s="3">
        <v>999224684614341</v>
      </c>
      <c r="B49" s="1" t="s">
        <v>1223</v>
      </c>
      <c r="C49" s="1" t="s">
        <v>1230</v>
      </c>
      <c r="D49" s="1" t="s">
        <v>1231</v>
      </c>
      <c r="E49" s="1" t="s">
        <v>1232</v>
      </c>
      <c r="F49" s="1" t="s">
        <v>930</v>
      </c>
      <c r="G49" s="1" t="s">
        <v>894</v>
      </c>
      <c r="H49" s="1" t="s">
        <v>895</v>
      </c>
      <c r="I49" s="1" t="s">
        <v>1233</v>
      </c>
      <c r="J49" s="1" t="s">
        <v>30</v>
      </c>
      <c r="K49" s="1" t="s">
        <v>1234</v>
      </c>
      <c r="L49" s="1" t="s">
        <v>1234</v>
      </c>
      <c r="M49" s="1" t="s">
        <v>898</v>
      </c>
      <c r="N49" s="1" t="s">
        <v>898</v>
      </c>
      <c r="O49" s="1" t="s">
        <v>899</v>
      </c>
      <c r="P49" s="1" t="s">
        <v>900</v>
      </c>
      <c r="Q49" s="1" t="s">
        <v>901</v>
      </c>
      <c r="R49" s="1" t="s">
        <v>1235</v>
      </c>
      <c r="S49" s="1" t="s">
        <v>903</v>
      </c>
      <c r="T49" s="1" t="s">
        <v>904</v>
      </c>
      <c r="U49" s="1" t="s">
        <v>905</v>
      </c>
      <c r="V49" s="1" t="s">
        <v>985</v>
      </c>
    </row>
    <row r="50" s="1" customFormat="1" spans="1:22">
      <c r="A50" s="3">
        <v>999224691871695</v>
      </c>
      <c r="B50" s="1" t="s">
        <v>1223</v>
      </c>
      <c r="C50" s="1" t="s">
        <v>1236</v>
      </c>
      <c r="D50" s="1" t="s">
        <v>1237</v>
      </c>
      <c r="E50" s="1" t="s">
        <v>1238</v>
      </c>
      <c r="F50" s="1" t="s">
        <v>921</v>
      </c>
      <c r="G50" s="1" t="s">
        <v>894</v>
      </c>
      <c r="H50" s="1" t="s">
        <v>895</v>
      </c>
      <c r="I50" s="1" t="s">
        <v>1239</v>
      </c>
      <c r="J50" s="1" t="s">
        <v>30</v>
      </c>
      <c r="K50" s="1" t="s">
        <v>1240</v>
      </c>
      <c r="L50" s="1" t="s">
        <v>1240</v>
      </c>
      <c r="M50" s="1" t="s">
        <v>898</v>
      </c>
      <c r="N50" s="1" t="s">
        <v>898</v>
      </c>
      <c r="O50" s="1" t="s">
        <v>899</v>
      </c>
      <c r="P50" s="1" t="s">
        <v>900</v>
      </c>
      <c r="Q50" s="1" t="s">
        <v>901</v>
      </c>
      <c r="R50" s="1" t="s">
        <v>1241</v>
      </c>
      <c r="S50" s="1" t="s">
        <v>903</v>
      </c>
      <c r="T50" s="1" t="s">
        <v>904</v>
      </c>
      <c r="U50" s="1" t="s">
        <v>905</v>
      </c>
      <c r="V50" s="1" t="s">
        <v>925</v>
      </c>
    </row>
    <row r="51" s="1" customFormat="1" spans="1:22">
      <c r="A51" s="3">
        <v>999224707542522</v>
      </c>
      <c r="B51" s="1" t="s">
        <v>1242</v>
      </c>
      <c r="C51" s="1" t="s">
        <v>1243</v>
      </c>
      <c r="D51" s="1" t="s">
        <v>1244</v>
      </c>
      <c r="E51" s="1" t="s">
        <v>1245</v>
      </c>
      <c r="F51" s="1" t="s">
        <v>921</v>
      </c>
      <c r="G51" s="1" t="s">
        <v>894</v>
      </c>
      <c r="H51" s="1" t="s">
        <v>895</v>
      </c>
      <c r="I51" s="1" t="s">
        <v>1246</v>
      </c>
      <c r="J51" s="1" t="s">
        <v>30</v>
      </c>
      <c r="K51" s="1" t="s">
        <v>1247</v>
      </c>
      <c r="L51" s="1" t="s">
        <v>1247</v>
      </c>
      <c r="M51" s="1" t="s">
        <v>898</v>
      </c>
      <c r="N51" s="1" t="s">
        <v>898</v>
      </c>
      <c r="O51" s="1" t="s">
        <v>899</v>
      </c>
      <c r="P51" s="1" t="s">
        <v>900</v>
      </c>
      <c r="Q51" s="1" t="s">
        <v>901</v>
      </c>
      <c r="R51" s="1" t="s">
        <v>1248</v>
      </c>
      <c r="S51" s="1" t="s">
        <v>903</v>
      </c>
      <c r="T51" s="1" t="s">
        <v>904</v>
      </c>
      <c r="U51" s="1" t="s">
        <v>905</v>
      </c>
      <c r="V51" s="1" t="s">
        <v>985</v>
      </c>
    </row>
    <row r="52" s="1" customFormat="1" spans="1:22">
      <c r="A52" s="3">
        <v>999224714123903</v>
      </c>
      <c r="B52" s="1" t="s">
        <v>1249</v>
      </c>
      <c r="C52" s="1" t="s">
        <v>1250</v>
      </c>
      <c r="D52" s="1" t="s">
        <v>1251</v>
      </c>
      <c r="E52" s="1" t="s">
        <v>1252</v>
      </c>
      <c r="F52" s="1" t="s">
        <v>893</v>
      </c>
      <c r="G52" s="1" t="s">
        <v>894</v>
      </c>
      <c r="H52" s="1" t="s">
        <v>895</v>
      </c>
      <c r="I52" s="1" t="s">
        <v>1253</v>
      </c>
      <c r="J52" s="1" t="s">
        <v>30</v>
      </c>
      <c r="K52" s="1" t="s">
        <v>1254</v>
      </c>
      <c r="L52" s="1" t="s">
        <v>1254</v>
      </c>
      <c r="M52" s="1" t="s">
        <v>898</v>
      </c>
      <c r="N52" s="1" t="s">
        <v>898</v>
      </c>
      <c r="O52" s="1" t="s">
        <v>899</v>
      </c>
      <c r="P52" s="1" t="s">
        <v>900</v>
      </c>
      <c r="Q52" s="1" t="s">
        <v>901</v>
      </c>
      <c r="R52" s="1" t="s">
        <v>1255</v>
      </c>
      <c r="S52" s="1" t="s">
        <v>903</v>
      </c>
      <c r="T52" s="1" t="s">
        <v>904</v>
      </c>
      <c r="U52" s="1" t="s">
        <v>905</v>
      </c>
      <c r="V52" s="1" t="s">
        <v>1256</v>
      </c>
    </row>
    <row r="53" s="1" customFormat="1" spans="1:22">
      <c r="A53" s="3">
        <v>24721349688</v>
      </c>
      <c r="B53" s="1" t="s">
        <v>1249</v>
      </c>
      <c r="C53" s="1" t="s">
        <v>1257</v>
      </c>
      <c r="D53" s="1" t="s">
        <v>1258</v>
      </c>
      <c r="E53" s="1" t="s">
        <v>1259</v>
      </c>
      <c r="F53" s="1" t="s">
        <v>998</v>
      </c>
      <c r="G53" s="1" t="s">
        <v>894</v>
      </c>
      <c r="H53" s="1" t="s">
        <v>895</v>
      </c>
      <c r="I53" s="1" t="s">
        <v>1260</v>
      </c>
      <c r="J53" s="1" t="s">
        <v>30</v>
      </c>
      <c r="K53" s="1" t="s">
        <v>1261</v>
      </c>
      <c r="L53" s="1" t="s">
        <v>1261</v>
      </c>
      <c r="M53" s="1" t="s">
        <v>898</v>
      </c>
      <c r="N53" s="1" t="s">
        <v>898</v>
      </c>
      <c r="O53" s="1" t="s">
        <v>899</v>
      </c>
      <c r="P53" s="1" t="s">
        <v>900</v>
      </c>
      <c r="Q53" s="1" t="s">
        <v>901</v>
      </c>
      <c r="R53" s="1" t="s">
        <v>1262</v>
      </c>
      <c r="S53" s="1" t="s">
        <v>903</v>
      </c>
      <c r="T53" s="1" t="s">
        <v>904</v>
      </c>
      <c r="U53" s="1" t="s">
        <v>905</v>
      </c>
      <c r="V53" s="1" t="s">
        <v>906</v>
      </c>
    </row>
    <row r="54" s="1" customFormat="1" spans="1:22">
      <c r="A54" s="3">
        <v>999224721997127</v>
      </c>
      <c r="B54" s="1" t="s">
        <v>1249</v>
      </c>
      <c r="C54" s="1" t="s">
        <v>1263</v>
      </c>
      <c r="D54" s="1" t="s">
        <v>1264</v>
      </c>
      <c r="E54" s="1" t="s">
        <v>1265</v>
      </c>
      <c r="F54" s="1" t="s">
        <v>930</v>
      </c>
      <c r="G54" s="1" t="s">
        <v>894</v>
      </c>
      <c r="H54" s="1" t="s">
        <v>895</v>
      </c>
      <c r="I54" s="1" t="s">
        <v>1266</v>
      </c>
      <c r="J54" s="1" t="s">
        <v>30</v>
      </c>
      <c r="K54" s="1" t="s">
        <v>1267</v>
      </c>
      <c r="L54" s="1" t="s">
        <v>1267</v>
      </c>
      <c r="M54" s="1" t="s">
        <v>898</v>
      </c>
      <c r="N54" s="1" t="s">
        <v>898</v>
      </c>
      <c r="O54" s="1" t="s">
        <v>899</v>
      </c>
      <c r="P54" s="1" t="s">
        <v>900</v>
      </c>
      <c r="Q54" s="1" t="s">
        <v>901</v>
      </c>
      <c r="R54" s="1" t="s">
        <v>1268</v>
      </c>
      <c r="S54" s="1" t="s">
        <v>903</v>
      </c>
      <c r="T54" s="1" t="s">
        <v>904</v>
      </c>
      <c r="U54" s="1" t="s">
        <v>905</v>
      </c>
      <c r="V54" s="1" t="s">
        <v>906</v>
      </c>
    </row>
    <row r="55" s="1" customFormat="1" spans="1:22">
      <c r="A55" s="3">
        <v>999224723035224</v>
      </c>
      <c r="B55" s="1" t="s">
        <v>1249</v>
      </c>
      <c r="C55" s="1" t="s">
        <v>1269</v>
      </c>
      <c r="D55" s="1" t="s">
        <v>1270</v>
      </c>
      <c r="E55" s="1" t="s">
        <v>1271</v>
      </c>
      <c r="F55" s="1" t="s">
        <v>930</v>
      </c>
      <c r="G55" s="1" t="s">
        <v>894</v>
      </c>
      <c r="H55" s="1" t="s">
        <v>895</v>
      </c>
      <c r="I55" s="1" t="s">
        <v>1272</v>
      </c>
      <c r="J55" s="1" t="s">
        <v>30</v>
      </c>
      <c r="K55" s="1" t="s">
        <v>1273</v>
      </c>
      <c r="L55" s="1" t="s">
        <v>1273</v>
      </c>
      <c r="M55" s="1" t="s">
        <v>898</v>
      </c>
      <c r="N55" s="1" t="s">
        <v>898</v>
      </c>
      <c r="O55" s="1" t="s">
        <v>899</v>
      </c>
      <c r="P55" s="1" t="s">
        <v>900</v>
      </c>
      <c r="Q55" s="1" t="s">
        <v>901</v>
      </c>
      <c r="R55" s="1" t="s">
        <v>1274</v>
      </c>
      <c r="S55" s="1" t="s">
        <v>903</v>
      </c>
      <c r="T55" s="1" t="s">
        <v>904</v>
      </c>
      <c r="U55" s="1" t="s">
        <v>905</v>
      </c>
      <c r="V55" s="1" t="s">
        <v>916</v>
      </c>
    </row>
    <row r="56" s="1" customFormat="1" spans="1:22">
      <c r="A56" s="3">
        <v>999224723184040</v>
      </c>
      <c r="B56" s="1" t="s">
        <v>1249</v>
      </c>
      <c r="C56" s="1" t="s">
        <v>1275</v>
      </c>
      <c r="D56" s="1" t="s">
        <v>1270</v>
      </c>
      <c r="E56" s="1" t="s">
        <v>1276</v>
      </c>
      <c r="F56" s="1" t="s">
        <v>930</v>
      </c>
      <c r="G56" s="1" t="s">
        <v>894</v>
      </c>
      <c r="H56" s="1" t="s">
        <v>895</v>
      </c>
      <c r="I56" s="1" t="s">
        <v>1277</v>
      </c>
      <c r="J56" s="1" t="s">
        <v>30</v>
      </c>
      <c r="K56" s="1" t="s">
        <v>1278</v>
      </c>
      <c r="L56" s="1" t="s">
        <v>1278</v>
      </c>
      <c r="M56" s="1" t="s">
        <v>898</v>
      </c>
      <c r="N56" s="1" t="s">
        <v>898</v>
      </c>
      <c r="O56" s="1" t="s">
        <v>899</v>
      </c>
      <c r="P56" s="1" t="s">
        <v>900</v>
      </c>
      <c r="Q56" s="1" t="s">
        <v>901</v>
      </c>
      <c r="R56" s="1" t="s">
        <v>1279</v>
      </c>
      <c r="S56" s="1" t="s">
        <v>903</v>
      </c>
      <c r="T56" s="1" t="s">
        <v>904</v>
      </c>
      <c r="U56" s="1" t="s">
        <v>905</v>
      </c>
      <c r="V56" s="1" t="s">
        <v>916</v>
      </c>
    </row>
    <row r="57" s="1" customFormat="1" spans="1:22">
      <c r="A57" s="3">
        <v>999224740239313</v>
      </c>
      <c r="B57" s="1" t="s">
        <v>1280</v>
      </c>
      <c r="C57" s="1" t="s">
        <v>1281</v>
      </c>
      <c r="D57" s="1" t="s">
        <v>1282</v>
      </c>
      <c r="E57" s="1" t="s">
        <v>1283</v>
      </c>
      <c r="F57" s="1" t="s">
        <v>911</v>
      </c>
      <c r="G57" s="1" t="s">
        <v>894</v>
      </c>
      <c r="H57" s="1" t="s">
        <v>895</v>
      </c>
      <c r="I57" s="1" t="s">
        <v>1284</v>
      </c>
      <c r="J57" s="1" t="s">
        <v>30</v>
      </c>
      <c r="K57" s="1" t="s">
        <v>1285</v>
      </c>
      <c r="L57" s="1" t="s">
        <v>1285</v>
      </c>
      <c r="M57" s="1" t="s">
        <v>898</v>
      </c>
      <c r="N57" s="1" t="s">
        <v>898</v>
      </c>
      <c r="O57" s="1" t="s">
        <v>899</v>
      </c>
      <c r="P57" s="1" t="s">
        <v>900</v>
      </c>
      <c r="Q57" s="1" t="s">
        <v>901</v>
      </c>
      <c r="R57" s="1" t="s">
        <v>1286</v>
      </c>
      <c r="S57" s="1" t="s">
        <v>903</v>
      </c>
      <c r="T57" s="1" t="s">
        <v>904</v>
      </c>
      <c r="U57" s="1" t="s">
        <v>905</v>
      </c>
      <c r="V57" s="1" t="s">
        <v>916</v>
      </c>
    </row>
    <row r="58" s="1" customFormat="1" spans="1:22">
      <c r="A58" s="3">
        <v>999224740704968</v>
      </c>
      <c r="B58" s="1" t="s">
        <v>1280</v>
      </c>
      <c r="C58" s="1" t="s">
        <v>1287</v>
      </c>
      <c r="D58" s="1" t="s">
        <v>1288</v>
      </c>
      <c r="E58" s="1" t="s">
        <v>1289</v>
      </c>
      <c r="F58" s="1" t="s">
        <v>930</v>
      </c>
      <c r="G58" s="1" t="s">
        <v>894</v>
      </c>
      <c r="H58" s="1" t="s">
        <v>895</v>
      </c>
      <c r="I58" s="1" t="s">
        <v>1290</v>
      </c>
      <c r="J58" s="1" t="s">
        <v>30</v>
      </c>
      <c r="K58" s="1" t="s">
        <v>1291</v>
      </c>
      <c r="L58" s="1" t="s">
        <v>1291</v>
      </c>
      <c r="M58" s="1" t="s">
        <v>898</v>
      </c>
      <c r="N58" s="1" t="s">
        <v>898</v>
      </c>
      <c r="O58" s="1" t="s">
        <v>899</v>
      </c>
      <c r="P58" s="1" t="s">
        <v>900</v>
      </c>
      <c r="Q58" s="1" t="s">
        <v>901</v>
      </c>
      <c r="R58" s="1" t="s">
        <v>1292</v>
      </c>
      <c r="S58" s="1" t="s">
        <v>903</v>
      </c>
      <c r="T58" s="1" t="s">
        <v>904</v>
      </c>
      <c r="U58" s="1" t="s">
        <v>905</v>
      </c>
      <c r="V58" s="1" t="s">
        <v>916</v>
      </c>
    </row>
    <row r="59" s="1" customFormat="1" spans="1:22">
      <c r="A59" s="3">
        <v>999224749368132</v>
      </c>
      <c r="B59" s="1" t="s">
        <v>1293</v>
      </c>
      <c r="C59" s="1" t="s">
        <v>1294</v>
      </c>
      <c r="D59" s="1" t="s">
        <v>1295</v>
      </c>
      <c r="E59" s="1" t="s">
        <v>1296</v>
      </c>
      <c r="F59" s="1" t="s">
        <v>893</v>
      </c>
      <c r="G59" s="1" t="s">
        <v>894</v>
      </c>
      <c r="H59" s="1" t="s">
        <v>895</v>
      </c>
      <c r="I59" s="1" t="s">
        <v>1297</v>
      </c>
      <c r="J59" s="1" t="s">
        <v>30</v>
      </c>
      <c r="K59" s="1" t="s">
        <v>1298</v>
      </c>
      <c r="L59" s="1" t="s">
        <v>1298</v>
      </c>
      <c r="M59" s="1" t="s">
        <v>898</v>
      </c>
      <c r="N59" s="1" t="s">
        <v>898</v>
      </c>
      <c r="O59" s="1" t="s">
        <v>899</v>
      </c>
      <c r="P59" s="1" t="s">
        <v>900</v>
      </c>
      <c r="Q59" s="1" t="s">
        <v>901</v>
      </c>
      <c r="R59" s="1" t="s">
        <v>1299</v>
      </c>
      <c r="S59" s="1" t="s">
        <v>903</v>
      </c>
      <c r="T59" s="1" t="s">
        <v>904</v>
      </c>
      <c r="U59" s="1" t="s">
        <v>905</v>
      </c>
      <c r="V59" s="1" t="s">
        <v>954</v>
      </c>
    </row>
    <row r="60" s="1" customFormat="1" spans="1:22">
      <c r="A60" s="3">
        <v>999224750920384</v>
      </c>
      <c r="B60" s="1" t="s">
        <v>1293</v>
      </c>
      <c r="C60" s="1" t="s">
        <v>1300</v>
      </c>
      <c r="D60" s="1" t="s">
        <v>1301</v>
      </c>
      <c r="E60" s="1" t="s">
        <v>1302</v>
      </c>
      <c r="F60" s="1" t="s">
        <v>921</v>
      </c>
      <c r="G60" s="1" t="s">
        <v>894</v>
      </c>
      <c r="H60" s="1" t="s">
        <v>895</v>
      </c>
      <c r="I60" s="1" t="s">
        <v>1303</v>
      </c>
      <c r="J60" s="1" t="s">
        <v>30</v>
      </c>
      <c r="K60" s="1" t="s">
        <v>1304</v>
      </c>
      <c r="L60" s="1" t="s">
        <v>1304</v>
      </c>
      <c r="M60" s="1" t="s">
        <v>898</v>
      </c>
      <c r="N60" s="1" t="s">
        <v>898</v>
      </c>
      <c r="O60" s="1" t="s">
        <v>899</v>
      </c>
      <c r="P60" s="1" t="s">
        <v>900</v>
      </c>
      <c r="Q60" s="1" t="s">
        <v>901</v>
      </c>
      <c r="R60" s="1" t="s">
        <v>1305</v>
      </c>
      <c r="S60" s="1" t="s">
        <v>903</v>
      </c>
      <c r="T60" s="1" t="s">
        <v>904</v>
      </c>
      <c r="U60" s="1" t="s">
        <v>905</v>
      </c>
      <c r="V60" s="1" t="s">
        <v>916</v>
      </c>
    </row>
    <row r="61" s="1" customFormat="1" spans="1:22">
      <c r="A61" s="3">
        <v>999224756612214</v>
      </c>
      <c r="B61" s="1" t="s">
        <v>1306</v>
      </c>
      <c r="C61" s="1" t="s">
        <v>1307</v>
      </c>
      <c r="D61" s="1" t="s">
        <v>1308</v>
      </c>
      <c r="E61" s="1" t="s">
        <v>1309</v>
      </c>
      <c r="F61" s="1" t="s">
        <v>893</v>
      </c>
      <c r="G61" s="1" t="s">
        <v>894</v>
      </c>
      <c r="H61" s="1" t="s">
        <v>895</v>
      </c>
      <c r="I61" s="1" t="s">
        <v>1310</v>
      </c>
      <c r="J61" s="1" t="s">
        <v>30</v>
      </c>
      <c r="K61" s="1" t="s">
        <v>1311</v>
      </c>
      <c r="L61" s="1" t="s">
        <v>1311</v>
      </c>
      <c r="M61" s="1" t="s">
        <v>898</v>
      </c>
      <c r="N61" s="1" t="s">
        <v>898</v>
      </c>
      <c r="O61" s="1" t="s">
        <v>899</v>
      </c>
      <c r="P61" s="1" t="s">
        <v>900</v>
      </c>
      <c r="Q61" s="1" t="s">
        <v>901</v>
      </c>
      <c r="R61" s="1" t="s">
        <v>1312</v>
      </c>
      <c r="S61" s="1" t="s">
        <v>903</v>
      </c>
      <c r="T61" s="1" t="s">
        <v>904</v>
      </c>
      <c r="U61" s="1" t="s">
        <v>905</v>
      </c>
      <c r="V61" s="1" t="s">
        <v>954</v>
      </c>
    </row>
    <row r="62" s="1" customFormat="1" spans="1:22">
      <c r="A62" s="3">
        <v>999224767659354</v>
      </c>
      <c r="B62" s="1" t="s">
        <v>1306</v>
      </c>
      <c r="C62" s="1" t="s">
        <v>1313</v>
      </c>
      <c r="D62" s="1" t="s">
        <v>1314</v>
      </c>
      <c r="E62" s="1" t="s">
        <v>1315</v>
      </c>
      <c r="F62" s="1" t="s">
        <v>893</v>
      </c>
      <c r="G62" s="1" t="s">
        <v>894</v>
      </c>
      <c r="H62" s="1" t="s">
        <v>895</v>
      </c>
      <c r="I62" s="1" t="s">
        <v>1316</v>
      </c>
      <c r="J62" s="1" t="s">
        <v>30</v>
      </c>
      <c r="K62" s="1" t="s">
        <v>1317</v>
      </c>
      <c r="L62" s="1" t="s">
        <v>1317</v>
      </c>
      <c r="M62" s="1" t="s">
        <v>898</v>
      </c>
      <c r="N62" s="1" t="s">
        <v>898</v>
      </c>
      <c r="O62" s="1" t="s">
        <v>899</v>
      </c>
      <c r="P62" s="1" t="s">
        <v>900</v>
      </c>
      <c r="Q62" s="1" t="s">
        <v>901</v>
      </c>
      <c r="R62" s="1" t="s">
        <v>1318</v>
      </c>
      <c r="S62" s="1" t="s">
        <v>903</v>
      </c>
      <c r="T62" s="1" t="s">
        <v>904</v>
      </c>
      <c r="U62" s="1" t="s">
        <v>915</v>
      </c>
      <c r="V62" s="1" t="s">
        <v>1008</v>
      </c>
    </row>
    <row r="63" s="1" customFormat="1" spans="1:22">
      <c r="A63" s="3">
        <v>999224768737290</v>
      </c>
      <c r="B63" s="1" t="s">
        <v>1306</v>
      </c>
      <c r="C63" s="1" t="s">
        <v>1319</v>
      </c>
      <c r="D63" s="1" t="s">
        <v>1320</v>
      </c>
      <c r="E63" s="1" t="s">
        <v>1321</v>
      </c>
      <c r="F63" s="1" t="s">
        <v>921</v>
      </c>
      <c r="G63" s="1" t="s">
        <v>894</v>
      </c>
      <c r="H63" s="1" t="s">
        <v>895</v>
      </c>
      <c r="I63" s="1" t="s">
        <v>1322</v>
      </c>
      <c r="J63" s="1" t="s">
        <v>30</v>
      </c>
      <c r="K63" s="1" t="s">
        <v>1323</v>
      </c>
      <c r="L63" s="1" t="s">
        <v>1323</v>
      </c>
      <c r="M63" s="1" t="s">
        <v>898</v>
      </c>
      <c r="N63" s="1" t="s">
        <v>898</v>
      </c>
      <c r="O63" s="1" t="s">
        <v>899</v>
      </c>
      <c r="P63" s="1" t="s">
        <v>900</v>
      </c>
      <c r="Q63" s="1" t="s">
        <v>901</v>
      </c>
      <c r="R63" s="1" t="s">
        <v>1324</v>
      </c>
      <c r="S63" s="1" t="s">
        <v>903</v>
      </c>
      <c r="T63" s="1" t="s">
        <v>904</v>
      </c>
      <c r="U63" s="1" t="s">
        <v>905</v>
      </c>
      <c r="V63" s="1" t="s">
        <v>1325</v>
      </c>
    </row>
    <row r="64" s="1" customFormat="1" spans="1:22">
      <c r="A64" s="3">
        <v>999224770059508</v>
      </c>
      <c r="B64" s="1" t="s">
        <v>1306</v>
      </c>
      <c r="C64" s="1" t="s">
        <v>1326</v>
      </c>
      <c r="D64" s="1" t="s">
        <v>1327</v>
      </c>
      <c r="E64" s="1" t="s">
        <v>1328</v>
      </c>
      <c r="F64" s="1" t="s">
        <v>1041</v>
      </c>
      <c r="G64" s="1" t="s">
        <v>894</v>
      </c>
      <c r="H64" s="1" t="s">
        <v>895</v>
      </c>
      <c r="I64" s="1" t="s">
        <v>1329</v>
      </c>
      <c r="J64" s="1" t="s">
        <v>30</v>
      </c>
      <c r="K64" s="1" t="s">
        <v>1330</v>
      </c>
      <c r="L64" s="1" t="s">
        <v>1330</v>
      </c>
      <c r="M64" s="1" t="s">
        <v>898</v>
      </c>
      <c r="N64" s="1" t="s">
        <v>898</v>
      </c>
      <c r="O64" s="1" t="s">
        <v>899</v>
      </c>
      <c r="P64" s="1" t="s">
        <v>900</v>
      </c>
      <c r="Q64" s="1" t="s">
        <v>901</v>
      </c>
      <c r="R64" s="1" t="s">
        <v>1331</v>
      </c>
      <c r="S64" s="1" t="s">
        <v>903</v>
      </c>
      <c r="T64" s="1" t="s">
        <v>904</v>
      </c>
      <c r="U64" s="1" t="s">
        <v>915</v>
      </c>
      <c r="V64" s="1" t="s">
        <v>916</v>
      </c>
    </row>
    <row r="65" s="1" customFormat="1" spans="1:22">
      <c r="A65" s="3">
        <v>999224796327429</v>
      </c>
      <c r="B65" s="1" t="s">
        <v>1332</v>
      </c>
      <c r="C65" s="1" t="s">
        <v>1333</v>
      </c>
      <c r="D65" s="1" t="s">
        <v>1334</v>
      </c>
      <c r="E65" s="1" t="s">
        <v>1335</v>
      </c>
      <c r="F65" s="1" t="s">
        <v>921</v>
      </c>
      <c r="G65" s="1" t="s">
        <v>894</v>
      </c>
      <c r="H65" s="1" t="s">
        <v>895</v>
      </c>
      <c r="I65" s="1" t="s">
        <v>1336</v>
      </c>
      <c r="J65" s="1" t="s">
        <v>30</v>
      </c>
      <c r="K65" s="1" t="s">
        <v>1337</v>
      </c>
      <c r="L65" s="1" t="s">
        <v>1337</v>
      </c>
      <c r="M65" s="1" t="s">
        <v>898</v>
      </c>
      <c r="N65" s="1" t="s">
        <v>898</v>
      </c>
      <c r="O65" s="1" t="s">
        <v>899</v>
      </c>
      <c r="P65" s="1" t="s">
        <v>900</v>
      </c>
      <c r="Q65" s="1" t="s">
        <v>901</v>
      </c>
      <c r="R65" s="1" t="s">
        <v>1338</v>
      </c>
      <c r="S65" s="1" t="s">
        <v>903</v>
      </c>
      <c r="T65" s="1" t="s">
        <v>904</v>
      </c>
      <c r="U65" s="1" t="s">
        <v>905</v>
      </c>
      <c r="V65" s="1" t="s">
        <v>1065</v>
      </c>
    </row>
    <row r="66" s="1" customFormat="1" spans="1:22">
      <c r="A66" s="3">
        <v>999224796363746</v>
      </c>
      <c r="B66" s="1" t="s">
        <v>1332</v>
      </c>
      <c r="C66" s="1" t="s">
        <v>1339</v>
      </c>
      <c r="D66" s="1" t="s">
        <v>1340</v>
      </c>
      <c r="E66" s="1" t="s">
        <v>1341</v>
      </c>
      <c r="F66" s="1" t="s">
        <v>921</v>
      </c>
      <c r="G66" s="1" t="s">
        <v>894</v>
      </c>
      <c r="H66" s="1" t="s">
        <v>895</v>
      </c>
      <c r="I66" s="1" t="s">
        <v>1342</v>
      </c>
      <c r="J66" s="1" t="s">
        <v>30</v>
      </c>
      <c r="K66" s="1" t="s">
        <v>1343</v>
      </c>
      <c r="L66" s="1" t="s">
        <v>1343</v>
      </c>
      <c r="M66" s="1" t="s">
        <v>898</v>
      </c>
      <c r="N66" s="1" t="s">
        <v>898</v>
      </c>
      <c r="O66" s="1" t="s">
        <v>899</v>
      </c>
      <c r="P66" s="1" t="s">
        <v>900</v>
      </c>
      <c r="Q66" s="1" t="s">
        <v>901</v>
      </c>
      <c r="R66" s="1" t="s">
        <v>1344</v>
      </c>
      <c r="S66" s="1" t="s">
        <v>903</v>
      </c>
      <c r="T66" s="1" t="s">
        <v>904</v>
      </c>
      <c r="U66" s="1" t="s">
        <v>905</v>
      </c>
      <c r="V66" s="1" t="s">
        <v>1325</v>
      </c>
    </row>
    <row r="67" s="1" customFormat="1" spans="1:22">
      <c r="A67" s="3">
        <v>999224802460585</v>
      </c>
      <c r="B67" s="1" t="s">
        <v>1332</v>
      </c>
      <c r="C67" s="1" t="s">
        <v>1345</v>
      </c>
      <c r="D67" s="1" t="s">
        <v>1346</v>
      </c>
      <c r="E67" s="1" t="s">
        <v>1347</v>
      </c>
      <c r="F67" s="1" t="s">
        <v>930</v>
      </c>
      <c r="G67" s="1" t="s">
        <v>894</v>
      </c>
      <c r="H67" s="1" t="s">
        <v>895</v>
      </c>
      <c r="I67" s="1" t="s">
        <v>1348</v>
      </c>
      <c r="J67" s="1" t="s">
        <v>30</v>
      </c>
      <c r="K67" s="1" t="s">
        <v>1349</v>
      </c>
      <c r="L67" s="1" t="s">
        <v>1349</v>
      </c>
      <c r="M67" s="1" t="s">
        <v>898</v>
      </c>
      <c r="N67" s="1" t="s">
        <v>898</v>
      </c>
      <c r="O67" s="1" t="s">
        <v>899</v>
      </c>
      <c r="P67" s="1" t="s">
        <v>900</v>
      </c>
      <c r="Q67" s="1" t="s">
        <v>901</v>
      </c>
      <c r="R67" s="1" t="s">
        <v>1350</v>
      </c>
      <c r="S67" s="1" t="s">
        <v>903</v>
      </c>
      <c r="T67" s="1" t="s">
        <v>904</v>
      </c>
      <c r="U67" s="1" t="s">
        <v>905</v>
      </c>
      <c r="V67" s="1" t="s">
        <v>925</v>
      </c>
    </row>
    <row r="68" s="1" customFormat="1" spans="1:22">
      <c r="A68" s="3">
        <v>999224809392751</v>
      </c>
      <c r="B68" s="1" t="s">
        <v>1332</v>
      </c>
      <c r="C68" s="1" t="s">
        <v>1351</v>
      </c>
      <c r="D68" s="1" t="s">
        <v>1352</v>
      </c>
      <c r="E68" s="1" t="s">
        <v>1353</v>
      </c>
      <c r="F68" s="1" t="s">
        <v>893</v>
      </c>
      <c r="G68" s="1" t="s">
        <v>894</v>
      </c>
      <c r="H68" s="1" t="s">
        <v>895</v>
      </c>
      <c r="I68" s="1" t="s">
        <v>1354</v>
      </c>
      <c r="J68" s="1" t="s">
        <v>30</v>
      </c>
      <c r="K68" s="1" t="s">
        <v>1355</v>
      </c>
      <c r="L68" s="1" t="s">
        <v>1355</v>
      </c>
      <c r="M68" s="1" t="s">
        <v>898</v>
      </c>
      <c r="N68" s="1" t="s">
        <v>898</v>
      </c>
      <c r="O68" s="1" t="s">
        <v>899</v>
      </c>
      <c r="P68" s="1" t="s">
        <v>900</v>
      </c>
      <c r="Q68" s="1" t="s">
        <v>901</v>
      </c>
      <c r="R68" s="1" t="s">
        <v>1356</v>
      </c>
      <c r="S68" s="1" t="s">
        <v>903</v>
      </c>
      <c r="T68" s="1" t="s">
        <v>904</v>
      </c>
      <c r="U68" s="1" t="s">
        <v>905</v>
      </c>
      <c r="V68" s="1" t="s">
        <v>940</v>
      </c>
    </row>
    <row r="69" s="1" customFormat="1" spans="1:22">
      <c r="A69" s="3">
        <v>999224813432578</v>
      </c>
      <c r="B69" s="1" t="s">
        <v>1357</v>
      </c>
      <c r="C69" s="1" t="s">
        <v>1358</v>
      </c>
      <c r="D69" s="1" t="s">
        <v>1327</v>
      </c>
      <c r="E69" s="1" t="s">
        <v>1359</v>
      </c>
      <c r="F69" s="1" t="s">
        <v>893</v>
      </c>
      <c r="G69" s="1" t="s">
        <v>894</v>
      </c>
      <c r="H69" s="1" t="s">
        <v>895</v>
      </c>
      <c r="I69" s="1" t="s">
        <v>1360</v>
      </c>
      <c r="J69" s="1" t="s">
        <v>30</v>
      </c>
      <c r="K69" s="1" t="s">
        <v>1361</v>
      </c>
      <c r="L69" s="1" t="s">
        <v>1361</v>
      </c>
      <c r="M69" s="1" t="s">
        <v>898</v>
      </c>
      <c r="N69" s="1" t="s">
        <v>898</v>
      </c>
      <c r="O69" s="1" t="s">
        <v>899</v>
      </c>
      <c r="P69" s="1" t="s">
        <v>900</v>
      </c>
      <c r="Q69" s="1" t="s">
        <v>901</v>
      </c>
      <c r="R69" s="1" t="s">
        <v>1362</v>
      </c>
      <c r="S69" s="1" t="s">
        <v>903</v>
      </c>
      <c r="T69" s="1" t="s">
        <v>904</v>
      </c>
      <c r="U69" s="1" t="s">
        <v>915</v>
      </c>
      <c r="V69" s="1" t="s">
        <v>916</v>
      </c>
    </row>
    <row r="70" s="1" customFormat="1" spans="1:22">
      <c r="A70" s="3">
        <v>999224816282546</v>
      </c>
      <c r="B70" s="1" t="s">
        <v>1357</v>
      </c>
      <c r="C70" s="1" t="s">
        <v>1363</v>
      </c>
      <c r="D70" s="1" t="s">
        <v>1364</v>
      </c>
      <c r="E70" s="1" t="s">
        <v>1365</v>
      </c>
      <c r="F70" s="1" t="s">
        <v>930</v>
      </c>
      <c r="G70" s="1" t="s">
        <v>894</v>
      </c>
      <c r="H70" s="1" t="s">
        <v>895</v>
      </c>
      <c r="I70" s="1" t="s">
        <v>1366</v>
      </c>
      <c r="J70" s="1" t="s">
        <v>30</v>
      </c>
      <c r="K70" s="1" t="s">
        <v>1367</v>
      </c>
      <c r="L70" s="1" t="s">
        <v>1367</v>
      </c>
      <c r="M70" s="1" t="s">
        <v>898</v>
      </c>
      <c r="N70" s="1" t="s">
        <v>898</v>
      </c>
      <c r="O70" s="1" t="s">
        <v>899</v>
      </c>
      <c r="P70" s="1" t="s">
        <v>900</v>
      </c>
      <c r="Q70" s="1" t="s">
        <v>901</v>
      </c>
      <c r="R70" s="1" t="s">
        <v>1368</v>
      </c>
      <c r="S70" s="1" t="s">
        <v>903</v>
      </c>
      <c r="T70" s="1" t="s">
        <v>904</v>
      </c>
      <c r="U70" s="1" t="s">
        <v>915</v>
      </c>
      <c r="V70" s="1" t="s">
        <v>916</v>
      </c>
    </row>
    <row r="71" s="1" customFormat="1" spans="1:22">
      <c r="A71" s="3">
        <v>999224816843982</v>
      </c>
      <c r="B71" s="1" t="s">
        <v>1357</v>
      </c>
      <c r="C71" s="1" t="s">
        <v>1369</v>
      </c>
      <c r="D71" s="1" t="s">
        <v>1370</v>
      </c>
      <c r="E71" s="1" t="s">
        <v>1371</v>
      </c>
      <c r="F71" s="1" t="s">
        <v>921</v>
      </c>
      <c r="G71" s="1" t="s">
        <v>894</v>
      </c>
      <c r="H71" s="1" t="s">
        <v>895</v>
      </c>
      <c r="I71" s="1" t="s">
        <v>1372</v>
      </c>
      <c r="J71" s="1" t="s">
        <v>30</v>
      </c>
      <c r="K71" s="1" t="s">
        <v>1373</v>
      </c>
      <c r="L71" s="1" t="s">
        <v>1373</v>
      </c>
      <c r="M71" s="1" t="s">
        <v>898</v>
      </c>
      <c r="N71" s="1" t="s">
        <v>898</v>
      </c>
      <c r="O71" s="1" t="s">
        <v>899</v>
      </c>
      <c r="P71" s="1" t="s">
        <v>900</v>
      </c>
      <c r="Q71" s="1" t="s">
        <v>901</v>
      </c>
      <c r="R71" s="1" t="s">
        <v>1374</v>
      </c>
      <c r="S71" s="1" t="s">
        <v>903</v>
      </c>
      <c r="T71" s="1" t="s">
        <v>904</v>
      </c>
      <c r="U71" s="1" t="s">
        <v>915</v>
      </c>
      <c r="V71" s="1" t="s">
        <v>916</v>
      </c>
    </row>
    <row r="72" s="1" customFormat="1" spans="1:22">
      <c r="A72" s="3">
        <v>999224819847642</v>
      </c>
      <c r="B72" s="1" t="s">
        <v>1357</v>
      </c>
      <c r="C72" s="1" t="s">
        <v>1375</v>
      </c>
      <c r="D72" s="1" t="s">
        <v>1314</v>
      </c>
      <c r="E72" s="1" t="s">
        <v>1376</v>
      </c>
      <c r="F72" s="1" t="s">
        <v>921</v>
      </c>
      <c r="G72" s="1" t="s">
        <v>894</v>
      </c>
      <c r="H72" s="1" t="s">
        <v>895</v>
      </c>
      <c r="I72" s="1" t="s">
        <v>1228</v>
      </c>
      <c r="J72" s="1" t="s">
        <v>30</v>
      </c>
      <c r="K72" s="1" t="s">
        <v>1377</v>
      </c>
      <c r="L72" s="1" t="s">
        <v>1377</v>
      </c>
      <c r="M72" s="1" t="s">
        <v>898</v>
      </c>
      <c r="N72" s="1" t="s">
        <v>898</v>
      </c>
      <c r="O72" s="1" t="s">
        <v>899</v>
      </c>
      <c r="P72" s="1" t="s">
        <v>900</v>
      </c>
      <c r="Q72" s="1" t="s">
        <v>901</v>
      </c>
      <c r="R72" s="1" t="s">
        <v>1378</v>
      </c>
      <c r="S72" s="1" t="s">
        <v>903</v>
      </c>
      <c r="T72" s="1" t="s">
        <v>904</v>
      </c>
      <c r="U72" s="1" t="s">
        <v>915</v>
      </c>
      <c r="V72" s="1" t="s">
        <v>1008</v>
      </c>
    </row>
    <row r="73" s="1" customFormat="1" spans="1:22">
      <c r="A73" s="3">
        <v>999224822564146</v>
      </c>
      <c r="B73" s="1" t="s">
        <v>1357</v>
      </c>
      <c r="C73" s="1" t="s">
        <v>1379</v>
      </c>
      <c r="D73" s="1" t="s">
        <v>1380</v>
      </c>
      <c r="E73" s="1" t="s">
        <v>1381</v>
      </c>
      <c r="F73" s="1" t="s">
        <v>1041</v>
      </c>
      <c r="G73" s="1" t="s">
        <v>894</v>
      </c>
      <c r="H73" s="1" t="s">
        <v>895</v>
      </c>
      <c r="I73" s="1" t="s">
        <v>1382</v>
      </c>
      <c r="J73" s="1" t="s">
        <v>30</v>
      </c>
      <c r="K73" s="1" t="s">
        <v>1383</v>
      </c>
      <c r="L73" s="1" t="s">
        <v>1383</v>
      </c>
      <c r="M73" s="1" t="s">
        <v>898</v>
      </c>
      <c r="N73" s="1" t="s">
        <v>898</v>
      </c>
      <c r="O73" s="1" t="s">
        <v>899</v>
      </c>
      <c r="P73" s="1" t="s">
        <v>900</v>
      </c>
      <c r="Q73" s="1" t="s">
        <v>901</v>
      </c>
      <c r="R73" s="1" t="s">
        <v>1384</v>
      </c>
      <c r="S73" s="1" t="s">
        <v>903</v>
      </c>
      <c r="T73" s="1" t="s">
        <v>904</v>
      </c>
      <c r="U73" s="1" t="s">
        <v>905</v>
      </c>
      <c r="V73" s="1" t="s">
        <v>1325</v>
      </c>
    </row>
    <row r="74" s="1" customFormat="1" spans="1:22">
      <c r="A74" s="3">
        <v>999224824710541</v>
      </c>
      <c r="B74" s="1" t="s">
        <v>1357</v>
      </c>
      <c r="C74" s="1" t="s">
        <v>1385</v>
      </c>
      <c r="D74" s="1" t="s">
        <v>1386</v>
      </c>
      <c r="E74" s="1" t="s">
        <v>1387</v>
      </c>
      <c r="F74" s="1" t="s">
        <v>1041</v>
      </c>
      <c r="G74" s="1" t="s">
        <v>894</v>
      </c>
      <c r="H74" s="1" t="s">
        <v>895</v>
      </c>
      <c r="I74" s="1" t="s">
        <v>1388</v>
      </c>
      <c r="J74" s="1" t="s">
        <v>30</v>
      </c>
      <c r="K74" s="1" t="s">
        <v>1389</v>
      </c>
      <c r="L74" s="1" t="s">
        <v>1389</v>
      </c>
      <c r="M74" s="1" t="s">
        <v>898</v>
      </c>
      <c r="N74" s="1" t="s">
        <v>898</v>
      </c>
      <c r="O74" s="1" t="s">
        <v>899</v>
      </c>
      <c r="P74" s="1" t="s">
        <v>900</v>
      </c>
      <c r="Q74" s="1" t="s">
        <v>901</v>
      </c>
      <c r="R74" s="1" t="s">
        <v>1390</v>
      </c>
      <c r="S74" s="1" t="s">
        <v>903</v>
      </c>
      <c r="T74" s="1" t="s">
        <v>904</v>
      </c>
      <c r="U74" s="1" t="s">
        <v>905</v>
      </c>
      <c r="V74" s="1" t="s">
        <v>906</v>
      </c>
    </row>
    <row r="75" s="1" customFormat="1" spans="1:22">
      <c r="A75" s="3">
        <v>999224827161657</v>
      </c>
      <c r="B75" s="1" t="s">
        <v>1357</v>
      </c>
      <c r="C75" s="1" t="s">
        <v>1391</v>
      </c>
      <c r="D75" s="1" t="s">
        <v>1392</v>
      </c>
      <c r="E75" s="1" t="s">
        <v>1393</v>
      </c>
      <c r="F75" s="1" t="s">
        <v>930</v>
      </c>
      <c r="G75" s="1" t="s">
        <v>894</v>
      </c>
      <c r="H75" s="1" t="s">
        <v>895</v>
      </c>
      <c r="I75" s="1" t="s">
        <v>1394</v>
      </c>
      <c r="J75" s="1" t="s">
        <v>30</v>
      </c>
      <c r="K75" s="1" t="s">
        <v>1395</v>
      </c>
      <c r="L75" s="1" t="s">
        <v>1395</v>
      </c>
      <c r="M75" s="1" t="s">
        <v>898</v>
      </c>
      <c r="N75" s="1" t="s">
        <v>898</v>
      </c>
      <c r="O75" s="1" t="s">
        <v>899</v>
      </c>
      <c r="P75" s="1" t="s">
        <v>900</v>
      </c>
      <c r="Q75" s="1" t="s">
        <v>901</v>
      </c>
      <c r="R75" s="1" t="s">
        <v>1396</v>
      </c>
      <c r="S75" s="1" t="s">
        <v>903</v>
      </c>
      <c r="T75" s="1" t="s">
        <v>904</v>
      </c>
      <c r="U75" s="1" t="s">
        <v>905</v>
      </c>
      <c r="V75" s="1" t="s">
        <v>916</v>
      </c>
    </row>
    <row r="76" s="1" customFormat="1" spans="1:22">
      <c r="A76" s="3">
        <v>999224829990901</v>
      </c>
      <c r="B76" s="1" t="s">
        <v>911</v>
      </c>
      <c r="C76" s="1" t="s">
        <v>1397</v>
      </c>
      <c r="D76" s="1" t="s">
        <v>1308</v>
      </c>
      <c r="E76" s="1" t="s">
        <v>1398</v>
      </c>
      <c r="F76" s="1" t="s">
        <v>921</v>
      </c>
      <c r="G76" s="1" t="s">
        <v>894</v>
      </c>
      <c r="H76" s="1" t="s">
        <v>895</v>
      </c>
      <c r="I76" s="1" t="s">
        <v>1399</v>
      </c>
      <c r="J76" s="1" t="s">
        <v>30</v>
      </c>
      <c r="K76" s="1" t="s">
        <v>1400</v>
      </c>
      <c r="L76" s="1" t="s">
        <v>1400</v>
      </c>
      <c r="M76" s="1" t="s">
        <v>898</v>
      </c>
      <c r="N76" s="1" t="s">
        <v>898</v>
      </c>
      <c r="O76" s="1" t="s">
        <v>899</v>
      </c>
      <c r="P76" s="1" t="s">
        <v>900</v>
      </c>
      <c r="Q76" s="1" t="s">
        <v>901</v>
      </c>
      <c r="R76" s="1" t="s">
        <v>1401</v>
      </c>
      <c r="S76" s="1" t="s">
        <v>903</v>
      </c>
      <c r="T76" s="1" t="s">
        <v>904</v>
      </c>
      <c r="U76" s="1" t="s">
        <v>905</v>
      </c>
      <c r="V76" s="1" t="s">
        <v>954</v>
      </c>
    </row>
    <row r="77" s="1" customFormat="1" spans="1:22">
      <c r="A77" s="3">
        <v>999224835514074</v>
      </c>
      <c r="B77" s="1" t="s">
        <v>911</v>
      </c>
      <c r="C77" s="1" t="s">
        <v>1402</v>
      </c>
      <c r="D77" s="1" t="s">
        <v>1403</v>
      </c>
      <c r="E77" s="1" t="s">
        <v>1404</v>
      </c>
      <c r="F77" s="1" t="s">
        <v>930</v>
      </c>
      <c r="G77" s="1" t="s">
        <v>894</v>
      </c>
      <c r="H77" s="1" t="s">
        <v>895</v>
      </c>
      <c r="I77" s="1" t="s">
        <v>1405</v>
      </c>
      <c r="J77" s="1" t="s">
        <v>30</v>
      </c>
      <c r="K77" s="1" t="s">
        <v>1406</v>
      </c>
      <c r="L77" s="1" t="s">
        <v>1406</v>
      </c>
      <c r="M77" s="1" t="s">
        <v>898</v>
      </c>
      <c r="N77" s="1" t="s">
        <v>898</v>
      </c>
      <c r="O77" s="1" t="s">
        <v>899</v>
      </c>
      <c r="P77" s="1" t="s">
        <v>900</v>
      </c>
      <c r="Q77" s="1" t="s">
        <v>901</v>
      </c>
      <c r="R77" s="1" t="s">
        <v>1407</v>
      </c>
      <c r="S77" s="1" t="s">
        <v>903</v>
      </c>
      <c r="T77" s="1" t="s">
        <v>904</v>
      </c>
      <c r="U77" s="1" t="s">
        <v>905</v>
      </c>
      <c r="V77" s="1" t="s">
        <v>954</v>
      </c>
    </row>
    <row r="78" s="1" customFormat="1" spans="1:22">
      <c r="A78" s="3">
        <v>999224842322167</v>
      </c>
      <c r="B78" s="1" t="s">
        <v>1041</v>
      </c>
      <c r="C78" s="1" t="s">
        <v>1408</v>
      </c>
      <c r="D78" s="1" t="s">
        <v>1409</v>
      </c>
      <c r="E78" s="1" t="s">
        <v>1410</v>
      </c>
      <c r="F78" s="1" t="s">
        <v>921</v>
      </c>
      <c r="G78" s="1" t="s">
        <v>894</v>
      </c>
      <c r="H78" s="1" t="s">
        <v>895</v>
      </c>
      <c r="I78" s="1" t="s">
        <v>1411</v>
      </c>
      <c r="J78" s="1" t="s">
        <v>30</v>
      </c>
      <c r="K78" s="1" t="s">
        <v>1412</v>
      </c>
      <c r="L78" s="1" t="s">
        <v>1412</v>
      </c>
      <c r="M78" s="1" t="s">
        <v>898</v>
      </c>
      <c r="N78" s="1" t="s">
        <v>898</v>
      </c>
      <c r="O78" s="1" t="s">
        <v>899</v>
      </c>
      <c r="P78" s="1" t="s">
        <v>900</v>
      </c>
      <c r="Q78" s="1" t="s">
        <v>901</v>
      </c>
      <c r="R78" s="1" t="s">
        <v>1413</v>
      </c>
      <c r="S78" s="1" t="s">
        <v>903</v>
      </c>
      <c r="T78" s="1" t="s">
        <v>904</v>
      </c>
      <c r="U78" s="1" t="s">
        <v>905</v>
      </c>
      <c r="V78" s="1" t="s">
        <v>954</v>
      </c>
    </row>
    <row r="79" s="1" customFormat="1" spans="1:22">
      <c r="A79" s="3">
        <v>999224842950570</v>
      </c>
      <c r="B79" s="1" t="s">
        <v>1041</v>
      </c>
      <c r="C79" s="1" t="s">
        <v>1414</v>
      </c>
      <c r="D79" s="1" t="s">
        <v>1415</v>
      </c>
      <c r="E79" s="1" t="s">
        <v>1416</v>
      </c>
      <c r="F79" s="1" t="s">
        <v>998</v>
      </c>
      <c r="G79" s="1" t="s">
        <v>894</v>
      </c>
      <c r="H79" s="1" t="s">
        <v>895</v>
      </c>
      <c r="I79" s="1" t="s">
        <v>1417</v>
      </c>
      <c r="J79" s="1" t="s">
        <v>30</v>
      </c>
      <c r="K79" s="1" t="s">
        <v>1418</v>
      </c>
      <c r="L79" s="1" t="s">
        <v>1418</v>
      </c>
      <c r="M79" s="1" t="s">
        <v>898</v>
      </c>
      <c r="N79" s="1" t="s">
        <v>898</v>
      </c>
      <c r="O79" s="1" t="s">
        <v>899</v>
      </c>
      <c r="P79" s="1" t="s">
        <v>900</v>
      </c>
      <c r="Q79" s="1" t="s">
        <v>901</v>
      </c>
      <c r="R79" s="1" t="s">
        <v>1419</v>
      </c>
      <c r="S79" s="1" t="s">
        <v>903</v>
      </c>
      <c r="T79" s="1" t="s">
        <v>904</v>
      </c>
      <c r="U79" s="1" t="s">
        <v>915</v>
      </c>
      <c r="V79" s="1" t="s">
        <v>954</v>
      </c>
    </row>
    <row r="80" s="1" customFormat="1" spans="1:22">
      <c r="A80" s="3">
        <v>999224843491323</v>
      </c>
      <c r="B80" s="1" t="s">
        <v>1041</v>
      </c>
      <c r="C80" s="1" t="s">
        <v>1420</v>
      </c>
      <c r="D80" s="1" t="s">
        <v>1421</v>
      </c>
      <c r="E80" s="1" t="s">
        <v>1422</v>
      </c>
      <c r="F80" s="1" t="s">
        <v>921</v>
      </c>
      <c r="G80" s="1" t="s">
        <v>894</v>
      </c>
      <c r="H80" s="1" t="s">
        <v>895</v>
      </c>
      <c r="I80" s="1" t="s">
        <v>1423</v>
      </c>
      <c r="J80" s="1" t="s">
        <v>30</v>
      </c>
      <c r="K80" s="1" t="s">
        <v>1424</v>
      </c>
      <c r="L80" s="1" t="s">
        <v>1424</v>
      </c>
      <c r="M80" s="1" t="s">
        <v>898</v>
      </c>
      <c r="N80" s="1" t="s">
        <v>898</v>
      </c>
      <c r="O80" s="1" t="s">
        <v>899</v>
      </c>
      <c r="P80" s="1" t="s">
        <v>900</v>
      </c>
      <c r="Q80" s="1" t="s">
        <v>901</v>
      </c>
      <c r="R80" s="1" t="s">
        <v>1425</v>
      </c>
      <c r="S80" s="1" t="s">
        <v>903</v>
      </c>
      <c r="T80" s="1" t="s">
        <v>904</v>
      </c>
      <c r="U80" s="1" t="s">
        <v>905</v>
      </c>
      <c r="V80" s="1" t="s">
        <v>906</v>
      </c>
    </row>
    <row r="81" s="1" customFormat="1" spans="1:22">
      <c r="A81" s="3">
        <v>999224849912503</v>
      </c>
      <c r="B81" s="1" t="s">
        <v>1041</v>
      </c>
      <c r="C81" s="1" t="s">
        <v>1426</v>
      </c>
      <c r="D81" s="1" t="s">
        <v>1427</v>
      </c>
      <c r="E81" s="1" t="s">
        <v>1428</v>
      </c>
      <c r="F81" s="1" t="s">
        <v>930</v>
      </c>
      <c r="G81" s="1" t="s">
        <v>894</v>
      </c>
      <c r="H81" s="1" t="s">
        <v>895</v>
      </c>
      <c r="I81" s="1" t="s">
        <v>1429</v>
      </c>
      <c r="J81" s="1" t="s">
        <v>30</v>
      </c>
      <c r="K81" s="1" t="s">
        <v>1430</v>
      </c>
      <c r="L81" s="1" t="s">
        <v>1430</v>
      </c>
      <c r="M81" s="1" t="s">
        <v>898</v>
      </c>
      <c r="N81" s="1" t="s">
        <v>898</v>
      </c>
      <c r="O81" s="1" t="s">
        <v>899</v>
      </c>
      <c r="P81" s="1" t="s">
        <v>900</v>
      </c>
      <c r="Q81" s="1" t="s">
        <v>901</v>
      </c>
      <c r="R81" s="1" t="s">
        <v>1431</v>
      </c>
      <c r="S81" s="1" t="s">
        <v>903</v>
      </c>
      <c r="T81" s="1" t="s">
        <v>904</v>
      </c>
      <c r="U81" s="1" t="s">
        <v>905</v>
      </c>
      <c r="V81" s="1" t="s">
        <v>906</v>
      </c>
    </row>
    <row r="82" s="1" customFormat="1" spans="1:22">
      <c r="A82" s="3">
        <v>999224850151537</v>
      </c>
      <c r="B82" s="1" t="s">
        <v>1041</v>
      </c>
      <c r="C82" s="1" t="s">
        <v>1432</v>
      </c>
      <c r="D82" s="1" t="s">
        <v>1270</v>
      </c>
      <c r="E82" s="1" t="s">
        <v>1433</v>
      </c>
      <c r="F82" s="1" t="s">
        <v>930</v>
      </c>
      <c r="G82" s="1" t="s">
        <v>894</v>
      </c>
      <c r="H82" s="1" t="s">
        <v>895</v>
      </c>
      <c r="I82" s="1" t="s">
        <v>1434</v>
      </c>
      <c r="J82" s="1" t="s">
        <v>30</v>
      </c>
      <c r="K82" s="1" t="s">
        <v>1435</v>
      </c>
      <c r="L82" s="1" t="s">
        <v>1435</v>
      </c>
      <c r="M82" s="1" t="s">
        <v>898</v>
      </c>
      <c r="N82" s="1" t="s">
        <v>898</v>
      </c>
      <c r="O82" s="1" t="s">
        <v>899</v>
      </c>
      <c r="P82" s="1" t="s">
        <v>900</v>
      </c>
      <c r="Q82" s="1" t="s">
        <v>901</v>
      </c>
      <c r="R82" s="1" t="s">
        <v>1436</v>
      </c>
      <c r="S82" s="1" t="s">
        <v>903</v>
      </c>
      <c r="T82" s="1" t="s">
        <v>904</v>
      </c>
      <c r="U82" s="1" t="s">
        <v>905</v>
      </c>
      <c r="V82" s="1" t="s">
        <v>916</v>
      </c>
    </row>
    <row r="83" s="1" customFormat="1" spans="1:22">
      <c r="A83" s="3">
        <v>999224851470339</v>
      </c>
      <c r="B83" s="1" t="s">
        <v>1041</v>
      </c>
      <c r="C83" s="1" t="s">
        <v>1437</v>
      </c>
      <c r="D83" s="1" t="s">
        <v>1438</v>
      </c>
      <c r="E83" s="1" t="s">
        <v>1439</v>
      </c>
      <c r="F83" s="1" t="s">
        <v>893</v>
      </c>
      <c r="G83" s="1" t="s">
        <v>894</v>
      </c>
      <c r="H83" s="1" t="s">
        <v>895</v>
      </c>
      <c r="I83" s="1" t="s">
        <v>1440</v>
      </c>
      <c r="J83" s="1" t="s">
        <v>30</v>
      </c>
      <c r="K83" s="1" t="s">
        <v>1441</v>
      </c>
      <c r="L83" s="1" t="s">
        <v>1441</v>
      </c>
      <c r="M83" s="1" t="s">
        <v>898</v>
      </c>
      <c r="N83" s="1" t="s">
        <v>898</v>
      </c>
      <c r="O83" s="1" t="s">
        <v>899</v>
      </c>
      <c r="P83" s="1" t="s">
        <v>900</v>
      </c>
      <c r="Q83" s="1" t="s">
        <v>901</v>
      </c>
      <c r="R83" s="1" t="s">
        <v>1442</v>
      </c>
      <c r="S83" s="1" t="s">
        <v>903</v>
      </c>
      <c r="T83" s="1" t="s">
        <v>904</v>
      </c>
      <c r="U83" s="1" t="s">
        <v>905</v>
      </c>
      <c r="V83" s="1" t="s">
        <v>906</v>
      </c>
    </row>
    <row r="84" s="1" customFormat="1" spans="1:22">
      <c r="A84" s="3">
        <v>999224856120888</v>
      </c>
      <c r="B84" s="1" t="s">
        <v>1041</v>
      </c>
      <c r="C84" s="1" t="s">
        <v>1443</v>
      </c>
      <c r="D84" s="1" t="s">
        <v>1444</v>
      </c>
      <c r="E84" s="1" t="s">
        <v>1445</v>
      </c>
      <c r="F84" s="1" t="s">
        <v>930</v>
      </c>
      <c r="G84" s="1" t="s">
        <v>894</v>
      </c>
      <c r="H84" s="1" t="s">
        <v>895</v>
      </c>
      <c r="I84" s="1" t="s">
        <v>1446</v>
      </c>
      <c r="J84" s="1" t="s">
        <v>30</v>
      </c>
      <c r="K84" s="1" t="s">
        <v>1447</v>
      </c>
      <c r="L84" s="1" t="s">
        <v>1447</v>
      </c>
      <c r="M84" s="1" t="s">
        <v>898</v>
      </c>
      <c r="N84" s="1" t="s">
        <v>898</v>
      </c>
      <c r="O84" s="1" t="s">
        <v>899</v>
      </c>
      <c r="P84" s="1" t="s">
        <v>900</v>
      </c>
      <c r="Q84" s="1" t="s">
        <v>901</v>
      </c>
      <c r="R84" s="1" t="s">
        <v>1448</v>
      </c>
      <c r="S84" s="1" t="s">
        <v>903</v>
      </c>
      <c r="T84" s="1" t="s">
        <v>904</v>
      </c>
      <c r="U84" s="1" t="s">
        <v>905</v>
      </c>
      <c r="V84" s="1" t="s">
        <v>906</v>
      </c>
    </row>
    <row r="85" s="1" customFormat="1" spans="1:22">
      <c r="A85" s="3">
        <v>999224856645522</v>
      </c>
      <c r="B85" s="1" t="s">
        <v>1041</v>
      </c>
      <c r="C85" s="1" t="s">
        <v>1449</v>
      </c>
      <c r="D85" s="1" t="s">
        <v>1450</v>
      </c>
      <c r="E85" s="1" t="s">
        <v>1451</v>
      </c>
      <c r="F85" s="1" t="s">
        <v>921</v>
      </c>
      <c r="G85" s="1" t="s">
        <v>894</v>
      </c>
      <c r="H85" s="1" t="s">
        <v>895</v>
      </c>
      <c r="I85" s="1" t="s">
        <v>1452</v>
      </c>
      <c r="J85" s="1" t="s">
        <v>30</v>
      </c>
      <c r="K85" s="1" t="s">
        <v>1453</v>
      </c>
      <c r="L85" s="1" t="s">
        <v>1453</v>
      </c>
      <c r="M85" s="1" t="s">
        <v>898</v>
      </c>
      <c r="N85" s="1" t="s">
        <v>898</v>
      </c>
      <c r="O85" s="1" t="s">
        <v>899</v>
      </c>
      <c r="P85" s="1" t="s">
        <v>900</v>
      </c>
      <c r="Q85" s="1" t="s">
        <v>901</v>
      </c>
      <c r="R85" s="1" t="s">
        <v>1454</v>
      </c>
      <c r="S85" s="1" t="s">
        <v>903</v>
      </c>
      <c r="T85" s="1" t="s">
        <v>904</v>
      </c>
      <c r="U85" s="1" t="s">
        <v>905</v>
      </c>
      <c r="V85" s="1" t="s">
        <v>916</v>
      </c>
    </row>
    <row r="86" s="1" customFormat="1" spans="1:22">
      <c r="A86" s="3">
        <v>999224858162282</v>
      </c>
      <c r="B86" s="1" t="s">
        <v>998</v>
      </c>
      <c r="C86" s="1" t="s">
        <v>1455</v>
      </c>
      <c r="D86" s="1" t="s">
        <v>1320</v>
      </c>
      <c r="E86" s="1" t="s">
        <v>1456</v>
      </c>
      <c r="F86" s="1" t="s">
        <v>921</v>
      </c>
      <c r="G86" s="1" t="s">
        <v>894</v>
      </c>
      <c r="H86" s="1" t="s">
        <v>895</v>
      </c>
      <c r="I86" s="1" t="s">
        <v>1457</v>
      </c>
      <c r="J86" s="1" t="s">
        <v>30</v>
      </c>
      <c r="K86" s="1" t="s">
        <v>1458</v>
      </c>
      <c r="L86" s="1" t="s">
        <v>1458</v>
      </c>
      <c r="M86" s="1" t="s">
        <v>898</v>
      </c>
      <c r="N86" s="1" t="s">
        <v>898</v>
      </c>
      <c r="O86" s="1" t="s">
        <v>899</v>
      </c>
      <c r="P86" s="1" t="s">
        <v>900</v>
      </c>
      <c r="Q86" s="1" t="s">
        <v>901</v>
      </c>
      <c r="R86" s="1" t="s">
        <v>1459</v>
      </c>
      <c r="S86" s="1" t="s">
        <v>903</v>
      </c>
      <c r="T86" s="1" t="s">
        <v>904</v>
      </c>
      <c r="U86" s="1" t="s">
        <v>905</v>
      </c>
      <c r="V86" s="1" t="s">
        <v>1325</v>
      </c>
    </row>
    <row r="87" s="1" customFormat="1" spans="1:22">
      <c r="A87" s="3">
        <v>999224862029721</v>
      </c>
      <c r="B87" s="1" t="s">
        <v>998</v>
      </c>
      <c r="C87" s="1" t="s">
        <v>1460</v>
      </c>
      <c r="D87" s="1" t="s">
        <v>1173</v>
      </c>
      <c r="E87" s="1" t="s">
        <v>1461</v>
      </c>
      <c r="F87" s="1" t="s">
        <v>893</v>
      </c>
      <c r="G87" s="1" t="s">
        <v>894</v>
      </c>
      <c r="H87" s="1" t="s">
        <v>895</v>
      </c>
      <c r="I87" s="1" t="s">
        <v>1462</v>
      </c>
      <c r="J87" s="1" t="s">
        <v>30</v>
      </c>
      <c r="K87" s="1" t="s">
        <v>1463</v>
      </c>
      <c r="L87" s="1" t="s">
        <v>1463</v>
      </c>
      <c r="M87" s="1" t="s">
        <v>898</v>
      </c>
      <c r="N87" s="1" t="s">
        <v>898</v>
      </c>
      <c r="O87" s="1" t="s">
        <v>899</v>
      </c>
      <c r="P87" s="1" t="s">
        <v>900</v>
      </c>
      <c r="Q87" s="1" t="s">
        <v>901</v>
      </c>
      <c r="R87" s="1" t="s">
        <v>1464</v>
      </c>
      <c r="S87" s="1" t="s">
        <v>903</v>
      </c>
      <c r="T87" s="1" t="s">
        <v>904</v>
      </c>
      <c r="U87" s="1" t="s">
        <v>905</v>
      </c>
      <c r="V87" s="1" t="s">
        <v>916</v>
      </c>
    </row>
    <row r="88" s="1" customFormat="1" spans="1:22">
      <c r="A88" s="3">
        <v>999224862946936</v>
      </c>
      <c r="B88" s="1" t="s">
        <v>998</v>
      </c>
      <c r="C88" s="1" t="s">
        <v>1465</v>
      </c>
      <c r="D88" s="1" t="s">
        <v>949</v>
      </c>
      <c r="E88" s="1" t="s">
        <v>1466</v>
      </c>
      <c r="F88" s="1" t="s">
        <v>930</v>
      </c>
      <c r="G88" s="1" t="s">
        <v>894</v>
      </c>
      <c r="H88" s="1" t="s">
        <v>895</v>
      </c>
      <c r="I88" s="1" t="s">
        <v>1467</v>
      </c>
      <c r="J88" s="1" t="s">
        <v>30</v>
      </c>
      <c r="K88" s="1" t="s">
        <v>1468</v>
      </c>
      <c r="L88" s="1" t="s">
        <v>1468</v>
      </c>
      <c r="M88" s="1" t="s">
        <v>898</v>
      </c>
      <c r="N88" s="1" t="s">
        <v>898</v>
      </c>
      <c r="O88" s="1" t="s">
        <v>899</v>
      </c>
      <c r="P88" s="1" t="s">
        <v>900</v>
      </c>
      <c r="Q88" s="1" t="s">
        <v>901</v>
      </c>
      <c r="R88" s="1" t="s">
        <v>1469</v>
      </c>
      <c r="S88" s="1" t="s">
        <v>903</v>
      </c>
      <c r="T88" s="1" t="s">
        <v>904</v>
      </c>
      <c r="U88" s="1" t="s">
        <v>915</v>
      </c>
      <c r="V88" s="1" t="s">
        <v>954</v>
      </c>
    </row>
    <row r="89" s="1" customFormat="1" spans="1:22">
      <c r="A89" s="3">
        <v>999224868319899</v>
      </c>
      <c r="B89" s="1" t="s">
        <v>998</v>
      </c>
      <c r="C89" s="1" t="s">
        <v>1470</v>
      </c>
      <c r="D89" s="1" t="s">
        <v>1471</v>
      </c>
      <c r="E89" s="1" t="s">
        <v>1472</v>
      </c>
      <c r="F89" s="1" t="s">
        <v>893</v>
      </c>
      <c r="G89" s="1" t="s">
        <v>894</v>
      </c>
      <c r="H89" s="1" t="s">
        <v>895</v>
      </c>
      <c r="I89" s="1" t="s">
        <v>1473</v>
      </c>
      <c r="J89" s="1" t="s">
        <v>30</v>
      </c>
      <c r="K89" s="1" t="s">
        <v>1474</v>
      </c>
      <c r="L89" s="1" t="s">
        <v>1474</v>
      </c>
      <c r="M89" s="1" t="s">
        <v>898</v>
      </c>
      <c r="N89" s="1" t="s">
        <v>898</v>
      </c>
      <c r="O89" s="1" t="s">
        <v>899</v>
      </c>
      <c r="P89" s="1" t="s">
        <v>900</v>
      </c>
      <c r="Q89" s="1" t="s">
        <v>901</v>
      </c>
      <c r="R89" s="1" t="s">
        <v>1475</v>
      </c>
      <c r="S89" s="1" t="s">
        <v>903</v>
      </c>
      <c r="T89" s="1" t="s">
        <v>904</v>
      </c>
      <c r="U89" s="1" t="s">
        <v>915</v>
      </c>
      <c r="V89" s="1" t="s">
        <v>940</v>
      </c>
    </row>
    <row r="90" s="1" customFormat="1" spans="1:22">
      <c r="A90" s="3">
        <v>999224871619713</v>
      </c>
      <c r="B90" s="1" t="s">
        <v>998</v>
      </c>
      <c r="C90" s="1" t="s">
        <v>1476</v>
      </c>
      <c r="D90" s="1" t="s">
        <v>1477</v>
      </c>
      <c r="E90" s="1" t="s">
        <v>1478</v>
      </c>
      <c r="F90" s="1" t="s">
        <v>930</v>
      </c>
      <c r="G90" s="1" t="s">
        <v>894</v>
      </c>
      <c r="H90" s="1" t="s">
        <v>895</v>
      </c>
      <c r="I90" s="1" t="s">
        <v>1479</v>
      </c>
      <c r="J90" s="1" t="s">
        <v>30</v>
      </c>
      <c r="K90" s="1" t="s">
        <v>1480</v>
      </c>
      <c r="L90" s="1" t="s">
        <v>1480</v>
      </c>
      <c r="M90" s="1" t="s">
        <v>898</v>
      </c>
      <c r="N90" s="1" t="s">
        <v>898</v>
      </c>
      <c r="O90" s="1" t="s">
        <v>899</v>
      </c>
      <c r="P90" s="1" t="s">
        <v>900</v>
      </c>
      <c r="Q90" s="1" t="s">
        <v>901</v>
      </c>
      <c r="R90" s="1" t="s">
        <v>1481</v>
      </c>
      <c r="S90" s="1" t="s">
        <v>903</v>
      </c>
      <c r="T90" s="1" t="s">
        <v>904</v>
      </c>
      <c r="U90" s="1" t="s">
        <v>905</v>
      </c>
      <c r="V90" s="1" t="s">
        <v>993</v>
      </c>
    </row>
    <row r="91" s="1" customFormat="1" spans="1:22">
      <c r="A91" s="3">
        <v>999224871760213</v>
      </c>
      <c r="B91" s="1" t="s">
        <v>998</v>
      </c>
      <c r="C91" s="1" t="s">
        <v>1482</v>
      </c>
      <c r="D91" s="1" t="s">
        <v>1415</v>
      </c>
      <c r="E91" s="1" t="s">
        <v>1483</v>
      </c>
      <c r="F91" s="1" t="s">
        <v>930</v>
      </c>
      <c r="G91" s="1" t="s">
        <v>894</v>
      </c>
      <c r="H91" s="1" t="s">
        <v>895</v>
      </c>
      <c r="I91" s="1" t="s">
        <v>1484</v>
      </c>
      <c r="J91" s="1" t="s">
        <v>30</v>
      </c>
      <c r="K91" s="1" t="s">
        <v>1485</v>
      </c>
      <c r="L91" s="1" t="s">
        <v>1485</v>
      </c>
      <c r="M91" s="1" t="s">
        <v>898</v>
      </c>
      <c r="N91" s="1" t="s">
        <v>898</v>
      </c>
      <c r="O91" s="1" t="s">
        <v>899</v>
      </c>
      <c r="P91" s="1" t="s">
        <v>900</v>
      </c>
      <c r="Q91" s="1" t="s">
        <v>901</v>
      </c>
      <c r="R91" s="1" t="s">
        <v>1486</v>
      </c>
      <c r="S91" s="1" t="s">
        <v>903</v>
      </c>
      <c r="T91" s="1" t="s">
        <v>904</v>
      </c>
      <c r="U91" s="1" t="s">
        <v>915</v>
      </c>
      <c r="V91" s="1" t="s">
        <v>954</v>
      </c>
    </row>
    <row r="92" s="1" customFormat="1" spans="1:22">
      <c r="A92" s="3">
        <v>999224873584093</v>
      </c>
      <c r="B92" s="1" t="s">
        <v>998</v>
      </c>
      <c r="C92" s="1" t="s">
        <v>1487</v>
      </c>
      <c r="D92" s="1" t="s">
        <v>1488</v>
      </c>
      <c r="E92" s="1" t="s">
        <v>1489</v>
      </c>
      <c r="F92" s="1" t="s">
        <v>930</v>
      </c>
      <c r="G92" s="1" t="s">
        <v>894</v>
      </c>
      <c r="H92" s="1" t="s">
        <v>895</v>
      </c>
      <c r="I92" s="1" t="s">
        <v>1490</v>
      </c>
      <c r="J92" s="1" t="s">
        <v>30</v>
      </c>
      <c r="K92" s="1" t="s">
        <v>1491</v>
      </c>
      <c r="L92" s="1" t="s">
        <v>1491</v>
      </c>
      <c r="M92" s="1" t="s">
        <v>898</v>
      </c>
      <c r="N92" s="1" t="s">
        <v>898</v>
      </c>
      <c r="O92" s="1" t="s">
        <v>899</v>
      </c>
      <c r="P92" s="1" t="s">
        <v>900</v>
      </c>
      <c r="Q92" s="1" t="s">
        <v>901</v>
      </c>
      <c r="R92" s="1" t="s">
        <v>1492</v>
      </c>
      <c r="S92" s="1" t="s">
        <v>903</v>
      </c>
      <c r="T92" s="1" t="s">
        <v>904</v>
      </c>
      <c r="U92" s="1" t="s">
        <v>905</v>
      </c>
      <c r="V92" s="1" t="s">
        <v>954</v>
      </c>
    </row>
    <row r="93" s="1" customFormat="1" spans="1:22">
      <c r="A93" s="3">
        <v>24877976030</v>
      </c>
      <c r="B93" s="1" t="s">
        <v>893</v>
      </c>
      <c r="C93" s="1" t="s">
        <v>1493</v>
      </c>
      <c r="D93" s="1" t="s">
        <v>1180</v>
      </c>
      <c r="E93" s="1" t="s">
        <v>1494</v>
      </c>
      <c r="F93" s="1" t="s">
        <v>930</v>
      </c>
      <c r="G93" s="1" t="s">
        <v>894</v>
      </c>
      <c r="H93" s="1" t="s">
        <v>895</v>
      </c>
      <c r="I93" s="1" t="s">
        <v>1495</v>
      </c>
      <c r="J93" s="1" t="s">
        <v>30</v>
      </c>
      <c r="K93" s="1" t="s">
        <v>1496</v>
      </c>
      <c r="L93" s="1" t="s">
        <v>1496</v>
      </c>
      <c r="M93" s="1" t="s">
        <v>898</v>
      </c>
      <c r="N93" s="1" t="s">
        <v>898</v>
      </c>
      <c r="O93" s="1" t="s">
        <v>899</v>
      </c>
      <c r="P93" s="1" t="s">
        <v>900</v>
      </c>
      <c r="Q93" s="1" t="s">
        <v>901</v>
      </c>
      <c r="R93" s="1" t="s">
        <v>1497</v>
      </c>
      <c r="S93" s="1" t="s">
        <v>903</v>
      </c>
      <c r="T93" s="1" t="s">
        <v>904</v>
      </c>
      <c r="U93" s="1" t="s">
        <v>915</v>
      </c>
      <c r="V93" s="1" t="s">
        <v>916</v>
      </c>
    </row>
    <row r="94" s="1" customFormat="1" spans="1:22">
      <c r="A94" s="3">
        <v>999224879459214</v>
      </c>
      <c r="B94" s="1" t="s">
        <v>893</v>
      </c>
      <c r="C94" s="1" t="s">
        <v>1498</v>
      </c>
      <c r="D94" s="1" t="s">
        <v>1499</v>
      </c>
      <c r="E94" s="1" t="s">
        <v>1500</v>
      </c>
      <c r="F94" s="1" t="s">
        <v>921</v>
      </c>
      <c r="G94" s="1" t="s">
        <v>894</v>
      </c>
      <c r="H94" s="1" t="s">
        <v>895</v>
      </c>
      <c r="I94" s="1" t="s">
        <v>1501</v>
      </c>
      <c r="J94" s="1" t="s">
        <v>30</v>
      </c>
      <c r="K94" s="1" t="s">
        <v>1502</v>
      </c>
      <c r="L94" s="1" t="s">
        <v>1502</v>
      </c>
      <c r="M94" s="1" t="s">
        <v>898</v>
      </c>
      <c r="N94" s="1" t="s">
        <v>898</v>
      </c>
      <c r="O94" s="1" t="s">
        <v>899</v>
      </c>
      <c r="P94" s="1" t="s">
        <v>900</v>
      </c>
      <c r="Q94" s="1" t="s">
        <v>901</v>
      </c>
      <c r="R94" s="1" t="s">
        <v>1503</v>
      </c>
      <c r="S94" s="1" t="s">
        <v>903</v>
      </c>
      <c r="T94" s="1" t="s">
        <v>904</v>
      </c>
      <c r="U94" s="1" t="s">
        <v>905</v>
      </c>
      <c r="V94" s="1" t="s">
        <v>916</v>
      </c>
    </row>
    <row r="95" s="1" customFormat="1" spans="1:22">
      <c r="A95" s="3">
        <v>999224880456058</v>
      </c>
      <c r="B95" s="1" t="s">
        <v>893</v>
      </c>
      <c r="C95" s="1" t="s">
        <v>1504</v>
      </c>
      <c r="D95" s="1" t="s">
        <v>1505</v>
      </c>
      <c r="E95" s="1" t="s">
        <v>1506</v>
      </c>
      <c r="F95" s="1" t="s">
        <v>893</v>
      </c>
      <c r="G95" s="1" t="s">
        <v>894</v>
      </c>
      <c r="H95" s="1" t="s">
        <v>895</v>
      </c>
      <c r="I95" s="1" t="s">
        <v>1507</v>
      </c>
      <c r="J95" s="1" t="s">
        <v>30</v>
      </c>
      <c r="K95" s="1" t="s">
        <v>1508</v>
      </c>
      <c r="L95" s="1" t="s">
        <v>1508</v>
      </c>
      <c r="M95" s="1" t="s">
        <v>898</v>
      </c>
      <c r="N95" s="1" t="s">
        <v>898</v>
      </c>
      <c r="O95" s="1" t="s">
        <v>899</v>
      </c>
      <c r="P95" s="1" t="s">
        <v>900</v>
      </c>
      <c r="Q95" s="1" t="s">
        <v>901</v>
      </c>
      <c r="R95" s="1" t="s">
        <v>1509</v>
      </c>
      <c r="S95" s="1" t="s">
        <v>903</v>
      </c>
      <c r="T95" s="1" t="s">
        <v>904</v>
      </c>
      <c r="U95" s="1" t="s">
        <v>905</v>
      </c>
      <c r="V95" s="1" t="s">
        <v>925</v>
      </c>
    </row>
    <row r="96" s="1" customFormat="1" spans="1:22">
      <c r="A96" s="3">
        <v>999224884046065</v>
      </c>
      <c r="B96" s="1" t="s">
        <v>893</v>
      </c>
      <c r="C96" s="1" t="s">
        <v>1510</v>
      </c>
      <c r="D96" s="1" t="s">
        <v>1511</v>
      </c>
      <c r="E96" s="1" t="s">
        <v>1512</v>
      </c>
      <c r="F96" s="1" t="s">
        <v>930</v>
      </c>
      <c r="G96" s="1" t="s">
        <v>894</v>
      </c>
      <c r="H96" s="1" t="s">
        <v>895</v>
      </c>
      <c r="I96" s="1" t="s">
        <v>1513</v>
      </c>
      <c r="J96" s="1" t="s">
        <v>30</v>
      </c>
      <c r="K96" s="1" t="s">
        <v>1514</v>
      </c>
      <c r="L96" s="1" t="s">
        <v>1514</v>
      </c>
      <c r="M96" s="1" t="s">
        <v>898</v>
      </c>
      <c r="N96" s="1" t="s">
        <v>898</v>
      </c>
      <c r="O96" s="1" t="s">
        <v>899</v>
      </c>
      <c r="P96" s="1" t="s">
        <v>900</v>
      </c>
      <c r="Q96" s="1" t="s">
        <v>901</v>
      </c>
      <c r="R96" s="1" t="s">
        <v>1515</v>
      </c>
      <c r="S96" s="1" t="s">
        <v>903</v>
      </c>
      <c r="T96" s="1" t="s">
        <v>904</v>
      </c>
      <c r="U96" s="1" t="s">
        <v>905</v>
      </c>
      <c r="V96" s="1" t="s">
        <v>1256</v>
      </c>
    </row>
    <row r="97" s="1" customFormat="1" spans="1:22">
      <c r="A97" s="3">
        <v>999224884665048</v>
      </c>
      <c r="B97" s="1" t="s">
        <v>893</v>
      </c>
      <c r="C97" s="1" t="s">
        <v>1516</v>
      </c>
      <c r="D97" s="1" t="s">
        <v>1517</v>
      </c>
      <c r="E97" s="1" t="s">
        <v>1518</v>
      </c>
      <c r="F97" s="1" t="s">
        <v>893</v>
      </c>
      <c r="G97" s="1" t="s">
        <v>894</v>
      </c>
      <c r="H97" s="1" t="s">
        <v>895</v>
      </c>
      <c r="I97" s="1" t="s">
        <v>1519</v>
      </c>
      <c r="J97" s="1" t="s">
        <v>30</v>
      </c>
      <c r="K97" s="1" t="s">
        <v>1520</v>
      </c>
      <c r="L97" s="1" t="s">
        <v>1520</v>
      </c>
      <c r="M97" s="1" t="s">
        <v>898</v>
      </c>
      <c r="N97" s="1" t="s">
        <v>898</v>
      </c>
      <c r="O97" s="1" t="s">
        <v>899</v>
      </c>
      <c r="P97" s="1" t="s">
        <v>900</v>
      </c>
      <c r="Q97" s="1" t="s">
        <v>901</v>
      </c>
      <c r="R97" s="1" t="s">
        <v>1521</v>
      </c>
      <c r="S97" s="1" t="s">
        <v>903</v>
      </c>
      <c r="T97" s="1" t="s">
        <v>904</v>
      </c>
      <c r="U97" s="1" t="s">
        <v>905</v>
      </c>
      <c r="V97" s="1" t="s">
        <v>925</v>
      </c>
    </row>
    <row r="98" s="1" customFormat="1" spans="1:22">
      <c r="A98" s="3">
        <v>999224885037332</v>
      </c>
      <c r="B98" s="1" t="s">
        <v>893</v>
      </c>
      <c r="C98" s="1" t="s">
        <v>1522</v>
      </c>
      <c r="D98" s="1" t="s">
        <v>1523</v>
      </c>
      <c r="E98" s="1" t="s">
        <v>1524</v>
      </c>
      <c r="F98" s="1" t="s">
        <v>893</v>
      </c>
      <c r="G98" s="1" t="s">
        <v>894</v>
      </c>
      <c r="H98" s="1" t="s">
        <v>895</v>
      </c>
      <c r="I98" s="1" t="s">
        <v>1525</v>
      </c>
      <c r="J98" s="1" t="s">
        <v>30</v>
      </c>
      <c r="K98" s="1" t="s">
        <v>1526</v>
      </c>
      <c r="L98" s="1" t="s">
        <v>1526</v>
      </c>
      <c r="M98" s="1" t="s">
        <v>898</v>
      </c>
      <c r="N98" s="1" t="s">
        <v>898</v>
      </c>
      <c r="O98" s="1" t="s">
        <v>899</v>
      </c>
      <c r="P98" s="1" t="s">
        <v>900</v>
      </c>
      <c r="Q98" s="1" t="s">
        <v>901</v>
      </c>
      <c r="R98" s="1" t="s">
        <v>1527</v>
      </c>
      <c r="S98" s="1" t="s">
        <v>903</v>
      </c>
      <c r="T98" s="1" t="s">
        <v>904</v>
      </c>
      <c r="U98" s="1" t="s">
        <v>905</v>
      </c>
      <c r="V98" s="1" t="s">
        <v>916</v>
      </c>
    </row>
    <row r="99" s="1" customFormat="1" spans="1:22">
      <c r="A99" s="3">
        <v>999224885180988</v>
      </c>
      <c r="B99" s="1" t="s">
        <v>893</v>
      </c>
      <c r="C99" s="1" t="s">
        <v>1528</v>
      </c>
      <c r="D99" s="1" t="s">
        <v>1529</v>
      </c>
      <c r="E99" s="1" t="s">
        <v>1530</v>
      </c>
      <c r="F99" s="1" t="s">
        <v>921</v>
      </c>
      <c r="G99" s="1" t="s">
        <v>894</v>
      </c>
      <c r="H99" s="1" t="s">
        <v>895</v>
      </c>
      <c r="I99" s="1" t="s">
        <v>1531</v>
      </c>
      <c r="J99" s="1" t="s">
        <v>30</v>
      </c>
      <c r="K99" s="1" t="s">
        <v>1532</v>
      </c>
      <c r="L99" s="1" t="s">
        <v>1532</v>
      </c>
      <c r="M99" s="1" t="s">
        <v>898</v>
      </c>
      <c r="N99" s="1" t="s">
        <v>898</v>
      </c>
      <c r="O99" s="1" t="s">
        <v>899</v>
      </c>
      <c r="P99" s="1" t="s">
        <v>900</v>
      </c>
      <c r="Q99" s="1" t="s">
        <v>901</v>
      </c>
      <c r="R99" s="1" t="s">
        <v>1533</v>
      </c>
      <c r="S99" s="1" t="s">
        <v>903</v>
      </c>
      <c r="T99" s="1" t="s">
        <v>904</v>
      </c>
      <c r="U99" s="1" t="s">
        <v>905</v>
      </c>
      <c r="V99" s="1" t="s">
        <v>916</v>
      </c>
    </row>
    <row r="100" s="1" customFormat="1" spans="1:22">
      <c r="A100" s="3">
        <v>999224888553725</v>
      </c>
      <c r="B100" s="1" t="s">
        <v>893</v>
      </c>
      <c r="C100" s="1" t="s">
        <v>1534</v>
      </c>
      <c r="D100" s="1" t="s">
        <v>1535</v>
      </c>
      <c r="E100" s="1" t="s">
        <v>1536</v>
      </c>
      <c r="F100" s="1" t="s">
        <v>893</v>
      </c>
      <c r="G100" s="1" t="s">
        <v>894</v>
      </c>
      <c r="H100" s="1" t="s">
        <v>895</v>
      </c>
      <c r="I100" s="1" t="s">
        <v>1537</v>
      </c>
      <c r="J100" s="1" t="s">
        <v>30</v>
      </c>
      <c r="K100" s="1" t="s">
        <v>1538</v>
      </c>
      <c r="L100" s="1" t="s">
        <v>1538</v>
      </c>
      <c r="M100" s="1" t="s">
        <v>898</v>
      </c>
      <c r="N100" s="1" t="s">
        <v>898</v>
      </c>
      <c r="O100" s="1" t="s">
        <v>899</v>
      </c>
      <c r="P100" s="1" t="s">
        <v>900</v>
      </c>
      <c r="Q100" s="1" t="s">
        <v>901</v>
      </c>
      <c r="R100" s="1" t="s">
        <v>1539</v>
      </c>
      <c r="S100" s="1" t="s">
        <v>903</v>
      </c>
      <c r="T100" s="1" t="s">
        <v>904</v>
      </c>
      <c r="U100" s="1" t="s">
        <v>905</v>
      </c>
      <c r="V100" s="1" t="s">
        <v>916</v>
      </c>
    </row>
    <row r="101" s="1" customFormat="1" spans="1:22">
      <c r="A101" s="3">
        <v>999224898224183</v>
      </c>
      <c r="B101" s="1" t="s">
        <v>921</v>
      </c>
      <c r="C101" s="1" t="s">
        <v>1540</v>
      </c>
      <c r="D101" s="1" t="s">
        <v>1541</v>
      </c>
      <c r="E101" s="1" t="s">
        <v>1542</v>
      </c>
      <c r="F101" s="1" t="s">
        <v>921</v>
      </c>
      <c r="G101" s="1" t="s">
        <v>894</v>
      </c>
      <c r="H101" s="1" t="s">
        <v>895</v>
      </c>
      <c r="I101" s="1" t="s">
        <v>1543</v>
      </c>
      <c r="J101" s="1" t="s">
        <v>30</v>
      </c>
      <c r="K101" s="1" t="s">
        <v>1544</v>
      </c>
      <c r="L101" s="1" t="s">
        <v>1544</v>
      </c>
      <c r="M101" s="1" t="s">
        <v>898</v>
      </c>
      <c r="N101" s="1" t="s">
        <v>898</v>
      </c>
      <c r="O101" s="1" t="s">
        <v>899</v>
      </c>
      <c r="P101" s="1" t="s">
        <v>900</v>
      </c>
      <c r="Q101" s="1" t="s">
        <v>901</v>
      </c>
      <c r="R101" s="1" t="s">
        <v>1545</v>
      </c>
      <c r="S101" s="1" t="s">
        <v>903</v>
      </c>
      <c r="T101" s="1" t="s">
        <v>904</v>
      </c>
      <c r="U101" s="1" t="s">
        <v>905</v>
      </c>
      <c r="V101" s="1" t="s">
        <v>1546</v>
      </c>
    </row>
    <row r="102" s="1" customFormat="1" spans="1:22">
      <c r="A102" s="3">
        <v>999224899021443</v>
      </c>
      <c r="B102" s="1" t="s">
        <v>921</v>
      </c>
      <c r="C102" s="1" t="s">
        <v>1547</v>
      </c>
      <c r="D102" s="1" t="s">
        <v>1548</v>
      </c>
      <c r="E102" s="1" t="s">
        <v>1549</v>
      </c>
      <c r="F102" s="1" t="s">
        <v>921</v>
      </c>
      <c r="G102" s="1" t="s">
        <v>894</v>
      </c>
      <c r="H102" s="1" t="s">
        <v>895</v>
      </c>
      <c r="I102" s="1" t="s">
        <v>1550</v>
      </c>
      <c r="J102" s="1" t="s">
        <v>30</v>
      </c>
      <c r="K102" s="1" t="s">
        <v>1551</v>
      </c>
      <c r="L102" s="1" t="s">
        <v>1551</v>
      </c>
      <c r="M102" s="1" t="s">
        <v>898</v>
      </c>
      <c r="N102" s="1" t="s">
        <v>898</v>
      </c>
      <c r="O102" s="1" t="s">
        <v>899</v>
      </c>
      <c r="P102" s="1" t="s">
        <v>900</v>
      </c>
      <c r="Q102" s="1" t="s">
        <v>901</v>
      </c>
      <c r="R102" s="1" t="s">
        <v>1552</v>
      </c>
      <c r="S102" s="1" t="s">
        <v>903</v>
      </c>
      <c r="T102" s="1" t="s">
        <v>904</v>
      </c>
      <c r="U102" s="1" t="s">
        <v>905</v>
      </c>
      <c r="V102" s="1" t="s">
        <v>906</v>
      </c>
    </row>
    <row r="103" s="1" customFormat="1" spans="1:22">
      <c r="A103" s="3">
        <v>999224899808996</v>
      </c>
      <c r="B103" s="1" t="s">
        <v>921</v>
      </c>
      <c r="C103" s="1" t="s">
        <v>1553</v>
      </c>
      <c r="D103" s="1" t="s">
        <v>1505</v>
      </c>
      <c r="E103" s="1" t="s">
        <v>1554</v>
      </c>
      <c r="F103" s="1" t="s">
        <v>921</v>
      </c>
      <c r="G103" s="1" t="s">
        <v>894</v>
      </c>
      <c r="H103" s="1" t="s">
        <v>895</v>
      </c>
      <c r="I103" s="1" t="s">
        <v>1555</v>
      </c>
      <c r="J103" s="1" t="s">
        <v>30</v>
      </c>
      <c r="K103" s="1" t="s">
        <v>1556</v>
      </c>
      <c r="L103" s="1" t="s">
        <v>1556</v>
      </c>
      <c r="M103" s="1" t="s">
        <v>898</v>
      </c>
      <c r="N103" s="1" t="s">
        <v>898</v>
      </c>
      <c r="O103" s="1" t="s">
        <v>899</v>
      </c>
      <c r="P103" s="1" t="s">
        <v>900</v>
      </c>
      <c r="Q103" s="1" t="s">
        <v>901</v>
      </c>
      <c r="R103" s="1" t="s">
        <v>1557</v>
      </c>
      <c r="S103" s="1" t="s">
        <v>903</v>
      </c>
      <c r="T103" s="1" t="s">
        <v>904</v>
      </c>
      <c r="U103" s="1" t="s">
        <v>905</v>
      </c>
      <c r="V103" s="1" t="s">
        <v>925</v>
      </c>
    </row>
    <row r="104" s="1" customFormat="1" spans="1:22">
      <c r="A104" s="3">
        <v>999224900579700</v>
      </c>
      <c r="B104" s="1" t="s">
        <v>921</v>
      </c>
      <c r="C104" s="1" t="s">
        <v>1558</v>
      </c>
      <c r="D104" s="1" t="s">
        <v>1559</v>
      </c>
      <c r="E104" s="1" t="s">
        <v>1560</v>
      </c>
      <c r="F104" s="1" t="s">
        <v>930</v>
      </c>
      <c r="G104" s="1" t="s">
        <v>894</v>
      </c>
      <c r="H104" s="1" t="s">
        <v>895</v>
      </c>
      <c r="I104" s="1" t="s">
        <v>1561</v>
      </c>
      <c r="J104" s="1" t="s">
        <v>30</v>
      </c>
      <c r="K104" s="1" t="s">
        <v>1562</v>
      </c>
      <c r="L104" s="1" t="s">
        <v>1562</v>
      </c>
      <c r="M104" s="1" t="s">
        <v>898</v>
      </c>
      <c r="N104" s="1" t="s">
        <v>898</v>
      </c>
      <c r="O104" s="1" t="s">
        <v>899</v>
      </c>
      <c r="P104" s="1" t="s">
        <v>900</v>
      </c>
      <c r="Q104" s="1" t="s">
        <v>901</v>
      </c>
      <c r="R104" s="1" t="s">
        <v>1563</v>
      </c>
      <c r="S104" s="1" t="s">
        <v>903</v>
      </c>
      <c r="T104" s="1" t="s">
        <v>904</v>
      </c>
      <c r="U104" s="1" t="s">
        <v>915</v>
      </c>
      <c r="V104" s="1" t="s">
        <v>954</v>
      </c>
    </row>
    <row r="105" s="1" customFormat="1" spans="1:22">
      <c r="A105" s="3">
        <v>999224901694805</v>
      </c>
      <c r="B105" s="1" t="s">
        <v>921</v>
      </c>
      <c r="C105" s="1" t="s">
        <v>1564</v>
      </c>
      <c r="D105" s="1" t="s">
        <v>1565</v>
      </c>
      <c r="E105" s="1" t="s">
        <v>1566</v>
      </c>
      <c r="F105" s="1" t="s">
        <v>921</v>
      </c>
      <c r="G105" s="1" t="s">
        <v>894</v>
      </c>
      <c r="H105" s="1" t="s">
        <v>895</v>
      </c>
      <c r="I105" s="1" t="s">
        <v>1567</v>
      </c>
      <c r="J105" s="1" t="s">
        <v>30</v>
      </c>
      <c r="K105" s="1" t="s">
        <v>1568</v>
      </c>
      <c r="L105" s="1" t="s">
        <v>1568</v>
      </c>
      <c r="M105" s="1" t="s">
        <v>898</v>
      </c>
      <c r="N105" s="1" t="s">
        <v>898</v>
      </c>
      <c r="O105" s="1" t="s">
        <v>899</v>
      </c>
      <c r="P105" s="1" t="s">
        <v>900</v>
      </c>
      <c r="Q105" s="1" t="s">
        <v>901</v>
      </c>
      <c r="R105" s="1" t="s">
        <v>1569</v>
      </c>
      <c r="S105" s="1" t="s">
        <v>903</v>
      </c>
      <c r="T105" s="1" t="s">
        <v>904</v>
      </c>
      <c r="U105" s="1" t="s">
        <v>905</v>
      </c>
      <c r="V105" s="1" t="s">
        <v>954</v>
      </c>
    </row>
    <row r="106" s="1" customFormat="1" spans="1:22">
      <c r="A106" s="3">
        <v>999224902265144</v>
      </c>
      <c r="B106" s="1" t="s">
        <v>921</v>
      </c>
      <c r="C106" s="1" t="s">
        <v>1570</v>
      </c>
      <c r="D106" s="1" t="s">
        <v>1571</v>
      </c>
      <c r="E106" s="1" t="s">
        <v>1572</v>
      </c>
      <c r="F106" s="1" t="s">
        <v>930</v>
      </c>
      <c r="G106" s="1" t="s">
        <v>894</v>
      </c>
      <c r="H106" s="1" t="s">
        <v>895</v>
      </c>
      <c r="I106" s="1" t="s">
        <v>1573</v>
      </c>
      <c r="J106" s="1" t="s">
        <v>30</v>
      </c>
      <c r="K106" s="1" t="s">
        <v>1574</v>
      </c>
      <c r="L106" s="1" t="s">
        <v>1574</v>
      </c>
      <c r="M106" s="1" t="s">
        <v>898</v>
      </c>
      <c r="N106" s="1" t="s">
        <v>898</v>
      </c>
      <c r="O106" s="1" t="s">
        <v>899</v>
      </c>
      <c r="P106" s="1" t="s">
        <v>900</v>
      </c>
      <c r="Q106" s="1" t="s">
        <v>901</v>
      </c>
      <c r="R106" s="1" t="s">
        <v>1575</v>
      </c>
      <c r="S106" s="1" t="s">
        <v>903</v>
      </c>
      <c r="T106" s="1" t="s">
        <v>904</v>
      </c>
      <c r="U106" s="1" t="s">
        <v>905</v>
      </c>
      <c r="V106" s="1" t="s">
        <v>925</v>
      </c>
    </row>
    <row r="107" s="1" customFormat="1" spans="1:22">
      <c r="A107" s="3">
        <v>999224906436434</v>
      </c>
      <c r="B107" s="1" t="s">
        <v>921</v>
      </c>
      <c r="C107" s="1" t="s">
        <v>1576</v>
      </c>
      <c r="D107" s="1" t="s">
        <v>1577</v>
      </c>
      <c r="E107" s="1" t="s">
        <v>1578</v>
      </c>
      <c r="F107" s="1" t="s">
        <v>930</v>
      </c>
      <c r="G107" s="1" t="s">
        <v>894</v>
      </c>
      <c r="H107" s="1" t="s">
        <v>895</v>
      </c>
      <c r="I107" s="1" t="s">
        <v>1579</v>
      </c>
      <c r="J107" s="1" t="s">
        <v>30</v>
      </c>
      <c r="K107" s="1" t="s">
        <v>1580</v>
      </c>
      <c r="L107" s="1" t="s">
        <v>1580</v>
      </c>
      <c r="M107" s="1" t="s">
        <v>898</v>
      </c>
      <c r="N107" s="1" t="s">
        <v>898</v>
      </c>
      <c r="O107" s="1" t="s">
        <v>899</v>
      </c>
      <c r="P107" s="1" t="s">
        <v>900</v>
      </c>
      <c r="Q107" s="1" t="s">
        <v>901</v>
      </c>
      <c r="R107" s="1" t="s">
        <v>1581</v>
      </c>
      <c r="S107" s="1" t="s">
        <v>903</v>
      </c>
      <c r="T107" s="1" t="s">
        <v>904</v>
      </c>
      <c r="U107" s="1" t="s">
        <v>915</v>
      </c>
      <c r="V107" s="1" t="s">
        <v>954</v>
      </c>
    </row>
    <row r="108" s="1" customFormat="1" spans="1:22">
      <c r="A108" s="3">
        <v>999224911122712</v>
      </c>
      <c r="B108" s="1" t="s">
        <v>921</v>
      </c>
      <c r="C108" s="1" t="s">
        <v>1582</v>
      </c>
      <c r="D108" s="1" t="s">
        <v>1583</v>
      </c>
      <c r="E108" s="1" t="s">
        <v>1584</v>
      </c>
      <c r="F108" s="1" t="s">
        <v>930</v>
      </c>
      <c r="G108" s="1" t="s">
        <v>894</v>
      </c>
      <c r="H108" s="1" t="s">
        <v>895</v>
      </c>
      <c r="I108" s="1" t="s">
        <v>1585</v>
      </c>
      <c r="J108" s="1" t="s">
        <v>30</v>
      </c>
      <c r="K108" s="1" t="s">
        <v>1586</v>
      </c>
      <c r="L108" s="1" t="s">
        <v>1586</v>
      </c>
      <c r="M108" s="1" t="s">
        <v>898</v>
      </c>
      <c r="N108" s="1" t="s">
        <v>898</v>
      </c>
      <c r="O108" s="1" t="s">
        <v>899</v>
      </c>
      <c r="P108" s="1" t="s">
        <v>900</v>
      </c>
      <c r="Q108" s="1" t="s">
        <v>901</v>
      </c>
      <c r="R108" s="1" t="s">
        <v>1587</v>
      </c>
      <c r="S108" s="1" t="s">
        <v>903</v>
      </c>
      <c r="T108" s="1" t="s">
        <v>904</v>
      </c>
      <c r="U108" s="1" t="s">
        <v>905</v>
      </c>
      <c r="V108" s="1" t="s">
        <v>906</v>
      </c>
    </row>
    <row r="109" s="1" customFormat="1" spans="1:22">
      <c r="A109" s="3">
        <v>999224911406959</v>
      </c>
      <c r="B109" s="1" t="s">
        <v>921</v>
      </c>
      <c r="C109" s="1" t="s">
        <v>1588</v>
      </c>
      <c r="D109" s="1" t="s">
        <v>1589</v>
      </c>
      <c r="E109" s="1" t="s">
        <v>1590</v>
      </c>
      <c r="F109" s="1" t="s">
        <v>921</v>
      </c>
      <c r="G109" s="1" t="s">
        <v>894</v>
      </c>
      <c r="H109" s="1" t="s">
        <v>895</v>
      </c>
      <c r="I109" s="1" t="s">
        <v>1591</v>
      </c>
      <c r="J109" s="1" t="s">
        <v>30</v>
      </c>
      <c r="K109" s="1" t="s">
        <v>1592</v>
      </c>
      <c r="L109" s="1" t="s">
        <v>1592</v>
      </c>
      <c r="M109" s="1" t="s">
        <v>898</v>
      </c>
      <c r="N109" s="1" t="s">
        <v>898</v>
      </c>
      <c r="O109" s="1" t="s">
        <v>899</v>
      </c>
      <c r="P109" s="1" t="s">
        <v>900</v>
      </c>
      <c r="Q109" s="1" t="s">
        <v>901</v>
      </c>
      <c r="R109" s="1" t="s">
        <v>1593</v>
      </c>
      <c r="S109" s="1" t="s">
        <v>903</v>
      </c>
      <c r="T109" s="1" t="s">
        <v>904</v>
      </c>
      <c r="U109" s="1" t="s">
        <v>905</v>
      </c>
      <c r="V109" s="1" t="s">
        <v>916</v>
      </c>
    </row>
    <row r="110" s="1" customFormat="1" spans="1:22">
      <c r="A110" s="3">
        <v>999224911637373</v>
      </c>
      <c r="B110" s="1" t="s">
        <v>921</v>
      </c>
      <c r="C110" s="1" t="s">
        <v>1594</v>
      </c>
      <c r="D110" s="1" t="s">
        <v>1595</v>
      </c>
      <c r="E110" s="1" t="s">
        <v>1596</v>
      </c>
      <c r="F110" s="1" t="s">
        <v>921</v>
      </c>
      <c r="G110" s="1" t="s">
        <v>894</v>
      </c>
      <c r="H110" s="1" t="s">
        <v>895</v>
      </c>
      <c r="I110" s="1" t="s">
        <v>1597</v>
      </c>
      <c r="J110" s="1" t="s">
        <v>30</v>
      </c>
      <c r="K110" s="1" t="s">
        <v>1598</v>
      </c>
      <c r="L110" s="1" t="s">
        <v>1598</v>
      </c>
      <c r="M110" s="1" t="s">
        <v>898</v>
      </c>
      <c r="N110" s="1" t="s">
        <v>898</v>
      </c>
      <c r="O110" s="1" t="s">
        <v>899</v>
      </c>
      <c r="P110" s="1" t="s">
        <v>900</v>
      </c>
      <c r="Q110" s="1" t="s">
        <v>901</v>
      </c>
      <c r="R110" s="1" t="s">
        <v>1599</v>
      </c>
      <c r="S110" s="1" t="s">
        <v>903</v>
      </c>
      <c r="T110" s="1" t="s">
        <v>904</v>
      </c>
      <c r="U110" s="1" t="s">
        <v>905</v>
      </c>
      <c r="V110" s="1" t="s">
        <v>969</v>
      </c>
    </row>
    <row r="111" s="1" customFormat="1" spans="1:22">
      <c r="A111" s="3">
        <v>999224912086581</v>
      </c>
      <c r="B111" s="1" t="s">
        <v>921</v>
      </c>
      <c r="C111" s="1" t="s">
        <v>1600</v>
      </c>
      <c r="D111" s="1" t="s">
        <v>1601</v>
      </c>
      <c r="E111" s="1" t="s">
        <v>1602</v>
      </c>
      <c r="F111" s="1" t="s">
        <v>930</v>
      </c>
      <c r="G111" s="1" t="s">
        <v>894</v>
      </c>
      <c r="H111" s="1" t="s">
        <v>895</v>
      </c>
      <c r="I111" s="1" t="s">
        <v>1603</v>
      </c>
      <c r="J111" s="1" t="s">
        <v>30</v>
      </c>
      <c r="K111" s="1" t="s">
        <v>1604</v>
      </c>
      <c r="L111" s="1" t="s">
        <v>1604</v>
      </c>
      <c r="M111" s="1" t="s">
        <v>898</v>
      </c>
      <c r="N111" s="1" t="s">
        <v>898</v>
      </c>
      <c r="O111" s="1" t="s">
        <v>899</v>
      </c>
      <c r="P111" s="1" t="s">
        <v>900</v>
      </c>
      <c r="Q111" s="1" t="s">
        <v>901</v>
      </c>
      <c r="R111" s="1" t="s">
        <v>1605</v>
      </c>
      <c r="S111" s="1" t="s">
        <v>903</v>
      </c>
      <c r="T111" s="1" t="s">
        <v>904</v>
      </c>
      <c r="U111" s="1" t="s">
        <v>905</v>
      </c>
      <c r="V111" s="1" t="s">
        <v>985</v>
      </c>
    </row>
    <row r="112" s="1" customFormat="1" spans="1:22">
      <c r="A112" s="3">
        <v>999224913567431</v>
      </c>
      <c r="B112" s="1" t="s">
        <v>921</v>
      </c>
      <c r="C112" s="1" t="s">
        <v>1606</v>
      </c>
      <c r="D112" s="1" t="s">
        <v>1607</v>
      </c>
      <c r="E112" s="1" t="s">
        <v>1608</v>
      </c>
      <c r="F112" s="1" t="s">
        <v>930</v>
      </c>
      <c r="G112" s="1" t="s">
        <v>894</v>
      </c>
      <c r="H112" s="1" t="s">
        <v>895</v>
      </c>
      <c r="I112" s="1" t="s">
        <v>1609</v>
      </c>
      <c r="J112" s="1" t="s">
        <v>30</v>
      </c>
      <c r="K112" s="1" t="s">
        <v>1610</v>
      </c>
      <c r="L112" s="1" t="s">
        <v>1610</v>
      </c>
      <c r="M112" s="1" t="s">
        <v>898</v>
      </c>
      <c r="N112" s="1" t="s">
        <v>898</v>
      </c>
      <c r="O112" s="1" t="s">
        <v>899</v>
      </c>
      <c r="P112" s="1" t="s">
        <v>900</v>
      </c>
      <c r="Q112" s="1" t="s">
        <v>901</v>
      </c>
      <c r="R112" s="1" t="s">
        <v>1611</v>
      </c>
      <c r="S112" s="1" t="s">
        <v>903</v>
      </c>
      <c r="T112" s="1" t="s">
        <v>904</v>
      </c>
      <c r="U112" s="1" t="s">
        <v>905</v>
      </c>
      <c r="V112" s="1" t="s">
        <v>906</v>
      </c>
    </row>
    <row r="113" s="1" customFormat="1" spans="1:22">
      <c r="A113" s="3">
        <v>999224915516162</v>
      </c>
      <c r="B113" s="1" t="s">
        <v>930</v>
      </c>
      <c r="C113" s="1" t="s">
        <v>1612</v>
      </c>
      <c r="D113" s="1" t="s">
        <v>1613</v>
      </c>
      <c r="E113" s="1" t="s">
        <v>1614</v>
      </c>
      <c r="F113" s="1" t="s">
        <v>930</v>
      </c>
      <c r="G113" s="1" t="s">
        <v>894</v>
      </c>
      <c r="H113" s="1" t="s">
        <v>895</v>
      </c>
      <c r="I113" s="1" t="s">
        <v>1615</v>
      </c>
      <c r="J113" s="1" t="s">
        <v>30</v>
      </c>
      <c r="K113" s="1" t="s">
        <v>1616</v>
      </c>
      <c r="L113" s="1" t="s">
        <v>1616</v>
      </c>
      <c r="M113" s="1" t="s">
        <v>898</v>
      </c>
      <c r="N113" s="1" t="s">
        <v>898</v>
      </c>
      <c r="O113" s="1" t="s">
        <v>899</v>
      </c>
      <c r="P113" s="1" t="s">
        <v>900</v>
      </c>
      <c r="Q113" s="1" t="s">
        <v>901</v>
      </c>
      <c r="R113" s="1" t="s">
        <v>1617</v>
      </c>
      <c r="S113" s="1" t="s">
        <v>903</v>
      </c>
      <c r="T113" s="1" t="s">
        <v>904</v>
      </c>
      <c r="U113" s="1" t="s">
        <v>905</v>
      </c>
      <c r="V113" s="1" t="s">
        <v>925</v>
      </c>
    </row>
    <row r="114" s="1" customFormat="1" spans="1:22">
      <c r="A114" s="3">
        <v>999224915586549</v>
      </c>
      <c r="B114" s="1" t="s">
        <v>930</v>
      </c>
      <c r="C114" s="1" t="s">
        <v>1618</v>
      </c>
      <c r="D114" s="1" t="s">
        <v>1619</v>
      </c>
      <c r="E114" s="1" t="s">
        <v>1620</v>
      </c>
      <c r="F114" s="1" t="s">
        <v>930</v>
      </c>
      <c r="G114" s="1" t="s">
        <v>894</v>
      </c>
      <c r="H114" s="1" t="s">
        <v>895</v>
      </c>
      <c r="I114" s="1" t="s">
        <v>1621</v>
      </c>
      <c r="J114" s="1" t="s">
        <v>30</v>
      </c>
      <c r="K114" s="1" t="s">
        <v>1622</v>
      </c>
      <c r="L114" s="1" t="s">
        <v>1622</v>
      </c>
      <c r="M114" s="1" t="s">
        <v>898</v>
      </c>
      <c r="N114" s="1" t="s">
        <v>898</v>
      </c>
      <c r="O114" s="1" t="s">
        <v>899</v>
      </c>
      <c r="P114" s="1" t="s">
        <v>900</v>
      </c>
      <c r="Q114" s="1" t="s">
        <v>901</v>
      </c>
      <c r="R114" s="1" t="s">
        <v>1623</v>
      </c>
      <c r="S114" s="1" t="s">
        <v>903</v>
      </c>
      <c r="T114" s="1" t="s">
        <v>904</v>
      </c>
      <c r="U114" s="1" t="s">
        <v>905</v>
      </c>
      <c r="V114" s="1" t="s">
        <v>1256</v>
      </c>
    </row>
    <row r="115" s="1" customFormat="1" spans="1:22">
      <c r="A115" s="3">
        <v>999224915784218</v>
      </c>
      <c r="B115" s="1" t="s">
        <v>930</v>
      </c>
      <c r="C115" s="1" t="s">
        <v>1624</v>
      </c>
      <c r="D115" s="1" t="s">
        <v>1625</v>
      </c>
      <c r="E115" s="1" t="s">
        <v>1626</v>
      </c>
      <c r="F115" s="1" t="s">
        <v>930</v>
      </c>
      <c r="G115" s="1" t="s">
        <v>894</v>
      </c>
      <c r="H115" s="1" t="s">
        <v>895</v>
      </c>
      <c r="I115" s="1" t="s">
        <v>1627</v>
      </c>
      <c r="J115" s="1" t="s">
        <v>30</v>
      </c>
      <c r="K115" s="1" t="s">
        <v>1628</v>
      </c>
      <c r="L115" s="1" t="s">
        <v>1628</v>
      </c>
      <c r="M115" s="1" t="s">
        <v>898</v>
      </c>
      <c r="N115" s="1" t="s">
        <v>898</v>
      </c>
      <c r="O115" s="1" t="s">
        <v>899</v>
      </c>
      <c r="P115" s="1" t="s">
        <v>900</v>
      </c>
      <c r="Q115" s="1" t="s">
        <v>901</v>
      </c>
      <c r="R115" s="1" t="s">
        <v>1629</v>
      </c>
      <c r="S115" s="1" t="s">
        <v>903</v>
      </c>
      <c r="T115" s="1" t="s">
        <v>904</v>
      </c>
      <c r="U115" s="1" t="s">
        <v>905</v>
      </c>
      <c r="V115" s="1" t="s">
        <v>954</v>
      </c>
    </row>
    <row r="116" s="1" customFormat="1" spans="1:22">
      <c r="A116" s="3">
        <v>999224915996765</v>
      </c>
      <c r="B116" s="1" t="s">
        <v>930</v>
      </c>
      <c r="C116" s="1" t="s">
        <v>1630</v>
      </c>
      <c r="D116" s="1" t="s">
        <v>1631</v>
      </c>
      <c r="E116" s="1" t="s">
        <v>1632</v>
      </c>
      <c r="F116" s="1" t="s">
        <v>930</v>
      </c>
      <c r="G116" s="1" t="s">
        <v>894</v>
      </c>
      <c r="H116" s="1" t="s">
        <v>895</v>
      </c>
      <c r="I116" s="1" t="s">
        <v>1633</v>
      </c>
      <c r="J116" s="1" t="s">
        <v>30</v>
      </c>
      <c r="K116" s="1" t="s">
        <v>1634</v>
      </c>
      <c r="L116" s="1" t="s">
        <v>1634</v>
      </c>
      <c r="M116" s="1" t="s">
        <v>898</v>
      </c>
      <c r="N116" s="1" t="s">
        <v>898</v>
      </c>
      <c r="O116" s="1" t="s">
        <v>899</v>
      </c>
      <c r="P116" s="1" t="s">
        <v>900</v>
      </c>
      <c r="Q116" s="1" t="s">
        <v>901</v>
      </c>
      <c r="R116" s="1" t="s">
        <v>1635</v>
      </c>
      <c r="S116" s="1" t="s">
        <v>903</v>
      </c>
      <c r="T116" s="1" t="s">
        <v>904</v>
      </c>
      <c r="U116" s="1" t="s">
        <v>905</v>
      </c>
      <c r="V116" s="1" t="s">
        <v>1325</v>
      </c>
    </row>
    <row r="117" s="1" customFormat="1" spans="1:22">
      <c r="A117" s="3">
        <v>999224916307308</v>
      </c>
      <c r="B117" s="1" t="s">
        <v>930</v>
      </c>
      <c r="C117" s="1" t="s">
        <v>1636</v>
      </c>
      <c r="D117" s="1" t="s">
        <v>1637</v>
      </c>
      <c r="E117" s="1" t="s">
        <v>1638</v>
      </c>
      <c r="F117" s="1" t="s">
        <v>930</v>
      </c>
      <c r="G117" s="1" t="s">
        <v>894</v>
      </c>
      <c r="H117" s="1" t="s">
        <v>895</v>
      </c>
      <c r="I117" s="1" t="s">
        <v>1639</v>
      </c>
      <c r="J117" s="1" t="s">
        <v>30</v>
      </c>
      <c r="K117" s="1" t="s">
        <v>1640</v>
      </c>
      <c r="L117" s="1" t="s">
        <v>1640</v>
      </c>
      <c r="M117" s="1" t="s">
        <v>898</v>
      </c>
      <c r="N117" s="1" t="s">
        <v>898</v>
      </c>
      <c r="O117" s="1" t="s">
        <v>899</v>
      </c>
      <c r="P117" s="1" t="s">
        <v>900</v>
      </c>
      <c r="Q117" s="1" t="s">
        <v>901</v>
      </c>
      <c r="R117" s="1" t="s">
        <v>1641</v>
      </c>
      <c r="S117" s="1" t="s">
        <v>903</v>
      </c>
      <c r="T117" s="1" t="s">
        <v>904</v>
      </c>
      <c r="U117" s="1" t="s">
        <v>905</v>
      </c>
      <c r="V117" s="1" t="s">
        <v>954</v>
      </c>
    </row>
    <row r="118" s="1" customFormat="1" spans="1:22">
      <c r="A118" s="3">
        <v>999224916309602</v>
      </c>
      <c r="B118" s="1" t="s">
        <v>930</v>
      </c>
      <c r="C118" s="1" t="s">
        <v>1642</v>
      </c>
      <c r="D118" s="1" t="s">
        <v>1643</v>
      </c>
      <c r="E118" s="1" t="s">
        <v>1644</v>
      </c>
      <c r="F118" s="1" t="s">
        <v>930</v>
      </c>
      <c r="G118" s="1" t="s">
        <v>894</v>
      </c>
      <c r="H118" s="1" t="s">
        <v>895</v>
      </c>
      <c r="I118" s="1" t="s">
        <v>1645</v>
      </c>
      <c r="J118" s="1" t="s">
        <v>30</v>
      </c>
      <c r="K118" s="1" t="s">
        <v>1646</v>
      </c>
      <c r="L118" s="1" t="s">
        <v>1646</v>
      </c>
      <c r="M118" s="1" t="s">
        <v>898</v>
      </c>
      <c r="N118" s="1" t="s">
        <v>898</v>
      </c>
      <c r="O118" s="1" t="s">
        <v>899</v>
      </c>
      <c r="P118" s="1" t="s">
        <v>900</v>
      </c>
      <c r="Q118" s="1" t="s">
        <v>901</v>
      </c>
      <c r="R118" s="1" t="s">
        <v>1647</v>
      </c>
      <c r="S118" s="1" t="s">
        <v>903</v>
      </c>
      <c r="T118" s="1" t="s">
        <v>904</v>
      </c>
      <c r="U118" s="1" t="s">
        <v>905</v>
      </c>
      <c r="V118" s="1" t="s">
        <v>1648</v>
      </c>
    </row>
    <row r="119" s="1" customFormat="1" spans="1:22">
      <c r="A119" s="3">
        <v>999224918177782</v>
      </c>
      <c r="B119" s="1" t="s">
        <v>930</v>
      </c>
      <c r="C119" s="1" t="s">
        <v>1649</v>
      </c>
      <c r="D119" s="1" t="s">
        <v>1650</v>
      </c>
      <c r="E119" s="1" t="s">
        <v>1651</v>
      </c>
      <c r="F119" s="1" t="s">
        <v>930</v>
      </c>
      <c r="G119" s="1" t="s">
        <v>894</v>
      </c>
      <c r="H119" s="1" t="s">
        <v>895</v>
      </c>
      <c r="I119" s="1" t="s">
        <v>1652</v>
      </c>
      <c r="J119" s="1" t="s">
        <v>30</v>
      </c>
      <c r="K119" s="1" t="s">
        <v>1653</v>
      </c>
      <c r="L119" s="1" t="s">
        <v>1653</v>
      </c>
      <c r="M119" s="1" t="s">
        <v>898</v>
      </c>
      <c r="N119" s="1" t="s">
        <v>898</v>
      </c>
      <c r="O119" s="1" t="s">
        <v>899</v>
      </c>
      <c r="P119" s="1" t="s">
        <v>900</v>
      </c>
      <c r="Q119" s="1" t="s">
        <v>901</v>
      </c>
      <c r="R119" s="1" t="s">
        <v>1654</v>
      </c>
      <c r="S119" s="1" t="s">
        <v>903</v>
      </c>
      <c r="T119" s="1" t="s">
        <v>904</v>
      </c>
      <c r="U119" s="1" t="s">
        <v>905</v>
      </c>
      <c r="V119" s="1" t="s">
        <v>954</v>
      </c>
    </row>
    <row r="120" s="1" customFormat="1" spans="1:22">
      <c r="A120" s="3">
        <v>999224918485997</v>
      </c>
      <c r="B120" s="1" t="s">
        <v>930</v>
      </c>
      <c r="C120" s="1" t="s">
        <v>1655</v>
      </c>
      <c r="D120" s="1" t="s">
        <v>1656</v>
      </c>
      <c r="E120" s="1" t="s">
        <v>1657</v>
      </c>
      <c r="F120" s="1" t="s">
        <v>930</v>
      </c>
      <c r="G120" s="1" t="s">
        <v>894</v>
      </c>
      <c r="H120" s="1" t="s">
        <v>895</v>
      </c>
      <c r="I120" s="1" t="s">
        <v>1658</v>
      </c>
      <c r="J120" s="1" t="s">
        <v>30</v>
      </c>
      <c r="K120" s="1" t="s">
        <v>1659</v>
      </c>
      <c r="L120" s="1" t="s">
        <v>1659</v>
      </c>
      <c r="M120" s="1" t="s">
        <v>898</v>
      </c>
      <c r="N120" s="1" t="s">
        <v>898</v>
      </c>
      <c r="O120" s="1" t="s">
        <v>899</v>
      </c>
      <c r="P120" s="1" t="s">
        <v>900</v>
      </c>
      <c r="Q120" s="1" t="s">
        <v>901</v>
      </c>
      <c r="R120" s="1" t="s">
        <v>1660</v>
      </c>
      <c r="S120" s="1" t="s">
        <v>903</v>
      </c>
      <c r="T120" s="1" t="s">
        <v>904</v>
      </c>
      <c r="U120" s="1" t="s">
        <v>905</v>
      </c>
      <c r="V120" s="1" t="s">
        <v>906</v>
      </c>
    </row>
    <row r="121" s="1" customFormat="1" spans="1:22">
      <c r="A121" s="3">
        <v>24919163542</v>
      </c>
      <c r="B121" s="1" t="s">
        <v>930</v>
      </c>
      <c r="C121" s="1" t="s">
        <v>1661</v>
      </c>
      <c r="D121" s="1" t="s">
        <v>1662</v>
      </c>
      <c r="E121" s="1" t="s">
        <v>1663</v>
      </c>
      <c r="F121" s="1" t="s">
        <v>930</v>
      </c>
      <c r="G121" s="1" t="s">
        <v>894</v>
      </c>
      <c r="H121" s="1" t="s">
        <v>895</v>
      </c>
      <c r="I121" s="1" t="s">
        <v>1664</v>
      </c>
      <c r="J121" s="1" t="s">
        <v>30</v>
      </c>
      <c r="K121" s="1" t="s">
        <v>1665</v>
      </c>
      <c r="L121" s="1" t="s">
        <v>1665</v>
      </c>
      <c r="M121" s="1" t="s">
        <v>898</v>
      </c>
      <c r="N121" s="1" t="s">
        <v>898</v>
      </c>
      <c r="O121" s="1" t="s">
        <v>899</v>
      </c>
      <c r="P121" s="1" t="s">
        <v>900</v>
      </c>
      <c r="Q121" s="1" t="s">
        <v>901</v>
      </c>
      <c r="R121" s="1" t="s">
        <v>1666</v>
      </c>
      <c r="S121" s="1" t="s">
        <v>903</v>
      </c>
      <c r="T121" s="1" t="s">
        <v>904</v>
      </c>
      <c r="U121" s="1" t="s">
        <v>905</v>
      </c>
      <c r="V121" s="1" t="s">
        <v>925</v>
      </c>
    </row>
    <row r="122" s="1" customFormat="1" spans="1:22">
      <c r="A122" s="3">
        <v>999224919218194</v>
      </c>
      <c r="B122" s="1" t="s">
        <v>930</v>
      </c>
      <c r="C122" s="1" t="s">
        <v>1667</v>
      </c>
      <c r="D122" s="1" t="s">
        <v>1668</v>
      </c>
      <c r="E122" s="1" t="s">
        <v>1669</v>
      </c>
      <c r="F122" s="1" t="s">
        <v>930</v>
      </c>
      <c r="G122" s="1" t="s">
        <v>894</v>
      </c>
      <c r="H122" s="1" t="s">
        <v>895</v>
      </c>
      <c r="I122" s="1" t="s">
        <v>1367</v>
      </c>
      <c r="J122" s="1" t="s">
        <v>30</v>
      </c>
      <c r="K122" s="1" t="s">
        <v>1670</v>
      </c>
      <c r="L122" s="1" t="s">
        <v>1670</v>
      </c>
      <c r="M122" s="1" t="s">
        <v>898</v>
      </c>
      <c r="N122" s="1" t="s">
        <v>898</v>
      </c>
      <c r="O122" s="1" t="s">
        <v>899</v>
      </c>
      <c r="P122" s="1" t="s">
        <v>900</v>
      </c>
      <c r="Q122" s="1" t="s">
        <v>901</v>
      </c>
      <c r="R122" s="1" t="s">
        <v>1671</v>
      </c>
      <c r="S122" s="1" t="s">
        <v>903</v>
      </c>
      <c r="T122" s="1" t="s">
        <v>904</v>
      </c>
      <c r="U122" s="1" t="s">
        <v>905</v>
      </c>
      <c r="V122" s="1" t="s">
        <v>1325</v>
      </c>
    </row>
    <row r="123" s="1" customFormat="1" spans="1:22">
      <c r="A123" s="3">
        <v>999224919693561</v>
      </c>
      <c r="B123" s="1" t="s">
        <v>930</v>
      </c>
      <c r="C123" s="1" t="s">
        <v>1672</v>
      </c>
      <c r="D123" s="1" t="s">
        <v>1673</v>
      </c>
      <c r="E123" s="1" t="s">
        <v>1674</v>
      </c>
      <c r="F123" s="1" t="s">
        <v>930</v>
      </c>
      <c r="G123" s="1" t="s">
        <v>894</v>
      </c>
      <c r="H123" s="1" t="s">
        <v>895</v>
      </c>
      <c r="I123" s="1" t="s">
        <v>1675</v>
      </c>
      <c r="J123" s="1" t="s">
        <v>30</v>
      </c>
      <c r="K123" s="1" t="s">
        <v>1676</v>
      </c>
      <c r="L123" s="1" t="s">
        <v>1676</v>
      </c>
      <c r="M123" s="1" t="s">
        <v>898</v>
      </c>
      <c r="N123" s="1" t="s">
        <v>898</v>
      </c>
      <c r="O123" s="1" t="s">
        <v>899</v>
      </c>
      <c r="P123" s="1" t="s">
        <v>900</v>
      </c>
      <c r="Q123" s="1" t="s">
        <v>901</v>
      </c>
      <c r="R123" s="1" t="s">
        <v>1677</v>
      </c>
      <c r="S123" s="1" t="s">
        <v>903</v>
      </c>
      <c r="T123" s="1" t="s">
        <v>904</v>
      </c>
      <c r="U123" s="1" t="s">
        <v>905</v>
      </c>
      <c r="V123" s="1" t="s">
        <v>925</v>
      </c>
    </row>
    <row r="124" s="1" customFormat="1" spans="1:22">
      <c r="A124" s="3">
        <v>999224919840833</v>
      </c>
      <c r="B124" s="1" t="s">
        <v>930</v>
      </c>
      <c r="C124" s="1" t="s">
        <v>1678</v>
      </c>
      <c r="D124" s="1" t="s">
        <v>1380</v>
      </c>
      <c r="E124" s="1" t="s">
        <v>1679</v>
      </c>
      <c r="F124" s="1" t="s">
        <v>930</v>
      </c>
      <c r="G124" s="1" t="s">
        <v>894</v>
      </c>
      <c r="H124" s="1" t="s">
        <v>895</v>
      </c>
      <c r="I124" s="1" t="s">
        <v>1680</v>
      </c>
      <c r="J124" s="1" t="s">
        <v>30</v>
      </c>
      <c r="K124" s="1" t="s">
        <v>1681</v>
      </c>
      <c r="L124" s="1" t="s">
        <v>1681</v>
      </c>
      <c r="M124" s="1" t="s">
        <v>898</v>
      </c>
      <c r="N124" s="1" t="s">
        <v>898</v>
      </c>
      <c r="O124" s="1" t="s">
        <v>899</v>
      </c>
      <c r="P124" s="1" t="s">
        <v>900</v>
      </c>
      <c r="Q124" s="1" t="s">
        <v>901</v>
      </c>
      <c r="R124" s="1" t="s">
        <v>1682</v>
      </c>
      <c r="S124" s="1" t="s">
        <v>903</v>
      </c>
      <c r="T124" s="1" t="s">
        <v>904</v>
      </c>
      <c r="U124" s="1" t="s">
        <v>905</v>
      </c>
      <c r="V124" s="1" t="s">
        <v>1325</v>
      </c>
    </row>
    <row r="125" s="1" customFormat="1" spans="1:22">
      <c r="A125" s="3">
        <v>999224919978312</v>
      </c>
      <c r="B125" s="1" t="s">
        <v>930</v>
      </c>
      <c r="C125" s="1" t="s">
        <v>1683</v>
      </c>
      <c r="D125" s="1" t="s">
        <v>1684</v>
      </c>
      <c r="E125" s="1" t="s">
        <v>1685</v>
      </c>
      <c r="F125" s="1" t="s">
        <v>930</v>
      </c>
      <c r="G125" s="1" t="s">
        <v>894</v>
      </c>
      <c r="H125" s="1" t="s">
        <v>895</v>
      </c>
      <c r="I125" s="1" t="s">
        <v>1686</v>
      </c>
      <c r="J125" s="1" t="s">
        <v>30</v>
      </c>
      <c r="K125" s="1" t="s">
        <v>1687</v>
      </c>
      <c r="L125" s="1" t="s">
        <v>1687</v>
      </c>
      <c r="M125" s="1" t="s">
        <v>898</v>
      </c>
      <c r="N125" s="1" t="s">
        <v>898</v>
      </c>
      <c r="O125" s="1" t="s">
        <v>899</v>
      </c>
      <c r="P125" s="1" t="s">
        <v>900</v>
      </c>
      <c r="Q125" s="1" t="s">
        <v>901</v>
      </c>
      <c r="R125" s="1" t="s">
        <v>1688</v>
      </c>
      <c r="S125" s="1" t="s">
        <v>903</v>
      </c>
      <c r="T125" s="1" t="s">
        <v>904</v>
      </c>
      <c r="U125" s="1" t="s">
        <v>905</v>
      </c>
      <c r="V125" s="1" t="s">
        <v>906</v>
      </c>
    </row>
    <row r="126" s="1" customFormat="1" spans="1:22">
      <c r="A126" s="3">
        <v>999224920340026</v>
      </c>
      <c r="B126" s="1" t="s">
        <v>930</v>
      </c>
      <c r="C126" s="1" t="s">
        <v>1689</v>
      </c>
      <c r="D126" s="1" t="s">
        <v>1690</v>
      </c>
      <c r="E126" s="1" t="s">
        <v>1691</v>
      </c>
      <c r="F126" s="1" t="s">
        <v>930</v>
      </c>
      <c r="G126" s="1" t="s">
        <v>894</v>
      </c>
      <c r="H126" s="1" t="s">
        <v>895</v>
      </c>
      <c r="I126" s="1" t="s">
        <v>1692</v>
      </c>
      <c r="J126" s="1" t="s">
        <v>30</v>
      </c>
      <c r="K126" s="1" t="s">
        <v>1693</v>
      </c>
      <c r="L126" s="1" t="s">
        <v>1693</v>
      </c>
      <c r="M126" s="1" t="s">
        <v>898</v>
      </c>
      <c r="N126" s="1" t="s">
        <v>898</v>
      </c>
      <c r="O126" s="1" t="s">
        <v>899</v>
      </c>
      <c r="P126" s="1" t="s">
        <v>900</v>
      </c>
      <c r="Q126" s="1" t="s">
        <v>901</v>
      </c>
      <c r="R126" s="1" t="s">
        <v>1694</v>
      </c>
      <c r="S126" s="1" t="s">
        <v>903</v>
      </c>
      <c r="T126" s="1" t="s">
        <v>904</v>
      </c>
      <c r="U126" s="1" t="s">
        <v>905</v>
      </c>
      <c r="V126" s="1" t="s">
        <v>1325</v>
      </c>
    </row>
    <row r="127" s="1" customFormat="1" spans="1:22">
      <c r="A127" s="3">
        <v>999224920374599</v>
      </c>
      <c r="B127" s="1" t="s">
        <v>930</v>
      </c>
      <c r="C127" s="1" t="s">
        <v>1695</v>
      </c>
      <c r="D127" s="1" t="s">
        <v>1637</v>
      </c>
      <c r="E127" s="1" t="s">
        <v>1696</v>
      </c>
      <c r="F127" s="1" t="s">
        <v>930</v>
      </c>
      <c r="G127" s="1" t="s">
        <v>894</v>
      </c>
      <c r="H127" s="1" t="s">
        <v>895</v>
      </c>
      <c r="I127" s="1" t="s">
        <v>1697</v>
      </c>
      <c r="J127" s="1" t="s">
        <v>30</v>
      </c>
      <c r="K127" s="1" t="s">
        <v>1698</v>
      </c>
      <c r="L127" s="1" t="s">
        <v>1698</v>
      </c>
      <c r="M127" s="1" t="s">
        <v>898</v>
      </c>
      <c r="N127" s="1" t="s">
        <v>898</v>
      </c>
      <c r="O127" s="1" t="s">
        <v>899</v>
      </c>
      <c r="P127" s="1" t="s">
        <v>900</v>
      </c>
      <c r="Q127" s="1" t="s">
        <v>901</v>
      </c>
      <c r="R127" s="1" t="s">
        <v>1699</v>
      </c>
      <c r="S127" s="1" t="s">
        <v>903</v>
      </c>
      <c r="T127" s="1" t="s">
        <v>904</v>
      </c>
      <c r="U127" s="1" t="s">
        <v>905</v>
      </c>
      <c r="V127" s="1" t="s">
        <v>954</v>
      </c>
    </row>
    <row r="128" s="1" customFormat="1" spans="1:22">
      <c r="A128" s="3">
        <v>999224920689357</v>
      </c>
      <c r="B128" s="1" t="s">
        <v>930</v>
      </c>
      <c r="C128" s="1" t="s">
        <v>1700</v>
      </c>
      <c r="D128" s="1" t="s">
        <v>1701</v>
      </c>
      <c r="E128" s="1" t="s">
        <v>1702</v>
      </c>
      <c r="F128" s="1" t="s">
        <v>930</v>
      </c>
      <c r="G128" s="1" t="s">
        <v>894</v>
      </c>
      <c r="H128" s="1" t="s">
        <v>895</v>
      </c>
      <c r="I128" s="1" t="s">
        <v>1703</v>
      </c>
      <c r="J128" s="1" t="s">
        <v>30</v>
      </c>
      <c r="K128" s="1" t="s">
        <v>1704</v>
      </c>
      <c r="L128" s="1" t="s">
        <v>1704</v>
      </c>
      <c r="M128" s="1" t="s">
        <v>898</v>
      </c>
      <c r="N128" s="1" t="s">
        <v>898</v>
      </c>
      <c r="O128" s="1" t="s">
        <v>899</v>
      </c>
      <c r="P128" s="1" t="s">
        <v>900</v>
      </c>
      <c r="Q128" s="1" t="s">
        <v>901</v>
      </c>
      <c r="R128" s="1" t="s">
        <v>1705</v>
      </c>
      <c r="S128" s="1" t="s">
        <v>903</v>
      </c>
      <c r="T128" s="1" t="s">
        <v>904</v>
      </c>
      <c r="U128" s="1" t="s">
        <v>905</v>
      </c>
      <c r="V128" s="1" t="s">
        <v>932</v>
      </c>
    </row>
    <row r="129" s="1" customFormat="1" spans="1:22">
      <c r="A129" s="3">
        <v>999224920817191</v>
      </c>
      <c r="B129" s="1" t="s">
        <v>930</v>
      </c>
      <c r="C129" s="1" t="s">
        <v>1706</v>
      </c>
      <c r="D129" s="1" t="s">
        <v>1707</v>
      </c>
      <c r="E129" s="1" t="s">
        <v>1708</v>
      </c>
      <c r="F129" s="1" t="s">
        <v>930</v>
      </c>
      <c r="G129" s="1" t="s">
        <v>894</v>
      </c>
      <c r="H129" s="1" t="s">
        <v>895</v>
      </c>
      <c r="I129" s="1" t="s">
        <v>1709</v>
      </c>
      <c r="J129" s="1" t="s">
        <v>30</v>
      </c>
      <c r="K129" s="1" t="s">
        <v>1710</v>
      </c>
      <c r="L129" s="1" t="s">
        <v>1710</v>
      </c>
      <c r="M129" s="1" t="s">
        <v>898</v>
      </c>
      <c r="N129" s="1" t="s">
        <v>898</v>
      </c>
      <c r="O129" s="1" t="s">
        <v>899</v>
      </c>
      <c r="P129" s="1" t="s">
        <v>900</v>
      </c>
      <c r="Q129" s="1" t="s">
        <v>901</v>
      </c>
      <c r="R129" s="1" t="s">
        <v>1711</v>
      </c>
      <c r="S129" s="1" t="s">
        <v>903</v>
      </c>
      <c r="T129" s="1" t="s">
        <v>904</v>
      </c>
      <c r="U129" s="1" t="s">
        <v>905</v>
      </c>
      <c r="V129" s="1" t="s">
        <v>954</v>
      </c>
    </row>
    <row r="130" s="1" customFormat="1" spans="1:22">
      <c r="A130" s="3">
        <v>999224921143488</v>
      </c>
      <c r="B130" s="1" t="s">
        <v>930</v>
      </c>
      <c r="C130" s="1" t="s">
        <v>1712</v>
      </c>
      <c r="D130" s="1" t="s">
        <v>1523</v>
      </c>
      <c r="E130" s="1" t="s">
        <v>1713</v>
      </c>
      <c r="F130" s="1" t="s">
        <v>930</v>
      </c>
      <c r="G130" s="1" t="s">
        <v>894</v>
      </c>
      <c r="H130" s="1" t="s">
        <v>895</v>
      </c>
      <c r="I130" s="1" t="s">
        <v>1714</v>
      </c>
      <c r="J130" s="1" t="s">
        <v>30</v>
      </c>
      <c r="K130" s="1" t="s">
        <v>1715</v>
      </c>
      <c r="L130" s="1" t="s">
        <v>1715</v>
      </c>
      <c r="M130" s="1" t="s">
        <v>898</v>
      </c>
      <c r="N130" s="1" t="s">
        <v>898</v>
      </c>
      <c r="O130" s="1" t="s">
        <v>899</v>
      </c>
      <c r="P130" s="1" t="s">
        <v>900</v>
      </c>
      <c r="Q130" s="1" t="s">
        <v>901</v>
      </c>
      <c r="R130" s="1" t="s">
        <v>1716</v>
      </c>
      <c r="S130" s="1" t="s">
        <v>903</v>
      </c>
      <c r="T130" s="1" t="s">
        <v>904</v>
      </c>
      <c r="U130" s="1" t="s">
        <v>905</v>
      </c>
      <c r="V130" s="1" t="s">
        <v>916</v>
      </c>
    </row>
    <row r="131" s="1" customFormat="1" spans="1:22">
      <c r="A131" s="3">
        <v>999224921227973</v>
      </c>
      <c r="B131" s="1" t="s">
        <v>930</v>
      </c>
      <c r="C131" s="1" t="s">
        <v>1717</v>
      </c>
      <c r="D131" s="1" t="s">
        <v>1718</v>
      </c>
      <c r="E131" s="1" t="s">
        <v>1719</v>
      </c>
      <c r="F131" s="1" t="s">
        <v>930</v>
      </c>
      <c r="G131" s="1" t="s">
        <v>894</v>
      </c>
      <c r="H131" s="1" t="s">
        <v>895</v>
      </c>
      <c r="I131" s="1" t="s">
        <v>1720</v>
      </c>
      <c r="J131" s="1" t="s">
        <v>30</v>
      </c>
      <c r="K131" s="1" t="s">
        <v>1721</v>
      </c>
      <c r="L131" s="1" t="s">
        <v>1721</v>
      </c>
      <c r="M131" s="1" t="s">
        <v>898</v>
      </c>
      <c r="N131" s="1" t="s">
        <v>898</v>
      </c>
      <c r="O131" s="1" t="s">
        <v>899</v>
      </c>
      <c r="P131" s="1" t="s">
        <v>900</v>
      </c>
      <c r="Q131" s="1" t="s">
        <v>901</v>
      </c>
      <c r="R131" s="1" t="s">
        <v>1722</v>
      </c>
      <c r="S131" s="1" t="s">
        <v>903</v>
      </c>
      <c r="T131" s="1" t="s">
        <v>904</v>
      </c>
      <c r="U131" s="1" t="s">
        <v>905</v>
      </c>
      <c r="V131" s="1" t="s">
        <v>906</v>
      </c>
    </row>
    <row r="132" s="1" customFormat="1" spans="1:22">
      <c r="A132" s="3">
        <v>999224921266933</v>
      </c>
      <c r="B132" s="1" t="s">
        <v>930</v>
      </c>
      <c r="C132" s="1" t="s">
        <v>1723</v>
      </c>
      <c r="D132" s="1" t="s">
        <v>1724</v>
      </c>
      <c r="E132" s="1" t="s">
        <v>1725</v>
      </c>
      <c r="F132" s="1" t="s">
        <v>930</v>
      </c>
      <c r="G132" s="1" t="s">
        <v>894</v>
      </c>
      <c r="H132" s="1" t="s">
        <v>895</v>
      </c>
      <c r="I132" s="1" t="s">
        <v>1726</v>
      </c>
      <c r="J132" s="1" t="s">
        <v>30</v>
      </c>
      <c r="K132" s="1" t="s">
        <v>1727</v>
      </c>
      <c r="L132" s="1" t="s">
        <v>1727</v>
      </c>
      <c r="M132" s="1" t="s">
        <v>898</v>
      </c>
      <c r="N132" s="1" t="s">
        <v>898</v>
      </c>
      <c r="O132" s="1" t="s">
        <v>899</v>
      </c>
      <c r="P132" s="1" t="s">
        <v>900</v>
      </c>
      <c r="Q132" s="1" t="s">
        <v>901</v>
      </c>
      <c r="R132" s="1" t="s">
        <v>1728</v>
      </c>
      <c r="S132" s="1" t="s">
        <v>903</v>
      </c>
      <c r="T132" s="1" t="s">
        <v>904</v>
      </c>
      <c r="U132" s="1" t="s">
        <v>905</v>
      </c>
      <c r="V132" s="1" t="s">
        <v>1325</v>
      </c>
    </row>
    <row r="133" s="1" customFormat="1" spans="1:22">
      <c r="A133" s="3">
        <v>999224921293396</v>
      </c>
      <c r="B133" s="1" t="s">
        <v>930</v>
      </c>
      <c r="C133" s="1" t="s">
        <v>1729</v>
      </c>
      <c r="D133" s="1" t="s">
        <v>1724</v>
      </c>
      <c r="E133" s="1" t="s">
        <v>1730</v>
      </c>
      <c r="F133" s="1" t="s">
        <v>930</v>
      </c>
      <c r="G133" s="1" t="s">
        <v>894</v>
      </c>
      <c r="H133" s="1" t="s">
        <v>895</v>
      </c>
      <c r="I133" s="1" t="s">
        <v>1726</v>
      </c>
      <c r="J133" s="1" t="s">
        <v>30</v>
      </c>
      <c r="K133" s="1" t="s">
        <v>1727</v>
      </c>
      <c r="L133" s="1" t="s">
        <v>1727</v>
      </c>
      <c r="M133" s="1" t="s">
        <v>898</v>
      </c>
      <c r="N133" s="1" t="s">
        <v>898</v>
      </c>
      <c r="O133" s="1" t="s">
        <v>899</v>
      </c>
      <c r="P133" s="1" t="s">
        <v>900</v>
      </c>
      <c r="Q133" s="1" t="s">
        <v>901</v>
      </c>
      <c r="R133" s="1" t="s">
        <v>1731</v>
      </c>
      <c r="S133" s="1" t="s">
        <v>903</v>
      </c>
      <c r="T133" s="1" t="s">
        <v>904</v>
      </c>
      <c r="U133" s="1" t="s">
        <v>905</v>
      </c>
      <c r="V133" s="1" t="s">
        <v>1325</v>
      </c>
    </row>
    <row r="134" s="1" customFormat="1" spans="1:22">
      <c r="A134" s="3">
        <v>999224921430338</v>
      </c>
      <c r="B134" s="1" t="s">
        <v>930</v>
      </c>
      <c r="C134" s="1" t="s">
        <v>1732</v>
      </c>
      <c r="D134" s="1" t="s">
        <v>1733</v>
      </c>
      <c r="E134" s="1" t="s">
        <v>1734</v>
      </c>
      <c r="F134" s="1" t="s">
        <v>930</v>
      </c>
      <c r="G134" s="1" t="s">
        <v>894</v>
      </c>
      <c r="H134" s="1" t="s">
        <v>895</v>
      </c>
      <c r="I134" s="1" t="s">
        <v>1735</v>
      </c>
      <c r="J134" s="1" t="s">
        <v>30</v>
      </c>
      <c r="K134" s="1" t="s">
        <v>1736</v>
      </c>
      <c r="L134" s="1" t="s">
        <v>1736</v>
      </c>
      <c r="M134" s="1" t="s">
        <v>898</v>
      </c>
      <c r="N134" s="1" t="s">
        <v>898</v>
      </c>
      <c r="O134" s="1" t="s">
        <v>899</v>
      </c>
      <c r="P134" s="1" t="s">
        <v>900</v>
      </c>
      <c r="Q134" s="1" t="s">
        <v>901</v>
      </c>
      <c r="R134" s="1" t="s">
        <v>1737</v>
      </c>
      <c r="S134" s="1" t="s">
        <v>903</v>
      </c>
      <c r="T134" s="1" t="s">
        <v>904</v>
      </c>
      <c r="U134" s="1" t="s">
        <v>905</v>
      </c>
      <c r="V134" s="1" t="s">
        <v>916</v>
      </c>
    </row>
    <row r="135" s="1" customFormat="1" spans="1:22">
      <c r="A135" s="3">
        <v>999224921493455</v>
      </c>
      <c r="B135" s="1" t="s">
        <v>930</v>
      </c>
      <c r="C135" s="1" t="s">
        <v>1738</v>
      </c>
      <c r="D135" s="1" t="s">
        <v>1739</v>
      </c>
      <c r="E135" s="1" t="s">
        <v>1740</v>
      </c>
      <c r="F135" s="1" t="s">
        <v>930</v>
      </c>
      <c r="G135" s="1" t="s">
        <v>894</v>
      </c>
      <c r="H135" s="1" t="s">
        <v>895</v>
      </c>
      <c r="I135" s="1" t="s">
        <v>1741</v>
      </c>
      <c r="J135" s="1" t="s">
        <v>30</v>
      </c>
      <c r="K135" s="1" t="s">
        <v>1742</v>
      </c>
      <c r="L135" s="1" t="s">
        <v>1742</v>
      </c>
      <c r="M135" s="1" t="s">
        <v>898</v>
      </c>
      <c r="N135" s="1" t="s">
        <v>898</v>
      </c>
      <c r="O135" s="1" t="s">
        <v>899</v>
      </c>
      <c r="P135" s="1" t="s">
        <v>900</v>
      </c>
      <c r="Q135" s="1" t="s">
        <v>901</v>
      </c>
      <c r="R135" s="1" t="s">
        <v>1743</v>
      </c>
      <c r="S135" s="1" t="s">
        <v>903</v>
      </c>
      <c r="T135" s="1" t="s">
        <v>904</v>
      </c>
      <c r="U135" s="1" t="s">
        <v>905</v>
      </c>
      <c r="V135" s="1" t="s">
        <v>954</v>
      </c>
    </row>
    <row r="136" s="1" customFormat="1" spans="1:22">
      <c r="A136" s="3">
        <v>999224921817362</v>
      </c>
      <c r="B136" s="1" t="s">
        <v>930</v>
      </c>
      <c r="C136" s="1" t="s">
        <v>1744</v>
      </c>
      <c r="D136" s="1" t="s">
        <v>1523</v>
      </c>
      <c r="E136" s="1" t="s">
        <v>1745</v>
      </c>
      <c r="F136" s="1" t="s">
        <v>930</v>
      </c>
      <c r="G136" s="1" t="s">
        <v>894</v>
      </c>
      <c r="H136" s="1" t="s">
        <v>895</v>
      </c>
      <c r="I136" s="1" t="s">
        <v>1746</v>
      </c>
      <c r="J136" s="1" t="s">
        <v>30</v>
      </c>
      <c r="K136" s="1" t="s">
        <v>1747</v>
      </c>
      <c r="L136" s="1" t="s">
        <v>1747</v>
      </c>
      <c r="M136" s="1" t="s">
        <v>898</v>
      </c>
      <c r="N136" s="1" t="s">
        <v>898</v>
      </c>
      <c r="O136" s="1" t="s">
        <v>899</v>
      </c>
      <c r="P136" s="1" t="s">
        <v>900</v>
      </c>
      <c r="Q136" s="1" t="s">
        <v>901</v>
      </c>
      <c r="R136" s="1" t="s">
        <v>1748</v>
      </c>
      <c r="S136" s="1" t="s">
        <v>903</v>
      </c>
      <c r="T136" s="1" t="s">
        <v>904</v>
      </c>
      <c r="U136" s="1" t="s">
        <v>905</v>
      </c>
      <c r="V136" s="1" t="s">
        <v>916</v>
      </c>
    </row>
    <row r="137" s="1" customFormat="1" spans="1:22">
      <c r="A137" s="3">
        <v>999224923738667</v>
      </c>
      <c r="B137" s="1" t="s">
        <v>930</v>
      </c>
      <c r="C137" s="1" t="s">
        <v>1749</v>
      </c>
      <c r="D137" s="1" t="s">
        <v>1750</v>
      </c>
      <c r="E137" s="1" t="s">
        <v>1751</v>
      </c>
      <c r="F137" s="1" t="s">
        <v>930</v>
      </c>
      <c r="G137" s="1" t="s">
        <v>894</v>
      </c>
      <c r="H137" s="1" t="s">
        <v>895</v>
      </c>
      <c r="I137" s="1" t="s">
        <v>1752</v>
      </c>
      <c r="J137" s="1" t="s">
        <v>30</v>
      </c>
      <c r="K137" s="1" t="s">
        <v>1753</v>
      </c>
      <c r="L137" s="1" t="s">
        <v>1753</v>
      </c>
      <c r="M137" s="1" t="s">
        <v>898</v>
      </c>
      <c r="N137" s="1" t="s">
        <v>898</v>
      </c>
      <c r="O137" s="1" t="s">
        <v>899</v>
      </c>
      <c r="P137" s="1" t="s">
        <v>900</v>
      </c>
      <c r="Q137" s="1" t="s">
        <v>901</v>
      </c>
      <c r="R137" s="1" t="s">
        <v>1754</v>
      </c>
      <c r="S137" s="1" t="s">
        <v>903</v>
      </c>
      <c r="T137" s="1" t="s">
        <v>904</v>
      </c>
      <c r="U137" s="1" t="s">
        <v>905</v>
      </c>
      <c r="V137" s="1" t="s">
        <v>916</v>
      </c>
    </row>
    <row r="138" s="1" customFormat="1" spans="1:22">
      <c r="A138" s="3">
        <v>999224924144087</v>
      </c>
      <c r="B138" s="1" t="s">
        <v>930</v>
      </c>
      <c r="C138" s="1" t="s">
        <v>1755</v>
      </c>
      <c r="D138" s="1" t="s">
        <v>1589</v>
      </c>
      <c r="E138" s="1" t="s">
        <v>1756</v>
      </c>
      <c r="F138" s="1" t="s">
        <v>930</v>
      </c>
      <c r="G138" s="1" t="s">
        <v>894</v>
      </c>
      <c r="H138" s="1" t="s">
        <v>895</v>
      </c>
      <c r="I138" s="1" t="s">
        <v>1757</v>
      </c>
      <c r="J138" s="1" t="s">
        <v>30</v>
      </c>
      <c r="K138" s="1" t="s">
        <v>1758</v>
      </c>
      <c r="L138" s="1" t="s">
        <v>1758</v>
      </c>
      <c r="M138" s="1" t="s">
        <v>898</v>
      </c>
      <c r="N138" s="1" t="s">
        <v>898</v>
      </c>
      <c r="O138" s="1" t="s">
        <v>899</v>
      </c>
      <c r="P138" s="1" t="s">
        <v>900</v>
      </c>
      <c r="Q138" s="1" t="s">
        <v>901</v>
      </c>
      <c r="R138" s="1" t="s">
        <v>1759</v>
      </c>
      <c r="S138" s="1" t="s">
        <v>903</v>
      </c>
      <c r="T138" s="1" t="s">
        <v>904</v>
      </c>
      <c r="U138" s="1" t="s">
        <v>905</v>
      </c>
      <c r="V138" s="1" t="s">
        <v>916</v>
      </c>
    </row>
    <row r="139" s="1" customFormat="1" spans="1:22">
      <c r="A139" s="3">
        <v>999224924675846</v>
      </c>
      <c r="B139" s="1" t="s">
        <v>930</v>
      </c>
      <c r="C139" s="1" t="s">
        <v>1760</v>
      </c>
      <c r="D139" s="1" t="s">
        <v>1761</v>
      </c>
      <c r="E139" s="1" t="s">
        <v>1762</v>
      </c>
      <c r="F139" s="1" t="s">
        <v>930</v>
      </c>
      <c r="G139" s="1" t="s">
        <v>894</v>
      </c>
      <c r="H139" s="1" t="s">
        <v>895</v>
      </c>
      <c r="I139" s="1" t="s">
        <v>1763</v>
      </c>
      <c r="J139" s="1" t="s">
        <v>30</v>
      </c>
      <c r="K139" s="1" t="s">
        <v>1764</v>
      </c>
      <c r="L139" s="1" t="s">
        <v>1764</v>
      </c>
      <c r="M139" s="1" t="s">
        <v>898</v>
      </c>
      <c r="N139" s="1" t="s">
        <v>898</v>
      </c>
      <c r="O139" s="1" t="s">
        <v>899</v>
      </c>
      <c r="P139" s="1" t="s">
        <v>900</v>
      </c>
      <c r="Q139" s="1" t="s">
        <v>901</v>
      </c>
      <c r="R139" s="1" t="s">
        <v>1765</v>
      </c>
      <c r="S139" s="1" t="s">
        <v>903</v>
      </c>
      <c r="T139" s="1" t="s">
        <v>904</v>
      </c>
      <c r="U139" s="1" t="s">
        <v>905</v>
      </c>
      <c r="V139" s="1" t="s">
        <v>969</v>
      </c>
    </row>
    <row r="140" s="1" customFormat="1" spans="1:22">
      <c r="A140" s="3">
        <v>999224925346278</v>
      </c>
      <c r="B140" s="1" t="s">
        <v>930</v>
      </c>
      <c r="C140" s="1" t="s">
        <v>1766</v>
      </c>
      <c r="D140" s="1" t="s">
        <v>1673</v>
      </c>
      <c r="E140" s="1" t="s">
        <v>1767</v>
      </c>
      <c r="F140" s="1" t="s">
        <v>930</v>
      </c>
      <c r="G140" s="1" t="s">
        <v>894</v>
      </c>
      <c r="H140" s="1" t="s">
        <v>895</v>
      </c>
      <c r="I140" s="1" t="s">
        <v>1675</v>
      </c>
      <c r="J140" s="1" t="s">
        <v>30</v>
      </c>
      <c r="K140" s="1" t="s">
        <v>1676</v>
      </c>
      <c r="L140" s="1" t="s">
        <v>1676</v>
      </c>
      <c r="M140" s="1" t="s">
        <v>898</v>
      </c>
      <c r="N140" s="1" t="s">
        <v>898</v>
      </c>
      <c r="O140" s="1" t="s">
        <v>899</v>
      </c>
      <c r="P140" s="1" t="s">
        <v>900</v>
      </c>
      <c r="Q140" s="1" t="s">
        <v>901</v>
      </c>
      <c r="R140" s="1" t="s">
        <v>1768</v>
      </c>
      <c r="S140" s="1" t="s">
        <v>903</v>
      </c>
      <c r="T140" s="1" t="s">
        <v>904</v>
      </c>
      <c r="U140" s="1" t="s">
        <v>905</v>
      </c>
      <c r="V140" s="1" t="s">
        <v>925</v>
      </c>
    </row>
    <row r="141" s="1" customFormat="1" spans="1:22">
      <c r="A141" s="3">
        <v>999224925826122</v>
      </c>
      <c r="B141" s="1" t="s">
        <v>930</v>
      </c>
      <c r="C141" s="1" t="s">
        <v>1769</v>
      </c>
      <c r="D141" s="1" t="s">
        <v>1770</v>
      </c>
      <c r="E141" s="1" t="s">
        <v>1771</v>
      </c>
      <c r="F141" s="1" t="s">
        <v>930</v>
      </c>
      <c r="G141" s="1" t="s">
        <v>894</v>
      </c>
      <c r="H141" s="1" t="s">
        <v>895</v>
      </c>
      <c r="I141" s="1" t="s">
        <v>1772</v>
      </c>
      <c r="J141" s="1" t="s">
        <v>30</v>
      </c>
      <c r="K141" s="1" t="s">
        <v>1773</v>
      </c>
      <c r="L141" s="1" t="s">
        <v>1773</v>
      </c>
      <c r="M141" s="1" t="s">
        <v>898</v>
      </c>
      <c r="N141" s="1" t="s">
        <v>898</v>
      </c>
      <c r="O141" s="1" t="s">
        <v>899</v>
      </c>
      <c r="P141" s="1" t="s">
        <v>900</v>
      </c>
      <c r="Q141" s="1" t="s">
        <v>901</v>
      </c>
      <c r="R141" s="1" t="s">
        <v>1774</v>
      </c>
      <c r="S141" s="1" t="s">
        <v>903</v>
      </c>
      <c r="T141" s="1" t="s">
        <v>904</v>
      </c>
      <c r="U141" s="1" t="s">
        <v>905</v>
      </c>
      <c r="V141" s="1" t="s">
        <v>954</v>
      </c>
    </row>
    <row r="142" s="1" customFormat="1" spans="1:22">
      <c r="A142" s="3">
        <v>999224925918731</v>
      </c>
      <c r="B142" s="1" t="s">
        <v>930</v>
      </c>
      <c r="C142" s="1" t="s">
        <v>1775</v>
      </c>
      <c r="D142" s="1" t="s">
        <v>1776</v>
      </c>
      <c r="E142" s="1" t="s">
        <v>1777</v>
      </c>
      <c r="F142" s="1" t="s">
        <v>930</v>
      </c>
      <c r="G142" s="1" t="s">
        <v>894</v>
      </c>
      <c r="H142" s="1" t="s">
        <v>895</v>
      </c>
      <c r="I142" s="1" t="s">
        <v>1778</v>
      </c>
      <c r="J142" s="1" t="s">
        <v>30</v>
      </c>
      <c r="K142" s="1" t="s">
        <v>1779</v>
      </c>
      <c r="L142" s="1" t="s">
        <v>1779</v>
      </c>
      <c r="M142" s="1" t="s">
        <v>898</v>
      </c>
      <c r="N142" s="1" t="s">
        <v>898</v>
      </c>
      <c r="O142" s="1" t="s">
        <v>899</v>
      </c>
      <c r="P142" s="1" t="s">
        <v>900</v>
      </c>
      <c r="Q142" s="1" t="s">
        <v>901</v>
      </c>
      <c r="R142" s="1" t="s">
        <v>1780</v>
      </c>
      <c r="S142" s="1" t="s">
        <v>903</v>
      </c>
      <c r="T142" s="1" t="s">
        <v>904</v>
      </c>
      <c r="U142" s="1" t="s">
        <v>905</v>
      </c>
      <c r="V142" s="1" t="s">
        <v>916</v>
      </c>
    </row>
    <row r="143" s="1" customFormat="1" spans="1:22">
      <c r="A143" s="3">
        <v>999224927250790</v>
      </c>
      <c r="B143" s="1" t="s">
        <v>930</v>
      </c>
      <c r="C143" s="1" t="s">
        <v>1781</v>
      </c>
      <c r="D143" s="1" t="s">
        <v>1523</v>
      </c>
      <c r="E143" s="1" t="s">
        <v>1782</v>
      </c>
      <c r="F143" s="1" t="s">
        <v>930</v>
      </c>
      <c r="G143" s="1" t="s">
        <v>894</v>
      </c>
      <c r="H143" s="1" t="s">
        <v>895</v>
      </c>
      <c r="I143" s="1" t="s">
        <v>1714</v>
      </c>
      <c r="J143" s="1" t="s">
        <v>30</v>
      </c>
      <c r="K143" s="1" t="s">
        <v>1715</v>
      </c>
      <c r="L143" s="1" t="s">
        <v>1715</v>
      </c>
      <c r="M143" s="1" t="s">
        <v>898</v>
      </c>
      <c r="N143" s="1" t="s">
        <v>898</v>
      </c>
      <c r="O143" s="1" t="s">
        <v>899</v>
      </c>
      <c r="P143" s="1" t="s">
        <v>900</v>
      </c>
      <c r="Q143" s="1" t="s">
        <v>901</v>
      </c>
      <c r="R143" s="1" t="s">
        <v>1783</v>
      </c>
      <c r="S143" s="1" t="s">
        <v>903</v>
      </c>
      <c r="T143" s="1" t="s">
        <v>904</v>
      </c>
      <c r="U143" s="1" t="s">
        <v>905</v>
      </c>
      <c r="V143" s="1" t="s">
        <v>916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2023-06-27T02:13:00Z</dcterms:created>
  <dcterms:modified xsi:type="dcterms:W3CDTF">2023-06-27T04:00:40Z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393D3526E41047CDABC7E5AF5C769206_12</vt:lpwstr>
  </property>
  <property fmtid="{D5CDD505-2E9C-101B-9397-08002B2CF9AE}" pid="3" name="KSOProductBuildVer">
    <vt:lpwstr>2052-11.1.0.14309</vt:lpwstr>
  </property>
</Properties>
</file>