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对账!$A$1:$X$218</definedName>
  </definedNames>
  <calcPr calcId="144525"/>
</workbook>
</file>

<file path=xl/sharedStrings.xml><?xml version="1.0" encoding="utf-8"?>
<sst xmlns="http://schemas.openxmlformats.org/spreadsheetml/2006/main" count="7352" uniqueCount="2391">
  <si>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</si>
  <si>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</si>
  <si>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</si>
  <si>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</si>
  <si>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</si>
  <si>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</si>
  <si>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</si>
  <si>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</si>
  <si>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</si>
  <si>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</si>
  <si>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</si>
  <si>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</si>
  <si>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</si>
  <si>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</si>
  <si>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</si>
  <si>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</si>
  <si>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</si>
  <si>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</si>
  <si>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</si>
  <si>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</si>
  <si>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</si>
  <si>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</si>
  <si>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</si>
  <si>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</si>
  <si>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</si>
  <si>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999222570398022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</si>
  <si>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</si>
  <si>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</si>
  <si>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</si>
  <si>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</si>
  <si>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</si>
  <si>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Muca/ALMA</t>
  </si>
  <si>
    <t>CA13030230628HKD</t>
  </si>
  <si>
    <t>未提现</t>
  </si>
  <si>
    <t>携程开票</t>
  </si>
  <si>
    <t xml:space="preserve">3010264	</t>
  </si>
  <si>
    <t xml:space="preserve">	</t>
  </si>
  <si>
    <t>取消</t>
  </si>
  <si>
    <t xml:space="preserve">999222640085488	</t>
  </si>
  <si>
    <t>AMBROSE/DAVID</t>
  </si>
  <si>
    <t xml:space="preserve">3020015	</t>
  </si>
  <si>
    <t xml:space="preserve">999222748128837	</t>
  </si>
  <si>
    <t>HWANG/BONG HWAN</t>
  </si>
  <si>
    <t xml:space="preserve">3033405	</t>
  </si>
  <si>
    <t xml:space="preserve">999222985832373	</t>
  </si>
  <si>
    <t>[威斯敏斯特城]文华东方酒店，伦敦海德公园(Mandarin Oriental Hyde Park, London)(55452056)</t>
  </si>
  <si>
    <t>骑士桥套房&lt;2人入住&gt;</t>
  </si>
  <si>
    <t>CHAK/YEE TING</t>
  </si>
  <si>
    <t xml:space="preserve">3081821	</t>
  </si>
  <si>
    <t xml:space="preserve">508SE065535	</t>
  </si>
  <si>
    <t xml:space="preserve">999223064521637	</t>
  </si>
  <si>
    <t>[吉隆坡]吉隆坡大华酒店，傲途格精选酒店(The Majestic Hotel Kuala Lumpur, Autograph Collection)(68025853)</t>
  </si>
  <si>
    <t>豪华特大床房塔楼翼&lt;2人入住&gt;&lt;不退款&gt;&lt;早餐&gt;</t>
  </si>
  <si>
    <t>MOHD JIMIN/ABD HADI,ISMAIL/MOHD JIMIN,MOHD JIMIN/NURHIDAYAH</t>
  </si>
  <si>
    <t xml:space="preserve">3103806	</t>
  </si>
  <si>
    <t xml:space="preserve">150050	</t>
  </si>
  <si>
    <t xml:space="preserve">999223312189987	</t>
  </si>
  <si>
    <t>[里斯本]里斯本普拉塔精品酒店(Lisboa Prata Boutique Hotel)(90354869)</t>
  </si>
  <si>
    <t>至尊双人床房&lt;2人入住&gt;&lt;不退款&gt;</t>
  </si>
  <si>
    <t>Lombardo/Norberto Ruben</t>
  </si>
  <si>
    <t xml:space="preserve">3165362	</t>
  </si>
  <si>
    <t xml:space="preserve">999223456337231	</t>
  </si>
  <si>
    <t>[曼谷]曼谷素坤逸卡尔顿酒店 (政府卫生认证)(Carlton Hotel Bangkok Sukhumvit (SHA Plus+))(68545237)</t>
  </si>
  <si>
    <t>行政房&lt;2人入住&gt;&lt;不退款&gt;&lt;早餐&gt;</t>
  </si>
  <si>
    <t>LEE/EILEEN</t>
  </si>
  <si>
    <t xml:space="preserve">3191728	</t>
  </si>
  <si>
    <t xml:space="preserve">999223766135335	</t>
  </si>
  <si>
    <t>[曼谷]曼谷素坤逸十一酒店(Eleven Hotel Bangkok Sukhumvit 11)(95084404)</t>
  </si>
  <si>
    <t>豪华房&lt;2人入住&gt;</t>
  </si>
  <si>
    <t>YUEN/KA LEUNG,YEUNG/WAI HAN</t>
  </si>
  <si>
    <t xml:space="preserve">3263719	</t>
  </si>
  <si>
    <t xml:space="preserve">42928	</t>
  </si>
  <si>
    <t xml:space="preserve">999223816284782	</t>
  </si>
  <si>
    <t>[吉隆坡]吉隆坡·觅酒店，傲途格精选(Hotel Stripes Kuala Lumpur, Autograph Collection)(55680289)</t>
  </si>
  <si>
    <t>华丽客房, 1 张特大床, 无烟房&lt;2人入住&gt;&lt;不退款&gt;</t>
  </si>
  <si>
    <t>Lee/Chang Yu</t>
  </si>
  <si>
    <t xml:space="preserve">3279996	</t>
  </si>
  <si>
    <t xml:space="preserve">89220937	</t>
  </si>
  <si>
    <t xml:space="preserve">999223854418493	</t>
  </si>
  <si>
    <t>[檀香山]威基基海滩阿洛希拉尼酒店('Alohilani Resort Waikiki Beach)(55862069)</t>
  </si>
  <si>
    <t>客房, 2 张大床, 部分海景&lt;2人入住&gt;&lt;不退款&gt;</t>
  </si>
  <si>
    <t>ERAMIHA-METE/HEMI</t>
  </si>
  <si>
    <t xml:space="preserve">3290466	</t>
  </si>
  <si>
    <t xml:space="preserve">999223981967518	</t>
  </si>
  <si>
    <t>[首尔]三井酒店(Hotel Samjung)(55337145)</t>
  </si>
  <si>
    <t>标准双床房&lt;2人入住&gt;&lt;不退款&gt;</t>
  </si>
  <si>
    <t>HAMASAKI/MIKA,KITAZUMI/YUKARI</t>
  </si>
  <si>
    <t xml:space="preserve">3319218	</t>
  </si>
  <si>
    <t xml:space="preserve">23042915	</t>
  </si>
  <si>
    <t xml:space="preserve">999223993293975	</t>
  </si>
  <si>
    <t>[巴塞罗那]格鲁普蒂尔格兰维亚678酒店(Grupotel Gran Via 678)(55312501)</t>
  </si>
  <si>
    <t>基础双人床房&lt;2人入住&gt;&lt;不退款&gt;</t>
  </si>
  <si>
    <t>REMISZ/Eric</t>
  </si>
  <si>
    <t xml:space="preserve">3323132	</t>
  </si>
  <si>
    <t xml:space="preserve">4349	</t>
  </si>
  <si>
    <t xml:space="preserve">999223996142262	</t>
  </si>
  <si>
    <t>[吉隆坡]吉隆坡唐人街旅客酒店(Travelodge Chinatown Kuala Lumpur)(56163236)</t>
  </si>
  <si>
    <t>高级双床房, 2 张单人床&lt;2人入住&gt;&lt;不退款&gt;</t>
  </si>
  <si>
    <t>CHONG/KOK LEONG</t>
  </si>
  <si>
    <t xml:space="preserve">3323971	</t>
  </si>
  <si>
    <t xml:space="preserve">84844	</t>
  </si>
  <si>
    <t xml:space="preserve">999223996163138	</t>
  </si>
  <si>
    <t>[马卡蒂]迷你套房 - 马卡蒂艾顿塔酒店(The Mini Suites Eton Tower Makati)(55956372)</t>
  </si>
  <si>
    <t>迷你大床房&lt;2人入住&gt;&lt;不退款&gt;</t>
  </si>
  <si>
    <t>FUCANAN/APOLLO PRANKU</t>
  </si>
  <si>
    <t xml:space="preserve">3323980	</t>
  </si>
  <si>
    <t xml:space="preserve">99701	</t>
  </si>
  <si>
    <t xml:space="preserve">999224012822308	</t>
  </si>
  <si>
    <t>[雅典]雅典卡里胡酒店(The Athenian Callirhoe Exclusive Hotel)(55491685)</t>
  </si>
  <si>
    <t>客房(额外加床)&lt;2人入住&gt;&lt;不退款&gt;</t>
  </si>
  <si>
    <t>LIU/YU,ZHANG/JILIN</t>
  </si>
  <si>
    <t xml:space="preserve">3329294	</t>
  </si>
  <si>
    <t xml:space="preserve">999224017858447	</t>
  </si>
  <si>
    <t>[丹戎本雅]天堂沙滩度假村(Rainbow Paradise Beach Resort)(55312110)</t>
  </si>
  <si>
    <t>豪华一卧室双床房&lt;2人入住&gt;&lt;不退款&gt;&lt;早餐&gt;</t>
  </si>
  <si>
    <t>ABDUL HARITH/IDZHAM ABDUL HARITH</t>
  </si>
  <si>
    <t xml:space="preserve">3332156	</t>
  </si>
  <si>
    <t xml:space="preserve">167389	</t>
  </si>
  <si>
    <t xml:space="preserve">999224034277531	</t>
  </si>
  <si>
    <t>[新加坡]新加坡悦乐武吉士酒店(Village Hotel Bugis by Far East Hospitality)(55451678)</t>
  </si>
  <si>
    <t>SULAIMAN/SITI JUNIAH</t>
  </si>
  <si>
    <t xml:space="preserve">3336190	</t>
  </si>
  <si>
    <t xml:space="preserve">277691494	</t>
  </si>
  <si>
    <t xml:space="preserve">999224149215711	</t>
  </si>
  <si>
    <t>[曼谷]曼谷萨通JC凯文酒店(JC Kevin Sathorn Bangkok Hotel)(55585955)</t>
  </si>
  <si>
    <t>两卧室套房含阳台&lt;3人入住&gt;&lt;早餐&gt;</t>
  </si>
  <si>
    <t>CHEN/YANRU</t>
  </si>
  <si>
    <t xml:space="preserve">3373146	</t>
  </si>
  <si>
    <t xml:space="preserve">2847878	</t>
  </si>
  <si>
    <t xml:space="preserve">999224266790840	</t>
  </si>
  <si>
    <t>[曼谷]曼谷新德霍恩凯宾斯基酒店(Sindhorn Kempinski Hotel Bangkok)(91812382)</t>
  </si>
  <si>
    <t>行政俱乐部双床房&lt;2人入住&gt;&lt;早餐&gt;</t>
  </si>
  <si>
    <t>YANG/KUOCHING,YANG/YULIN</t>
  </si>
  <si>
    <t xml:space="preserve">3389424	</t>
  </si>
  <si>
    <t xml:space="preserve">5673400	</t>
  </si>
  <si>
    <t xml:space="preserve">999224280608236	</t>
  </si>
  <si>
    <t>[波士顿]波士顿华美达酒店(Ramada by Wyndham Boston)(70391304)</t>
  </si>
  <si>
    <t>大号床间&lt;2人入住&gt;&lt;早餐&gt;</t>
  </si>
  <si>
    <t>Herpai/Piroska</t>
  </si>
  <si>
    <t xml:space="preserve">3391937	</t>
  </si>
  <si>
    <t xml:space="preserve">144163153	</t>
  </si>
  <si>
    <t xml:space="preserve">999224291888428	</t>
  </si>
  <si>
    <t>[曼谷]曼谷暹罗智选假日酒店(Holiday Inn Express Bangkok Siam, an IHG Hotel)(55312484)</t>
  </si>
  <si>
    <t>Standard Room&lt;2人入住&gt;&lt;早餐&gt;</t>
  </si>
  <si>
    <t>MOK/PUI YUK,CHAN/PING FAI</t>
  </si>
  <si>
    <t xml:space="preserve">3395006	</t>
  </si>
  <si>
    <t xml:space="preserve">HTL-WBD-409234175#21782348	</t>
  </si>
  <si>
    <t xml:space="preserve">999224300498987	</t>
  </si>
  <si>
    <t>[曼谷]素坤逸爱瑞酒店(Arize Hotel Sukhumvit)(54503347)</t>
  </si>
  <si>
    <t>高级大床房&lt;2人入住&gt;&lt;不退款&gt;&lt;早餐&gt;</t>
  </si>
  <si>
    <t>XU/XUEFENG</t>
  </si>
  <si>
    <t xml:space="preserve">3396301	</t>
  </si>
  <si>
    <t xml:space="preserve">-11987487	</t>
  </si>
  <si>
    <t xml:space="preserve">999224334987579	</t>
  </si>
  <si>
    <t>Double Or Twin Standard Standard&lt;2人入住&gt;&lt;早餐&gt;</t>
  </si>
  <si>
    <t>LIU/YUE,KANG/DI</t>
  </si>
  <si>
    <t xml:space="preserve">3403475	</t>
  </si>
  <si>
    <t xml:space="preserve">29932345	</t>
  </si>
  <si>
    <t xml:space="preserve">999224379595395	</t>
  </si>
  <si>
    <t>[安克雷奇]英列特大厦套房酒店(Inlet Tower Hotel &amp; Suites)(89919280)</t>
  </si>
  <si>
    <t>豪华双人大号床间&lt;2人入住&gt;&lt;早餐&gt;</t>
  </si>
  <si>
    <t>Hernandez/Jaylie</t>
  </si>
  <si>
    <t xml:space="preserve">3413479	</t>
  </si>
  <si>
    <t xml:space="preserve">131097631	</t>
  </si>
  <si>
    <t xml:space="preserve">999224380273719	</t>
  </si>
  <si>
    <t>[卡尔达诺阿尔坎波]马尔彭萨卡达诺酒店(Cardano Hotel Malpensa)(55290566)</t>
  </si>
  <si>
    <t>双床房&lt;2人入住&gt;&lt;早餐&gt;</t>
  </si>
  <si>
    <t>JIANG/JUN,SANG/YULAN</t>
  </si>
  <si>
    <t xml:space="preserve">3413686	</t>
  </si>
  <si>
    <t xml:space="preserve">999224380375645	</t>
  </si>
  <si>
    <t>[檀香山]凯海兰度假村酒店(The Kahala Hotel and Resort)(55505160)</t>
  </si>
  <si>
    <t>山景阳台房&lt;2人入住&gt;</t>
  </si>
  <si>
    <t>CHUN/MINSEONG,JO/HYUNJI</t>
  </si>
  <si>
    <t xml:space="preserve">3413735	</t>
  </si>
  <si>
    <t xml:space="preserve">999224393701052	</t>
  </si>
  <si>
    <t>[约克]皇后酒店(The Queens Hotel)(60514416)</t>
  </si>
  <si>
    <t>WANG/SIQI</t>
  </si>
  <si>
    <t xml:space="preserve">3417650	</t>
  </si>
  <si>
    <t xml:space="preserve">SH16349853	</t>
  </si>
  <si>
    <t xml:space="preserve">999224394402810	</t>
  </si>
  <si>
    <t>SUN/TIANHAO</t>
  </si>
  <si>
    <t xml:space="preserve">3417962	</t>
  </si>
  <si>
    <t xml:space="preserve">999224401505216	</t>
  </si>
  <si>
    <t>[曼谷]娜娜站皇冠酒店(Crown BTS Nana Hotel)(60480377)</t>
  </si>
  <si>
    <t>Superior Room&lt;2人入住&gt;</t>
  </si>
  <si>
    <t>Franco/Cristian,Franco/Cristian</t>
  </si>
  <si>
    <t xml:space="preserve">3418577	</t>
  </si>
  <si>
    <t xml:space="preserve">999224413001296	</t>
  </si>
  <si>
    <t>[卡姆登]伦敦圣吉尔斯酒店(St Giles London – A St Giles Hotel)(55270048)</t>
  </si>
  <si>
    <t>城市双床房&lt;2人入住&gt;&lt;不退款&gt;</t>
  </si>
  <si>
    <t>SHANAHAN/JANE,WILLIAMS/TANYA</t>
  </si>
  <si>
    <t xml:space="preserve">3421881	</t>
  </si>
  <si>
    <t xml:space="preserve">999224413359415	</t>
  </si>
  <si>
    <t>[伊丽莎白]纽华克机场伊莉莎白欢朋套房酒店(Hampton Inn &amp; Suites by Hilton- Newark Airport Elizabeth)(91595566)</t>
  </si>
  <si>
    <t>客房, 2 张大床, 冰箱和微波炉&lt;2人入住&gt;&lt;早餐&gt;</t>
  </si>
  <si>
    <t>Kieraldo/Anthony</t>
  </si>
  <si>
    <t xml:space="preserve">3421984	</t>
  </si>
  <si>
    <t xml:space="preserve">86757066	</t>
  </si>
  <si>
    <t xml:space="preserve">999224413808866	</t>
  </si>
  <si>
    <t>[巴黎]巴蒂纽勒17住宿加早餐酒店(B&amp;B HOTEL Paris 17 Batignolles)(55639820)</t>
  </si>
  <si>
    <t>舒适大床房&lt;2人入住&gt;&lt;早餐&gt;</t>
  </si>
  <si>
    <t>Pierquin/Eric</t>
  </si>
  <si>
    <t xml:space="preserve">3422148	</t>
  </si>
  <si>
    <t xml:space="preserve">105601224	</t>
  </si>
  <si>
    <t xml:space="preserve">999224413940278	</t>
  </si>
  <si>
    <t>[曼谷]曼谷新德霍恩凯宾斯基酒店(Sindhorn Kempinski Hotel Bangkok - Sha Extra Plus)(91812382)</t>
  </si>
  <si>
    <t>行政俱乐部房&lt;2人入住&gt;&lt;早餐&gt;</t>
  </si>
  <si>
    <t>YANG/KUOCHING,YANG/YU LIN</t>
  </si>
  <si>
    <t xml:space="preserve">3422220	</t>
  </si>
  <si>
    <t xml:space="preserve">5929904	</t>
  </si>
  <si>
    <t xml:space="preserve">999224420156579	</t>
  </si>
  <si>
    <t>[曼谷]素坤逸S33精品酒店(S33 Compact Sukhumvit Hotel)(55956535)</t>
  </si>
  <si>
    <t>M 房&lt;2人入住&gt;&lt;不退款&gt;</t>
  </si>
  <si>
    <t>LIN/YAOHUI,ZHAO/ZHEN,CHEN/BINBO,HE/XINGZE</t>
  </si>
  <si>
    <t xml:space="preserve">3423070	</t>
  </si>
  <si>
    <t xml:space="preserve">999224426525607	</t>
  </si>
  <si>
    <t>[布鲁日]学院酒店(Dukes' Academie Brugge)(55801294)</t>
  </si>
  <si>
    <t>经典三人房&lt;2人入住&gt;&lt;早餐&gt;</t>
  </si>
  <si>
    <t>Carbonnier/Lea</t>
  </si>
  <si>
    <t xml:space="preserve">3424600	</t>
  </si>
  <si>
    <t xml:space="preserve">999224427707121	</t>
  </si>
  <si>
    <t>[吉隆坡]吉隆坡柏威年酒店 · 悦榕管理(Pavilion Hotel Kuala Lumpur Managed by Banyan Tree)(68545146)</t>
  </si>
  <si>
    <t>城市绿洲特大床房&lt;2人入住&gt;&lt;早餐&gt;</t>
  </si>
  <si>
    <t>LI/JUAN</t>
  </si>
  <si>
    <t xml:space="preserve">3425050	</t>
  </si>
  <si>
    <t xml:space="preserve">999224442664373	</t>
  </si>
  <si>
    <t>[科纳]卡美哈美哈国王科纳海滩万豪酒店(Courtyard by Marriott King Kamehameha's Kona Beach Hotel)(55312356)</t>
  </si>
  <si>
    <t>海景两张大床房(带阳台)&lt;2人入住&gt;&lt;不退款&gt;</t>
  </si>
  <si>
    <t>YU/WEN HSIN</t>
  </si>
  <si>
    <t xml:space="preserve">3428305	</t>
  </si>
  <si>
    <t xml:space="preserve">70050429	</t>
  </si>
  <si>
    <t xml:space="preserve">999224445704180	</t>
  </si>
  <si>
    <t>[讪赛]轻度注册公馆(Mild Sign Residence)(91808409)</t>
  </si>
  <si>
    <t>双床房&lt;2人入住&gt;&lt;不退款&gt;</t>
  </si>
  <si>
    <t>PONGWANNA/DOLLAYA</t>
  </si>
  <si>
    <t xml:space="preserve">3429219	</t>
  </si>
  <si>
    <t xml:space="preserve">|16901022	</t>
  </si>
  <si>
    <t xml:space="preserve">999224467492215	</t>
  </si>
  <si>
    <t>[达沃]欧诺酒店(Hotel Uno)(55491788)</t>
  </si>
  <si>
    <t>标准双人间&lt;2人入住&gt;&lt;早餐&gt;</t>
  </si>
  <si>
    <t>Torejas/Elmeros</t>
  </si>
  <si>
    <t xml:space="preserve">3434209	</t>
  </si>
  <si>
    <t xml:space="preserve">17728633	</t>
  </si>
  <si>
    <t xml:space="preserve">999224471637705	</t>
  </si>
  <si>
    <t>[首尔]精选典藏酒店(Handpicked Hotel &amp; Collections)(55426421)</t>
  </si>
  <si>
    <t>尊贵双床一室房&lt;2人入住&gt;&lt;不退款&gt;</t>
  </si>
  <si>
    <t>XIE/ZISHAN</t>
  </si>
  <si>
    <t xml:space="preserve">3435099	</t>
  </si>
  <si>
    <t xml:space="preserve">23052900737	</t>
  </si>
  <si>
    <t xml:space="preserve">999224473866693	</t>
  </si>
  <si>
    <t>[纽黑文]纽黑文酒店(New Haven Hotel)(55745338)</t>
  </si>
  <si>
    <t>行政特大床房&lt;2人入住&gt;</t>
  </si>
  <si>
    <t>YANG/RUI</t>
  </si>
  <si>
    <t xml:space="preserve">3435805	</t>
  </si>
  <si>
    <t xml:space="preserve">155223	</t>
  </si>
  <si>
    <t xml:space="preserve">999224475181372	</t>
  </si>
  <si>
    <t>[芭堤雅]芭达雅出晨海滩度假村(Cholchan Pattaya Beach Resort)(55320725)</t>
  </si>
  <si>
    <t>热带景高级房&lt;2人入住&gt;&lt;早餐&gt;</t>
  </si>
  <si>
    <t>CHEMTON/KEDSARIN,SATTRA/WIPARAT,RACHPRADISH/CHUTIMA</t>
  </si>
  <si>
    <t xml:space="preserve">3436165	</t>
  </si>
  <si>
    <t xml:space="preserve">999224495733277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</si>
  <si>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</si>
  <si>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</si>
  <si>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YUAN/RONGYU</t>
  </si>
  <si>
    <t xml:space="preserve">3439223	</t>
  </si>
  <si>
    <t xml:space="preserve">334183	</t>
  </si>
  <si>
    <t>退单</t>
  </si>
  <si>
    <t xml:space="preserve">999224517180001	</t>
  </si>
  <si>
    <t>[罗马]米拉尼酒店(Hotel Milani)(55478406)</t>
  </si>
  <si>
    <t>双人床房&lt;2人入住&gt;&lt;不退款&gt;&lt;早餐&gt;</t>
  </si>
  <si>
    <t>Yun/Hyunbin</t>
  </si>
  <si>
    <t xml:space="preserve">3445271	</t>
  </si>
  <si>
    <t xml:space="preserve">HZR40BSVJ182	</t>
  </si>
  <si>
    <t xml:space="preserve">999224518608863	</t>
  </si>
  <si>
    <t>[维多利亚]费尔蒙特帝后大酒店(Fairmont Empress Hotel)(55290019)</t>
  </si>
  <si>
    <t>费尔蒙房&lt;2人入住&gt;</t>
  </si>
  <si>
    <t>Bodenberg/Emily C</t>
  </si>
  <si>
    <t xml:space="preserve">3445960	</t>
  </si>
  <si>
    <t xml:space="preserve">999224519740237	</t>
  </si>
  <si>
    <t>[布城]普特拉贾亚湖畔希尔顿逸林酒店(DoubleTree by Hilton Putrajaya Lakeside)(60480299)</t>
  </si>
  <si>
    <t>特大床客房&lt;2人入住&gt;&lt;不退款&gt;&lt;早餐&gt;</t>
  </si>
  <si>
    <t>ABDULLAH/FATEHA NADIA</t>
  </si>
  <si>
    <t xml:space="preserve">3446263	</t>
  </si>
  <si>
    <t xml:space="preserve">999224539208508	</t>
  </si>
  <si>
    <t>[普吉岛]普吉岛塔夫棕榈海滩度假村(Thavorn Palm Beach Resort Phuket)(55599094)</t>
  </si>
  <si>
    <t>豪华露台高层池景房&lt;2人入住&gt;&lt;不退款&gt;&lt;早餐&gt;</t>
  </si>
  <si>
    <t>TAN/ZHI,XIA/RUI,ZHANG/QIUYU,WANG/ZHIQIANG,DOU/SHUANGQING</t>
  </si>
  <si>
    <t xml:space="preserve">3449129	</t>
  </si>
  <si>
    <t xml:space="preserve">999224540805475	</t>
  </si>
  <si>
    <t>[哥打京那巴鲁]亚庇凯城酒店(Promenade Hotel Kota Kinabalu)(55465041)</t>
  </si>
  <si>
    <t>高级房&lt;2人入住&gt;&lt;不退款&gt;&lt;早餐&gt;</t>
  </si>
  <si>
    <t>ABD GHANI/ZULKIPLE</t>
  </si>
  <si>
    <t xml:space="preserve">3449598	</t>
  </si>
  <si>
    <t>RB6BED</t>
  </si>
  <si>
    <t>BEE</t>
  </si>
  <si>
    <t xml:space="preserve">BF0	</t>
  </si>
  <si>
    <t xml:space="preserve">999224540996885	</t>
  </si>
  <si>
    <t>[新加坡]新加坡辉盛凯贝丽酒店服务公寓(Capri by Fraser Changi City Singapore)(55694670)</t>
  </si>
  <si>
    <t>高级一室房&lt;2人入住&gt;&lt;不退款&gt;</t>
  </si>
  <si>
    <t>ANUAR/NURUL HAKIM BIN</t>
  </si>
  <si>
    <t xml:space="preserve">3449746	</t>
  </si>
  <si>
    <t xml:space="preserve">933191656	</t>
  </si>
  <si>
    <t xml:space="preserve">999224541499835	</t>
  </si>
  <si>
    <t>特大床客房&lt;2人入住&gt;&lt;早餐&gt;</t>
  </si>
  <si>
    <t>SHAMSU IDIN/NOR SUZIANNA</t>
  </si>
  <si>
    <t xml:space="preserve">3449855	</t>
  </si>
  <si>
    <t xml:space="preserve">999224547942239	</t>
  </si>
  <si>
    <t>[曼谷]曼谷新通凯宾斯基酒店(Sindhorn Kempinski Hotel Bangkok - Sha Extra Plus Certified)(91812382)</t>
  </si>
  <si>
    <t>行政俱乐部特大床房&lt;2人入住&gt;&lt;早餐&gt;</t>
  </si>
  <si>
    <t>SUN/JUNGEUN,SUN/JUNGEUN</t>
  </si>
  <si>
    <t xml:space="preserve">3451796	</t>
  </si>
  <si>
    <t xml:space="preserve">6199150	</t>
  </si>
  <si>
    <t xml:space="preserve">999224552822491	</t>
  </si>
  <si>
    <t>[安杰利圣母]达尔莫罗画廊酒店(Dal Moro Gallery Hotel)(100679033)</t>
  </si>
  <si>
    <t>舒适双人或双床间&lt;2人入住&gt;&lt;早餐&gt;</t>
  </si>
  <si>
    <t>VARMA/ALICK SHANT,SAMANI/SONALI</t>
  </si>
  <si>
    <t xml:space="preserve">3453347	</t>
  </si>
  <si>
    <t xml:space="preserve">26237705	</t>
  </si>
  <si>
    <t xml:space="preserve">999224568740951	</t>
  </si>
  <si>
    <t>[曼谷]皇家河畔酒店(The Royal River Hotel)(55745235)</t>
  </si>
  <si>
    <t>尊贵客房&lt;1人入住&gt;&lt;不退款&gt;&lt;早餐&gt;</t>
  </si>
  <si>
    <t>BOONTHAM/RUETHAICHANOK</t>
  </si>
  <si>
    <t xml:space="preserve">3454408	</t>
  </si>
  <si>
    <t xml:space="preserve">999224572088908	</t>
  </si>
  <si>
    <t>[McKean Township]锦绣品质套房酒店(Quality Inn &amp; Suites Fairview)(89919764)</t>
  </si>
  <si>
    <t>大号床间 - 带两张大号床&lt;2人入住&gt;&lt;早餐&gt;</t>
  </si>
  <si>
    <t>Keslar/Lindsay nicole</t>
  </si>
  <si>
    <t xml:space="preserve">3454945	</t>
  </si>
  <si>
    <t xml:space="preserve">999224572889063	</t>
  </si>
  <si>
    <t>[华盛顿]毕考酒店及公司宿舍(Beacon Hotel &amp; Corporate Quarters)(55851825)</t>
  </si>
  <si>
    <t>豪华双大床房&lt;2人入住&gt;&lt;不退款&gt;</t>
  </si>
  <si>
    <t>ZHOU/XIN</t>
  </si>
  <si>
    <t xml:space="preserve">3455132	</t>
  </si>
  <si>
    <t xml:space="preserve">999224575233352	</t>
  </si>
  <si>
    <t>[新加坡]新加坡81酒店 - 黄金(Hotel 81 Gold - SG Clean)(55694743)</t>
  </si>
  <si>
    <t>Superior Queen&lt;2人入住&gt;</t>
  </si>
  <si>
    <t>EXPOSITO GUERRERO/RAQUEL</t>
  </si>
  <si>
    <t xml:space="preserve">3455667	</t>
  </si>
  <si>
    <t xml:space="preserve">999224578797101	</t>
  </si>
  <si>
    <t>[是拉差]中央斯里拉恰馨乐庭大酒店(Citadines Grand Central Sri Racha)(90393415)</t>
  </si>
  <si>
    <t>豪华一室房&lt;2人入住&gt;&lt;早餐&gt;</t>
  </si>
  <si>
    <t>Fuengmarayat/Suwat</t>
  </si>
  <si>
    <t xml:space="preserve">3456572	</t>
  </si>
  <si>
    <t xml:space="preserve">9284308	</t>
  </si>
  <si>
    <t xml:space="preserve">999224580352764	</t>
  </si>
  <si>
    <t>[普吉岛]安达曼拥抱芭东(Andaman Embrace Patong - Sha Extra Plus)(55414487)</t>
  </si>
  <si>
    <t>安达曼豪华大床房&lt;2人入住&gt;&lt;早餐&gt;</t>
  </si>
  <si>
    <t>YANG/GUOJIE</t>
  </si>
  <si>
    <t xml:space="preserve">3457108	</t>
  </si>
  <si>
    <t xml:space="preserve">999224585505303	</t>
  </si>
  <si>
    <t>[旧温莎]海利校长会议博蒙特庄园酒店(De Vere Beaumont Estate)(56206353)</t>
  </si>
  <si>
    <t>艾克得米双人床房&lt;2人入住&gt;&lt;不退款&gt;</t>
  </si>
  <si>
    <t>HIBBITT/KELLY</t>
  </si>
  <si>
    <t xml:space="preserve">3458572	</t>
  </si>
  <si>
    <t xml:space="preserve">-21137525	</t>
  </si>
  <si>
    <t xml:space="preserve">999224587075389	</t>
  </si>
  <si>
    <t>WANG/XIANZHEN</t>
  </si>
  <si>
    <t xml:space="preserve">3459054	</t>
  </si>
  <si>
    <t xml:space="preserve">999224292592139	</t>
  </si>
  <si>
    <t>[普吉岛]普吉岛卡塔坦尼海滩度假村(Katathani Phuket Beach Resort)(68545403)</t>
  </si>
  <si>
    <t>池景豪华房(步丽楼)&lt;2人入住&gt;&lt;早餐&gt;</t>
  </si>
  <si>
    <t>SOMA/KAZUMASA,SOMA/HARUMI</t>
  </si>
  <si>
    <t xml:space="preserve">3395279	</t>
  </si>
  <si>
    <t xml:space="preserve">10859646	</t>
  </si>
  <si>
    <t xml:space="preserve">999224614506145	</t>
  </si>
  <si>
    <t>[丹吉尔]肯兹索拉祖尔酒店(Kenzi Solazur)(77371653)</t>
  </si>
  <si>
    <t>典雅间&lt;2人入住&gt;&lt;早餐&gt;</t>
  </si>
  <si>
    <t>MAYAVANGUA MALAKI/SARAH</t>
  </si>
  <si>
    <t xml:space="preserve">3467322	</t>
  </si>
  <si>
    <t xml:space="preserve">24371131	</t>
  </si>
  <si>
    <t xml:space="preserve">999224618993936	</t>
  </si>
  <si>
    <t>[清迈]清迈香格里拉酒店(Shangri-La Chiang Mai)(68031200)</t>
  </si>
  <si>
    <t>豪华特大床房&lt;2人入住&gt;&lt;不退款&gt;&lt;早餐&gt;</t>
  </si>
  <si>
    <t>MIAO/JINGTIAN,CAI/XIANGLEI</t>
  </si>
  <si>
    <t xml:space="preserve">3468490	</t>
  </si>
  <si>
    <t xml:space="preserve">37801924	</t>
  </si>
  <si>
    <t xml:space="preserve">999224619910864	</t>
  </si>
  <si>
    <t>[芭堤雅]芭堤雅安凡尼度假酒店(Avani Pattaya Resort)(69338173)</t>
  </si>
  <si>
    <t>Room - Garden view&lt;2人入住&gt;&lt;不退款&gt;&lt;早餐&gt;</t>
  </si>
  <si>
    <t>KANG/MI KYUNG,KO/JUNSEONG</t>
  </si>
  <si>
    <t xml:space="preserve">3468733	</t>
  </si>
  <si>
    <t xml:space="preserve">报客人姓名办理入住	</t>
  </si>
  <si>
    <t xml:space="preserve">999224634443097	</t>
  </si>
  <si>
    <t>[新加坡]新加坡滨海宾乐雅酒店(Parkroyal on Beach Road, Singapore)(55328724)</t>
  </si>
  <si>
    <t>豪华房&lt;2人入住&gt;&lt;早餐&gt;</t>
  </si>
  <si>
    <t>LAI/SHIHWEI</t>
  </si>
  <si>
    <t xml:space="preserve">3471084	</t>
  </si>
  <si>
    <t xml:space="preserve">114319494	</t>
  </si>
  <si>
    <t xml:space="preserve">999224636696049	</t>
  </si>
  <si>
    <t>[泰昂维]泰昂维普瑞米尔经典酒店(Première Classe Thionville)(70794750)</t>
  </si>
  <si>
    <t>双人间&lt;2人入住&gt;&lt;不退款&gt;&lt;早餐&gt;</t>
  </si>
  <si>
    <t>OLIVEIRA MATIAS/ALINA</t>
  </si>
  <si>
    <t xml:space="preserve">3471392	</t>
  </si>
  <si>
    <t xml:space="preserve">999224641623828	</t>
  </si>
  <si>
    <t>[Tanjong Surat]迪沙鲁阿曼萨里酒店(Amansari Hotel Desaru)(91808934)</t>
  </si>
  <si>
    <t>豪华客房1张特大床&lt;2人入住&gt;&lt;不退款&gt;&lt;早餐&gt;</t>
  </si>
  <si>
    <t>MOHAMAD/MOHD FIRDAUS</t>
  </si>
  <si>
    <t xml:space="preserve">3472300	</t>
  </si>
  <si>
    <t xml:space="preserve">N0081242	</t>
  </si>
  <si>
    <t xml:space="preserve">999224647296204	</t>
  </si>
  <si>
    <t>[东京]相铁FRESA INN 东新宿站前(Sotetsu Fresa Inn Higashi Shinjuku)(55841637)</t>
  </si>
  <si>
    <t>Double Room Non Smoking&lt;2人入住&gt;</t>
  </si>
  <si>
    <t>Gu/Tianjiao,Meng/Jiayue</t>
  </si>
  <si>
    <t xml:space="preserve">3473817	</t>
  </si>
  <si>
    <t xml:space="preserve">J72-789-957	</t>
  </si>
  <si>
    <t xml:space="preserve">999224662351508	</t>
  </si>
  <si>
    <t>[怡保]M精品酒店(M Boutique Hotel)(68545152)</t>
  </si>
  <si>
    <t>高级房&lt;2人入住&gt;&lt;不退款&gt;</t>
  </si>
  <si>
    <t>ZAKARIYA/SYAFIKA</t>
  </si>
  <si>
    <t xml:space="preserve">3477011	</t>
  </si>
  <si>
    <t xml:space="preserve">#97359	</t>
  </si>
  <si>
    <t xml:space="preserve">999224665306675	</t>
  </si>
  <si>
    <t>[新加坡]新加坡史各士皇族酒店(Royal Plaza on Scotts)(56174646)</t>
  </si>
  <si>
    <t>豪华特大床房&lt;2人入住&gt;&lt;不退款&gt;</t>
  </si>
  <si>
    <t>ZHANG/YUXIN,Lai/Weimin</t>
  </si>
  <si>
    <t xml:space="preserve">3477689	</t>
  </si>
  <si>
    <t xml:space="preserve">3651036	</t>
  </si>
  <si>
    <t xml:space="preserve">999224666638127	</t>
  </si>
  <si>
    <t>[巴厘岛]巴厘岛库塔索尔沙滩别墅美利亚酒店 - CHSE 认证(Sol by Meliá Kuta Bali)(90353719)</t>
  </si>
  <si>
    <t>索尔特别房&lt;2人入住&gt;&lt;不退款&gt;&lt;早餐&gt;</t>
  </si>
  <si>
    <t>ATULUSNA/PUPUT PAUZI</t>
  </si>
  <si>
    <t xml:space="preserve">3477924	</t>
  </si>
  <si>
    <t xml:space="preserve">26840	</t>
  </si>
  <si>
    <t xml:space="preserve">999224666910375	</t>
  </si>
  <si>
    <t>[乔治市]槟城遨舍乔治市酒店(OZO George Town Penang)(95084592)</t>
  </si>
  <si>
    <t>高级特大床房&lt;2人入住&gt;&lt;不退款&gt;</t>
  </si>
  <si>
    <t>CAI/SHIQI</t>
  </si>
  <si>
    <t xml:space="preserve">3478001	</t>
  </si>
  <si>
    <t xml:space="preserve">10652SE057427	</t>
  </si>
  <si>
    <t xml:space="preserve">999224675696477	</t>
  </si>
  <si>
    <t>[巴厘岛]乌布普里冈加度假村及水疗中心(Puri Gangga Resort Ubud)(55598983)</t>
  </si>
  <si>
    <t>套房&lt;2人入住&gt;&lt;早餐&gt;</t>
  </si>
  <si>
    <t>Ponomareva/Iuliia</t>
  </si>
  <si>
    <t xml:space="preserve">3478494	</t>
  </si>
  <si>
    <t xml:space="preserve">999224676425540	</t>
  </si>
  <si>
    <t>[巴都丁宜]槟城硬石酒店(Hard Rock Hotel Penang)(55680205)</t>
  </si>
  <si>
    <t>豪华海景房&lt;2人入住&gt;&lt;早餐&gt;</t>
  </si>
  <si>
    <t>CHUAH/CHUAN HUAN</t>
  </si>
  <si>
    <t xml:space="preserve">3478651	</t>
  </si>
  <si>
    <t xml:space="preserve">15725954	</t>
  </si>
  <si>
    <t xml:space="preserve">999224677240447	</t>
  </si>
  <si>
    <t>LIAO/ZE,FENG/LINA</t>
  </si>
  <si>
    <t xml:space="preserve">3478976	</t>
  </si>
  <si>
    <t xml:space="preserve">10652SE057467	</t>
  </si>
  <si>
    <t xml:space="preserve">999224682430025	</t>
  </si>
  <si>
    <t>[曼谷]曼谷苏阁索酒店(The Sukosol Hotel)(56185664)</t>
  </si>
  <si>
    <t>Luo/Haotao,Chen/Yini</t>
  </si>
  <si>
    <t xml:space="preserve">3480503	</t>
  </si>
  <si>
    <t xml:space="preserve">2703138	</t>
  </si>
  <si>
    <t xml:space="preserve">999224690434464	</t>
  </si>
  <si>
    <t>[巴里]尼古拉斯酒店(The Nicolaus Hotel)(55653037)</t>
  </si>
  <si>
    <t>标准房&lt;2人入住&gt;&lt;不退款&gt;</t>
  </si>
  <si>
    <t>Ng/Alvin</t>
  </si>
  <si>
    <t xml:space="preserve">3482133	</t>
  </si>
  <si>
    <t xml:space="preserve">24913346(Room1)24913347(Room2)	</t>
  </si>
  <si>
    <t xml:space="preserve">999224699579472	</t>
  </si>
  <si>
    <t>[清迈]清迈美利亚酒店(Melia Chiang Mai)(95084567)</t>
  </si>
  <si>
    <t>甄选房&lt;2人入住&gt;&lt;不退款&gt;&lt;早餐&gt;</t>
  </si>
  <si>
    <t>LYU/LANLING,LU/STEPHANIE</t>
  </si>
  <si>
    <t xml:space="preserve">3485765	</t>
  </si>
  <si>
    <t xml:space="preserve">90842	</t>
  </si>
  <si>
    <t xml:space="preserve">999224699611623	</t>
  </si>
  <si>
    <t>LU/LI</t>
  </si>
  <si>
    <t xml:space="preserve">3485778	</t>
  </si>
  <si>
    <t xml:space="preserve">90812	</t>
  </si>
  <si>
    <t xml:space="preserve">999224704476349	</t>
  </si>
  <si>
    <t>[普吉岛]普吉岛玛丽莎别墅酒店(Malisa Villa’s Kata)(60467251)</t>
  </si>
  <si>
    <t>高级泳池别墅&lt;2人入住&gt;&lt;不退款&gt;&lt;早餐&gt;</t>
  </si>
  <si>
    <t>Chen/Lin,Zheng/Wei</t>
  </si>
  <si>
    <t xml:space="preserve">3486388	</t>
  </si>
  <si>
    <t xml:space="preserve">77923	</t>
  </si>
  <si>
    <t xml:space="preserve">999224706241242	</t>
  </si>
  <si>
    <t>Han/Zhe</t>
  </si>
  <si>
    <t xml:space="preserve">3486723	</t>
  </si>
  <si>
    <t xml:space="preserve">999224711828699	</t>
  </si>
  <si>
    <t>[Pasirsari]西卡朗加巴贝卡酒店(Holiday Inn Cikarang Jababeka, an IHG Hotel)(55465223)</t>
  </si>
  <si>
    <t>标准市景特大号床间&lt;2人入住&gt;&lt;不退款&gt;&lt;早餐&gt;</t>
  </si>
  <si>
    <t>NG/JENNY</t>
  </si>
  <si>
    <t xml:space="preserve">3488875	</t>
  </si>
  <si>
    <t xml:space="preserve">64019196	</t>
  </si>
  <si>
    <t xml:space="preserve">999224713607270	</t>
  </si>
  <si>
    <t>[兰卡威]兰卡威卡马尔度假村(Camar Resort Langkawi)(55768748)</t>
  </si>
  <si>
    <t>Deluxe Twin - Pool View&lt;2人入住&gt;&lt;不退款&gt;&lt;早餐&gt;</t>
  </si>
  <si>
    <t>Ding/Qin,Shen/Zhi Xin</t>
  </si>
  <si>
    <t xml:space="preserve">3489595	</t>
  </si>
  <si>
    <t xml:space="preserve">999224713664581	</t>
  </si>
  <si>
    <t>豪华特大床房-沙滩翼&lt;2人入住&gt;&lt;不退款&gt;&lt;早餐&gt;</t>
  </si>
  <si>
    <t>Yap/Wai Kee,Shen/Ying</t>
  </si>
  <si>
    <t xml:space="preserve">3489635	</t>
  </si>
  <si>
    <t xml:space="preserve">129897	</t>
  </si>
  <si>
    <t xml:space="preserve">999224723296918	</t>
  </si>
  <si>
    <t>[曼谷]曼谷素坤逸奥克伍德华庭工作室酒店(Oakwood Studios Sukhumvit Bangkok)(103956658)</t>
  </si>
  <si>
    <t>PARK/SHINTAE</t>
  </si>
  <si>
    <t xml:space="preserve">3492238	</t>
  </si>
  <si>
    <t xml:space="preserve">9356870	</t>
  </si>
  <si>
    <t xml:space="preserve">999224724106793	</t>
  </si>
  <si>
    <t>[西黄石]灰狼套房酒店(Gray Wolf Inn &amp; Suites)(70393705)</t>
  </si>
  <si>
    <t>豪华客房, 2 张大床&lt;2人入住&gt;</t>
  </si>
  <si>
    <t>Pan/Yueyi</t>
  </si>
  <si>
    <t xml:space="preserve">3492350	</t>
  </si>
  <si>
    <t xml:space="preserve">28577SE077311	</t>
  </si>
  <si>
    <t xml:space="preserve">999224726349153	</t>
  </si>
  <si>
    <t>[Teluk Tering]巴塔姆中心哈里斯酒店(Harris Hotel Batam Center)(70391162)</t>
  </si>
  <si>
    <t>哈里斯房&lt;2人入住&gt;</t>
  </si>
  <si>
    <t>MOE/KYAW SOE</t>
  </si>
  <si>
    <t xml:space="preserve">3492829	</t>
  </si>
  <si>
    <t xml:space="preserve">212574	</t>
  </si>
  <si>
    <t xml:space="preserve">999224728184880	</t>
  </si>
  <si>
    <t>Guteng/Simon</t>
  </si>
  <si>
    <t xml:space="preserve">3493446	</t>
  </si>
  <si>
    <t xml:space="preserve">150617065	</t>
  </si>
  <si>
    <t xml:space="preserve">999224736271549	</t>
  </si>
  <si>
    <t>[唐格朗]雅加达机场瑞士贝尔旅店 - CHSE 认证(Swiss-Belinn Airport Jakarta)(55598949)</t>
  </si>
  <si>
    <t>高级双人房&lt;2人入住&gt;&lt;早餐&gt;</t>
  </si>
  <si>
    <t>Ji/Ye</t>
  </si>
  <si>
    <t xml:space="preserve">3494951	</t>
  </si>
  <si>
    <t xml:space="preserve">999224736299890	</t>
  </si>
  <si>
    <t>高级双床房&lt;2人入住&gt;&lt;早餐&gt;</t>
  </si>
  <si>
    <t>DING/XICHAO</t>
  </si>
  <si>
    <t xml:space="preserve">3494960	</t>
  </si>
  <si>
    <t xml:space="preserve">999224736335620	</t>
  </si>
  <si>
    <t>[巴黎]西波特巴黎佩尔酒店-拉雪兹共和广场(Hipotel Paris Père-Lachaise République)(55653030)</t>
  </si>
  <si>
    <t>标准大床房&lt;2人入住&gt;&lt;不退款&gt;</t>
  </si>
  <si>
    <t>Lee/Nicolina Catherine</t>
  </si>
  <si>
    <t xml:space="preserve">3495039	</t>
  </si>
  <si>
    <t xml:space="preserve">999224738959774	</t>
  </si>
  <si>
    <t>[东京]东京新宿金普顿酒店 - IHG 旗下饭店(Kimpton Shinjuku Tokyo, an IHG Hotel)(109175440)</t>
  </si>
  <si>
    <t>高层甄选特大床房&lt;2人入住&gt;&lt;不退款&gt;</t>
  </si>
  <si>
    <t>ZHAO/ZHENG XIN</t>
  </si>
  <si>
    <t xml:space="preserve">3495638	</t>
  </si>
  <si>
    <t xml:space="preserve">66234349	</t>
  </si>
  <si>
    <t xml:space="preserve">999224741994899	</t>
  </si>
  <si>
    <t>[曼谷]枫叶酒店(Maple Hotel)(55465031)</t>
  </si>
  <si>
    <t>豪華房&lt;2人入住&gt;&lt;早餐&gt;</t>
  </si>
  <si>
    <t>LI/NA,SOU/TONGWA</t>
  </si>
  <si>
    <t xml:space="preserve">3496985	</t>
  </si>
  <si>
    <t xml:space="preserve">26779634	</t>
  </si>
  <si>
    <t xml:space="preserve">999224742506209	</t>
  </si>
  <si>
    <t>[里昂]钟楼里昂中央贝尔奇罗纳酒店(Campanile Lyon Centre - Berges du Rhône)(55944655)</t>
  </si>
  <si>
    <t>标准大床房&lt;2人入住&gt;</t>
  </si>
  <si>
    <t>Dupuy/Dorothee</t>
  </si>
  <si>
    <t xml:space="preserve">3497272	</t>
  </si>
  <si>
    <t xml:space="preserve">2379620758	</t>
  </si>
  <si>
    <t xml:space="preserve">999224742758312	</t>
  </si>
  <si>
    <t>[尼亚加拉瀑布]尼亚加拉瀑布瀑景皇冠假日酒店 - IHG 旗下酒店(Crowne Plaza Hotel-Niagara Falls/Falls View, an IHG Hotel)(55402654)</t>
  </si>
  <si>
    <t>2张双人床房&lt;2人入住&gt;&lt;不退款&gt;</t>
  </si>
  <si>
    <t>THU/LE</t>
  </si>
  <si>
    <t xml:space="preserve">3497478	</t>
  </si>
  <si>
    <t xml:space="preserve">29205605	</t>
  </si>
  <si>
    <t xml:space="preserve">999224744653532	</t>
  </si>
  <si>
    <t>[拉斯维加斯]皇宫站娱乐场酒店(Palace Station Hotel and Casino)(55666056)</t>
  </si>
  <si>
    <t>Premier City View King Room&lt;2人入住&gt;</t>
  </si>
  <si>
    <t>Sykes/Laurel Anne</t>
  </si>
  <si>
    <t xml:space="preserve">3498431	</t>
  </si>
  <si>
    <t xml:space="preserve">822ue9jqpq	</t>
  </si>
  <si>
    <t xml:space="preserve">999224751858893	</t>
  </si>
  <si>
    <t>[东京]东京巨蛋酒店(Tokyo Dome Hotel)(55653221)</t>
  </si>
  <si>
    <t>单人房&lt;1人入住&gt;</t>
  </si>
  <si>
    <t>NIU/MINGRUI</t>
  </si>
  <si>
    <t xml:space="preserve">3500118	</t>
  </si>
  <si>
    <t xml:space="preserve">999224752445101	</t>
  </si>
  <si>
    <t>[罗因海姆]法兰克福机场西NH酒店(NH Frankfurt Airport West)(54810234)</t>
  </si>
  <si>
    <t>大床房&lt;2人入住&gt;&lt;不退款&gt;</t>
  </si>
  <si>
    <t>HSIEH/TUNGFU,WU/CHIA LIN</t>
  </si>
  <si>
    <t xml:space="preserve">3500335	</t>
  </si>
  <si>
    <t xml:space="preserve">0117859350	</t>
  </si>
  <si>
    <t xml:space="preserve">999224777540303	</t>
  </si>
  <si>
    <t>[北干巴鲁]北乾巴鲁福克斯酒店(FOX Hotel Pekanbaru)(55329380)</t>
  </si>
  <si>
    <t>SIREGAR/RIAN HIDAYAT</t>
  </si>
  <si>
    <t xml:space="preserve">3505535	</t>
  </si>
  <si>
    <t xml:space="preserve">130281	</t>
  </si>
  <si>
    <t xml:space="preserve">999224796216224	</t>
  </si>
  <si>
    <t>[雪邦]国际机场 KLIA-KLIA2途恩酒店(Tune Hotel KLIA-KLIA2)(60514018)</t>
  </si>
  <si>
    <t>Saw/Chiao Rou</t>
  </si>
  <si>
    <t xml:space="preserve">3509755	</t>
  </si>
  <si>
    <t xml:space="preserve">270101110	</t>
  </si>
  <si>
    <t xml:space="preserve">999224796499835	</t>
  </si>
  <si>
    <t>[Na Chom Thian]芭堤雅贝菲尔酒店(Bayphere Hotel Pattaya)(103763355)</t>
  </si>
  <si>
    <t>WIPAPUN/NAMFON</t>
  </si>
  <si>
    <t xml:space="preserve">3509846	</t>
  </si>
  <si>
    <t xml:space="preserve">BK033198	</t>
  </si>
  <si>
    <t xml:space="preserve">999224798777439	</t>
  </si>
  <si>
    <t>大床房&lt;1人入住&gt;&lt;不退款&gt;</t>
  </si>
  <si>
    <t>TANG/CHENHUI</t>
  </si>
  <si>
    <t xml:space="preserve">3510376	</t>
  </si>
  <si>
    <t xml:space="preserve">270128562	</t>
  </si>
  <si>
    <t xml:space="preserve">999224801122618	</t>
  </si>
  <si>
    <t>[新加坡]新加坡81酒店 - 梧槽(Hotel 81 Rochor)(55851939)</t>
  </si>
  <si>
    <t>高级房&lt;2人入住&gt;</t>
  </si>
  <si>
    <t>WEI/MINGJIANG</t>
  </si>
  <si>
    <t xml:space="preserve">3510956	</t>
  </si>
  <si>
    <t xml:space="preserve">999224516142265	</t>
  </si>
  <si>
    <t>[斯普林高地]布里斯班中心智选假日酒店(Holiday Inn Express Brisbane Central, an IHG Hotel)(55707745)</t>
  </si>
  <si>
    <t>标准房, 2 张单人床&lt;2人入住&gt;&lt;早餐&gt;</t>
  </si>
  <si>
    <t>JIN/LU</t>
  </si>
  <si>
    <t xml:space="preserve">3444912	</t>
  </si>
  <si>
    <t xml:space="preserve">40849457	</t>
  </si>
  <si>
    <t xml:space="preserve">999224612820361	</t>
  </si>
  <si>
    <t>[巴厘岛]巴厘岛图班库塔哈里斯酒店(HARRIS Hotel Kuta Tuban Bali)(70392122)</t>
  </si>
  <si>
    <t>哈里斯房&lt;1人入住&gt;&lt;早餐&gt;</t>
  </si>
  <si>
    <t>sun/haoyang</t>
  </si>
  <si>
    <t xml:space="preserve">3465504	</t>
  </si>
  <si>
    <t xml:space="preserve">69486	</t>
  </si>
  <si>
    <t xml:space="preserve">999224813564349	</t>
  </si>
  <si>
    <t>[新加坡]新加坡悦乐加东酒店(Village Hotel Katong by Far East Hospitality)(55851944)</t>
  </si>
  <si>
    <t>高级特大床房&lt;2人入住&gt;&lt;早餐&gt;</t>
  </si>
  <si>
    <t>FANG/FANG,LIU/KONGBING</t>
  </si>
  <si>
    <t xml:space="preserve">3513815	</t>
  </si>
  <si>
    <t xml:space="preserve">289274936	</t>
  </si>
  <si>
    <t xml:space="preserve">999224814437308	</t>
  </si>
  <si>
    <t>[Straban Township]葛底斯堡温德姆酒店(Wyndham Gettysburg)(70392500)</t>
  </si>
  <si>
    <t>标准客房, 1 张特大床&lt;2人入住&gt;&lt;不退款&gt;</t>
  </si>
  <si>
    <t>Oney/William</t>
  </si>
  <si>
    <t xml:space="preserve">3514187	</t>
  </si>
  <si>
    <t xml:space="preserve">999224814709646	</t>
  </si>
  <si>
    <t>[苏梅岛]泰式屋海滩度假酒店(Thai House Beach Resort)(55884424)</t>
  </si>
  <si>
    <t>豪华家庭双人床房&lt;2人入住&gt;&lt;不退款&gt;</t>
  </si>
  <si>
    <t>CHEBOTARENKO/SEVIL,CHEBOTARENKO/IVAN</t>
  </si>
  <si>
    <t xml:space="preserve">3514230	</t>
  </si>
  <si>
    <t xml:space="preserve">999224815454257	</t>
  </si>
  <si>
    <t>[佛罗伦萨]弗洛伦斯 - 辛辛那提南凯艺套房酒店(Quality Inn &amp; Suites Florence- Cincinnati South)(95386830)</t>
  </si>
  <si>
    <t>标准特大床房 - 禁烟&lt;2人入住&gt;&lt;不退款&gt;&lt;早餐&gt;</t>
  </si>
  <si>
    <t>WILSON/MELISSA ANN</t>
  </si>
  <si>
    <t xml:space="preserve">3514521	</t>
  </si>
  <si>
    <t xml:space="preserve">999224825590277	</t>
  </si>
  <si>
    <t>[普吉岛]马姆提斯度假酒店(Mom Tri's Villa Royale)(90362360)</t>
  </si>
  <si>
    <t>Suite - Beach Wing&lt;2人入住&gt;&lt;不退款&gt;&lt;早餐&gt;</t>
  </si>
  <si>
    <t>REINERT/CHRISTOPH,LI/YANGYANG</t>
  </si>
  <si>
    <t xml:space="preserve">3517504	</t>
  </si>
  <si>
    <t xml:space="preserve">999224837353214	</t>
  </si>
  <si>
    <t>[马卡蒂]瑞士贝尔马卡蒂瓦莱罗套房大酒店(Valero Grand Suites by Swiss-Belhotel)(55465231)</t>
  </si>
  <si>
    <t>尊贵双床房&lt;2人入住&gt;</t>
  </si>
  <si>
    <t>KWAN YEAN/LO</t>
  </si>
  <si>
    <t xml:space="preserve">3520802	</t>
  </si>
  <si>
    <t xml:space="preserve">222303	</t>
  </si>
  <si>
    <t xml:space="preserve">24839938387	</t>
  </si>
  <si>
    <t>[奎松市]塞达维蒂斯北酒店(Seda Vertis North)(55281097)</t>
  </si>
  <si>
    <t>Double Or Twin Deluxe&lt;1人入住&gt;&lt;不退款&gt;&lt;早餐&gt;</t>
  </si>
  <si>
    <t>LIN/EN JOU</t>
  </si>
  <si>
    <t xml:space="preserve">3521832	</t>
  </si>
  <si>
    <t xml:space="preserve">2778919	</t>
  </si>
  <si>
    <t xml:space="preserve">999224841553877	</t>
  </si>
  <si>
    <t>[伊萨卡]绮色佳-大学区凯艺酒店(Quality Inn Ithaca - University Area)(69451880)</t>
  </si>
  <si>
    <t>客房, 1 张特大床, 无障碍房&lt;2人入住&gt;&lt;不退款&gt;&lt;早餐&gt;</t>
  </si>
  <si>
    <t>Hiener/Jonathan</t>
  </si>
  <si>
    <t xml:space="preserve">3522495	</t>
  </si>
  <si>
    <t xml:space="preserve">999224842520733	</t>
  </si>
  <si>
    <t>[奎松市]马尼拉奎松市B酒店（多用途酒店）(The B Hotel Quezon City Manila (Multiple-Use Hotel))(55694688)</t>
  </si>
  <si>
    <t>高级特大床房&lt;2人入住&gt;&lt;不退款&gt;&lt;早餐&gt;</t>
  </si>
  <si>
    <t>Quiambao/Kathrina Nina Razon</t>
  </si>
  <si>
    <t xml:space="preserve">3523096	</t>
  </si>
  <si>
    <t xml:space="preserve">2238141	</t>
  </si>
  <si>
    <t xml:space="preserve">999224842806515	</t>
  </si>
  <si>
    <t>[基西米]梅因盖特湖边度假酒店(Maingate Lakeside Resort)(70394062)</t>
  </si>
  <si>
    <t>标准两张双人床房&lt;2人入住&gt;&lt;不退款&gt;</t>
  </si>
  <si>
    <t>Clark/Alex,Clark/Alex</t>
  </si>
  <si>
    <t xml:space="preserve">3523223	</t>
  </si>
  <si>
    <t xml:space="preserve">814628	</t>
  </si>
  <si>
    <t xml:space="preserve">999224842843373	</t>
  </si>
  <si>
    <t>花园双床房&lt;1人入住&gt;&lt;不退款&gt;&lt;早餐&gt;</t>
  </si>
  <si>
    <t>GOH ADRIAN/HAN WEE</t>
  </si>
  <si>
    <t xml:space="preserve">3523240	</t>
  </si>
  <si>
    <t xml:space="preserve">999224842895246	</t>
  </si>
  <si>
    <t>[新山]美音酒店 - 新山金海湾店(Tune Hotel - Danga Bay Johor)(55345871)</t>
  </si>
  <si>
    <t>BINTI MOHD FADZILAH/IYLIA AQILAH</t>
  </si>
  <si>
    <t xml:space="preserve">3523254	</t>
  </si>
  <si>
    <t xml:space="preserve">146126	</t>
  </si>
  <si>
    <t xml:space="preserve">999224842903031	</t>
  </si>
  <si>
    <t>[纽约]现代豪斯苏荷酒店(ModernHaus SoHo)(55281261)</t>
  </si>
  <si>
    <t>客房, 1 张大床 (Modern)&lt;2人入住&gt;&lt;不退款&gt;</t>
  </si>
  <si>
    <t>Monge/Karla Mariella</t>
  </si>
  <si>
    <t xml:space="preserve">3523257	</t>
  </si>
  <si>
    <t xml:space="preserve">22439258-1	</t>
  </si>
  <si>
    <t xml:space="preserve">999224843024492	</t>
  </si>
  <si>
    <t>[里约热内卢]OK酒店(Hotel OK)(55328914)</t>
  </si>
  <si>
    <t>标准双人房&lt;2人入住&gt;&lt;不退款&gt;&lt;早餐&gt;</t>
  </si>
  <si>
    <t>ARAUJO/RENATA MONTEIRO</t>
  </si>
  <si>
    <t xml:space="preserve">3523368	</t>
  </si>
  <si>
    <t xml:space="preserve">999224851183929	</t>
  </si>
  <si>
    <t>[首尔]首尔斯维斯格兰德酒店(原.首尔希尔顿大酒店)(Swiss Grand Hotel Seoul)(68031186)</t>
  </si>
  <si>
    <t>Hotel Deluxe King&lt;2人入住&gt;</t>
  </si>
  <si>
    <t>CHAE/SEUNGYEOP</t>
  </si>
  <si>
    <t xml:space="preserve">3524599	</t>
  </si>
  <si>
    <t xml:space="preserve">420877785 - 1687158873047197	</t>
  </si>
  <si>
    <t xml:space="preserve">999224851937411	</t>
  </si>
  <si>
    <t>大床房&lt;2人入住&gt;&lt;不退款&gt;&lt;早餐&gt;</t>
  </si>
  <si>
    <t>CHEN/SIYONG,MAO/MINGJUN</t>
  </si>
  <si>
    <t xml:space="preserve">3524708	</t>
  </si>
  <si>
    <t xml:space="preserve">270457039	</t>
  </si>
  <si>
    <t xml:space="preserve">999224853158151	</t>
  </si>
  <si>
    <t>泳池翼豪华特大床房&lt;2人入住&gt;&lt;不退款&gt;</t>
  </si>
  <si>
    <t>BABA/MOHD RASHIDI</t>
  </si>
  <si>
    <t xml:space="preserve">3525130	</t>
  </si>
  <si>
    <t xml:space="preserve">999224856508396	</t>
  </si>
  <si>
    <t>KAEWKAMIN/MONTHICHA</t>
  </si>
  <si>
    <t xml:space="preserve">3526547	</t>
  </si>
  <si>
    <t xml:space="preserve">BK033331	</t>
  </si>
  <si>
    <t xml:space="preserve">999224857524913	</t>
  </si>
  <si>
    <t>[吉隆坡]国际大酒店(Hotel Grand Continental Kuala Lumpur)(55312062)</t>
  </si>
  <si>
    <t>尊贵三人房&lt;3人入住&gt;&lt;不退款&gt;&lt;早餐&gt;</t>
  </si>
  <si>
    <t>GHANI/MOHD ISKANDAR ZULKARNAIN</t>
  </si>
  <si>
    <t xml:space="preserve">3527050	</t>
  </si>
  <si>
    <t xml:space="preserve">050395	</t>
  </si>
  <si>
    <t xml:space="preserve">999224858481014	</t>
  </si>
  <si>
    <t>RUENGPERMPOON/CHAREERAT</t>
  </si>
  <si>
    <t xml:space="preserve">3527422	</t>
  </si>
  <si>
    <t xml:space="preserve">BK033338	</t>
  </si>
  <si>
    <t xml:space="preserve">999224866456794	</t>
  </si>
  <si>
    <t>[八打灵再也]阿万特酒店(Avante Hotel)(103763329)</t>
  </si>
  <si>
    <t>豪华特大床房&lt;1人入住&gt;&lt;不退款&gt;&lt;早餐&gt;</t>
  </si>
  <si>
    <t>Qian/Keqing,Chen/Haiming,Chang/Junwei</t>
  </si>
  <si>
    <t xml:space="preserve">3528042	</t>
  </si>
  <si>
    <t xml:space="preserve">166995	</t>
  </si>
  <si>
    <t xml:space="preserve">999224868801598	</t>
  </si>
  <si>
    <t>[富国岛]富国岛蒙坦豪华酒店(Muong Thanh Luxury Phu Quoc Hotel)(55768473)</t>
  </si>
  <si>
    <t>豪华海景特大床房&lt;2人入住&gt;&lt;不退款&gt;&lt;早餐&gt;</t>
  </si>
  <si>
    <t>CHEN/WEN MING</t>
  </si>
  <si>
    <t xml:space="preserve">3528744	</t>
  </si>
  <si>
    <t xml:space="preserve">999224870086218	</t>
  </si>
  <si>
    <t>[Batu Buruk]报春花海滩酒店(Primula Beach Hotel)(68031166)</t>
  </si>
  <si>
    <t>豪华双床房&lt;2人入住&gt;&lt;不退款&gt;&lt;早餐&gt;</t>
  </si>
  <si>
    <t>MOHAMD ESA/MOHD RIDZUAN</t>
  </si>
  <si>
    <t xml:space="preserve">3529083	</t>
  </si>
  <si>
    <t xml:space="preserve">127367	</t>
  </si>
  <si>
    <t xml:space="preserve">999224871604014	</t>
  </si>
  <si>
    <t>[七岩]沃伦塔华欣七岩度假别墅酒店(Veranda Resort &amp; Villas Hua Hin Cha Am)(92029144)</t>
  </si>
  <si>
    <t>泳池套房&lt;2人入住&gt;&lt;不退款&gt;&lt;早餐&gt;</t>
  </si>
  <si>
    <t>AMORNKAN/PIYAPORN</t>
  </si>
  <si>
    <t xml:space="preserve">3529831	</t>
  </si>
  <si>
    <t xml:space="preserve">999224873432400	</t>
  </si>
  <si>
    <t>[釜山]釜山阿瓦尼中央酒店(Avani Central Busan)(69451979)</t>
  </si>
  <si>
    <t>城景豪华双床房&lt;2人入住&gt;&lt;不退款&gt;</t>
  </si>
  <si>
    <t>YU/CHENCHEN,GUO/HANGBING</t>
  </si>
  <si>
    <t xml:space="preserve">3530835	</t>
  </si>
  <si>
    <t xml:space="preserve">999224879457078	</t>
  </si>
  <si>
    <t>[渥太华]渥太华西区戴斯酒店(Days Inn by Wyndham Ottawa West)(55270652)</t>
  </si>
  <si>
    <t>客房, 1 张特大床, 无烟房&lt;2人入住&gt;&lt;不退款&gt;&lt;早餐&gt;</t>
  </si>
  <si>
    <t>PERRAS/ANGIE</t>
  </si>
  <si>
    <t xml:space="preserve">3531532	</t>
  </si>
  <si>
    <t xml:space="preserve">999224879940518	</t>
  </si>
  <si>
    <t>[仁川]GL城市仁川机场酒店(GL City Hotel Incheon Airport)(55586061)</t>
  </si>
  <si>
    <t>豪华双人床房(带露台)&lt;2人入住&gt;&lt;不退款&gt;</t>
  </si>
  <si>
    <t>LEE/JUNGHOON</t>
  </si>
  <si>
    <t xml:space="preserve">3531670	</t>
  </si>
  <si>
    <t xml:space="preserve">999224880498008	</t>
  </si>
  <si>
    <t>[拉斯维加斯]OYO拉斯维加斯娱乐场酒店(OYO Hotel and Casino Las Vegas)(60493870)</t>
  </si>
  <si>
    <t>特大床房&lt;2人入住&gt;&lt;不退款&gt;</t>
  </si>
  <si>
    <t>ISSEKUTZ/STEPHEN</t>
  </si>
  <si>
    <t xml:space="preserve">3531866	</t>
  </si>
  <si>
    <t xml:space="preserve">999224880788885	</t>
  </si>
  <si>
    <t>大床房&lt;1人入住&gt;&lt;不退款&gt;&lt;早餐&gt;</t>
  </si>
  <si>
    <t>HUANG/RUI</t>
  </si>
  <si>
    <t xml:space="preserve">3531917	</t>
  </si>
  <si>
    <t xml:space="preserve">270619088	</t>
  </si>
  <si>
    <t xml:space="preserve">999224883438574	</t>
  </si>
  <si>
    <t>[曼谷]曼谷梵尼克斯素坤逸11酒店(Le Fenix Sukhumvit 11 Bangkok)(60494192)</t>
  </si>
  <si>
    <t>Superior Double or Twin Room&lt;2人入住&gt;&lt;不退款&gt;</t>
  </si>
  <si>
    <t>NINSINGKON/LAYA</t>
  </si>
  <si>
    <t xml:space="preserve">3532498	</t>
  </si>
  <si>
    <t xml:space="preserve">400939	</t>
  </si>
  <si>
    <t xml:space="preserve">999224888174582	</t>
  </si>
  <si>
    <t>[普吉岛]普吉岛主城时髦港口酒店(Prime Town - Posh &amp; Port Hotel Phuket)(100679712)</t>
  </si>
  <si>
    <t>高层高级房&lt;2人入住&gt;&lt;不退款&gt;</t>
  </si>
  <si>
    <t>KHEMPHET/WANMAI</t>
  </si>
  <si>
    <t xml:space="preserve">3534076	</t>
  </si>
  <si>
    <t xml:space="preserve">999224888231054	</t>
  </si>
  <si>
    <t>[东京]东京王子大饭店(Tokyo Prince Hotel)(55745061)</t>
  </si>
  <si>
    <t>豪华双床房&lt;2人入住&gt;&lt;不退款&gt;</t>
  </si>
  <si>
    <t>DENG/XUEYAO</t>
  </si>
  <si>
    <t xml:space="preserve">3534087	</t>
  </si>
  <si>
    <t xml:space="preserve">999224889763996	</t>
  </si>
  <si>
    <t>[宿务]宿务柏宁国际大酒店(Cebu Parklane International Hotel)(55451638)</t>
  </si>
  <si>
    <t>FAN/RUIFENG</t>
  </si>
  <si>
    <t xml:space="preserve">3534991	</t>
  </si>
  <si>
    <t xml:space="preserve">180704	</t>
  </si>
  <si>
    <t xml:space="preserve">999224897377465	</t>
  </si>
  <si>
    <t>山景高级房&lt;2人入住&gt;&lt;不退款&gt;</t>
  </si>
  <si>
    <t>KHAEMKHAM/THEERACHAI</t>
  </si>
  <si>
    <t xml:space="preserve">3535713	</t>
  </si>
  <si>
    <t xml:space="preserve">999224897430565	</t>
  </si>
  <si>
    <t>[普吉岛]普吉岛城市海港度假酒店(Fishermens Harbour Urban Resort)(55611865)</t>
  </si>
  <si>
    <t>加大豪华特大床房&lt;2人入住&gt;&lt;不退款&gt;&lt;早餐&gt;</t>
  </si>
  <si>
    <t>ZHANG/JIE</t>
  </si>
  <si>
    <t xml:space="preserve">3535727	</t>
  </si>
  <si>
    <t xml:space="preserve">61982	</t>
  </si>
  <si>
    <t xml:space="preserve">999224897928139	</t>
  </si>
  <si>
    <t>[法夫]法伊夫西雅图凯艺套房酒店(Quality Inn &amp; Suites Fife Seattle)(91808857)</t>
  </si>
  <si>
    <t>标准间1特大床（无烟）&lt;2人入住&gt;&lt;不退款&gt;</t>
  </si>
  <si>
    <t>Samuelson/Jill</t>
  </si>
  <si>
    <t xml:space="preserve">3535836	</t>
  </si>
  <si>
    <t xml:space="preserve">999224898282255	</t>
  </si>
  <si>
    <t>[胡志明市]卡拉维拉西贡酒店(Caravelle Saigon)(55799401)</t>
  </si>
  <si>
    <t>PED WOH/LAWRENCE TAI</t>
  </si>
  <si>
    <t xml:space="preserve">3535962	</t>
  </si>
  <si>
    <t xml:space="preserve">999224900241562	</t>
  </si>
  <si>
    <t>[杰迪代]迈兹根海滩高尔夫度假酒店(Mazagan Beach &amp; Golf Resort)(55547092)</t>
  </si>
  <si>
    <t>池景双人床房&lt;2人入住&gt;&lt;不退款&gt;&lt;早餐&gt;</t>
  </si>
  <si>
    <t>EL MOUSSAOUI/KAMAL</t>
  </si>
  <si>
    <t xml:space="preserve">3536523	</t>
  </si>
  <si>
    <t xml:space="preserve">999224901364444	</t>
  </si>
  <si>
    <t>[迈阿密海滩]迈阿密海滩诺布酒店(Nobu Hotel Miami Beach)(56174689)</t>
  </si>
  <si>
    <t>豪华2张大号床房&lt;2人入住&gt;&lt;不退款&gt;</t>
  </si>
  <si>
    <t>Nguyen/Jason</t>
  </si>
  <si>
    <t xml:space="preserve">3536756	</t>
  </si>
  <si>
    <t xml:space="preserve">999224902614048	</t>
  </si>
  <si>
    <t>[吉隆坡]吉隆坡美利亚酒店(Meliá Kuala Lumpur)(55665890)</t>
  </si>
  <si>
    <t>美利亚房&lt;2人入住&gt;&lt;不退款&gt;</t>
  </si>
  <si>
    <t>KASSIM/OSMAN</t>
  </si>
  <si>
    <t xml:space="preserve">3537300	</t>
  </si>
  <si>
    <t xml:space="preserve">719904	</t>
  </si>
  <si>
    <t xml:space="preserve">999224903261781	</t>
  </si>
  <si>
    <t>[Tanah Tinggi]丹格朗德普里马酒店(D'Primahotel Tangerang)(55299141)</t>
  </si>
  <si>
    <t>豪华房&lt;2人入住&gt;&lt;不退款&gt;</t>
  </si>
  <si>
    <t>KOSASIH/CALVIN NICOLAS,SUTANTO/FERRY</t>
  </si>
  <si>
    <t xml:space="preserve">3537573	</t>
  </si>
  <si>
    <t xml:space="preserve">999224906159988	</t>
  </si>
  <si>
    <t>[弗雷明汉]波士顿 - 弗雷明汉红屋顶普拉斯+酒店(Red Roof Plus+ Boston - Framingham)(55768726)</t>
  </si>
  <si>
    <t>标准特大床房-无烟&lt;2人入住&gt;&lt;不退款&gt;</t>
  </si>
  <si>
    <t>ZHAO/STEVE</t>
  </si>
  <si>
    <t xml:space="preserve">3538523	</t>
  </si>
  <si>
    <t xml:space="preserve">999224906222149	</t>
  </si>
  <si>
    <t>[哥打巴鲁]大宏酒店(Grand Riverview Hotel)(55254373)</t>
  </si>
  <si>
    <t>尊贵房&lt;2人入住&gt;&lt;不退款&gt;&lt;早餐&gt;</t>
  </si>
  <si>
    <t>NURUL/MIMI</t>
  </si>
  <si>
    <t xml:space="preserve">3538714	</t>
  </si>
  <si>
    <t xml:space="preserve">248133	</t>
  </si>
  <si>
    <t xml:space="preserve">999224906329673	</t>
  </si>
  <si>
    <t>KESSE/DENZEL BARNIE</t>
  </si>
  <si>
    <t xml:space="preserve">3538738	</t>
  </si>
  <si>
    <t xml:space="preserve">62062	</t>
  </si>
  <si>
    <t xml:space="preserve">999224906480088	</t>
  </si>
  <si>
    <t>Madoom/Zaiton</t>
  </si>
  <si>
    <t xml:space="preserve">3538775	</t>
  </si>
  <si>
    <t xml:space="preserve">719996	</t>
  </si>
  <si>
    <t xml:space="preserve">999224906818924	</t>
  </si>
  <si>
    <t>[巴厘岛]库塔海滨酒店(Kutabex Beach Front Hotel)(55666121)</t>
  </si>
  <si>
    <t>ROHMAN/FATKUR,OKTAVIYANTI/RENI</t>
  </si>
  <si>
    <t xml:space="preserve">3539030	</t>
  </si>
  <si>
    <t xml:space="preserve">71219	</t>
  </si>
  <si>
    <t xml:space="preserve">999224907064160	</t>
  </si>
  <si>
    <t>[芭堤雅]阿斯特公寓式酒店(Aster Hotel and Residence)(55414468)</t>
  </si>
  <si>
    <t>Deluxe Room&lt;2人入住&gt;&lt;不退款&gt;</t>
  </si>
  <si>
    <t>ZHANG/TIANRUI</t>
  </si>
  <si>
    <t xml:space="preserve">3539091	</t>
  </si>
  <si>
    <t xml:space="preserve">68681	</t>
  </si>
  <si>
    <t xml:space="preserve">999224907133952	</t>
  </si>
  <si>
    <t>[兰吉]杭济斯奥利舒适酒店(Comfort Hotel Orly-Rungis)(92027900)</t>
  </si>
  <si>
    <t>双人房&lt;2人入住&gt;&lt;不退款&gt;</t>
  </si>
  <si>
    <t>Garcia Contreras/Herandi</t>
  </si>
  <si>
    <t xml:space="preserve">3539194	</t>
  </si>
  <si>
    <t xml:space="preserve">999224915773221	</t>
  </si>
  <si>
    <t>[吉隆坡]铂尔曼吉隆坡城市中心大酒店(Pullman Kuala Lumpur City Centre Hotel &amp; Residences)(56185634)</t>
  </si>
  <si>
    <t>甄选至尊豪华房&lt;2人入住&gt;&lt;不退款&gt;&lt;早餐&gt;</t>
  </si>
  <si>
    <t>MOON/JUNGA</t>
  </si>
  <si>
    <t xml:space="preserve">3540177	</t>
  </si>
  <si>
    <t xml:space="preserve">952555	</t>
  </si>
  <si>
    <t xml:space="preserve">999224917091733	</t>
  </si>
  <si>
    <t>[芭堤雅]芭达雅布莱顿大酒店(Brighton Grand Hotel Pattaya)(55451821)</t>
  </si>
  <si>
    <t>Twin/Double room - De Luxe - City View&lt;2人入住&gt;&lt;不退款&gt;&lt;早餐&gt;</t>
  </si>
  <si>
    <t>KANSENARAK/SUWANNA</t>
  </si>
  <si>
    <t xml:space="preserve">3540592	</t>
  </si>
  <si>
    <t xml:space="preserve">999224917911775	</t>
  </si>
  <si>
    <t>[大山脚]槟城标致酒店(Iconic Hotel Penang)(55665954)</t>
  </si>
  <si>
    <t>TENGKU DANIAL/TENGKU DANIAL</t>
  </si>
  <si>
    <t xml:space="preserve">3540958	</t>
  </si>
  <si>
    <t xml:space="preserve">411157	</t>
  </si>
  <si>
    <t xml:space="preserve">999224918326509	</t>
  </si>
  <si>
    <t>[南雅加达]红多兹Plus酒店-近布洛克M广场(RedDoorz Plus Near Blok M Square)(100679407)</t>
  </si>
  <si>
    <t>大床房 标准&lt;2人入住&gt;&lt;不退款&gt;</t>
  </si>
  <si>
    <t>BENABDELLAH/OUADIA</t>
  </si>
  <si>
    <t xml:space="preserve">3541041	</t>
  </si>
  <si>
    <t xml:space="preserve">999224919007637	</t>
  </si>
  <si>
    <t>[曼谷]曼谷lyf素坤逸8巷-雅诗阁管理(Lyf Sukhumvit 8 Bangkok Managed by The Ascott Limited)(102527128)</t>
  </si>
  <si>
    <t>ONE OF A KIND (STUDIO DOUBLE)&lt;2人入住&gt;&lt;不退款&gt;</t>
  </si>
  <si>
    <t>MALHOTRA/ROHAN</t>
  </si>
  <si>
    <t xml:space="preserve">3541294	</t>
  </si>
  <si>
    <t xml:space="preserve">999224919542423	</t>
  </si>
  <si>
    <t>甄选房&lt;2人入住&gt;&lt;不退款&gt;</t>
  </si>
  <si>
    <t>MOHZAN/HAZWAN</t>
  </si>
  <si>
    <t xml:space="preserve">3541525	</t>
  </si>
  <si>
    <t xml:space="preserve">720064	</t>
  </si>
  <si>
    <t xml:space="preserve">999224920560890	</t>
  </si>
  <si>
    <t>BOONPRASONG/ATIRUJ,KHAMIKAITTIPORN/KRITTAYA</t>
  </si>
  <si>
    <t xml:space="preserve">3541966	</t>
  </si>
  <si>
    <t xml:space="preserve">401028	</t>
  </si>
  <si>
    <t xml:space="preserve">999224920777748	</t>
  </si>
  <si>
    <t>French/Logon kyle</t>
  </si>
  <si>
    <t xml:space="preserve">3542162	</t>
  </si>
  <si>
    <t xml:space="preserve">999224921380875	</t>
  </si>
  <si>
    <t>ATHIMOOLAM/DHARMENDRAN</t>
  </si>
  <si>
    <t xml:space="preserve">3542456	</t>
  </si>
  <si>
    <t xml:space="preserve">88870	</t>
  </si>
  <si>
    <t xml:space="preserve">999224923492695	</t>
  </si>
  <si>
    <t>[曼谷]世纪公园酒店(Century Park Hotel)(56185613)</t>
  </si>
  <si>
    <t>双人或双床高级间&lt;2人入住&gt;&lt;不退款&gt;</t>
  </si>
  <si>
    <t>JONGWILAIKASEM/MANOP</t>
  </si>
  <si>
    <t xml:space="preserve">3543007	</t>
  </si>
  <si>
    <t xml:space="preserve">41323659	</t>
  </si>
  <si>
    <t xml:space="preserve">999224926427062	</t>
  </si>
  <si>
    <t>LUNNABUT/APHIDET</t>
  </si>
  <si>
    <t xml:space="preserve">3543524	</t>
  </si>
  <si>
    <t xml:space="preserve">999224927023569	</t>
  </si>
  <si>
    <t>[奥兰多]奥兰多邦内溪温德姆格兰德度假酒店(Wyndham Grand Orlando Resort Bonnet Creek)(55680438)</t>
  </si>
  <si>
    <t>特大床家庭房(上下铺)&lt;2人入住&gt;&lt;不退款&gt;</t>
  </si>
  <si>
    <t>ALKARBI/MAHMOOD</t>
  </si>
  <si>
    <t xml:space="preserve">3543611	</t>
  </si>
  <si>
    <t xml:space="preserve">80424EE067686	</t>
  </si>
  <si>
    <t xml:space="preserve">999224927384513	</t>
  </si>
  <si>
    <t>[Khu Khot]亚洲机场饭店(Asia Airport Hotel)(56206304)</t>
  </si>
  <si>
    <t>BANGWISET/AJCHIMA</t>
  </si>
  <si>
    <t xml:space="preserve">3543667	</t>
  </si>
  <si>
    <t xml:space="preserve">999224927707820	</t>
  </si>
  <si>
    <t>[本萨勒]班萨莱姆套房品质酒店(Quality Inn &amp; Suites Bensalem)(55452122)</t>
  </si>
  <si>
    <t>大号床间&lt;2人入住&gt;&lt;不退款&gt;&lt;早餐&gt;</t>
  </si>
  <si>
    <t>Molokandov/Dmitriy</t>
  </si>
  <si>
    <t xml:space="preserve">3543729	</t>
  </si>
  <si>
    <t xml:space="preserve">999224927802637	</t>
  </si>
  <si>
    <t>[丹戎本雅]槟城火烈鸟海滩酒店(Flamingo Hotel by The Beach, Penang)(55439295)</t>
  </si>
  <si>
    <t>海景豪华房&lt;2人入住&gt;&lt;不退款&gt;</t>
  </si>
  <si>
    <t>Nik Husin/Nik Zokipli</t>
  </si>
  <si>
    <t xml:space="preserve">3543748	</t>
  </si>
  <si>
    <t xml:space="preserve">999224928176582	</t>
  </si>
  <si>
    <t>豪华海景双床房&lt;2人入住&gt;&lt;不退款&gt;&lt;早餐&gt;</t>
  </si>
  <si>
    <t>Jagadis Kumar/Thayaalan,Yong/Lee Kwong</t>
  </si>
  <si>
    <t xml:space="preserve">3543810	</t>
  </si>
  <si>
    <t xml:space="preserve">999224929277888	</t>
  </si>
  <si>
    <t>DUANGHIRANTHAWEEPHORN/YANISA,OSATANONT/JIRASIT</t>
  </si>
  <si>
    <t xml:space="preserve">3544163	</t>
  </si>
  <si>
    <t xml:space="preserve">999224929738259	</t>
  </si>
  <si>
    <t>PON/MERVYN WEI CHEN</t>
  </si>
  <si>
    <t xml:space="preserve">3544304	</t>
  </si>
  <si>
    <t xml:space="preserve">9471284	</t>
  </si>
  <si>
    <t xml:space="preserve">999224929759172	</t>
  </si>
  <si>
    <t>[阿布扎比]阿布扎比门诺富特酒店(Novotel Abu Dhabi Gate)(56185702)</t>
  </si>
  <si>
    <t>Chamali/Batoul Hamza</t>
  </si>
  <si>
    <t xml:space="preserve">3544309	</t>
  </si>
  <si>
    <t xml:space="preserve">98900237	</t>
  </si>
  <si>
    <t xml:space="preserve">999224929886031	</t>
  </si>
  <si>
    <t>[迪拜]迪拜千禧机场酒店(Millennium Airport Hotel Dubai)(68545510)</t>
  </si>
  <si>
    <t>KALININ/ALEKSANDR</t>
  </si>
  <si>
    <t xml:space="preserve">3544391	</t>
  </si>
  <si>
    <t xml:space="preserve">REJECTED BOOKING	</t>
  </si>
  <si>
    <t xml:space="preserve">999224930127832	</t>
  </si>
  <si>
    <t>[布莱顿霍夫]列王酒店(Kings Hotel)(55426755)</t>
  </si>
  <si>
    <t>海景双人床房&lt;2人入住&gt;&lt;不退款&gt;</t>
  </si>
  <si>
    <t>JOSE/SHOBHA</t>
  </si>
  <si>
    <t xml:space="preserve">3544485	</t>
  </si>
  <si>
    <t xml:space="preserve">999224930235927	</t>
  </si>
  <si>
    <t>Imerung/Arunrat</t>
  </si>
  <si>
    <t xml:space="preserve">3544540	</t>
  </si>
  <si>
    <t xml:space="preserve">999224930356400	</t>
  </si>
  <si>
    <t>LIU/BING,YU/CHANGJIANG</t>
  </si>
  <si>
    <t xml:space="preserve">3544562	</t>
  </si>
  <si>
    <t xml:space="preserve">999224931158719	</t>
  </si>
  <si>
    <t>CHONG HOE/CHUAH</t>
  </si>
  <si>
    <t xml:space="preserve">3544819	</t>
  </si>
  <si>
    <t xml:space="preserve">411316	</t>
  </si>
  <si>
    <t xml:space="preserve">999224931301716	</t>
  </si>
  <si>
    <t>[东京]新上野酒店(Hotel New Ueno)(55289951)</t>
  </si>
  <si>
    <t>双床房无烟&lt;2人入住&gt;&lt;不退款&gt;</t>
  </si>
  <si>
    <t>LU/XUDONG</t>
  </si>
  <si>
    <t xml:space="preserve">3544850	</t>
  </si>
  <si>
    <t xml:space="preserve">20230624649399145	</t>
  </si>
  <si>
    <t xml:space="preserve">999224931412490	</t>
  </si>
  <si>
    <t>海景豪华双床房&lt;2人入住&gt;&lt;不退款&gt;&lt;早餐&gt;</t>
  </si>
  <si>
    <t>XIE/TAO</t>
  </si>
  <si>
    <t xml:space="preserve">3544875	</t>
  </si>
  <si>
    <t xml:space="preserve">207547	</t>
  </si>
  <si>
    <t xml:space="preserve">999224931798418	</t>
  </si>
  <si>
    <t>GONG/JIE</t>
  </si>
  <si>
    <t xml:space="preserve">3545030	</t>
  </si>
  <si>
    <t xml:space="preserve">9472857	</t>
  </si>
  <si>
    <t xml:space="preserve">999224932522976	</t>
  </si>
  <si>
    <t>[乔治市]热带八套房公寓(Tropics Eight Suites)(55560120)</t>
  </si>
  <si>
    <t>尊贵特大床套房&lt;2人入住&gt;&lt;不退款&gt;</t>
  </si>
  <si>
    <t>LIU/YUEYANG</t>
  </si>
  <si>
    <t xml:space="preserve">3545171	</t>
  </si>
  <si>
    <t xml:space="preserve">999224932692246	</t>
  </si>
  <si>
    <t>Chen/Yunlong,Zeng/Jingsheng,Qiang/Yongshun,Liu/Jianjia</t>
  </si>
  <si>
    <t xml:space="preserve">3545337	</t>
  </si>
  <si>
    <t xml:space="preserve">9473256	</t>
  </si>
  <si>
    <t xml:space="preserve">999224933113476	</t>
  </si>
  <si>
    <t>[迪拜]阿尔瓦斯尔奥酷瑞商务酒店(Al Khoory Executive Hotel, Al Wasl)(55439201)</t>
  </si>
  <si>
    <t>LI/HUI,Liu/Wanjin</t>
  </si>
  <si>
    <t xml:space="preserve">3545397	</t>
  </si>
  <si>
    <t xml:space="preserve">999224933321809	</t>
  </si>
  <si>
    <t>[费城]费城中心城-会议中心欢朋酒店(Hampton Inn Philadelphia Center City-Convention Center)(55478394)</t>
  </si>
  <si>
    <t>特大床房&lt;2人入住&gt;&lt;不退款&gt;&lt;早餐&gt;</t>
  </si>
  <si>
    <t>SARKISIAN/DEANNA</t>
  </si>
  <si>
    <t xml:space="preserve">3545570	</t>
  </si>
  <si>
    <t xml:space="preserve">999224933929587	</t>
  </si>
  <si>
    <t>[曼谷]長榮桂冠酒店（曼谷）(Evergreen Laurel Hotel Bangkok)(55414254)</t>
  </si>
  <si>
    <t>MENG/YUE</t>
  </si>
  <si>
    <t xml:space="preserve">3545814	</t>
  </si>
  <si>
    <t xml:space="preserve">999224934149516	</t>
  </si>
  <si>
    <t>[布城]布城帝盛酒店(Dorsett Putrajaya)(55320553)</t>
  </si>
  <si>
    <t>HE/CHENGGANG,LI/NAN</t>
  </si>
  <si>
    <t xml:space="preserve">3545839	</t>
  </si>
  <si>
    <t xml:space="preserve">-34478680	</t>
  </si>
  <si>
    <t xml:space="preserve">999224934229916	</t>
  </si>
  <si>
    <t>[库克卡克]泰国考拉德瓦苏穆海滩度假别墅(Devasom Khao Lak Beach Resort &amp; Villas)(90382157)</t>
  </si>
  <si>
    <t>海滨豪华客房&lt;2人入住&gt;&lt;不退款&gt;&lt;早餐&gt;</t>
  </si>
  <si>
    <t>Chaiwut/Pariwat,Chaiwut/Pariwat</t>
  </si>
  <si>
    <t xml:space="preserve">3545859	</t>
  </si>
  <si>
    <t xml:space="preserve">999224934675807	</t>
  </si>
  <si>
    <t>[南雅加达]雅加达克里斯塔尔酒店(Kristal Hotel Jakarta)(55666262)</t>
  </si>
  <si>
    <t>一室套房&lt;2人入住&gt;&lt;不退款&gt;</t>
  </si>
  <si>
    <t>KIM/YOU YOUNG</t>
  </si>
  <si>
    <t xml:space="preserve">3546099	</t>
  </si>
  <si>
    <t xml:space="preserve">CF-0203NOV19201	</t>
  </si>
  <si>
    <t xml:space="preserve">999224934818332	</t>
  </si>
  <si>
    <t>[曼谷]水门梦幻城酒店(DT Hotel - Pratunam)(55920195)</t>
  </si>
  <si>
    <t>套房标准&lt;1人入住&gt;&lt;不退款&gt;</t>
  </si>
  <si>
    <t>DONTHAEN/KIADTISAK</t>
  </si>
  <si>
    <t xml:space="preserve">3546126	</t>
  </si>
  <si>
    <t xml:space="preserve">999224934875120	</t>
  </si>
  <si>
    <t>[曼谷]曼谷路易斯酒馆酒店(Louis Tavern Hotel)(68031221)</t>
  </si>
  <si>
    <t>PHITTAYARAK/LALITA</t>
  </si>
  <si>
    <t xml:space="preserve">3546137	</t>
  </si>
  <si>
    <t xml:space="preserve">999224934961513	</t>
  </si>
  <si>
    <t>Wadie/Iswadi Efendi Ismail</t>
  </si>
  <si>
    <t xml:space="preserve">3546291	</t>
  </si>
  <si>
    <t xml:space="preserve">999224935020732	</t>
  </si>
  <si>
    <t>[阿治曼]阿吉曼皇冠宫殿酒店(Crown Palace Hotel Ajman)(90399086)</t>
  </si>
  <si>
    <t>豪华一室特大床房&lt;2人入住&gt;&lt;不退款&gt;</t>
  </si>
  <si>
    <t>Ge/Jia</t>
  </si>
  <si>
    <t xml:space="preserve">3546313	</t>
  </si>
  <si>
    <t xml:space="preserve">91033508	</t>
  </si>
  <si>
    <t xml:space="preserve">999224935038608	</t>
  </si>
  <si>
    <t>[迪拜]弗兰克鲁丁特勒潘套房酒店(Treppan Hotel &amp; Suites by Fakhruddin)(57259181)</t>
  </si>
  <si>
    <t>豪华一室房&lt;2人入住&gt;&lt;不退款&gt;</t>
  </si>
  <si>
    <t>EL GHOUIBAT/KHALID ELGHOUIBAT</t>
  </si>
  <si>
    <t xml:space="preserve">3546322	</t>
  </si>
  <si>
    <t xml:space="preserve">999224935104532	</t>
  </si>
  <si>
    <t>[黑风洞]雪兰莪概观美居酒店(Mercure Selangor Selayang)(70391827)</t>
  </si>
  <si>
    <t>高级2张单人床房&lt;2人入住&gt;&lt;不退款&gt;</t>
  </si>
  <si>
    <t>BINTI SALIM/SITI NABILAH</t>
  </si>
  <si>
    <t xml:space="preserve">3546343	</t>
  </si>
  <si>
    <t xml:space="preserve">999224935108212	</t>
  </si>
  <si>
    <t>[巴彦勒巴]槟城拉亚酒店(Raia Inn Penang)(68545229)</t>
  </si>
  <si>
    <t>高级双床房&lt;2人入住&gt;&lt;不退款&gt;</t>
  </si>
  <si>
    <t>WANG/HAO</t>
  </si>
  <si>
    <t xml:space="preserve">3546344	</t>
  </si>
  <si>
    <t xml:space="preserve">IRNUKX	</t>
  </si>
  <si>
    <t xml:space="preserve">999224935176847	</t>
  </si>
  <si>
    <t>[迪拜]迪拜阿尔库利因布尔酒店(Al Khoory Inn Bur Dubai)(68545238)</t>
  </si>
  <si>
    <t>Deluxe Twin Room&lt;2人入住&gt;&lt;不退款&gt;</t>
  </si>
  <si>
    <t>NAGIB/AHMED</t>
  </si>
  <si>
    <t xml:space="preserve">3546369	</t>
  </si>
  <si>
    <t xml:space="preserve">999224935169488	</t>
  </si>
  <si>
    <t>MOHAMAD SALLEH/ROSLAILI</t>
  </si>
  <si>
    <t xml:space="preserve">3546366	</t>
  </si>
  <si>
    <t xml:space="preserve">999224935227300	</t>
  </si>
  <si>
    <t>[迪拜]卡尔顿皇宫酒店(Carlton Palace Hotel)(89917867)</t>
  </si>
  <si>
    <t>豪华间&lt;2人入住&gt;&lt;不退款&gt;&lt;早餐&gt;</t>
  </si>
  <si>
    <t>WU/DI</t>
  </si>
  <si>
    <t xml:space="preserve">3546385	</t>
  </si>
  <si>
    <t xml:space="preserve">From Allocation	</t>
  </si>
  <si>
    <t xml:space="preserve">999224938210196	</t>
  </si>
  <si>
    <t>行政房&lt;2人入住&gt;&lt;不退款&gt;</t>
  </si>
  <si>
    <t>THONG-ON/WEERAPONG</t>
  </si>
  <si>
    <t xml:space="preserve">3546641	</t>
  </si>
  <si>
    <t xml:space="preserve">999224938271626	</t>
  </si>
  <si>
    <t>SIANGSANAN/KOTCHAPHAT</t>
  </si>
  <si>
    <t xml:space="preserve">3546649	</t>
  </si>
  <si>
    <t xml:space="preserve">999224938511968	</t>
  </si>
  <si>
    <t>SONGSEEYON/THITIWAT</t>
  </si>
  <si>
    <t xml:space="preserve">3546670	</t>
  </si>
  <si>
    <t xml:space="preserve">999224938872487	</t>
  </si>
  <si>
    <t>[普塔坦]哥打京那巴鲁婆罗洲酒店&amp;机场酒店(Pan Borneo Hotel Kota Kinabalu)(55560230)</t>
  </si>
  <si>
    <t>Chok/zhanyinick</t>
  </si>
  <si>
    <t xml:space="preserve">3546851	</t>
  </si>
  <si>
    <t xml:space="preserve">999224939107972	</t>
  </si>
  <si>
    <t>NITHINORASET/THIPPAYAPORN</t>
  </si>
  <si>
    <t xml:space="preserve">3546876	</t>
  </si>
  <si>
    <t xml:space="preserve">999224939201963	</t>
  </si>
  <si>
    <t>Tawale/Rahul</t>
  </si>
  <si>
    <t xml:space="preserve">3546885	</t>
  </si>
  <si>
    <t xml:space="preserve">999224939652288	</t>
  </si>
  <si>
    <t>[西帕纳斯]西洛托耶米恩斯会议酒店及度假村 - 彭卡克(Le Eminence Puncak Hotel Convention &amp; Resort)(60467231)</t>
  </si>
  <si>
    <t>豪华双床房（无景观）&lt;2人入住&gt;&lt;不退款&gt;&lt;早餐&gt;</t>
  </si>
  <si>
    <t>HAKIM/MUHAMMAD ZAIN</t>
  </si>
  <si>
    <t xml:space="preserve">3547103	</t>
  </si>
  <si>
    <t xml:space="preserve">243121	</t>
  </si>
  <si>
    <t xml:space="preserve">999224939794201	</t>
  </si>
  <si>
    <t>SI/YACHAO,ZHU/ZHENGYE,SI/YALI</t>
  </si>
  <si>
    <t xml:space="preserve">3547124	</t>
  </si>
  <si>
    <t xml:space="preserve">IRNE6I	</t>
  </si>
  <si>
    <t xml:space="preserve">999224939905753	</t>
  </si>
  <si>
    <t>[曼谷]曼谷沙吞爱逸酒店(I Residence Hotel Sathorn)(55465157)</t>
  </si>
  <si>
    <t>BUNYAMAS/TIKAMPORN</t>
  </si>
  <si>
    <t xml:space="preserve">3547137	</t>
  </si>
  <si>
    <t xml:space="preserve">999224940010932	</t>
  </si>
  <si>
    <t>[华欣]暹芭木屋酒店(Chaba Chalet Hotel)(55586169)</t>
  </si>
  <si>
    <t>标准双人或双床间&lt;2人入住&gt;&lt;不退款&gt;</t>
  </si>
  <si>
    <t>WATTANASIRICHAIKUL/SORRACHAT</t>
  </si>
  <si>
    <t xml:space="preserve">3547157	</t>
  </si>
  <si>
    <t xml:space="preserve">|34547855	</t>
  </si>
  <si>
    <t xml:space="preserve">999224940044720	</t>
  </si>
  <si>
    <t>[蒙廷卢帕]马尼拉阿卡希亚酒店(Acacia Hotel Manila)(55329363)</t>
  </si>
  <si>
    <t>Ramnani/Adrian</t>
  </si>
  <si>
    <t xml:space="preserve">3547161	</t>
  </si>
  <si>
    <t xml:space="preserve">999224940638695	</t>
  </si>
  <si>
    <t>[迪拜]奥酷瑞中庭酒店(Al Khoory Atrium)(55439200)</t>
  </si>
  <si>
    <t>Superior  Double or Twin Room&lt;2人入住&gt;&lt;不退款&gt;&lt;早餐&gt;</t>
  </si>
  <si>
    <t>mahmoud/Ahmed</t>
  </si>
  <si>
    <t xml:space="preserve">3547408	</t>
  </si>
  <si>
    <t xml:space="preserve">999224940746391	</t>
  </si>
  <si>
    <t>SRIWIWAT/KHAMPAI</t>
  </si>
  <si>
    <t xml:space="preserve">3547424	</t>
  </si>
  <si>
    <t xml:space="preserve">999224941058908	</t>
  </si>
  <si>
    <t>[曼谷]沙吞使馆酒店(The Embassy Sathorn)(55414260)</t>
  </si>
  <si>
    <t>经济双人房&lt;2人入住&gt;&lt;不退款&gt;</t>
  </si>
  <si>
    <t>MUEANGSUK/KWUANCHAI</t>
  </si>
  <si>
    <t xml:space="preserve">3547455	</t>
  </si>
  <si>
    <t xml:space="preserve">999224941416495	</t>
  </si>
  <si>
    <t>[科罗拉多斯普林斯]北方学院伊克诺旅馆(Econo Lodge North Academy)(94362931)</t>
  </si>
  <si>
    <t>标准房, 1 张特大床, 无烟房&lt;2人入住&gt;&lt;不退款&gt;&lt;早餐&gt;</t>
  </si>
  <si>
    <t>Carter/Maria</t>
  </si>
  <si>
    <t xml:space="preserve">3547501	</t>
  </si>
  <si>
    <t xml:space="preserve">999224941646134	</t>
  </si>
  <si>
    <t>[曼谷]曼谷阿尔梅洛兹酒店 - 主要清真饭店(Al Meroz Hotel Bangkok - the Leading Halal Hotel)(60494198)</t>
  </si>
  <si>
    <t>高级城景房&lt;2人入住&gt;&lt;不退款&gt;&lt;早餐&gt;</t>
  </si>
  <si>
    <t>Chekabasor/Surin</t>
  </si>
  <si>
    <t xml:space="preserve">3547555	</t>
  </si>
  <si>
    <t xml:space="preserve">999224941685111	</t>
  </si>
  <si>
    <t>Sicuya/Zarina,Sicuya/Zarina</t>
  </si>
  <si>
    <t xml:space="preserve">3547559	</t>
  </si>
  <si>
    <t xml:space="preserve">999224941783928	</t>
  </si>
  <si>
    <t>[纽约]纽约硬石酒店(Hard Rock Hotel New York)(103763308)</t>
  </si>
  <si>
    <t>经典客房, 1 张特大床&lt;2人入住&gt;&lt;不退款&gt;</t>
  </si>
  <si>
    <t>Brooks-Church/Gennaro</t>
  </si>
  <si>
    <t xml:space="preserve">3547576	</t>
  </si>
  <si>
    <t xml:space="preserve">999224942061823	</t>
  </si>
  <si>
    <t>[哥打京那巴鲁]欧胜娜酒店(Oceania Hotel)(55321137)</t>
  </si>
  <si>
    <t>Superior Twin&lt;2人入住&gt;&lt;不退款&gt;</t>
  </si>
  <si>
    <t>MOHD SHAID/MOHD SHAH</t>
  </si>
  <si>
    <t xml:space="preserve">3547627	</t>
  </si>
  <si>
    <t xml:space="preserve">20230624-500956-1204521026	</t>
  </si>
  <si>
    <t>,</t>
  </si>
  <si>
    <t>3542162-999224920777748此单多收3165.42元待退回</t>
  </si>
  <si>
    <t>HKD 324176.36</t>
  </si>
  <si>
    <t>A230628162110911</t>
  </si>
  <si>
    <t>A230628162223911</t>
  </si>
  <si>
    <t>A230628162547925</t>
  </si>
  <si>
    <t>总计：HKD 324176.36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</si>
  <si>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</si>
  <si>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</si>
  <si>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</si>
  <si>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</si>
  <si>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</si>
  <si>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</si>
  <si>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</si>
  <si>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</si>
  <si>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</si>
  <si>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</si>
  <si>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</si>
  <si>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</si>
  <si>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</si>
  <si>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</si>
  <si>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</si>
  <si>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</si>
  <si>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</si>
  <si>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</si>
  <si>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</si>
  <si>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2023-06-24</t>
  </si>
  <si>
    <t>3547627</t>
  </si>
  <si>
    <t>欧胜娜酒店</t>
  </si>
  <si>
    <t>MOHD SHAID MOHD SHAH</t>
  </si>
  <si>
    <t>2023-06-25</t>
  </si>
  <si>
    <t>退房日周结</t>
  </si>
  <si>
    <t>177.24</t>
  </si>
  <si>
    <t>192.59</t>
  </si>
  <si>
    <t>0</t>
  </si>
  <si>
    <t>0.00</t>
  </si>
  <si>
    <t>携程汇智国际直连</t>
  </si>
  <si>
    <t>925</t>
  </si>
  <si>
    <t>2023-06-24 22:59:51</t>
  </si>
  <si>
    <t>否</t>
  </si>
  <si>
    <t>汇智国际旅游发展有限公司</t>
  </si>
  <si>
    <t>直连</t>
  </si>
  <si>
    <t>马来西亚</t>
  </si>
  <si>
    <t>3547576</t>
  </si>
  <si>
    <t>纽约硬石酒店</t>
  </si>
  <si>
    <t>Brooks-Church Gennaro</t>
  </si>
  <si>
    <t>2442.37</t>
  </si>
  <si>
    <t>2653.89</t>
  </si>
  <si>
    <t>2023-06-24 22:39:08</t>
  </si>
  <si>
    <t>美国</t>
  </si>
  <si>
    <t>3547559</t>
  </si>
  <si>
    <t>马尼拉阿卡希亚酒店 (Staycation Approved)</t>
  </si>
  <si>
    <t>Sicuya Zarina,Sicuya Zarina</t>
  </si>
  <si>
    <t>494.45</t>
  </si>
  <si>
    <t>537.27</t>
  </si>
  <si>
    <t>2023-06-24 22:32:16</t>
  </si>
  <si>
    <t>菲律宾</t>
  </si>
  <si>
    <t>3547555</t>
  </si>
  <si>
    <t>曼谷阿尔梅洛兹酒店 - 主要清真饭店</t>
  </si>
  <si>
    <t>Chekabasor Surin</t>
  </si>
  <si>
    <t>410.65</t>
  </si>
  <si>
    <t>446.21</t>
  </si>
  <si>
    <t>2023-06-24 22:28:50</t>
  </si>
  <si>
    <t>泰国</t>
  </si>
  <si>
    <t>3547501</t>
  </si>
  <si>
    <t>北方学院伊克诺旅馆</t>
  </si>
  <si>
    <t>Carter Maria</t>
  </si>
  <si>
    <t>844.22</t>
  </si>
  <si>
    <t>917.33</t>
  </si>
  <si>
    <t>2023-06-24 22:13:08</t>
  </si>
  <si>
    <t>3547455</t>
  </si>
  <si>
    <t>沙吞使馆酒店</t>
  </si>
  <si>
    <t>MUEANGSUK KWUANCHAI</t>
  </si>
  <si>
    <t>158.99</t>
  </si>
  <si>
    <t>172.76</t>
  </si>
  <si>
    <t>2023-06-24 21:47:25</t>
  </si>
  <si>
    <t>3547424</t>
  </si>
  <si>
    <t>亚洲机场饭店</t>
  </si>
  <si>
    <t>SRIWIWAT KHAMPAI</t>
  </si>
  <si>
    <t>198.39</t>
  </si>
  <si>
    <t>215.57</t>
  </si>
  <si>
    <t>2023-06-24 21:25:13</t>
  </si>
  <si>
    <t>3547408</t>
  </si>
  <si>
    <t>奥酷瑞中庭酒店</t>
  </si>
  <si>
    <t>mahmoud Ahmed</t>
  </si>
  <si>
    <t>362.05</t>
  </si>
  <si>
    <t>393.40</t>
  </si>
  <si>
    <t>2023-06-24 21:17:40</t>
  </si>
  <si>
    <t>阿拉伯联合酋长国</t>
  </si>
  <si>
    <t>3547161</t>
  </si>
  <si>
    <t>Ramnani Adrian</t>
  </si>
  <si>
    <t>2023-06-24 20:35:28</t>
  </si>
  <si>
    <t>3547157</t>
  </si>
  <si>
    <t>暹芭木屋酒店</t>
  </si>
  <si>
    <t>WATTANASIRICHAIKUL SORRACHAT</t>
  </si>
  <si>
    <t>169.15</t>
  </si>
  <si>
    <t>183.80</t>
  </si>
  <si>
    <t>2023-06-24 20:42:41</t>
  </si>
  <si>
    <t>3547137</t>
  </si>
  <si>
    <t>曼谷沙吞爱逸酒店</t>
  </si>
  <si>
    <t>BUNYAMAS TIKAMPORN</t>
  </si>
  <si>
    <t>176.07</t>
  </si>
  <si>
    <t>191.32</t>
  </si>
  <si>
    <t>2023-06-24 20:24:49</t>
  </si>
  <si>
    <t>3547124</t>
  </si>
  <si>
    <t>槟城拉亚酒店</t>
  </si>
  <si>
    <t>SI YACHAO,ZHU ZHENGYE,SI YALI</t>
  </si>
  <si>
    <t>811.10</t>
  </si>
  <si>
    <t>881.34</t>
  </si>
  <si>
    <t>2023-06-24 20:17:33</t>
  </si>
  <si>
    <t>3547103</t>
  </si>
  <si>
    <t>普卡乐艾莫奈斯会议度假酒店</t>
  </si>
  <si>
    <t>HAKIM MUHAMMAD ZAIN</t>
  </si>
  <si>
    <t>630.63</t>
  </si>
  <si>
    <t>685.24</t>
  </si>
  <si>
    <t>2023-06-24 20:05:44</t>
  </si>
  <si>
    <t>印度尼西亚</t>
  </si>
  <si>
    <t>3546885</t>
  </si>
  <si>
    <t>阿尔瓦斯尔奥酷瑞商务酒店</t>
  </si>
  <si>
    <t>Tawale Rahul</t>
  </si>
  <si>
    <t>229.04</t>
  </si>
  <si>
    <t>248.88</t>
  </si>
  <si>
    <t>2023-06-24 19:37:53</t>
  </si>
  <si>
    <t>3546876</t>
  </si>
  <si>
    <t>泰国考拉德瓦苏穆海滩度假别墅 (SHA Plus+)</t>
  </si>
  <si>
    <t>NITHINORASET THIPPAYAPORN</t>
  </si>
  <si>
    <t>1051.62</t>
  </si>
  <si>
    <t>1142.69</t>
  </si>
  <si>
    <t>2023-06-24 19:31:58</t>
  </si>
  <si>
    <t>3546851</t>
  </si>
  <si>
    <t>哥打京那巴鲁婆罗洲酒店</t>
  </si>
  <si>
    <t>Chok zhanyinick</t>
  </si>
  <si>
    <t>297.25</t>
  </si>
  <si>
    <t>322.99</t>
  </si>
  <si>
    <t>2023-06-24 19:17:22</t>
  </si>
  <si>
    <t>3546670</t>
  </si>
  <si>
    <t>SONGSEEYON THITIWAT</t>
  </si>
  <si>
    <t>2023-06-24 18:55:46</t>
  </si>
  <si>
    <t>3546649</t>
  </si>
  <si>
    <t>SIANGSANAN KOTCHAPHAT</t>
  </si>
  <si>
    <t>2023-06-24 18:43:13</t>
  </si>
  <si>
    <t>3546641</t>
  </si>
  <si>
    <t>THONG-ON WEERAPONG</t>
  </si>
  <si>
    <t>228.90</t>
  </si>
  <si>
    <t>248.72</t>
  </si>
  <si>
    <t>2023-06-24 18:39:54</t>
  </si>
  <si>
    <t>3546385</t>
  </si>
  <si>
    <t>迪拜卡尔顿宫酒店</t>
  </si>
  <si>
    <t>WU DI</t>
  </si>
  <si>
    <t>393.13</t>
  </si>
  <si>
    <t>427.18</t>
  </si>
  <si>
    <t>2023-06-24 17:42:15</t>
  </si>
  <si>
    <t>3546369</t>
  </si>
  <si>
    <t>迪拜阿尔库利因布尔酒店</t>
  </si>
  <si>
    <t>NAGIB AHMED</t>
  </si>
  <si>
    <t>221.65</t>
  </si>
  <si>
    <t>240.85</t>
  </si>
  <si>
    <t>2023-06-24 17:34:34</t>
  </si>
  <si>
    <t>3546366</t>
  </si>
  <si>
    <t>槟城火烈鸟海滩酒店</t>
  </si>
  <si>
    <t>MOHAMAD SALLEH ROSLAILI</t>
  </si>
  <si>
    <t>401.10</t>
  </si>
  <si>
    <t>435.84</t>
  </si>
  <si>
    <t>2023-06-24 17:35:22</t>
  </si>
  <si>
    <t>3546344</t>
  </si>
  <si>
    <t>WANG HAO</t>
  </si>
  <si>
    <t>270.37</t>
  </si>
  <si>
    <t>293.78</t>
  </si>
  <si>
    <t>2023-06-24 17:24:13</t>
  </si>
  <si>
    <t>3546343</t>
  </si>
  <si>
    <t>雪兰莪士拉央美居酒店</t>
  </si>
  <si>
    <t>BINTI SALIM SITI NABILAH</t>
  </si>
  <si>
    <t>326.16</t>
  </si>
  <si>
    <t>354.41</t>
  </si>
  <si>
    <t>2023-06-24 17:23:30</t>
  </si>
  <si>
    <t>3546322</t>
  </si>
  <si>
    <t>迪拜弗兰克鲁丁特勒潘套房酒店</t>
  </si>
  <si>
    <t>EL GHOUIBAT KHALID ELGHOUIBAT</t>
  </si>
  <si>
    <t>339.88</t>
  </si>
  <si>
    <t>369.31</t>
  </si>
  <si>
    <t>2023-06-24 17:13:28</t>
  </si>
  <si>
    <t>3546313</t>
  </si>
  <si>
    <t>阿冶曼皇冠广场酒店</t>
  </si>
  <si>
    <t>Ge Jia</t>
  </si>
  <si>
    <t>317.71</t>
  </si>
  <si>
    <t>345.22</t>
  </si>
  <si>
    <t>2023-06-24 17:10:41</t>
  </si>
  <si>
    <t>3546291</t>
  </si>
  <si>
    <t>Wadie Iswadi Efendi Ismail</t>
  </si>
  <si>
    <t>2023-06-24 17:04:50</t>
  </si>
  <si>
    <t>3546137</t>
  </si>
  <si>
    <t>路易斯酒馆酒店</t>
  </si>
  <si>
    <t>PHITTAYARAK LALITA</t>
  </si>
  <si>
    <t>220.11</t>
  </si>
  <si>
    <t>239.17</t>
  </si>
  <si>
    <t>2023-06-24 16:48:11</t>
  </si>
  <si>
    <t>3546126</t>
  </si>
  <si>
    <t>水门梦幻城酒店</t>
  </si>
  <si>
    <t>DONTHAEN KIADTISAK</t>
  </si>
  <si>
    <t>322.95</t>
  </si>
  <si>
    <t>350.92</t>
  </si>
  <si>
    <t>2023-06-24 16:40:58</t>
  </si>
  <si>
    <t>3546099</t>
  </si>
  <si>
    <t>雅加达克里斯塔尔酒店</t>
  </si>
  <si>
    <t>KIM YOU YOUNG</t>
  </si>
  <si>
    <t>613.86</t>
  </si>
  <si>
    <t>667.02</t>
  </si>
  <si>
    <t>2023-06-24 16:26:11</t>
  </si>
  <si>
    <t>3545859</t>
  </si>
  <si>
    <t>Chaiwut Pariwat,Chaiwut Pariwat</t>
  </si>
  <si>
    <t>2023-06-24 15:39:13</t>
  </si>
  <si>
    <t>3545839</t>
  </si>
  <si>
    <t>布城帝盛酒店</t>
  </si>
  <si>
    <t>HE CHENGGANG,LI NAN</t>
  </si>
  <si>
    <t>332.11</t>
  </si>
  <si>
    <t>360.87</t>
  </si>
  <si>
    <t>2023-06-24 15:40:48</t>
  </si>
  <si>
    <t>3545814</t>
  </si>
  <si>
    <t>曼谷长荣桂冠酒店</t>
  </si>
  <si>
    <t>MENG YUE</t>
  </si>
  <si>
    <t>421.15</t>
  </si>
  <si>
    <t>457.62</t>
  </si>
  <si>
    <t>2023-06-24 15:07:01</t>
  </si>
  <si>
    <t>3545397</t>
  </si>
  <si>
    <t>LI HUI,Liu Wanjin</t>
  </si>
  <si>
    <t>243.82</t>
  </si>
  <si>
    <t>264.94</t>
  </si>
  <si>
    <t>2023-06-24 13:44:14</t>
  </si>
  <si>
    <t>3545337</t>
  </si>
  <si>
    <t>曼谷lyf素坤逸8巷-雅诗阁管理</t>
  </si>
  <si>
    <t>Chen Yunlong,Zeng Jingsheng,Qiang Yongshun,Liu Jianjia</t>
  </si>
  <si>
    <t>1144.63</t>
  </si>
  <si>
    <t>1243.76</t>
  </si>
  <si>
    <t>2023-06-24 13:03:59</t>
  </si>
  <si>
    <t>3545171</t>
  </si>
  <si>
    <t>槟城热带8套房酒店</t>
  </si>
  <si>
    <t>LIU YUEYANG</t>
  </si>
  <si>
    <t>447.33</t>
  </si>
  <si>
    <t>486.07</t>
  </si>
  <si>
    <t>2023-06-24 13:08:13</t>
  </si>
  <si>
    <t>3545030</t>
  </si>
  <si>
    <t>GONG JIE</t>
  </si>
  <si>
    <t>286.16</t>
  </si>
  <si>
    <t>310.94</t>
  </si>
  <si>
    <t>2023-06-24 11:35:40</t>
  </si>
  <si>
    <t>3544875</t>
  </si>
  <si>
    <t>芭堤雅布赖顿大酒店</t>
  </si>
  <si>
    <t>XIE TAO</t>
  </si>
  <si>
    <t>424.00</t>
  </si>
  <si>
    <t>460.72</t>
  </si>
  <si>
    <t>2023-06-24 11:03:54</t>
  </si>
  <si>
    <t>直采</t>
  </si>
  <si>
    <t>3544850</t>
  </si>
  <si>
    <t>新上野酒店</t>
  </si>
  <si>
    <t>LU XUDONG</t>
  </si>
  <si>
    <t>1114.00</t>
  </si>
  <si>
    <t>1210.48</t>
  </si>
  <si>
    <t>2023-06-24 10:44:22</t>
  </si>
  <si>
    <t>日本</t>
  </si>
  <si>
    <t>3544819</t>
  </si>
  <si>
    <t>槟城标致酒店 (槟城对抗新冠肺炎认证)</t>
  </si>
  <si>
    <t>CHONG HOE CHUAH</t>
  </si>
  <si>
    <t>476.37</t>
  </si>
  <si>
    <t>517.63</t>
  </si>
  <si>
    <t>2023-06-24 10:29:01</t>
  </si>
  <si>
    <t>3544562</t>
  </si>
  <si>
    <t>LIU BING,YU CHANGJIANG</t>
  </si>
  <si>
    <t>2023-06-24 08:34:57</t>
  </si>
  <si>
    <t>3544540</t>
  </si>
  <si>
    <t>Imerung Arunrat</t>
  </si>
  <si>
    <t>396.78</t>
  </si>
  <si>
    <t>431.14</t>
  </si>
  <si>
    <t>2023-06-24 08:12:39</t>
  </si>
  <si>
    <t>3544485</t>
  </si>
  <si>
    <t>列王酒店</t>
  </si>
  <si>
    <t>JOSE SHOBHA</t>
  </si>
  <si>
    <t>2024.76</t>
  </si>
  <si>
    <t>2200.11</t>
  </si>
  <si>
    <t>2023-06-24 07:49:42</t>
  </si>
  <si>
    <t>英国</t>
  </si>
  <si>
    <t>3544391</t>
  </si>
  <si>
    <t>迪拜千禧机场酒店</t>
  </si>
  <si>
    <t>KALININ ALEKSANDR</t>
  </si>
  <si>
    <t>314.90</t>
  </si>
  <si>
    <t>342.17</t>
  </si>
  <si>
    <t>2023-06-24 08:05:45</t>
  </si>
  <si>
    <t>3544309</t>
  </si>
  <si>
    <t>阿布扎比门诺富特酒店</t>
  </si>
  <si>
    <t>Chamali Batoul Hamza</t>
  </si>
  <si>
    <t>417.09</t>
  </si>
  <si>
    <t>453.21</t>
  </si>
  <si>
    <t>2023-06-24 04:57:53</t>
  </si>
  <si>
    <t>3544304</t>
  </si>
  <si>
    <t>PON MERVYN WEI CHEN</t>
  </si>
  <si>
    <t>2023-06-24 04:40:55</t>
  </si>
  <si>
    <t>3544163</t>
  </si>
  <si>
    <t>DUANGHIRANTHAWEEPHORN YANISA,OSATANONT JIRASIT</t>
  </si>
  <si>
    <t>797.97</t>
  </si>
  <si>
    <t>867.08</t>
  </si>
  <si>
    <t>2023-06-24 08:05:39</t>
  </si>
  <si>
    <t>2023-06-23</t>
  </si>
  <si>
    <t>3543810</t>
  </si>
  <si>
    <t>Jagadis Kumar Thayaalan,Yong Lee Kwong</t>
  </si>
  <si>
    <t>402.64</t>
  </si>
  <si>
    <t>438.22</t>
  </si>
  <si>
    <t>2023-06-23 23:37:55</t>
  </si>
  <si>
    <t>3543748</t>
  </si>
  <si>
    <t>Nik Husin Nik Zokipli</t>
  </si>
  <si>
    <t>2023-06-23 23:09:20</t>
  </si>
  <si>
    <t>3543729</t>
  </si>
  <si>
    <t>班萨莱姆套房品质酒店</t>
  </si>
  <si>
    <t>Molokandov Dmitriy</t>
  </si>
  <si>
    <t>1658.58</t>
  </si>
  <si>
    <t>1805.16</t>
  </si>
  <si>
    <t>2023-06-23 23:03:54</t>
  </si>
  <si>
    <t>3543667</t>
  </si>
  <si>
    <t>BANGWISET AJCHIMA</t>
  </si>
  <si>
    <t>397.33</t>
  </si>
  <si>
    <t>432.44</t>
  </si>
  <si>
    <t>2023-06-23 22:40:21</t>
  </si>
  <si>
    <t>3543611</t>
  </si>
  <si>
    <t>奥兰多邦内溪温德姆格兰德度假酒店</t>
  </si>
  <si>
    <t>ALKARBI MAHMOOD</t>
  </si>
  <si>
    <t>5315.52</t>
  </si>
  <si>
    <t>5785.28</t>
  </si>
  <si>
    <t>2023-06-23 22:17:17</t>
  </si>
  <si>
    <t>3543524</t>
  </si>
  <si>
    <t>LUNNABUT APHIDET</t>
  </si>
  <si>
    <t>398.24</t>
  </si>
  <si>
    <t>433.43</t>
  </si>
  <si>
    <t>2023-06-23 21:43:30</t>
  </si>
  <si>
    <t>3543007</t>
  </si>
  <si>
    <t>曼谷世纪公园酒店</t>
  </si>
  <si>
    <t>JONGWILAIKASEM MANOP</t>
  </si>
  <si>
    <t>299.46</t>
  </si>
  <si>
    <t>325.92</t>
  </si>
  <si>
    <t>2023-06-23 19:28:58</t>
  </si>
  <si>
    <t>3542456</t>
  </si>
  <si>
    <t>吉隆坡唐人街旅客酒店</t>
  </si>
  <si>
    <t>ATHIMOOLAM DHARMENDRAN</t>
  </si>
  <si>
    <t>245.00</t>
  </si>
  <si>
    <t>266.65</t>
  </si>
  <si>
    <t>2023-06-23 22:55:43</t>
  </si>
  <si>
    <t>3542162</t>
  </si>
  <si>
    <t>盖茨堡温德姆酒店</t>
  </si>
  <si>
    <t>French Logon kyle</t>
  </si>
  <si>
    <t>2908.39</t>
  </si>
  <si>
    <t>3165.42</t>
  </si>
  <si>
    <t>-3165</t>
  </si>
  <si>
    <t>-2908</t>
  </si>
  <si>
    <t>2023-06-23 16:15:17</t>
  </si>
  <si>
    <t>3541966</t>
  </si>
  <si>
    <t>曼谷梵尼克斯素坤逸11酒店</t>
  </si>
  <si>
    <t>BOONPRASONG ATIRUJ,KHAMIKAITTIPORN KRITTAYA</t>
  </si>
  <si>
    <t>156.11</t>
  </si>
  <si>
    <t>169.91</t>
  </si>
  <si>
    <t>2023-06-23 15:45:40</t>
  </si>
  <si>
    <t>3541525</t>
  </si>
  <si>
    <t>吉隆坡美利亚酒店</t>
  </si>
  <si>
    <t>MOHZAN HAZWAN</t>
  </si>
  <si>
    <t>504.66</t>
  </si>
  <si>
    <t>549.26</t>
  </si>
  <si>
    <t>2023-06-23 13:37:13</t>
  </si>
  <si>
    <t>3541294</t>
  </si>
  <si>
    <t>MALHOTRA ROHAN</t>
  </si>
  <si>
    <t>571.25</t>
  </si>
  <si>
    <t>621.74</t>
  </si>
  <si>
    <t>2023-06-23 12:53:22</t>
  </si>
  <si>
    <t>3541041</t>
  </si>
  <si>
    <t>RedDoorz Plus Near Blok M Square</t>
  </si>
  <si>
    <t>BENABDELLAH OUADIA</t>
  </si>
  <si>
    <t>250.34</t>
  </si>
  <si>
    <t>272.46</t>
  </si>
  <si>
    <t>2023-06-23 11:55:21</t>
  </si>
  <si>
    <t>3540958</t>
  </si>
  <si>
    <t>TENGKU DANIAL TENGKU DANIAL</t>
  </si>
  <si>
    <t>475.49</t>
  </si>
  <si>
    <t>517.51</t>
  </si>
  <si>
    <t>2023-06-23 11:20:56</t>
  </si>
  <si>
    <t>3540592</t>
  </si>
  <si>
    <t>KANSENARAK SUWANNA</t>
  </si>
  <si>
    <t>405.61</t>
  </si>
  <si>
    <t>441.46</t>
  </si>
  <si>
    <t>2023-06-23 10:00:41</t>
  </si>
  <si>
    <t>3540177</t>
  </si>
  <si>
    <t>铂尔曼吉隆坡城市中心大酒店</t>
  </si>
  <si>
    <t>MOON JUNGA</t>
  </si>
  <si>
    <t>780.00</t>
  </si>
  <si>
    <t>848.93</t>
  </si>
  <si>
    <t>2023-06-23 08:48:01</t>
  </si>
  <si>
    <t>2023-06-22</t>
  </si>
  <si>
    <t>3539194</t>
  </si>
  <si>
    <t>杭济斯奥利舒适酒店</t>
  </si>
  <si>
    <t>Garcia Contreras Herandi</t>
  </si>
  <si>
    <t>432.18</t>
  </si>
  <si>
    <t>470.22</t>
  </si>
  <si>
    <t>2023-06-22 20:02:34</t>
  </si>
  <si>
    <t>法国</t>
  </si>
  <si>
    <t>3539091</t>
  </si>
  <si>
    <t>紫苑公寓酒店</t>
  </si>
  <si>
    <t>ZHANG TIANRUI</t>
  </si>
  <si>
    <t>332.92</t>
  </si>
  <si>
    <t>362.22</t>
  </si>
  <si>
    <t>2023-06-22 19:52:54</t>
  </si>
  <si>
    <t>3539030</t>
  </si>
  <si>
    <t>库塔海滨酒店</t>
  </si>
  <si>
    <t>ROHMAN FATKUR,OKTAVIYANTI RENI</t>
  </si>
  <si>
    <t>293.07</t>
  </si>
  <si>
    <t>318.87</t>
  </si>
  <si>
    <t>2023-06-22 19:22:56</t>
  </si>
  <si>
    <t>3538775</t>
  </si>
  <si>
    <t>Madoom Zaiton</t>
  </si>
  <si>
    <t>947.78</t>
  </si>
  <si>
    <t>1031.20</t>
  </si>
  <si>
    <t>2023-06-22 18:40:24</t>
  </si>
  <si>
    <t>3538738</t>
  </si>
  <si>
    <t>普吉岛城市海港度假酒店 (SHA Extra Plus)</t>
  </si>
  <si>
    <t>KESSE DENZEL BARNIE</t>
  </si>
  <si>
    <t>229.00</t>
  </si>
  <si>
    <t>249.16</t>
  </si>
  <si>
    <t>2023-06-23 11:03:58</t>
  </si>
  <si>
    <t>3538714</t>
  </si>
  <si>
    <t>大宏酒店</t>
  </si>
  <si>
    <t>NURUL MIMI</t>
  </si>
  <si>
    <t>306.00</t>
  </si>
  <si>
    <t>332.93</t>
  </si>
  <si>
    <t>2023-06-22 19:32:55</t>
  </si>
  <si>
    <t>3538523</t>
  </si>
  <si>
    <t>波士顿 - 弗雷明汉红屋顶普拉斯+酒店</t>
  </si>
  <si>
    <t>ZHAO STEVE</t>
  </si>
  <si>
    <t>1892.52</t>
  </si>
  <si>
    <t>2059.10</t>
  </si>
  <si>
    <t>2023-06-22 18:00:59</t>
  </si>
  <si>
    <t>3537573</t>
  </si>
  <si>
    <t>丹格朗德普里马酒店</t>
  </si>
  <si>
    <t>KOSASIH CALVIN NICOLAS,SUTANTO FERRY</t>
  </si>
  <si>
    <t>562.45</t>
  </si>
  <si>
    <t>611.96</t>
  </si>
  <si>
    <t>2023-06-22 14:09:16</t>
  </si>
  <si>
    <t>3537300</t>
  </si>
  <si>
    <t>KASSIM OSMAN</t>
  </si>
  <si>
    <t>2023-06-22 13:20:54</t>
  </si>
  <si>
    <t>3536756</t>
  </si>
  <si>
    <t>迈阿密海滩诺布酒店</t>
  </si>
  <si>
    <t>Nguyen Jason</t>
  </si>
  <si>
    <t>2948.45</t>
  </si>
  <si>
    <t>3207.97</t>
  </si>
  <si>
    <t>2023-06-22 11:41:49</t>
  </si>
  <si>
    <t>3536523</t>
  </si>
  <si>
    <t xml:space="preserve">迈兹根海滩高尔夫度假酒店 </t>
  </si>
  <si>
    <t>EL MOUSSAOUI KAMAL</t>
  </si>
  <si>
    <t>1517.28</t>
  </si>
  <si>
    <t>1650.83</t>
  </si>
  <si>
    <t>2023-06-22 10:26:20</t>
  </si>
  <si>
    <t>摩洛哥</t>
  </si>
  <si>
    <t>3535962</t>
  </si>
  <si>
    <t>卡拉维拉西贡酒店</t>
  </si>
  <si>
    <t>PED WOH LAWRENCE TAI</t>
  </si>
  <si>
    <t>1530.10</t>
  </si>
  <si>
    <t>1664.78</t>
  </si>
  <si>
    <t>2023-06-22 08:02:51</t>
  </si>
  <si>
    <t>越南</t>
  </si>
  <si>
    <t>3535836</t>
  </si>
  <si>
    <t>法伊夫西雅图凯艺套房酒店</t>
  </si>
  <si>
    <t>Samuelson Jill</t>
  </si>
  <si>
    <t>1640.45</t>
  </si>
  <si>
    <t>1784.84</t>
  </si>
  <si>
    <t>2023-06-22 03:19:42</t>
  </si>
  <si>
    <t>3535727</t>
  </si>
  <si>
    <t>ZHANG JIE</t>
  </si>
  <si>
    <t>491.63</t>
  </si>
  <si>
    <t>534.90</t>
  </si>
  <si>
    <t>2023-06-22 09:53:32</t>
  </si>
  <si>
    <t>3535713</t>
  </si>
  <si>
    <t>普吉岛主城时髦港口酒店</t>
  </si>
  <si>
    <t>KHAEMKHAM THEERACHAI</t>
  </si>
  <si>
    <t>307.95</t>
  </si>
  <si>
    <t>334.80</t>
  </si>
  <si>
    <t>2023-06-22 01:31:46</t>
  </si>
  <si>
    <t>2023-06-21</t>
  </si>
  <si>
    <t>3534991</t>
  </si>
  <si>
    <t>宿务柏宁国际大酒店</t>
  </si>
  <si>
    <t>FAN RUIFENG</t>
  </si>
  <si>
    <t>451.00</t>
  </si>
  <si>
    <t>490.32</t>
  </si>
  <si>
    <t>2023-06-22 12:26:01</t>
  </si>
  <si>
    <t>3534087</t>
  </si>
  <si>
    <t>东京王子大饭店</t>
  </si>
  <si>
    <t>DENG XUEYAO</t>
  </si>
  <si>
    <t>1166.27</t>
  </si>
  <si>
    <t>1267.96</t>
  </si>
  <si>
    <t>2023-06-21 18:28:25</t>
  </si>
  <si>
    <t>3534076</t>
  </si>
  <si>
    <t>KHEMPHET WANMAI</t>
  </si>
  <si>
    <t>461.92</t>
  </si>
  <si>
    <t>502.20</t>
  </si>
  <si>
    <t>2023-06-21 18:21:57</t>
  </si>
  <si>
    <t>3532498</t>
  </si>
  <si>
    <t>NINSINGKON LAYA</t>
  </si>
  <si>
    <t>472.82</t>
  </si>
  <si>
    <t>514.05</t>
  </si>
  <si>
    <t>2023-06-21 12:00:05</t>
  </si>
  <si>
    <t>3531917</t>
  </si>
  <si>
    <t>国际机场 KLIA-KLIA2途恩酒店</t>
  </si>
  <si>
    <t>HUANG RUI</t>
  </si>
  <si>
    <t>440.00</t>
  </si>
  <si>
    <t>478.36</t>
  </si>
  <si>
    <t>2023-06-21 08:46:05</t>
  </si>
  <si>
    <t>3531866</t>
  </si>
  <si>
    <t>OYO拉斯维加斯娱乐场酒店</t>
  </si>
  <si>
    <t>ISSEKUTZ STEPHEN</t>
  </si>
  <si>
    <t>1505.66</t>
  </si>
  <si>
    <t>1636.94</t>
  </si>
  <si>
    <t>2023-06-21 08:09:11</t>
  </si>
  <si>
    <t>3531670</t>
  </si>
  <si>
    <t>仁川机场 GL 城市酒店</t>
  </si>
  <si>
    <t>LEE JUNGHOON</t>
  </si>
  <si>
    <t>1327.79</t>
  </si>
  <si>
    <t>1443.56</t>
  </si>
  <si>
    <t>2023-06-21 05:15:40</t>
  </si>
  <si>
    <t>韩国</t>
  </si>
  <si>
    <t>3531532</t>
  </si>
  <si>
    <t>渥太华西区戴斯酒店</t>
  </si>
  <si>
    <t>PERRAS ANGIE</t>
  </si>
  <si>
    <t>1858.20</t>
  </si>
  <si>
    <t>2020.22</t>
  </si>
  <si>
    <t>2023-06-21 02:10:06</t>
  </si>
  <si>
    <t>加拿大</t>
  </si>
  <si>
    <t>2023-06-20</t>
  </si>
  <si>
    <t>3530835</t>
  </si>
  <si>
    <t>阿瓦尼中央酒店 釜山</t>
  </si>
  <si>
    <t>YU CHENCHEN,GUO HANGBING</t>
  </si>
  <si>
    <t>766.72</t>
  </si>
  <si>
    <t>835.02</t>
  </si>
  <si>
    <t>2023-06-20 22:28:30</t>
  </si>
  <si>
    <t>3529831</t>
  </si>
  <si>
    <t>沃伦塔华欣七岩度假别墅酒店（SHA Plus+）</t>
  </si>
  <si>
    <t>AMORNKAN PIYAPORN</t>
  </si>
  <si>
    <t>1193.32</t>
  </si>
  <si>
    <t>1299.63</t>
  </si>
  <si>
    <t>2023-06-20 19:16:13</t>
  </si>
  <si>
    <t>3529083</t>
  </si>
  <si>
    <t>报春花海滩酒店</t>
  </si>
  <si>
    <t>MOHAMD ESA MOHD RIDZUAN</t>
  </si>
  <si>
    <t>410.00</t>
  </si>
  <si>
    <t>446.53</t>
  </si>
  <si>
    <t>2023-06-20 17:37:46</t>
  </si>
  <si>
    <t>3528744</t>
  </si>
  <si>
    <t>富国岛蒙坦豪华酒店</t>
  </si>
  <si>
    <t>CHEN WEN MING</t>
  </si>
  <si>
    <t>728.85</t>
  </si>
  <si>
    <t>793.78</t>
  </si>
  <si>
    <t>2023-06-20 15:14:11</t>
  </si>
  <si>
    <t>3528042</t>
  </si>
  <si>
    <t>阿万特酒店</t>
  </si>
  <si>
    <t>Qian Keqing,Chen Haiming,Chang Junwei</t>
  </si>
  <si>
    <t>1680.00</t>
  </si>
  <si>
    <t>1829.67</t>
  </si>
  <si>
    <t>2023-06-20 14:21:15</t>
  </si>
  <si>
    <t>3527422</t>
  </si>
  <si>
    <t>芭提雅最佳西方至尊海湾酒店 (SHA Extra Plus)</t>
  </si>
  <si>
    <t>RUENGPERMPOON CHAREERAT</t>
  </si>
  <si>
    <t>427.17</t>
  </si>
  <si>
    <t>465.23</t>
  </si>
  <si>
    <t>2023-06-20 07:05:04</t>
  </si>
  <si>
    <t>2023-06-19</t>
  </si>
  <si>
    <t>3527050</t>
  </si>
  <si>
    <t>吉隆坡大洲酒店</t>
  </si>
  <si>
    <t>GHANI MOHD ISKANDAR ZULKARNAIN</t>
  </si>
  <si>
    <t>390.00</t>
  </si>
  <si>
    <t>427.02</t>
  </si>
  <si>
    <t>2023-06-20 11:14:58</t>
  </si>
  <si>
    <t>3526547</t>
  </si>
  <si>
    <t>KAEWKAMIN MONTHICHA</t>
  </si>
  <si>
    <t>471.04</t>
  </si>
  <si>
    <t>515.76</t>
  </si>
  <si>
    <t>2023-06-19 21:53:23</t>
  </si>
  <si>
    <t>3525130</t>
  </si>
  <si>
    <t>兰卡威卡马度假村</t>
  </si>
  <si>
    <t>BABA MOHD RASHIDI</t>
  </si>
  <si>
    <t>961.76</t>
  </si>
  <si>
    <t>1053.06</t>
  </si>
  <si>
    <t>2023-06-19 17:14:48</t>
  </si>
  <si>
    <t>3524708</t>
  </si>
  <si>
    <t>CHEN SIYONG,MAO MINGJUN</t>
  </si>
  <si>
    <t>460.00</t>
  </si>
  <si>
    <t>503.67</t>
  </si>
  <si>
    <t>2023-06-19 16:00:11</t>
  </si>
  <si>
    <t>3524599</t>
  </si>
  <si>
    <t>首尔斯维斯格兰德酒店(原.首尔希尔顿大酒店)</t>
  </si>
  <si>
    <t>CHAE SEUNGYEOP</t>
  </si>
  <si>
    <t>1267.92</t>
  </si>
  <si>
    <t>1388.28</t>
  </si>
  <si>
    <t>2023-06-19 15:14:37</t>
  </si>
  <si>
    <t>3523368</t>
  </si>
  <si>
    <t>OK酒店</t>
  </si>
  <si>
    <t>ARAUJO RENATA MONTEIRO</t>
  </si>
  <si>
    <t>249.01</t>
  </si>
  <si>
    <t>272.65</t>
  </si>
  <si>
    <t>2023-06-19 10:03:43</t>
  </si>
  <si>
    <t>巴西</t>
  </si>
  <si>
    <t>3523257</t>
  </si>
  <si>
    <t>现代豪斯苏荷酒店</t>
  </si>
  <si>
    <t>Monge Karla Mariella</t>
  </si>
  <si>
    <t>5806.14</t>
  </si>
  <si>
    <t>6357.32</t>
  </si>
  <si>
    <t>2023-06-19 09:42:37</t>
  </si>
  <si>
    <t>3523254</t>
  </si>
  <si>
    <t>金海湾途恩酒店</t>
  </si>
  <si>
    <t>BINTI MOHD FADZILAH IYLIA AQILAH</t>
  </si>
  <si>
    <t>274.01</t>
  </si>
  <si>
    <t>300.02</t>
  </si>
  <si>
    <t>2023-06-19 09:41:15</t>
  </si>
  <si>
    <t>3523240</t>
  </si>
  <si>
    <t>GOH ADRIAN HAN WEE</t>
  </si>
  <si>
    <t>525.00</t>
  </si>
  <si>
    <t>574.84</t>
  </si>
  <si>
    <t>2023-06-19 09:31:35</t>
  </si>
  <si>
    <t>3523223</t>
  </si>
  <si>
    <t>门奇特湖边度假酒店</t>
  </si>
  <si>
    <t>Clark Alex,Clark Alex</t>
  </si>
  <si>
    <t>460.74</t>
  </si>
  <si>
    <t>504.48</t>
  </si>
  <si>
    <t>2023-06-19 09:24:03</t>
  </si>
  <si>
    <t>3523096</t>
  </si>
  <si>
    <t>马尼拉奎松市B酒店(多用途酒店)</t>
  </si>
  <si>
    <t>Quiambao Kathrina Nina Razon</t>
  </si>
  <si>
    <t>877.99</t>
  </si>
  <si>
    <t>961.34</t>
  </si>
  <si>
    <t>2023-06-19 08:58:26</t>
  </si>
  <si>
    <t>2023-06-18</t>
  </si>
  <si>
    <t>3522495</t>
  </si>
  <si>
    <t>绮色佳-大学区凯艺酒店</t>
  </si>
  <si>
    <t>Hiener Jonathan</t>
  </si>
  <si>
    <t>1418.65</t>
  </si>
  <si>
    <t>1553.32</t>
  </si>
  <si>
    <t>2023-06-18 23:43:44</t>
  </si>
  <si>
    <t>3521832</t>
  </si>
  <si>
    <t>马尼拉赛达北维迪斯酒店 - 多用途酒店</t>
  </si>
  <si>
    <t>LIN EN JOU</t>
  </si>
  <si>
    <t>2033.80</t>
  </si>
  <si>
    <t>2226.87</t>
  </si>
  <si>
    <t>2023-06-19 16:03:35</t>
  </si>
  <si>
    <t>3520802</t>
  </si>
  <si>
    <t>瑞雅国际瓦雷罗豪华套房酒店</t>
  </si>
  <si>
    <t>KWAN YEAN LO</t>
  </si>
  <si>
    <t>662.84</t>
  </si>
  <si>
    <t>725.76</t>
  </si>
  <si>
    <t>2023-06-18 17:27:54</t>
  </si>
  <si>
    <t>2023-06-17</t>
  </si>
  <si>
    <t>3517504</t>
  </si>
  <si>
    <t>马姆提斯度假酒店</t>
  </si>
  <si>
    <t>REINERT CHRISTOPH,LI YANGYANG</t>
  </si>
  <si>
    <t>3182.94</t>
  </si>
  <si>
    <t>3485.10</t>
  </si>
  <si>
    <t>2023-06-17 21:43:23</t>
  </si>
  <si>
    <t>3514521</t>
  </si>
  <si>
    <t>弗洛伦斯 - 辛辛那提南凯艺套房酒店</t>
  </si>
  <si>
    <t>WILSON MELISSA ANN</t>
  </si>
  <si>
    <t>1822.87</t>
  </si>
  <si>
    <t>1995.92</t>
  </si>
  <si>
    <t>2023-06-17 10:24:16</t>
  </si>
  <si>
    <t>3514230</t>
  </si>
  <si>
    <t>泰式屋海滩度假酒店</t>
  </si>
  <si>
    <t>CHEBOTARENKO SEVIL,CHEBOTARENKO IVAN</t>
  </si>
  <si>
    <t>2879.71</t>
  </si>
  <si>
    <t>3153.08</t>
  </si>
  <si>
    <t>2023-06-17 08:51:16</t>
  </si>
  <si>
    <t>3514187</t>
  </si>
  <si>
    <t>Oney William</t>
  </si>
  <si>
    <t>1180.02</t>
  </si>
  <si>
    <t>1292.04</t>
  </si>
  <si>
    <t>2023-06-17 08:01:27</t>
  </si>
  <si>
    <t>3513815</t>
  </si>
  <si>
    <t>新加坡悦乐加东酒店</t>
  </si>
  <si>
    <t>FANG FANG,LIU KONGBING</t>
  </si>
  <si>
    <t>1306.36</t>
  </si>
  <si>
    <t>1429.12</t>
  </si>
  <si>
    <t>2023-06-17 01:27:10</t>
  </si>
  <si>
    <t>新加坡</t>
  </si>
  <si>
    <t>2023-06-16</t>
  </si>
  <si>
    <t>3510956</t>
  </si>
  <si>
    <t>新加坡81酒店-梧槽</t>
  </si>
  <si>
    <t>WEI MINGJIANG</t>
  </si>
  <si>
    <t>1011.76</t>
  </si>
  <si>
    <t>1106.84</t>
  </si>
  <si>
    <t>2023-06-16 13:47:57</t>
  </si>
  <si>
    <t>3510376</t>
  </si>
  <si>
    <t>TANG CHENHUI</t>
  </si>
  <si>
    <t>820.00</t>
  </si>
  <si>
    <t>897.06</t>
  </si>
  <si>
    <t>2023-06-16 10:42:49</t>
  </si>
  <si>
    <t>3509846</t>
  </si>
  <si>
    <t>WIPAPUN NAMFON</t>
  </si>
  <si>
    <t>472.31</t>
  </si>
  <si>
    <t>516.69</t>
  </si>
  <si>
    <t>2023-06-16 03:22:18</t>
  </si>
  <si>
    <t>3509755</t>
  </si>
  <si>
    <t>Saw Chiao Rou</t>
  </si>
  <si>
    <t>429.72</t>
  </si>
  <si>
    <t>470.10</t>
  </si>
  <si>
    <t>2023-06-16 01:52:58</t>
  </si>
  <si>
    <t>2023-06-14</t>
  </si>
  <si>
    <t>3505535</t>
  </si>
  <si>
    <t>北干巴鲁福克斯哈里斯酒店</t>
  </si>
  <si>
    <t>SIREGAR RIAN HIDAYAT</t>
  </si>
  <si>
    <t>479.04</t>
  </si>
  <si>
    <t>523.14</t>
  </si>
  <si>
    <t>2023-06-14 23:49:41</t>
  </si>
  <si>
    <t>2023-06-13</t>
  </si>
  <si>
    <t>3500335</t>
  </si>
  <si>
    <t>罗因海姆法兰克福机场西NH酒店</t>
  </si>
  <si>
    <t>HSIEH TUNGFU,WU CHIA LIN</t>
  </si>
  <si>
    <t>2632.75</t>
  </si>
  <si>
    <t>2879.84</t>
  </si>
  <si>
    <t>2023-06-13 20:09:33</t>
  </si>
  <si>
    <t>德国</t>
  </si>
  <si>
    <t>3500118</t>
  </si>
  <si>
    <t>东京巨蛋酒店</t>
  </si>
  <si>
    <t>NIU MINGRUI</t>
  </si>
  <si>
    <t>1494.26</t>
  </si>
  <si>
    <t>1634.50</t>
  </si>
  <si>
    <t>2023-06-13 19:36:29</t>
  </si>
  <si>
    <t>3498431</t>
  </si>
  <si>
    <t>宫廷驿站赌场酒店</t>
  </si>
  <si>
    <t>Sykes Laurel Anne</t>
  </si>
  <si>
    <t>1062.89</t>
  </si>
  <si>
    <t>1162.64</t>
  </si>
  <si>
    <t>2023-06-13 12:21:47</t>
  </si>
  <si>
    <t>3497478</t>
  </si>
  <si>
    <t>尼亚加拉瀑布瀑景皇冠假日酒店 - IHG 旗下酒店</t>
  </si>
  <si>
    <t>THU LE</t>
  </si>
  <si>
    <t>4479.01</t>
  </si>
  <si>
    <t>4899.38</t>
  </si>
  <si>
    <t>2023-06-13 05:39:41</t>
  </si>
  <si>
    <t>3497272</t>
  </si>
  <si>
    <t>钟楼里昂中央贝尔奇罗纳酒店</t>
  </si>
  <si>
    <t>Dupuy Dorothee</t>
  </si>
  <si>
    <t>604.84</t>
  </si>
  <si>
    <t>661.61</t>
  </si>
  <si>
    <t>2023-06-13 01:32:15</t>
  </si>
  <si>
    <t>2023-06-12</t>
  </si>
  <si>
    <t>3496985</t>
  </si>
  <si>
    <t>枫叶酒店</t>
  </si>
  <si>
    <t>LI NA,SOU TONGWA</t>
  </si>
  <si>
    <t>1835.99</t>
  </si>
  <si>
    <t>2013.81</t>
  </si>
  <si>
    <t>2023-06-12 23:46:56</t>
  </si>
  <si>
    <t>3495638</t>
  </si>
  <si>
    <t>东京新宿金普顿酒店 - IHG 旗下饭店</t>
  </si>
  <si>
    <t>ZHAO ZHENG XIN</t>
  </si>
  <si>
    <t>11160.27</t>
  </si>
  <si>
    <t>12241.16</t>
  </si>
  <si>
    <t>2023-06-12 18:52:19</t>
  </si>
  <si>
    <t>3495039</t>
  </si>
  <si>
    <t>西波特巴黎佩尔酒店-拉雪兹共和广场</t>
  </si>
  <si>
    <t>Lee Nicolina Catherine</t>
  </si>
  <si>
    <t>4999.76</t>
  </si>
  <si>
    <t>5484.00</t>
  </si>
  <si>
    <t>2023-06-12 16:02:16</t>
  </si>
  <si>
    <t>3493446</t>
  </si>
  <si>
    <t>波士顿华美达酒店</t>
  </si>
  <si>
    <t>Guteng Simon</t>
  </si>
  <si>
    <t>3446.23</t>
  </si>
  <si>
    <t>3780.00</t>
  </si>
  <si>
    <t>2023-06-12 07:02:38</t>
  </si>
  <si>
    <t>2023-06-11</t>
  </si>
  <si>
    <t>3492829</t>
  </si>
  <si>
    <t>巴塔姆中心哈里斯酒店</t>
  </si>
  <si>
    <t>MOE KYAW SOE</t>
  </si>
  <si>
    <t>1211.65</t>
  </si>
  <si>
    <t>1329.00</t>
  </si>
  <si>
    <t>2023-06-11 22:18:37</t>
  </si>
  <si>
    <t>3492350</t>
  </si>
  <si>
    <t>灰狼套房酒店</t>
  </si>
  <si>
    <t>Pan Yueyi</t>
  </si>
  <si>
    <t>4662.43</t>
  </si>
  <si>
    <t>5114.00</t>
  </si>
  <si>
    <t>2023-06-11 19:08:08</t>
  </si>
  <si>
    <t>3492238</t>
  </si>
  <si>
    <t>曼谷素坤逸奥克伍德华庭工作室酒店</t>
  </si>
  <si>
    <t>PARK SHINTAE</t>
  </si>
  <si>
    <t>782.24</t>
  </si>
  <si>
    <t>858.00</t>
  </si>
  <si>
    <t>2023-06-12 12:21:16</t>
  </si>
  <si>
    <t>3489635</t>
  </si>
  <si>
    <t>Yap Wai Kee,Shen Ying</t>
  </si>
  <si>
    <t>1980.21</t>
  </si>
  <si>
    <t>2172.00</t>
  </si>
  <si>
    <t>2023-06-11 02:04:50</t>
  </si>
  <si>
    <t>3489595</t>
  </si>
  <si>
    <t>Ding Qin,Shen Zhi Xin</t>
  </si>
  <si>
    <t>1939.19</t>
  </si>
  <si>
    <t>2127.00</t>
  </si>
  <si>
    <t>2023-06-11 01:41:34</t>
  </si>
  <si>
    <t>2023-06-10</t>
  </si>
  <si>
    <t>3488875</t>
  </si>
  <si>
    <t>西卡朗加巴贝卡酒店</t>
  </si>
  <si>
    <t>NG JENNY</t>
  </si>
  <si>
    <t>800.12</t>
  </si>
  <si>
    <t>878.00</t>
  </si>
  <si>
    <t>2023-06-10 22:12:28</t>
  </si>
  <si>
    <t>3486723</t>
  </si>
  <si>
    <t>新加坡81酒店-黄金</t>
  </si>
  <si>
    <t>Han Zhe</t>
  </si>
  <si>
    <t>1399.76</t>
  </si>
  <si>
    <t>1536.00</t>
  </si>
  <si>
    <t>2023-06-10 15:52:47</t>
  </si>
  <si>
    <t>3486388</t>
  </si>
  <si>
    <t>普吉岛玛丽莎别墅酒店(SHA Plus+)</t>
  </si>
  <si>
    <t>Chen Lin,Zheng Wei</t>
  </si>
  <si>
    <t>3433.78</t>
  </si>
  <si>
    <t>3768.00</t>
  </si>
  <si>
    <t>2023-06-10 17:26:07</t>
  </si>
  <si>
    <t>3485778</t>
  </si>
  <si>
    <t>清迈美利亚酒店</t>
  </si>
  <si>
    <t>LU LI</t>
  </si>
  <si>
    <t>4820.78</t>
  </si>
  <si>
    <t>5290.00</t>
  </si>
  <si>
    <t>2023-06-19 14:23:20</t>
  </si>
  <si>
    <t>3485765</t>
  </si>
  <si>
    <t>LYU LANLING,LU STEPHANIE</t>
  </si>
  <si>
    <t>2023-06-19 15:44:03</t>
  </si>
  <si>
    <t>2023-05-14</t>
  </si>
  <si>
    <t>3373146</t>
  </si>
  <si>
    <t>曼谷萨通JC凯文酒店</t>
  </si>
  <si>
    <t>CHEN YANRU</t>
  </si>
  <si>
    <t>3020.74</t>
  </si>
  <si>
    <t>3396.00</t>
  </si>
  <si>
    <t>2023-05-15 11:34:49</t>
  </si>
  <si>
    <t>2023-06-05</t>
  </si>
  <si>
    <t>3465504</t>
  </si>
  <si>
    <t>巴厘岛图班哈里斯酒店</t>
  </si>
  <si>
    <t>sun haoyang</t>
  </si>
  <si>
    <t>234.21</t>
  </si>
  <si>
    <t>258.00</t>
  </si>
  <si>
    <t>2023-06-05 19:27:34</t>
  </si>
  <si>
    <t>2023-05-04</t>
  </si>
  <si>
    <t>3323971</t>
  </si>
  <si>
    <t>CHONG KOK LEONG</t>
  </si>
  <si>
    <t>381.54</t>
  </si>
  <si>
    <t>432.00</t>
  </si>
  <si>
    <t>2023-05-08 12:08:57</t>
  </si>
  <si>
    <t>2023-06-06</t>
  </si>
  <si>
    <t>3468733</t>
  </si>
  <si>
    <t>芭堤雅阿瓦尼度假酒店</t>
  </si>
  <si>
    <t>KANG MI KYUNG,KO JUNSEONG</t>
  </si>
  <si>
    <t>1640.93</t>
  </si>
  <si>
    <t>1806.00</t>
  </si>
  <si>
    <t>2023-06-06 15:34:42</t>
  </si>
  <si>
    <t>2023-06-09</t>
  </si>
  <si>
    <t>3480503</t>
  </si>
  <si>
    <t>曼谷苏阁索酒店</t>
  </si>
  <si>
    <t>Luo Haotao,Chen Yini</t>
  </si>
  <si>
    <t>1128.28</t>
  </si>
  <si>
    <t>1240.00</t>
  </si>
  <si>
    <t>2023-06-09 11:44:21</t>
  </si>
  <si>
    <t>3468490</t>
  </si>
  <si>
    <t>清迈香格里拉酒店</t>
  </si>
  <si>
    <t>MIAO JINGTIAN,CAI XIANGLEI</t>
  </si>
  <si>
    <t>2674.01</t>
  </si>
  <si>
    <t>2943.00</t>
  </si>
  <si>
    <t>2023-06-06 15:01:00</t>
  </si>
  <si>
    <t>2023-05-19</t>
  </si>
  <si>
    <t>3395279</t>
  </si>
  <si>
    <t>普吉岛卡塔坦尼海滩度假村(SHA Extra Plus)</t>
  </si>
  <si>
    <t>SOMA KAZUMASA,SOMA HARUMI</t>
  </si>
  <si>
    <t>2693.38</t>
  </si>
  <si>
    <t>2988.00</t>
  </si>
  <si>
    <t>2023-05-19 16:54:25</t>
  </si>
  <si>
    <t>2023-05-30</t>
  </si>
  <si>
    <t>3439223</t>
  </si>
  <si>
    <t>普吉岛芭东海滩中央智选假日酒店  (SHA Extra Plus)</t>
  </si>
  <si>
    <t>YUAN RONGYU</t>
  </si>
  <si>
    <t>1586.26</t>
  </si>
  <si>
    <t>1752.00</t>
  </si>
  <si>
    <t>2023-05-31 10:47:14</t>
  </si>
  <si>
    <t>2023-06-01</t>
  </si>
  <si>
    <t>3449129</t>
  </si>
  <si>
    <t>普吉岛塔夫棕榈海滩度假村</t>
  </si>
  <si>
    <t>TAN ZHI,XIA RUI,ZHANG QIUYU,WANG ZHIQIANG,DOU SHUANGQING</t>
  </si>
  <si>
    <t>10529.17</t>
  </si>
  <si>
    <t>11567.97</t>
  </si>
  <si>
    <t>2023-06-01 21:11:16</t>
  </si>
  <si>
    <t>3395006</t>
  </si>
  <si>
    <t>曼谷暹罗智选假日酒店</t>
  </si>
  <si>
    <t>MOK PUI YUK,CHAN PING FAI</t>
  </si>
  <si>
    <t>1849.67</t>
  </si>
  <si>
    <t>2052.00</t>
  </si>
  <si>
    <t>2023-05-19 15:49:34</t>
  </si>
  <si>
    <t>2023-05-21</t>
  </si>
  <si>
    <t>3403475</t>
  </si>
  <si>
    <t>LIU YUE,KANG DI</t>
  </si>
  <si>
    <t>1381.32</t>
  </si>
  <si>
    <t>2023-05-21 21:21:10</t>
  </si>
  <si>
    <t>2023-05-26</t>
  </si>
  <si>
    <t>3424600</t>
  </si>
  <si>
    <t>学院酒店</t>
  </si>
  <si>
    <t>Carbonnier Lea</t>
  </si>
  <si>
    <t>1959.07</t>
  </si>
  <si>
    <t>2164.00</t>
  </si>
  <si>
    <t>2023-05-26 20:54:52</t>
  </si>
  <si>
    <t>比利时</t>
  </si>
  <si>
    <t>3323132</t>
  </si>
  <si>
    <t>格鲁普蒂尔格兰维亚678酒店</t>
  </si>
  <si>
    <t>REMISZ Eric</t>
  </si>
  <si>
    <t>1745.20</t>
  </si>
  <si>
    <t>1976.00</t>
  </si>
  <si>
    <t>2023-05-04 05:05:08</t>
  </si>
  <si>
    <t>西班牙</t>
  </si>
  <si>
    <t>2023-02-15</t>
  </si>
  <si>
    <t>3033405</t>
  </si>
  <si>
    <t>宜必思尚品酒店，伦敦希思罗机场</t>
  </si>
  <si>
    <t>HWANG BONG HWAN</t>
  </si>
  <si>
    <t>414.99</t>
  </si>
  <si>
    <t>477.00</t>
  </si>
  <si>
    <t>2023-02-15 20:02:10</t>
  </si>
  <si>
    <t>2023-02-10</t>
  </si>
  <si>
    <t>3020015</t>
  </si>
  <si>
    <t>AMBROSE DAVID</t>
  </si>
  <si>
    <t>413.57</t>
  </si>
  <si>
    <t>478.00</t>
  </si>
  <si>
    <t>2023-02-10 16:37:26</t>
  </si>
  <si>
    <t>2023-05-25</t>
  </si>
  <si>
    <t>3417650</t>
  </si>
  <si>
    <t>皇后酒店</t>
  </si>
  <si>
    <t>WANG SIQI</t>
  </si>
  <si>
    <t>833.84</t>
  </si>
  <si>
    <t>923.00</t>
  </si>
  <si>
    <t>2023-05-25 06:20:59</t>
  </si>
  <si>
    <t>2023-06-08</t>
  </si>
  <si>
    <t>3478494</t>
  </si>
  <si>
    <t>乌布普里冈加度假村及水疗中心</t>
  </si>
  <si>
    <t>Ponomareva Iuliia</t>
  </si>
  <si>
    <t>4103.61</t>
  </si>
  <si>
    <t>4506.00</t>
  </si>
  <si>
    <t>2023-06-08 21:01:09</t>
  </si>
  <si>
    <t>2023-06-03</t>
  </si>
  <si>
    <t>3457108</t>
  </si>
  <si>
    <t>普吉岛安达曼拥抱酒店 (SHA Extra Plus)</t>
  </si>
  <si>
    <t>YANG GUOJIE</t>
  </si>
  <si>
    <t>1293.20</t>
  </si>
  <si>
    <t>1428.00</t>
  </si>
  <si>
    <t>2023-06-03 16:23:30</t>
  </si>
  <si>
    <t>3445960</t>
  </si>
  <si>
    <t>费尔蒙特帝后大酒店</t>
  </si>
  <si>
    <t>Bodenberg Emily C</t>
  </si>
  <si>
    <t>2245.46</t>
  </si>
  <si>
    <t>2467.00</t>
  </si>
  <si>
    <t>2023-06-01 07:04:38</t>
  </si>
  <si>
    <t>3421881</t>
  </si>
  <si>
    <t>伦敦圣吉尔斯酒店</t>
  </si>
  <si>
    <t>SHANAHAN JANE,WILLIAMS TANYA</t>
  </si>
  <si>
    <t>1627.73</t>
  </si>
  <si>
    <t>1798.00</t>
  </si>
  <si>
    <t>2023-05-26 07:28:10</t>
  </si>
  <si>
    <t>2023-06-07</t>
  </si>
  <si>
    <t>3473817</t>
  </si>
  <si>
    <t>相铁FRESA INN 东京东新宿站前</t>
  </si>
  <si>
    <t>Gu Tianjiao,Meng Jiayue</t>
  </si>
  <si>
    <t>1971.06</t>
  </si>
  <si>
    <t>2166.00</t>
  </si>
  <si>
    <t>2023-06-07 18:47:27</t>
  </si>
  <si>
    <t>3422148</t>
  </si>
  <si>
    <t>巴蒂纽勒17住宿加早餐酒店</t>
  </si>
  <si>
    <t>Pierquin Eric</t>
  </si>
  <si>
    <t>1500.99</t>
  </si>
  <si>
    <t>1658.00</t>
  </si>
  <si>
    <t>2023-05-26 09:56:03</t>
  </si>
  <si>
    <t>3482133</t>
  </si>
  <si>
    <t>The Nicolaus Hotel</t>
  </si>
  <si>
    <t>Ng Alvin</t>
  </si>
  <si>
    <t>2125.53</t>
  </si>
  <si>
    <t>2336.00</t>
  </si>
  <si>
    <t>2023-06-09 17:58:41</t>
  </si>
  <si>
    <t>意大利</t>
  </si>
  <si>
    <t>2023-05-03</t>
  </si>
  <si>
    <t>3319218</t>
  </si>
  <si>
    <t>首尔三井酒店</t>
  </si>
  <si>
    <t>HAMASAKI MIKA,KITAZUMI YUKARI</t>
  </si>
  <si>
    <t>1244.31</t>
  </si>
  <si>
    <t>1406.00</t>
  </si>
  <si>
    <t>2023-05-06 13:50:06</t>
  </si>
  <si>
    <t>2023-04-24</t>
  </si>
  <si>
    <t>3279996</t>
  </si>
  <si>
    <t>吉隆坡·觅酒店，傲途格精选</t>
  </si>
  <si>
    <t>Lee Chang Yu</t>
  </si>
  <si>
    <t>969.98</t>
  </si>
  <si>
    <t>1102.00</t>
  </si>
  <si>
    <t>2023-04-24 00:46:08</t>
  </si>
  <si>
    <t>2023-05-29</t>
  </si>
  <si>
    <t>3434209</t>
  </si>
  <si>
    <t>乌诺酒店</t>
  </si>
  <si>
    <t>Torejas Elmeros</t>
  </si>
  <si>
    <t>130.18</t>
  </si>
  <si>
    <t>144.00</t>
  </si>
  <si>
    <t>2023-05-29 12:33:49</t>
  </si>
  <si>
    <t>3323980</t>
  </si>
  <si>
    <t>马尼拉迷你套房酒店-马卡迪裕景商业大厦</t>
  </si>
  <si>
    <t>FUCANAN APOLLO PRANKU</t>
  </si>
  <si>
    <t>535.22</t>
  </si>
  <si>
    <t>606.00</t>
  </si>
  <si>
    <t>2023-05-04 11:49:11</t>
  </si>
  <si>
    <t>3478651</t>
  </si>
  <si>
    <t>槟城硬石酒店</t>
  </si>
  <si>
    <t>CHUAH CHUAN HUAN</t>
  </si>
  <si>
    <t>946.22</t>
  </si>
  <si>
    <t>1039.00</t>
  </si>
  <si>
    <t>2023-06-08 21:45:12</t>
  </si>
  <si>
    <t>2023-05-07</t>
  </si>
  <si>
    <t>3336190</t>
  </si>
  <si>
    <t>新加坡悦乐武吉士酒店</t>
  </si>
  <si>
    <t>SULAIMAN SITI JUNIAH</t>
  </si>
  <si>
    <t>1717.76</t>
  </si>
  <si>
    <t>1950.00</t>
  </si>
  <si>
    <t>2023-05-07 08:49:56</t>
  </si>
  <si>
    <t>3477689</t>
  </si>
  <si>
    <t>新加坡史各士皇族酒店</t>
  </si>
  <si>
    <t>ZHANG YUXIN,Lai Weimin</t>
  </si>
  <si>
    <t>8371.15</t>
  </si>
  <si>
    <t>9192.00</t>
  </si>
  <si>
    <t>2023-06-08 17:37:29</t>
  </si>
  <si>
    <t>3471084</t>
  </si>
  <si>
    <t>新加坡滨海宾乐雅酒店</t>
  </si>
  <si>
    <t>LAI SHIHWEI</t>
  </si>
  <si>
    <t>2696.72</t>
  </si>
  <si>
    <t>2968.00</t>
  </si>
  <si>
    <t>2023-06-06 23:50:11</t>
  </si>
  <si>
    <t>3449746</t>
  </si>
  <si>
    <t>新加坡辉盛凯贝丽酒店服务公寓</t>
  </si>
  <si>
    <t>ANUAR NURUL HAKIM BIN</t>
  </si>
  <si>
    <t>912.93</t>
  </si>
  <si>
    <t>1003.00</t>
  </si>
  <si>
    <t>2023-06-01 23:04:40</t>
  </si>
  <si>
    <t>3455667</t>
  </si>
  <si>
    <t>EXPOSITO GUERRERO RAQUEL</t>
  </si>
  <si>
    <t>954.50</t>
  </si>
  <si>
    <t>1054.00</t>
  </si>
  <si>
    <t>2023-06-03 11:25:06</t>
  </si>
  <si>
    <t>3455132</t>
  </si>
  <si>
    <t>毕考酒店及公司宿舍</t>
  </si>
  <si>
    <t>ZHOU XIN</t>
  </si>
  <si>
    <t>4165.76</t>
  </si>
  <si>
    <t>4600.00</t>
  </si>
  <si>
    <t>2023-06-03 08:29:21</t>
  </si>
  <si>
    <t>2023-04-26</t>
  </si>
  <si>
    <t>3290466</t>
  </si>
  <si>
    <t>阿洛希拉尼威基基海滩度假村</t>
  </si>
  <si>
    <t>ERAMIHA-METE HEMI</t>
  </si>
  <si>
    <t>4177.08</t>
  </si>
  <si>
    <t>4722.00</t>
  </si>
  <si>
    <t>2023-04-26 11:48:01</t>
  </si>
  <si>
    <t>3477011</t>
  </si>
  <si>
    <t>M精品酒店</t>
  </si>
  <si>
    <t>ZAKARIYA SYAFIKA</t>
  </si>
  <si>
    <t>289.60</t>
  </si>
  <si>
    <t>318.00</t>
  </si>
  <si>
    <t>2023-06-08 12:56:08</t>
  </si>
  <si>
    <t>3423070</t>
  </si>
  <si>
    <t>素坤逸S33精品酒店</t>
  </si>
  <si>
    <t>LIN YAOHUI,ZHAO ZHEN,CHEN BINBO,HE XINGZE</t>
  </si>
  <si>
    <t>514.21</t>
  </si>
  <si>
    <t>568.00</t>
  </si>
  <si>
    <t>2023-05-26 14:04:06</t>
  </si>
  <si>
    <t>2023-05-31</t>
  </si>
  <si>
    <t>3445271</t>
  </si>
  <si>
    <t>米拉尼酒店</t>
  </si>
  <si>
    <t>Yun Hyunbin</t>
  </si>
  <si>
    <t>1089.68</t>
  </si>
  <si>
    <t>1203.00</t>
  </si>
  <si>
    <t>2023-05-31 23:53:15</t>
  </si>
  <si>
    <t>3449598</t>
  </si>
  <si>
    <t>亚庇凯城酒店</t>
  </si>
  <si>
    <t>ABD GHANI ZULKIPLE</t>
  </si>
  <si>
    <t>2080.72</t>
  </si>
  <si>
    <t>2286.00</t>
  </si>
  <si>
    <t>2023-06-02 20:59:48</t>
  </si>
  <si>
    <t>3396301</t>
  </si>
  <si>
    <t>素坤逸爱瑞酒店</t>
  </si>
  <si>
    <t>XU XUEFENG</t>
  </si>
  <si>
    <t>2406.74</t>
  </si>
  <si>
    <t>2670.00</t>
  </si>
  <si>
    <t>2023-05-19 20:32:27</t>
  </si>
  <si>
    <t>2023-05-06</t>
  </si>
  <si>
    <t>3332156</t>
  </si>
  <si>
    <t>槟城彩虹天堂海滩度假村酒店</t>
  </si>
  <si>
    <t>ABDUL HARITH IDZHAM ABDUL HARITH</t>
  </si>
  <si>
    <t>323.07</t>
  </si>
  <si>
    <t>366.00</t>
  </si>
  <si>
    <t>2023-05-06 14:28:26</t>
  </si>
  <si>
    <t>3449855</t>
  </si>
  <si>
    <t>布城希尔顿逸林酒店</t>
  </si>
  <si>
    <t>SHAMSU IDIN NOR SUZIANNA</t>
  </si>
  <si>
    <t>582.53</t>
  </si>
  <si>
    <t>640.00</t>
  </si>
  <si>
    <t>-640</t>
  </si>
  <si>
    <t>-582</t>
  </si>
  <si>
    <t>2023-06-01 23:41:39</t>
  </si>
  <si>
    <t>3446263</t>
  </si>
  <si>
    <t>ABDULLAH FATEHA NADIA</t>
  </si>
  <si>
    <t>628.04</t>
  </si>
  <si>
    <t>690.00</t>
  </si>
  <si>
    <t>2023-06-01 09:55:38</t>
  </si>
  <si>
    <t>2023-03-07</t>
  </si>
  <si>
    <t>3103806</t>
  </si>
  <si>
    <t>吉隆坡大华酒店 - 傲途格精选酒店</t>
  </si>
  <si>
    <t>MOHD JIMIN ABD HADI,ISMAIL MOHD JIMIN,MOHD JIMIN NURHIDAYAH</t>
  </si>
  <si>
    <t>1852.77</t>
  </si>
  <si>
    <t>2094.00</t>
  </si>
  <si>
    <t>2023-03-08 13:53:37</t>
  </si>
  <si>
    <t>2023-05-18</t>
  </si>
  <si>
    <t>3391937</t>
  </si>
  <si>
    <t>Herpai Piroska</t>
  </si>
  <si>
    <t>2034.80</t>
  </si>
  <si>
    <t>2272.00</t>
  </si>
  <si>
    <t>2023-05-18 20:22:39</t>
  </si>
  <si>
    <t>2023-05-27</t>
  </si>
  <si>
    <t>3428305</t>
  </si>
  <si>
    <t>卡美哈美哈国王科纳海滩万豪酒店</t>
  </si>
  <si>
    <t>YU WEN HSIN</t>
  </si>
  <si>
    <t>4967.13</t>
  </si>
  <si>
    <t>5494.00</t>
  </si>
  <si>
    <t>2023-05-27 18:10:25</t>
  </si>
  <si>
    <t>3444912</t>
  </si>
  <si>
    <t>布里斯班中心智选假日酒店</t>
  </si>
  <si>
    <t>JIN LU</t>
  </si>
  <si>
    <t>2013.59</t>
  </si>
  <si>
    <t>2223.00</t>
  </si>
  <si>
    <t>2023-05-31 22:34:11</t>
  </si>
  <si>
    <t>澳大利亚</t>
  </si>
  <si>
    <t>2023-05-05</t>
  </si>
  <si>
    <t>3329294</t>
  </si>
  <si>
    <t>雅典卡里胡专有酒店</t>
  </si>
  <si>
    <t>LIU YU,ZHANG JILIN</t>
  </si>
  <si>
    <t>4890.71</t>
  </si>
  <si>
    <t>5540.00</t>
  </si>
  <si>
    <t>2023-05-05 16:23:21</t>
  </si>
  <si>
    <t>希腊</t>
  </si>
  <si>
    <t>3477924</t>
  </si>
  <si>
    <t>巴厘岛库塔索尔沙滩别墅美利亚酒店 - CHSE 认证</t>
  </si>
  <si>
    <t>ATULUSNA PUPUT PAUZI</t>
  </si>
  <si>
    <t>730.38</t>
  </si>
  <si>
    <t>802.00</t>
  </si>
  <si>
    <t>2023-06-08 17:35:51</t>
  </si>
  <si>
    <t>3435805</t>
  </si>
  <si>
    <t>纽黑文酒店</t>
  </si>
  <si>
    <t>YANG RUI</t>
  </si>
  <si>
    <t>5192.58</t>
  </si>
  <si>
    <t>5744.00</t>
  </si>
  <si>
    <t>2023-05-29 20:18:06</t>
  </si>
  <si>
    <t>2023-03-23</t>
  </si>
  <si>
    <t>3165362</t>
  </si>
  <si>
    <t>里斯本普拉塔精品酒店</t>
  </si>
  <si>
    <t>Lombardo Norberto Ruben</t>
  </si>
  <si>
    <t>2177.67</t>
  </si>
  <si>
    <t>2478.00</t>
  </si>
  <si>
    <t>2023-03-23 10:07:16</t>
  </si>
  <si>
    <t>葡萄牙</t>
  </si>
  <si>
    <t>2023-06-02</t>
  </si>
  <si>
    <t>3454408</t>
  </si>
  <si>
    <t>皇家河畔酒店</t>
  </si>
  <si>
    <t>BOONTHAM RUETHAICHANOK</t>
  </si>
  <si>
    <t>1504.31</t>
  </si>
  <si>
    <t>1656.00</t>
  </si>
  <si>
    <t>2023-06-02 23:04:00</t>
  </si>
  <si>
    <t>3467322</t>
  </si>
  <si>
    <t>肯兹索拉祖尔酒店</t>
  </si>
  <si>
    <t>MAYAVANGUA MALAKI SARAH</t>
  </si>
  <si>
    <t>2104.32</t>
  </si>
  <si>
    <t>2316.00</t>
  </si>
  <si>
    <t>2023-06-06 09:06:41</t>
  </si>
  <si>
    <t>3421984</t>
  </si>
  <si>
    <t>希尔顿欢朋套房酒店 - 伊莉莎白纽瓦克机场</t>
  </si>
  <si>
    <t>Kieraldo Anthony</t>
  </si>
  <si>
    <t>957.81</t>
  </si>
  <si>
    <t>1058.00</t>
  </si>
  <si>
    <t>2023-05-26 08:52:52</t>
  </si>
  <si>
    <t>2023-05-24</t>
  </si>
  <si>
    <t>3413479</t>
  </si>
  <si>
    <t>英列特大厦套房酒店</t>
  </si>
  <si>
    <t>Hernandez Jaylie</t>
  </si>
  <si>
    <t>2171.29</t>
  </si>
  <si>
    <t>2408.00</t>
  </si>
  <si>
    <t>2023-05-24 06:21:43</t>
  </si>
  <si>
    <t>3429219</t>
  </si>
  <si>
    <t>轻度注册公馆</t>
  </si>
  <si>
    <t>PONGWANNA DOLLAYA</t>
  </si>
  <si>
    <t>471.94</t>
  </si>
  <si>
    <t>522.00</t>
  </si>
  <si>
    <t>2023-05-27 21:44:53</t>
  </si>
  <si>
    <t>3454945</t>
  </si>
  <si>
    <t>费尔维尤品质套房酒店</t>
  </si>
  <si>
    <t>Keslar Lindsay nicole</t>
  </si>
  <si>
    <t>729.01</t>
  </si>
  <si>
    <t>805.00</t>
  </si>
  <si>
    <t>2023-06-03 06:08:28</t>
  </si>
  <si>
    <t>3472300</t>
  </si>
  <si>
    <t>迪沙鲁阿曼萨里酒店</t>
  </si>
  <si>
    <t>MOHAMAD MOHD FIRDAUS</t>
  </si>
  <si>
    <t>613.34</t>
  </si>
  <si>
    <t>674.00</t>
  </si>
  <si>
    <t>2023-06-07 15:31:07</t>
  </si>
  <si>
    <t>3458572</t>
  </si>
  <si>
    <t>德維爾比蒙特莊園飯店</t>
  </si>
  <si>
    <t>HIBBITT KELLY</t>
  </si>
  <si>
    <t>2595.45</t>
  </si>
  <si>
    <t>2866.00</t>
  </si>
  <si>
    <t>2023-06-03 21:52:03</t>
  </si>
  <si>
    <t>3456572</t>
  </si>
  <si>
    <t>是拉差馨乐庭格兰德中心服务公寓</t>
  </si>
  <si>
    <t>Fuengmarayat Suwat</t>
  </si>
  <si>
    <t>559.66</t>
  </si>
  <si>
    <t>618.00</t>
  </si>
  <si>
    <t>2023-06-03 14:30:51</t>
  </si>
  <si>
    <t>3435099</t>
  </si>
  <si>
    <t>精选典藏酒店</t>
  </si>
  <si>
    <t>XIE ZISHAN</t>
  </si>
  <si>
    <t>1456.34</t>
  </si>
  <si>
    <t>1611.00</t>
  </si>
  <si>
    <t>2023-05-29 17:29:44</t>
  </si>
  <si>
    <t>2023-04-02</t>
  </si>
  <si>
    <t>3191728</t>
  </si>
  <si>
    <t>曼谷素坤逸卡尔顿酒店 (SHA Plus+)</t>
  </si>
  <si>
    <t>LEE EILEEN</t>
  </si>
  <si>
    <t>11472.40</t>
  </si>
  <si>
    <t>13068.00</t>
  </si>
  <si>
    <t>2023-04-05 18:36:24</t>
  </si>
  <si>
    <t>2023-04-20</t>
  </si>
  <si>
    <t>3263719</t>
  </si>
  <si>
    <t>曼谷素坤逸十一酒店 (政府卫生认证)</t>
  </si>
  <si>
    <t>YUEN KA LEUNG,YEUNG WAI HAN</t>
  </si>
  <si>
    <t>1039.33</t>
  </si>
  <si>
    <t>1182.00</t>
  </si>
  <si>
    <t>2023-04-20 23:32:04</t>
  </si>
  <si>
    <t>3422220</t>
  </si>
  <si>
    <t>曼谷辛德霍恩凯宾斯基</t>
  </si>
  <si>
    <t>YANG KUOCHING,YANG YU LIN</t>
  </si>
  <si>
    <t>7829.94</t>
  </si>
  <si>
    <t>8649.00</t>
  </si>
  <si>
    <t>2023-05-26 10:31:15</t>
  </si>
  <si>
    <t>3389424</t>
  </si>
  <si>
    <t>YANG KUOCHING,YANG YULIN已发取消</t>
  </si>
  <si>
    <t>--</t>
  </si>
  <si>
    <t>3478001</t>
  </si>
  <si>
    <t>OZO槟城乔治镇酒店</t>
  </si>
  <si>
    <t>CAI SHIQI</t>
  </si>
  <si>
    <t>1183.00</t>
  </si>
  <si>
    <t>1299.00</t>
  </si>
  <si>
    <t>2023-06-08 17:53:25</t>
  </si>
  <si>
    <t>3478976</t>
  </si>
  <si>
    <t>LIAO ZE,FENG LINA</t>
  </si>
  <si>
    <t>2023-06-08 22:31:41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</si>
</sst>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45101</v>
      </c>
      <c r="G2" s="6">
        <v>45102</v>
      </c>
      <c r="H2" s="4">
        <v>1</v>
      </c>
      <c r="I2" s="4">
        <v>1</v>
      </c>
      <c r="J2" s="4">
        <v>1</v>
      </c>
      <c r="K2" s="4" t="s">
        <v>30</v>
      </c>
      <c r="L2" s="4">
        <v>472</v>
      </c>
      <c r="M2" s="4">
        <v>472</v>
      </c>
      <c r="N2" s="4" t="s">
        <v>31</v>
      </c>
      <c r="O2" s="4" t="s">
        <v>32</v>
      </c>
      <c r="P2" s="4" t="s">
        <v>33</v>
      </c>
      <c r="Q2" s="4">
        <v>0</v>
      </c>
      <c r="R2" s="9">
        <v>44964</v>
      </c>
      <c r="S2" s="6">
        <v>45105</v>
      </c>
      <c r="T2" s="4" t="s">
        <v>34</v>
      </c>
      <c r="U2" s="4">
        <v>472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45101</v>
      </c>
      <c r="G3" s="6">
        <v>45102</v>
      </c>
      <c r="H3" s="4">
        <v>1</v>
      </c>
      <c r="I3" s="4">
        <v>1</v>
      </c>
      <c r="J3" s="4">
        <v>1</v>
      </c>
      <c r="K3" s="4" t="s">
        <v>30</v>
      </c>
      <c r="L3" s="4">
        <v>-472</v>
      </c>
      <c r="M3" s="4">
        <v>-472</v>
      </c>
      <c r="N3" s="4" t="s">
        <v>31</v>
      </c>
      <c r="O3" s="4" t="s">
        <v>32</v>
      </c>
      <c r="P3" s="4" t="s">
        <v>33</v>
      </c>
      <c r="Q3" s="4">
        <v>0</v>
      </c>
      <c r="R3" s="9">
        <v>44964</v>
      </c>
      <c r="S3" s="6">
        <v>45105</v>
      </c>
      <c r="T3" s="4" t="s">
        <v>34</v>
      </c>
      <c r="U3" s="4">
        <v>-472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45101</v>
      </c>
      <c r="G4" s="6">
        <v>45102</v>
      </c>
      <c r="H4" s="4">
        <v>1</v>
      </c>
      <c r="I4" s="4">
        <v>1</v>
      </c>
      <c r="J4" s="4">
        <v>1</v>
      </c>
      <c r="K4" s="4" t="s">
        <v>30</v>
      </c>
      <c r="L4" s="4">
        <v>478</v>
      </c>
      <c r="M4" s="4">
        <v>478</v>
      </c>
      <c r="N4" s="4" t="s">
        <v>39</v>
      </c>
      <c r="O4" s="4" t="s">
        <v>32</v>
      </c>
      <c r="P4" s="4" t="s">
        <v>33</v>
      </c>
      <c r="Q4" s="4">
        <v>0</v>
      </c>
      <c r="R4" s="9">
        <v>44967</v>
      </c>
      <c r="S4" s="6">
        <v>45105</v>
      </c>
      <c r="T4" s="4" t="s">
        <v>34</v>
      </c>
      <c r="U4" s="4">
        <v>478</v>
      </c>
      <c r="V4" s="4">
        <v>0</v>
      </c>
      <c r="W4" s="4">
        <v>0</v>
      </c>
      <c r="X4" s="4" t="s">
        <v>40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45101</v>
      </c>
      <c r="G5" s="6">
        <v>45102</v>
      </c>
      <c r="H5" s="4">
        <v>1</v>
      </c>
      <c r="I5" s="4">
        <v>1</v>
      </c>
      <c r="J5" s="4">
        <v>1</v>
      </c>
      <c r="K5" s="4" t="s">
        <v>30</v>
      </c>
      <c r="L5" s="4">
        <v>477</v>
      </c>
      <c r="M5" s="4">
        <v>477</v>
      </c>
      <c r="N5" s="4" t="s">
        <v>42</v>
      </c>
      <c r="O5" s="4" t="s">
        <v>32</v>
      </c>
      <c r="P5" s="4" t="s">
        <v>33</v>
      </c>
      <c r="Q5" s="4">
        <v>0</v>
      </c>
      <c r="R5" s="9">
        <v>44972</v>
      </c>
      <c r="S5" s="6">
        <v>45105</v>
      </c>
      <c r="T5" s="4" t="s">
        <v>34</v>
      </c>
      <c r="U5" s="4">
        <v>477</v>
      </c>
      <c r="V5" s="4">
        <v>0</v>
      </c>
      <c r="W5" s="4">
        <v>0</v>
      </c>
      <c r="X5" s="4" t="s">
        <v>43</v>
      </c>
      <c r="Y5" s="4" t="s">
        <v>36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45100</v>
      </c>
      <c r="G6" s="6">
        <v>45102</v>
      </c>
      <c r="H6" s="4">
        <v>1</v>
      </c>
      <c r="I6" s="4">
        <v>2</v>
      </c>
      <c r="J6" s="4">
        <v>2</v>
      </c>
      <c r="K6" s="4" t="s">
        <v>30</v>
      </c>
      <c r="L6" s="4">
        <v>92315</v>
      </c>
      <c r="M6" s="4">
        <v>92315</v>
      </c>
      <c r="N6" s="4" t="s">
        <v>47</v>
      </c>
      <c r="O6" s="4" t="s">
        <v>32</v>
      </c>
      <c r="P6" s="4" t="s">
        <v>33</v>
      </c>
      <c r="Q6" s="4">
        <v>0</v>
      </c>
      <c r="R6" s="9">
        <v>44987</v>
      </c>
      <c r="S6" s="6">
        <v>45105</v>
      </c>
      <c r="T6" s="4" t="s">
        <v>34</v>
      </c>
      <c r="U6" s="4">
        <v>92315</v>
      </c>
      <c r="V6" s="4">
        <v>0</v>
      </c>
      <c r="W6" s="4">
        <v>0</v>
      </c>
      <c r="X6" s="4" t="s">
        <v>48</v>
      </c>
      <c r="Y6" s="4" t="s">
        <v>49</v>
      </c>
    </row>
    <row r="7" s="4" customFormat="1" spans="1:25">
      <c r="A7" s="4" t="s">
        <v>44</v>
      </c>
      <c r="B7" s="4" t="s">
        <v>26</v>
      </c>
      <c r="C7" s="4" t="s">
        <v>37</v>
      </c>
      <c r="D7" s="4" t="s">
        <v>45</v>
      </c>
      <c r="E7" s="4" t="s">
        <v>46</v>
      </c>
      <c r="F7" s="6">
        <v>45100</v>
      </c>
      <c r="G7" s="6">
        <v>45102</v>
      </c>
      <c r="H7" s="4">
        <v>1</v>
      </c>
      <c r="I7" s="4">
        <v>2</v>
      </c>
      <c r="J7" s="4">
        <v>2</v>
      </c>
      <c r="K7" s="4" t="s">
        <v>30</v>
      </c>
      <c r="L7" s="4">
        <v>-92315</v>
      </c>
      <c r="M7" s="4">
        <v>-92315</v>
      </c>
      <c r="N7" s="4" t="s">
        <v>47</v>
      </c>
      <c r="O7" s="4" t="s">
        <v>32</v>
      </c>
      <c r="P7" s="4" t="s">
        <v>33</v>
      </c>
      <c r="Q7" s="4">
        <v>0</v>
      </c>
      <c r="R7" s="9">
        <v>44987</v>
      </c>
      <c r="S7" s="6">
        <v>45105</v>
      </c>
      <c r="T7" s="4" t="s">
        <v>34</v>
      </c>
      <c r="U7" s="4">
        <v>-92315</v>
      </c>
      <c r="V7" s="4">
        <v>0</v>
      </c>
      <c r="W7" s="4">
        <v>0</v>
      </c>
      <c r="X7" s="4" t="s">
        <v>48</v>
      </c>
      <c r="Y7" s="4" t="s">
        <v>49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45101</v>
      </c>
      <c r="G8" s="6">
        <v>45102</v>
      </c>
      <c r="H8" s="4">
        <v>3</v>
      </c>
      <c r="I8" s="4">
        <v>1</v>
      </c>
      <c r="J8" s="4">
        <v>3</v>
      </c>
      <c r="K8" s="4" t="s">
        <v>30</v>
      </c>
      <c r="L8" s="4">
        <v>2094</v>
      </c>
      <c r="M8" s="4">
        <v>2094</v>
      </c>
      <c r="N8" s="4" t="s">
        <v>53</v>
      </c>
      <c r="O8" s="4" t="s">
        <v>32</v>
      </c>
      <c r="P8" s="4" t="s">
        <v>33</v>
      </c>
      <c r="Q8" s="4">
        <v>0</v>
      </c>
      <c r="R8" s="9">
        <v>44992</v>
      </c>
      <c r="S8" s="6">
        <v>45105</v>
      </c>
      <c r="T8" s="4" t="s">
        <v>34</v>
      </c>
      <c r="U8" s="4">
        <v>2094</v>
      </c>
      <c r="V8" s="4">
        <v>0</v>
      </c>
      <c r="W8" s="4">
        <v>0</v>
      </c>
      <c r="X8" s="4" t="s">
        <v>54</v>
      </c>
      <c r="Y8" s="4" t="s">
        <v>55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45100</v>
      </c>
      <c r="G9" s="6">
        <v>45102</v>
      </c>
      <c r="H9" s="4">
        <v>1</v>
      </c>
      <c r="I9" s="4">
        <v>2</v>
      </c>
      <c r="J9" s="4">
        <v>2</v>
      </c>
      <c r="K9" s="4" t="s">
        <v>30</v>
      </c>
      <c r="L9" s="4">
        <v>2478</v>
      </c>
      <c r="M9" s="4">
        <v>2478</v>
      </c>
      <c r="N9" s="4" t="s">
        <v>59</v>
      </c>
      <c r="O9" s="4" t="s">
        <v>32</v>
      </c>
      <c r="P9" s="4" t="s">
        <v>33</v>
      </c>
      <c r="Q9" s="4">
        <v>0</v>
      </c>
      <c r="R9" s="9">
        <v>45008</v>
      </c>
      <c r="S9" s="6">
        <v>45105</v>
      </c>
      <c r="T9" s="4" t="s">
        <v>34</v>
      </c>
      <c r="U9" s="4">
        <v>2478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45098</v>
      </c>
      <c r="G10" s="6">
        <v>45102</v>
      </c>
      <c r="H10" s="4">
        <v>3</v>
      </c>
      <c r="I10" s="4">
        <v>4</v>
      </c>
      <c r="J10" s="4">
        <v>12</v>
      </c>
      <c r="K10" s="4" t="s">
        <v>30</v>
      </c>
      <c r="L10" s="4">
        <v>13068</v>
      </c>
      <c r="M10" s="4">
        <v>13068</v>
      </c>
      <c r="N10" s="4" t="s">
        <v>64</v>
      </c>
      <c r="O10" s="4" t="s">
        <v>32</v>
      </c>
      <c r="P10" s="4" t="s">
        <v>33</v>
      </c>
      <c r="Q10" s="4">
        <v>0</v>
      </c>
      <c r="R10" s="9">
        <v>45018</v>
      </c>
      <c r="S10" s="6">
        <v>45105</v>
      </c>
      <c r="T10" s="4" t="s">
        <v>34</v>
      </c>
      <c r="U10" s="4">
        <v>13068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45099</v>
      </c>
      <c r="G11" s="6">
        <v>45102</v>
      </c>
      <c r="H11" s="4">
        <v>1</v>
      </c>
      <c r="I11" s="4">
        <v>3</v>
      </c>
      <c r="J11" s="4">
        <v>3</v>
      </c>
      <c r="K11" s="4" t="s">
        <v>30</v>
      </c>
      <c r="L11" s="4">
        <v>1182</v>
      </c>
      <c r="M11" s="4">
        <v>1182</v>
      </c>
      <c r="N11" s="4" t="s">
        <v>69</v>
      </c>
      <c r="O11" s="4" t="s">
        <v>32</v>
      </c>
      <c r="P11" s="4" t="s">
        <v>33</v>
      </c>
      <c r="Q11" s="4">
        <v>0</v>
      </c>
      <c r="R11" s="9">
        <v>45036</v>
      </c>
      <c r="S11" s="6">
        <v>45105</v>
      </c>
      <c r="T11" s="4" t="s">
        <v>34</v>
      </c>
      <c r="U11" s="4">
        <v>1182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45100</v>
      </c>
      <c r="G12" s="6">
        <v>45102</v>
      </c>
      <c r="H12" s="4">
        <v>1</v>
      </c>
      <c r="I12" s="4">
        <v>2</v>
      </c>
      <c r="J12" s="4">
        <v>2</v>
      </c>
      <c r="K12" s="4" t="s">
        <v>30</v>
      </c>
      <c r="L12" s="4">
        <v>1102</v>
      </c>
      <c r="M12" s="4">
        <v>1102</v>
      </c>
      <c r="N12" s="4" t="s">
        <v>75</v>
      </c>
      <c r="O12" s="4" t="s">
        <v>32</v>
      </c>
      <c r="P12" s="4" t="s">
        <v>33</v>
      </c>
      <c r="Q12" s="4">
        <v>0</v>
      </c>
      <c r="R12" s="9">
        <v>45040</v>
      </c>
      <c r="S12" s="6">
        <v>45105</v>
      </c>
      <c r="T12" s="4" t="s">
        <v>34</v>
      </c>
      <c r="U12" s="4">
        <v>1102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45100</v>
      </c>
      <c r="G13" s="6">
        <v>45102</v>
      </c>
      <c r="H13" s="4">
        <v>1</v>
      </c>
      <c r="I13" s="4">
        <v>2</v>
      </c>
      <c r="J13" s="4">
        <v>2</v>
      </c>
      <c r="K13" s="4" t="s">
        <v>30</v>
      </c>
      <c r="L13" s="4">
        <v>4722</v>
      </c>
      <c r="M13" s="4">
        <v>4722</v>
      </c>
      <c r="N13" s="4" t="s">
        <v>81</v>
      </c>
      <c r="O13" s="4" t="s">
        <v>32</v>
      </c>
      <c r="P13" s="4" t="s">
        <v>33</v>
      </c>
      <c r="Q13" s="4">
        <v>0</v>
      </c>
      <c r="R13" s="9">
        <v>45042</v>
      </c>
      <c r="S13" s="6">
        <v>45105</v>
      </c>
      <c r="T13" s="4" t="s">
        <v>34</v>
      </c>
      <c r="U13" s="4">
        <v>4722</v>
      </c>
      <c r="V13" s="4">
        <v>0</v>
      </c>
      <c r="W13" s="4">
        <v>0</v>
      </c>
      <c r="X13" s="4" t="s">
        <v>82</v>
      </c>
      <c r="Y13" s="4" t="s">
        <v>36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45100</v>
      </c>
      <c r="G14" s="6">
        <v>45102</v>
      </c>
      <c r="H14" s="4">
        <v>1</v>
      </c>
      <c r="I14" s="4">
        <v>2</v>
      </c>
      <c r="J14" s="4">
        <v>2</v>
      </c>
      <c r="K14" s="4" t="s">
        <v>30</v>
      </c>
      <c r="L14" s="4">
        <v>1406</v>
      </c>
      <c r="M14" s="4">
        <v>1406</v>
      </c>
      <c r="N14" s="4" t="s">
        <v>86</v>
      </c>
      <c r="O14" s="4" t="s">
        <v>32</v>
      </c>
      <c r="P14" s="4" t="s">
        <v>33</v>
      </c>
      <c r="Q14" s="4">
        <v>0</v>
      </c>
      <c r="R14" s="9">
        <v>45049</v>
      </c>
      <c r="S14" s="6">
        <v>45105</v>
      </c>
      <c r="T14" s="4" t="s">
        <v>34</v>
      </c>
      <c r="U14" s="4">
        <v>1406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45101</v>
      </c>
      <c r="G15" s="6">
        <v>45102</v>
      </c>
      <c r="H15" s="4">
        <v>1</v>
      </c>
      <c r="I15" s="4">
        <v>1</v>
      </c>
      <c r="J15" s="4">
        <v>1</v>
      </c>
      <c r="K15" s="4" t="s">
        <v>30</v>
      </c>
      <c r="L15" s="4">
        <v>1976</v>
      </c>
      <c r="M15" s="4">
        <v>1976</v>
      </c>
      <c r="N15" s="4" t="s">
        <v>92</v>
      </c>
      <c r="O15" s="4" t="s">
        <v>32</v>
      </c>
      <c r="P15" s="4" t="s">
        <v>33</v>
      </c>
      <c r="Q15" s="4">
        <v>0</v>
      </c>
      <c r="R15" s="9">
        <v>45050</v>
      </c>
      <c r="S15" s="6">
        <v>45105</v>
      </c>
      <c r="T15" s="4" t="s">
        <v>34</v>
      </c>
      <c r="U15" s="4">
        <v>1976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45100</v>
      </c>
      <c r="G16" s="6">
        <v>45102</v>
      </c>
      <c r="H16" s="4">
        <v>1</v>
      </c>
      <c r="I16" s="4">
        <v>2</v>
      </c>
      <c r="J16" s="4">
        <v>2</v>
      </c>
      <c r="K16" s="4" t="s">
        <v>30</v>
      </c>
      <c r="L16" s="4">
        <v>432</v>
      </c>
      <c r="M16" s="4">
        <v>432</v>
      </c>
      <c r="N16" s="4" t="s">
        <v>98</v>
      </c>
      <c r="O16" s="4" t="s">
        <v>32</v>
      </c>
      <c r="P16" s="4" t="s">
        <v>33</v>
      </c>
      <c r="Q16" s="4">
        <v>0</v>
      </c>
      <c r="R16" s="9">
        <v>45050</v>
      </c>
      <c r="S16" s="6">
        <v>45105</v>
      </c>
      <c r="T16" s="4" t="s">
        <v>34</v>
      </c>
      <c r="U16" s="4">
        <v>432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45100</v>
      </c>
      <c r="G17" s="6">
        <v>45102</v>
      </c>
      <c r="H17" s="4">
        <v>1</v>
      </c>
      <c r="I17" s="4">
        <v>2</v>
      </c>
      <c r="J17" s="4">
        <v>2</v>
      </c>
      <c r="K17" s="4" t="s">
        <v>30</v>
      </c>
      <c r="L17" s="4">
        <v>606</v>
      </c>
      <c r="M17" s="4">
        <v>606</v>
      </c>
      <c r="N17" s="4" t="s">
        <v>104</v>
      </c>
      <c r="O17" s="4" t="s">
        <v>32</v>
      </c>
      <c r="P17" s="4" t="s">
        <v>33</v>
      </c>
      <c r="Q17" s="4">
        <v>0</v>
      </c>
      <c r="R17" s="9">
        <v>45050</v>
      </c>
      <c r="S17" s="6">
        <v>45105</v>
      </c>
      <c r="T17" s="4" t="s">
        <v>34</v>
      </c>
      <c r="U17" s="4">
        <v>606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45098</v>
      </c>
      <c r="G18" s="6">
        <v>45102</v>
      </c>
      <c r="H18" s="4">
        <v>1</v>
      </c>
      <c r="I18" s="4">
        <v>4</v>
      </c>
      <c r="J18" s="4">
        <v>4</v>
      </c>
      <c r="K18" s="4" t="s">
        <v>30</v>
      </c>
      <c r="L18" s="4">
        <v>5540</v>
      </c>
      <c r="M18" s="4">
        <v>5540</v>
      </c>
      <c r="N18" s="4" t="s">
        <v>110</v>
      </c>
      <c r="O18" s="4" t="s">
        <v>32</v>
      </c>
      <c r="P18" s="4" t="s">
        <v>33</v>
      </c>
      <c r="Q18" s="4">
        <v>0</v>
      </c>
      <c r="R18" s="9">
        <v>45051</v>
      </c>
      <c r="S18" s="6">
        <v>45105</v>
      </c>
      <c r="T18" s="4" t="s">
        <v>34</v>
      </c>
      <c r="U18" s="4">
        <v>5540</v>
      </c>
      <c r="V18" s="4">
        <v>0</v>
      </c>
      <c r="W18" s="4">
        <v>0</v>
      </c>
      <c r="X18" s="4" t="s">
        <v>111</v>
      </c>
      <c r="Y18" s="4" t="s">
        <v>36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45101</v>
      </c>
      <c r="G19" s="6">
        <v>45102</v>
      </c>
      <c r="H19" s="4">
        <v>1</v>
      </c>
      <c r="I19" s="4">
        <v>1</v>
      </c>
      <c r="J19" s="4">
        <v>1</v>
      </c>
      <c r="K19" s="4" t="s">
        <v>30</v>
      </c>
      <c r="L19" s="4">
        <v>366</v>
      </c>
      <c r="M19" s="4">
        <v>366</v>
      </c>
      <c r="N19" s="4" t="s">
        <v>115</v>
      </c>
      <c r="O19" s="4" t="s">
        <v>32</v>
      </c>
      <c r="P19" s="4" t="s">
        <v>33</v>
      </c>
      <c r="Q19" s="4">
        <v>0</v>
      </c>
      <c r="R19" s="9">
        <v>45052</v>
      </c>
      <c r="S19" s="6">
        <v>45105</v>
      </c>
      <c r="T19" s="4" t="s">
        <v>34</v>
      </c>
      <c r="U19" s="4">
        <v>366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68</v>
      </c>
      <c r="F20" s="6">
        <v>45100</v>
      </c>
      <c r="G20" s="6">
        <v>45102</v>
      </c>
      <c r="H20" s="4">
        <v>1</v>
      </c>
      <c r="I20" s="4">
        <v>2</v>
      </c>
      <c r="J20" s="4">
        <v>2</v>
      </c>
      <c r="K20" s="4" t="s">
        <v>30</v>
      </c>
      <c r="L20" s="4">
        <v>1950</v>
      </c>
      <c r="M20" s="4">
        <v>1950</v>
      </c>
      <c r="N20" s="4" t="s">
        <v>120</v>
      </c>
      <c r="O20" s="4" t="s">
        <v>32</v>
      </c>
      <c r="P20" s="4" t="s">
        <v>33</v>
      </c>
      <c r="Q20" s="4">
        <v>0</v>
      </c>
      <c r="R20" s="9">
        <v>45053</v>
      </c>
      <c r="S20" s="6">
        <v>45105</v>
      </c>
      <c r="T20" s="4" t="s">
        <v>34</v>
      </c>
      <c r="U20" s="4">
        <v>1950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45098</v>
      </c>
      <c r="G21" s="6">
        <v>45102</v>
      </c>
      <c r="H21" s="4">
        <v>1</v>
      </c>
      <c r="I21" s="4">
        <v>4</v>
      </c>
      <c r="J21" s="4">
        <v>4</v>
      </c>
      <c r="K21" s="4" t="s">
        <v>30</v>
      </c>
      <c r="L21" s="4">
        <v>3396</v>
      </c>
      <c r="M21" s="4">
        <v>3396</v>
      </c>
      <c r="N21" s="4" t="s">
        <v>126</v>
      </c>
      <c r="O21" s="4" t="s">
        <v>32</v>
      </c>
      <c r="P21" s="4" t="s">
        <v>33</v>
      </c>
      <c r="Q21" s="4">
        <v>0</v>
      </c>
      <c r="R21" s="9">
        <v>45060</v>
      </c>
      <c r="S21" s="6">
        <v>45105</v>
      </c>
      <c r="T21" s="4" t="s">
        <v>34</v>
      </c>
      <c r="U21" s="4">
        <v>3396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45098</v>
      </c>
      <c r="G22" s="6">
        <v>45102</v>
      </c>
      <c r="H22" s="4">
        <v>1</v>
      </c>
      <c r="I22" s="4">
        <v>4</v>
      </c>
      <c r="J22" s="4">
        <v>4</v>
      </c>
      <c r="K22" s="4" t="s">
        <v>30</v>
      </c>
      <c r="L22" s="4">
        <v>11852</v>
      </c>
      <c r="M22" s="4">
        <v>11852</v>
      </c>
      <c r="N22" s="4" t="s">
        <v>132</v>
      </c>
      <c r="O22" s="4" t="s">
        <v>32</v>
      </c>
      <c r="P22" s="4" t="s">
        <v>33</v>
      </c>
      <c r="Q22" s="4">
        <v>0</v>
      </c>
      <c r="R22" s="9">
        <v>45064</v>
      </c>
      <c r="S22" s="6">
        <v>45105</v>
      </c>
      <c r="T22" s="4" t="s">
        <v>34</v>
      </c>
      <c r="U22" s="4">
        <v>11852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45100</v>
      </c>
      <c r="G23" s="6">
        <v>45102</v>
      </c>
      <c r="H23" s="4">
        <v>1</v>
      </c>
      <c r="I23" s="4">
        <v>2</v>
      </c>
      <c r="J23" s="4">
        <v>2</v>
      </c>
      <c r="K23" s="4" t="s">
        <v>30</v>
      </c>
      <c r="L23" s="4">
        <v>2272</v>
      </c>
      <c r="M23" s="4">
        <v>2272</v>
      </c>
      <c r="N23" s="4" t="s">
        <v>138</v>
      </c>
      <c r="O23" s="4" t="s">
        <v>32</v>
      </c>
      <c r="P23" s="4" t="s">
        <v>33</v>
      </c>
      <c r="Q23" s="4">
        <v>0</v>
      </c>
      <c r="R23" s="9">
        <v>45064</v>
      </c>
      <c r="S23" s="6">
        <v>45105</v>
      </c>
      <c r="T23" s="4" t="s">
        <v>34</v>
      </c>
      <c r="U23" s="4">
        <v>2272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45098</v>
      </c>
      <c r="G24" s="6">
        <v>45102</v>
      </c>
      <c r="H24" s="4">
        <v>1</v>
      </c>
      <c r="I24" s="4">
        <v>4</v>
      </c>
      <c r="J24" s="4">
        <v>4</v>
      </c>
      <c r="K24" s="4" t="s">
        <v>30</v>
      </c>
      <c r="L24" s="4">
        <v>2052</v>
      </c>
      <c r="M24" s="4">
        <v>2052</v>
      </c>
      <c r="N24" s="4" t="s">
        <v>144</v>
      </c>
      <c r="O24" s="4" t="s">
        <v>32</v>
      </c>
      <c r="P24" s="4" t="s">
        <v>33</v>
      </c>
      <c r="Q24" s="4">
        <v>0</v>
      </c>
      <c r="R24" s="9">
        <v>45065</v>
      </c>
      <c r="S24" s="6">
        <v>45105</v>
      </c>
      <c r="T24" s="4" t="s">
        <v>34</v>
      </c>
      <c r="U24" s="4">
        <v>2052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45096</v>
      </c>
      <c r="G25" s="6">
        <v>45102</v>
      </c>
      <c r="H25" s="4">
        <v>1</v>
      </c>
      <c r="I25" s="4">
        <v>6</v>
      </c>
      <c r="J25" s="4">
        <v>6</v>
      </c>
      <c r="K25" s="4" t="s">
        <v>30</v>
      </c>
      <c r="L25" s="4">
        <v>2670</v>
      </c>
      <c r="M25" s="4">
        <v>2670</v>
      </c>
      <c r="N25" s="4" t="s">
        <v>150</v>
      </c>
      <c r="O25" s="4" t="s">
        <v>32</v>
      </c>
      <c r="P25" s="4" t="s">
        <v>33</v>
      </c>
      <c r="Q25" s="4">
        <v>0</v>
      </c>
      <c r="R25" s="9">
        <v>45065</v>
      </c>
      <c r="S25" s="6">
        <v>45105</v>
      </c>
      <c r="T25" s="4" t="s">
        <v>34</v>
      </c>
      <c r="U25" s="4">
        <v>2670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142</v>
      </c>
      <c r="E26" s="4" t="s">
        <v>154</v>
      </c>
      <c r="F26" s="6">
        <v>45099</v>
      </c>
      <c r="G26" s="6">
        <v>45102</v>
      </c>
      <c r="H26" s="4">
        <v>1</v>
      </c>
      <c r="I26" s="4">
        <v>3</v>
      </c>
      <c r="J26" s="4">
        <v>3</v>
      </c>
      <c r="K26" s="4" t="s">
        <v>30</v>
      </c>
      <c r="L26" s="4">
        <v>1536</v>
      </c>
      <c r="M26" s="4">
        <v>1536</v>
      </c>
      <c r="N26" s="4" t="s">
        <v>155</v>
      </c>
      <c r="O26" s="4" t="s">
        <v>32</v>
      </c>
      <c r="P26" s="4" t="s">
        <v>33</v>
      </c>
      <c r="Q26" s="4">
        <v>0</v>
      </c>
      <c r="R26" s="9">
        <v>45067</v>
      </c>
      <c r="S26" s="6">
        <v>45105</v>
      </c>
      <c r="T26" s="4" t="s">
        <v>34</v>
      </c>
      <c r="U26" s="4">
        <v>1536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45101</v>
      </c>
      <c r="G27" s="6">
        <v>45102</v>
      </c>
      <c r="H27" s="4">
        <v>1</v>
      </c>
      <c r="I27" s="4">
        <v>1</v>
      </c>
      <c r="J27" s="4">
        <v>1</v>
      </c>
      <c r="K27" s="4" t="s">
        <v>30</v>
      </c>
      <c r="L27" s="4">
        <v>2408</v>
      </c>
      <c r="M27" s="4">
        <v>2408</v>
      </c>
      <c r="N27" s="4" t="s">
        <v>161</v>
      </c>
      <c r="O27" s="4" t="s">
        <v>32</v>
      </c>
      <c r="P27" s="4" t="s">
        <v>33</v>
      </c>
      <c r="Q27" s="4">
        <v>0</v>
      </c>
      <c r="R27" s="9">
        <v>45070</v>
      </c>
      <c r="S27" s="6">
        <v>45105</v>
      </c>
      <c r="T27" s="4" t="s">
        <v>34</v>
      </c>
      <c r="U27" s="4">
        <v>2408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45101</v>
      </c>
      <c r="G28" s="6">
        <v>45102</v>
      </c>
      <c r="H28" s="4">
        <v>1</v>
      </c>
      <c r="I28" s="4">
        <v>1</v>
      </c>
      <c r="J28" s="4">
        <v>1</v>
      </c>
      <c r="K28" s="4" t="s">
        <v>30</v>
      </c>
      <c r="L28" s="4">
        <v>726</v>
      </c>
      <c r="M28" s="4">
        <v>726</v>
      </c>
      <c r="N28" s="4" t="s">
        <v>167</v>
      </c>
      <c r="O28" s="4" t="s">
        <v>32</v>
      </c>
      <c r="P28" s="4" t="s">
        <v>33</v>
      </c>
      <c r="Q28" s="4">
        <v>0</v>
      </c>
      <c r="R28" s="9">
        <v>45070</v>
      </c>
      <c r="S28" s="6">
        <v>45105</v>
      </c>
      <c r="T28" s="4" t="s">
        <v>34</v>
      </c>
      <c r="U28" s="4">
        <v>726</v>
      </c>
      <c r="V28" s="4">
        <v>0</v>
      </c>
      <c r="W28" s="4">
        <v>0</v>
      </c>
      <c r="X28" s="4" t="s">
        <v>168</v>
      </c>
      <c r="Y28" s="4" t="s">
        <v>36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45100</v>
      </c>
      <c r="G29" s="6">
        <v>45102</v>
      </c>
      <c r="H29" s="4">
        <v>1</v>
      </c>
      <c r="I29" s="4">
        <v>2</v>
      </c>
      <c r="J29" s="4">
        <v>2</v>
      </c>
      <c r="K29" s="4" t="s">
        <v>30</v>
      </c>
      <c r="L29" s="4">
        <v>8824</v>
      </c>
      <c r="M29" s="4">
        <v>8824</v>
      </c>
      <c r="N29" s="4" t="s">
        <v>172</v>
      </c>
      <c r="O29" s="4" t="s">
        <v>32</v>
      </c>
      <c r="P29" s="4" t="s">
        <v>33</v>
      </c>
      <c r="Q29" s="4">
        <v>0</v>
      </c>
      <c r="R29" s="9">
        <v>45070</v>
      </c>
      <c r="S29" s="6">
        <v>45105</v>
      </c>
      <c r="T29" s="4" t="s">
        <v>34</v>
      </c>
      <c r="U29" s="4">
        <v>8824</v>
      </c>
      <c r="V29" s="4">
        <v>0</v>
      </c>
      <c r="W29" s="4">
        <v>0</v>
      </c>
      <c r="X29" s="4" t="s">
        <v>173</v>
      </c>
      <c r="Y29" s="4" t="s">
        <v>36</v>
      </c>
    </row>
    <row r="30" s="4" customFormat="1" spans="1:25">
      <c r="A30" s="4" t="s">
        <v>169</v>
      </c>
      <c r="B30" s="4" t="s">
        <v>26</v>
      </c>
      <c r="C30" s="4" t="s">
        <v>37</v>
      </c>
      <c r="D30" s="4" t="s">
        <v>170</v>
      </c>
      <c r="E30" s="4" t="s">
        <v>171</v>
      </c>
      <c r="F30" s="6">
        <v>45100</v>
      </c>
      <c r="G30" s="6">
        <v>45102</v>
      </c>
      <c r="H30" s="4">
        <v>1</v>
      </c>
      <c r="I30" s="4">
        <v>2</v>
      </c>
      <c r="J30" s="4">
        <v>2</v>
      </c>
      <c r="K30" s="4" t="s">
        <v>30</v>
      </c>
      <c r="L30" s="4">
        <v>-8824</v>
      </c>
      <c r="M30" s="4">
        <v>-8824</v>
      </c>
      <c r="N30" s="4" t="s">
        <v>172</v>
      </c>
      <c r="O30" s="4" t="s">
        <v>32</v>
      </c>
      <c r="P30" s="4" t="s">
        <v>33</v>
      </c>
      <c r="Q30" s="4">
        <v>0</v>
      </c>
      <c r="R30" s="9">
        <v>45070</v>
      </c>
      <c r="S30" s="6">
        <v>45105</v>
      </c>
      <c r="T30" s="4" t="s">
        <v>34</v>
      </c>
      <c r="U30" s="4">
        <v>-8824</v>
      </c>
      <c r="V30" s="4">
        <v>0</v>
      </c>
      <c r="W30" s="4">
        <v>0</v>
      </c>
      <c r="X30" s="4" t="s">
        <v>173</v>
      </c>
      <c r="Y30" s="4" t="s">
        <v>36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166</v>
      </c>
      <c r="F31" s="6">
        <v>45101</v>
      </c>
      <c r="G31" s="6">
        <v>45102</v>
      </c>
      <c r="H31" s="4">
        <v>1</v>
      </c>
      <c r="I31" s="4">
        <v>1</v>
      </c>
      <c r="J31" s="4">
        <v>1</v>
      </c>
      <c r="K31" s="4" t="s">
        <v>30</v>
      </c>
      <c r="L31" s="4">
        <v>923</v>
      </c>
      <c r="M31" s="4">
        <v>923</v>
      </c>
      <c r="N31" s="4" t="s">
        <v>176</v>
      </c>
      <c r="O31" s="4" t="s">
        <v>32</v>
      </c>
      <c r="P31" s="4" t="s">
        <v>33</v>
      </c>
      <c r="Q31" s="4">
        <v>0</v>
      </c>
      <c r="R31" s="9">
        <v>45071</v>
      </c>
      <c r="S31" s="6">
        <v>45105</v>
      </c>
      <c r="T31" s="4" t="s">
        <v>34</v>
      </c>
      <c r="U31" s="4">
        <v>923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142</v>
      </c>
      <c r="E32" s="4" t="s">
        <v>143</v>
      </c>
      <c r="F32" s="6">
        <v>45099</v>
      </c>
      <c r="G32" s="6">
        <v>45102</v>
      </c>
      <c r="H32" s="4">
        <v>1</v>
      </c>
      <c r="I32" s="4">
        <v>3</v>
      </c>
      <c r="J32" s="4">
        <v>3</v>
      </c>
      <c r="K32" s="4" t="s">
        <v>30</v>
      </c>
      <c r="L32" s="4">
        <v>1530</v>
      </c>
      <c r="M32" s="4">
        <v>1530</v>
      </c>
      <c r="N32" s="4" t="s">
        <v>180</v>
      </c>
      <c r="O32" s="4" t="s">
        <v>32</v>
      </c>
      <c r="P32" s="4" t="s">
        <v>33</v>
      </c>
      <c r="Q32" s="4">
        <v>0</v>
      </c>
      <c r="R32" s="9">
        <v>45071</v>
      </c>
      <c r="S32" s="6">
        <v>45105</v>
      </c>
      <c r="T32" s="4" t="s">
        <v>34</v>
      </c>
      <c r="U32" s="4">
        <v>1530</v>
      </c>
      <c r="V32" s="4">
        <v>0</v>
      </c>
      <c r="W32" s="4">
        <v>0</v>
      </c>
      <c r="X32" s="4" t="s">
        <v>181</v>
      </c>
      <c r="Y32" s="4" t="s">
        <v>36</v>
      </c>
    </row>
    <row r="33" s="4" customFormat="1" spans="1:25">
      <c r="A33" s="4" t="s">
        <v>179</v>
      </c>
      <c r="B33" s="4" t="s">
        <v>26</v>
      </c>
      <c r="C33" s="4" t="s">
        <v>37</v>
      </c>
      <c r="D33" s="4" t="s">
        <v>142</v>
      </c>
      <c r="E33" s="4" t="s">
        <v>143</v>
      </c>
      <c r="F33" s="6">
        <v>45099</v>
      </c>
      <c r="G33" s="6">
        <v>45102</v>
      </c>
      <c r="H33" s="4">
        <v>1</v>
      </c>
      <c r="I33" s="4">
        <v>3</v>
      </c>
      <c r="J33" s="4">
        <v>3</v>
      </c>
      <c r="K33" s="4" t="s">
        <v>30</v>
      </c>
      <c r="L33" s="4">
        <v>-1530</v>
      </c>
      <c r="M33" s="4">
        <v>-1530</v>
      </c>
      <c r="N33" s="4" t="s">
        <v>180</v>
      </c>
      <c r="O33" s="4" t="s">
        <v>32</v>
      </c>
      <c r="P33" s="4" t="s">
        <v>33</v>
      </c>
      <c r="Q33" s="4">
        <v>0</v>
      </c>
      <c r="R33" s="9">
        <v>45071</v>
      </c>
      <c r="S33" s="6">
        <v>45105</v>
      </c>
      <c r="T33" s="4" t="s">
        <v>34</v>
      </c>
      <c r="U33" s="4">
        <v>-1530</v>
      </c>
      <c r="V33" s="4">
        <v>0</v>
      </c>
      <c r="W33" s="4">
        <v>0</v>
      </c>
      <c r="X33" s="4" t="s">
        <v>181</v>
      </c>
      <c r="Y33" s="4" t="s">
        <v>36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45096</v>
      </c>
      <c r="G34" s="6">
        <v>45102</v>
      </c>
      <c r="H34" s="4">
        <v>1</v>
      </c>
      <c r="I34" s="4">
        <v>6</v>
      </c>
      <c r="J34" s="4">
        <v>6</v>
      </c>
      <c r="K34" s="4" t="s">
        <v>30</v>
      </c>
      <c r="L34" s="4">
        <v>1059</v>
      </c>
      <c r="M34" s="4">
        <v>1059</v>
      </c>
      <c r="N34" s="4" t="s">
        <v>185</v>
      </c>
      <c r="O34" s="4" t="s">
        <v>32</v>
      </c>
      <c r="P34" s="4" t="s">
        <v>33</v>
      </c>
      <c r="Q34" s="4">
        <v>0</v>
      </c>
      <c r="R34" s="9">
        <v>45071</v>
      </c>
      <c r="S34" s="6">
        <v>45105</v>
      </c>
      <c r="T34" s="4" t="s">
        <v>34</v>
      </c>
      <c r="U34" s="4">
        <v>1059</v>
      </c>
      <c r="V34" s="4">
        <v>0</v>
      </c>
      <c r="W34" s="4">
        <v>0</v>
      </c>
      <c r="X34" s="4" t="s">
        <v>186</v>
      </c>
      <c r="Y34" s="4" t="s">
        <v>36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45101</v>
      </c>
      <c r="G35" s="6">
        <v>45102</v>
      </c>
      <c r="H35" s="4">
        <v>1</v>
      </c>
      <c r="I35" s="4">
        <v>1</v>
      </c>
      <c r="J35" s="4">
        <v>1</v>
      </c>
      <c r="K35" s="4" t="s">
        <v>30</v>
      </c>
      <c r="L35" s="4">
        <v>1798</v>
      </c>
      <c r="M35" s="4">
        <v>1798</v>
      </c>
      <c r="N35" s="4" t="s">
        <v>190</v>
      </c>
      <c r="O35" s="4" t="s">
        <v>32</v>
      </c>
      <c r="P35" s="4" t="s">
        <v>33</v>
      </c>
      <c r="Q35" s="4">
        <v>0</v>
      </c>
      <c r="R35" s="9">
        <v>45072</v>
      </c>
      <c r="S35" s="6">
        <v>45105</v>
      </c>
      <c r="T35" s="4" t="s">
        <v>34</v>
      </c>
      <c r="U35" s="4">
        <v>1798</v>
      </c>
      <c r="V35" s="4">
        <v>0</v>
      </c>
      <c r="W35" s="4">
        <v>0</v>
      </c>
      <c r="X35" s="4" t="s">
        <v>191</v>
      </c>
      <c r="Y35" s="4" t="s">
        <v>36</v>
      </c>
    </row>
    <row r="36" s="4" customFormat="1" spans="1:25">
      <c r="A36" s="4" t="s">
        <v>129</v>
      </c>
      <c r="B36" s="4" t="s">
        <v>26</v>
      </c>
      <c r="C36" s="4" t="s">
        <v>37</v>
      </c>
      <c r="D36" s="4" t="s">
        <v>130</v>
      </c>
      <c r="E36" s="4" t="s">
        <v>131</v>
      </c>
      <c r="F36" s="6">
        <v>45098</v>
      </c>
      <c r="G36" s="6">
        <v>45102</v>
      </c>
      <c r="H36" s="4">
        <v>1</v>
      </c>
      <c r="I36" s="4">
        <v>4</v>
      </c>
      <c r="J36" s="4">
        <v>4</v>
      </c>
      <c r="K36" s="4" t="s">
        <v>30</v>
      </c>
      <c r="L36" s="4">
        <v>-11852</v>
      </c>
      <c r="M36" s="4">
        <v>-11852</v>
      </c>
      <c r="N36" s="4" t="s">
        <v>132</v>
      </c>
      <c r="O36" s="4" t="s">
        <v>32</v>
      </c>
      <c r="P36" s="4" t="s">
        <v>33</v>
      </c>
      <c r="Q36" s="4">
        <v>0</v>
      </c>
      <c r="R36" s="9">
        <v>45064</v>
      </c>
      <c r="S36" s="6">
        <v>45105</v>
      </c>
      <c r="T36" s="4" t="s">
        <v>34</v>
      </c>
      <c r="U36" s="4">
        <v>-11852</v>
      </c>
      <c r="V36" s="4">
        <v>0</v>
      </c>
      <c r="W36" s="4">
        <v>0</v>
      </c>
      <c r="X36" s="4" t="s">
        <v>133</v>
      </c>
      <c r="Y36" s="4" t="s">
        <v>134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45101</v>
      </c>
      <c r="G37" s="6">
        <v>45102</v>
      </c>
      <c r="H37" s="4">
        <v>1</v>
      </c>
      <c r="I37" s="4">
        <v>1</v>
      </c>
      <c r="J37" s="4">
        <v>1</v>
      </c>
      <c r="K37" s="4" t="s">
        <v>30</v>
      </c>
      <c r="L37" s="4">
        <v>1058</v>
      </c>
      <c r="M37" s="4">
        <v>1058</v>
      </c>
      <c r="N37" s="4" t="s">
        <v>195</v>
      </c>
      <c r="O37" s="4" t="s">
        <v>32</v>
      </c>
      <c r="P37" s="4" t="s">
        <v>33</v>
      </c>
      <c r="Q37" s="4">
        <v>0</v>
      </c>
      <c r="R37" s="9">
        <v>45072</v>
      </c>
      <c r="S37" s="6">
        <v>45105</v>
      </c>
      <c r="T37" s="4" t="s">
        <v>34</v>
      </c>
      <c r="U37" s="4">
        <v>1058</v>
      </c>
      <c r="V37" s="4">
        <v>0</v>
      </c>
      <c r="W37" s="4">
        <v>0</v>
      </c>
      <c r="X37" s="4" t="s">
        <v>196</v>
      </c>
      <c r="Y37" s="4" t="s">
        <v>197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45100</v>
      </c>
      <c r="G38" s="6">
        <v>45102</v>
      </c>
      <c r="H38" s="4">
        <v>1</v>
      </c>
      <c r="I38" s="4">
        <v>2</v>
      </c>
      <c r="J38" s="4">
        <v>2</v>
      </c>
      <c r="K38" s="4" t="s">
        <v>30</v>
      </c>
      <c r="L38" s="4">
        <v>1658</v>
      </c>
      <c r="M38" s="4">
        <v>1658</v>
      </c>
      <c r="N38" s="4" t="s">
        <v>201</v>
      </c>
      <c r="O38" s="4" t="s">
        <v>32</v>
      </c>
      <c r="P38" s="4" t="s">
        <v>33</v>
      </c>
      <c r="Q38" s="4">
        <v>0</v>
      </c>
      <c r="R38" s="9">
        <v>45072</v>
      </c>
      <c r="S38" s="6">
        <v>45105</v>
      </c>
      <c r="T38" s="4" t="s">
        <v>34</v>
      </c>
      <c r="U38" s="4">
        <v>1658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205</v>
      </c>
      <c r="E39" s="4" t="s">
        <v>206</v>
      </c>
      <c r="F39" s="6">
        <v>45099</v>
      </c>
      <c r="G39" s="6">
        <v>45102</v>
      </c>
      <c r="H39" s="4">
        <v>1</v>
      </c>
      <c r="I39" s="4">
        <v>3</v>
      </c>
      <c r="J39" s="4">
        <v>3</v>
      </c>
      <c r="K39" s="4" t="s">
        <v>30</v>
      </c>
      <c r="L39" s="4">
        <v>8649</v>
      </c>
      <c r="M39" s="4">
        <v>8649</v>
      </c>
      <c r="N39" s="4" t="s">
        <v>207</v>
      </c>
      <c r="O39" s="4" t="s">
        <v>32</v>
      </c>
      <c r="P39" s="4" t="s">
        <v>33</v>
      </c>
      <c r="Q39" s="4">
        <v>0</v>
      </c>
      <c r="R39" s="9">
        <v>45072</v>
      </c>
      <c r="S39" s="6">
        <v>45105</v>
      </c>
      <c r="T39" s="4" t="s">
        <v>34</v>
      </c>
      <c r="U39" s="4">
        <v>8649</v>
      </c>
      <c r="V39" s="4">
        <v>0</v>
      </c>
      <c r="W39" s="4">
        <v>0</v>
      </c>
      <c r="X39" s="4" t="s">
        <v>208</v>
      </c>
      <c r="Y39" s="4" t="s">
        <v>209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211</v>
      </c>
      <c r="E40" s="4" t="s">
        <v>212</v>
      </c>
      <c r="F40" s="6">
        <v>45101</v>
      </c>
      <c r="G40" s="6">
        <v>45102</v>
      </c>
      <c r="H40" s="4">
        <v>2</v>
      </c>
      <c r="I40" s="4">
        <v>1</v>
      </c>
      <c r="J40" s="4">
        <v>2</v>
      </c>
      <c r="K40" s="4" t="s">
        <v>30</v>
      </c>
      <c r="L40" s="4">
        <v>568</v>
      </c>
      <c r="M40" s="4">
        <v>568</v>
      </c>
      <c r="N40" s="4" t="s">
        <v>213</v>
      </c>
      <c r="O40" s="4" t="s">
        <v>32</v>
      </c>
      <c r="P40" s="4" t="s">
        <v>33</v>
      </c>
      <c r="Q40" s="4">
        <v>0</v>
      </c>
      <c r="R40" s="9">
        <v>45072</v>
      </c>
      <c r="S40" s="6">
        <v>45105</v>
      </c>
      <c r="T40" s="4" t="s">
        <v>34</v>
      </c>
      <c r="U40" s="4">
        <v>568</v>
      </c>
      <c r="V40" s="4">
        <v>0</v>
      </c>
      <c r="W40" s="4">
        <v>0</v>
      </c>
      <c r="X40" s="4" t="s">
        <v>214</v>
      </c>
      <c r="Y40" s="4" t="s">
        <v>36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45101</v>
      </c>
      <c r="G41" s="6">
        <v>45102</v>
      </c>
      <c r="H41" s="4">
        <v>1</v>
      </c>
      <c r="I41" s="4">
        <v>1</v>
      </c>
      <c r="J41" s="4">
        <v>1</v>
      </c>
      <c r="K41" s="4" t="s">
        <v>30</v>
      </c>
      <c r="L41" s="4">
        <v>2164</v>
      </c>
      <c r="M41" s="4">
        <v>2164</v>
      </c>
      <c r="N41" s="4" t="s">
        <v>218</v>
      </c>
      <c r="O41" s="4" t="s">
        <v>32</v>
      </c>
      <c r="P41" s="4" t="s">
        <v>33</v>
      </c>
      <c r="Q41" s="4">
        <v>0</v>
      </c>
      <c r="R41" s="9">
        <v>45072</v>
      </c>
      <c r="S41" s="6">
        <v>45105</v>
      </c>
      <c r="T41" s="4" t="s">
        <v>34</v>
      </c>
      <c r="U41" s="4">
        <v>2164</v>
      </c>
      <c r="V41" s="4">
        <v>0</v>
      </c>
      <c r="W41" s="4">
        <v>0</v>
      </c>
      <c r="X41" s="4" t="s">
        <v>219</v>
      </c>
      <c r="Y41" s="4" t="s">
        <v>36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45099</v>
      </c>
      <c r="G42" s="6">
        <v>45102</v>
      </c>
      <c r="H42" s="4">
        <v>1</v>
      </c>
      <c r="I42" s="4">
        <v>3</v>
      </c>
      <c r="J42" s="4">
        <v>3</v>
      </c>
      <c r="K42" s="4" t="s">
        <v>30</v>
      </c>
      <c r="L42" s="4">
        <v>2632</v>
      </c>
      <c r="M42" s="4">
        <v>2632</v>
      </c>
      <c r="N42" s="4" t="s">
        <v>223</v>
      </c>
      <c r="O42" s="4" t="s">
        <v>32</v>
      </c>
      <c r="P42" s="4" t="s">
        <v>33</v>
      </c>
      <c r="Q42" s="4">
        <v>0</v>
      </c>
      <c r="R42" s="9">
        <v>45072</v>
      </c>
      <c r="S42" s="6">
        <v>45105</v>
      </c>
      <c r="T42" s="4" t="s">
        <v>34</v>
      </c>
      <c r="U42" s="4">
        <v>2632</v>
      </c>
      <c r="V42" s="4">
        <v>0</v>
      </c>
      <c r="W42" s="4">
        <v>0</v>
      </c>
      <c r="X42" s="4" t="s">
        <v>224</v>
      </c>
      <c r="Y42" s="4" t="s">
        <v>36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45100</v>
      </c>
      <c r="G43" s="6">
        <v>45102</v>
      </c>
      <c r="H43" s="4">
        <v>1</v>
      </c>
      <c r="I43" s="4">
        <v>2</v>
      </c>
      <c r="J43" s="4">
        <v>2</v>
      </c>
      <c r="K43" s="4" t="s">
        <v>30</v>
      </c>
      <c r="L43" s="4">
        <v>5494</v>
      </c>
      <c r="M43" s="4">
        <v>5494</v>
      </c>
      <c r="N43" s="4" t="s">
        <v>228</v>
      </c>
      <c r="O43" s="4" t="s">
        <v>32</v>
      </c>
      <c r="P43" s="4" t="s">
        <v>33</v>
      </c>
      <c r="Q43" s="4">
        <v>0</v>
      </c>
      <c r="R43" s="9">
        <v>45073</v>
      </c>
      <c r="S43" s="6">
        <v>45105</v>
      </c>
      <c r="T43" s="4" t="s">
        <v>34</v>
      </c>
      <c r="U43" s="4">
        <v>5494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232</v>
      </c>
      <c r="E44" s="4" t="s">
        <v>233</v>
      </c>
      <c r="F44" s="6">
        <v>45099</v>
      </c>
      <c r="G44" s="6">
        <v>45102</v>
      </c>
      <c r="H44" s="4">
        <v>1</v>
      </c>
      <c r="I44" s="4">
        <v>3</v>
      </c>
      <c r="J44" s="4">
        <v>3</v>
      </c>
      <c r="K44" s="4" t="s">
        <v>30</v>
      </c>
      <c r="L44" s="4">
        <v>522</v>
      </c>
      <c r="M44" s="4">
        <v>522</v>
      </c>
      <c r="N44" s="4" t="s">
        <v>234</v>
      </c>
      <c r="O44" s="4" t="s">
        <v>32</v>
      </c>
      <c r="P44" s="4" t="s">
        <v>33</v>
      </c>
      <c r="Q44" s="4">
        <v>0</v>
      </c>
      <c r="R44" s="9">
        <v>45073</v>
      </c>
      <c r="S44" s="6">
        <v>45105</v>
      </c>
      <c r="T44" s="4" t="s">
        <v>34</v>
      </c>
      <c r="U44" s="4">
        <v>522</v>
      </c>
      <c r="V44" s="4">
        <v>0</v>
      </c>
      <c r="W44" s="4">
        <v>0</v>
      </c>
      <c r="X44" s="4" t="s">
        <v>235</v>
      </c>
      <c r="Y44" s="4" t="s">
        <v>236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45101</v>
      </c>
      <c r="G45" s="6">
        <v>45102</v>
      </c>
      <c r="H45" s="4">
        <v>1</v>
      </c>
      <c r="I45" s="4">
        <v>1</v>
      </c>
      <c r="J45" s="4">
        <v>1</v>
      </c>
      <c r="K45" s="4" t="s">
        <v>30</v>
      </c>
      <c r="L45" s="4">
        <v>144</v>
      </c>
      <c r="M45" s="4">
        <v>144</v>
      </c>
      <c r="N45" s="4" t="s">
        <v>240</v>
      </c>
      <c r="O45" s="4" t="s">
        <v>32</v>
      </c>
      <c r="P45" s="4" t="s">
        <v>33</v>
      </c>
      <c r="Q45" s="4">
        <v>0</v>
      </c>
      <c r="R45" s="9">
        <v>45075</v>
      </c>
      <c r="S45" s="6">
        <v>45105</v>
      </c>
      <c r="T45" s="4" t="s">
        <v>34</v>
      </c>
      <c r="U45" s="4">
        <v>144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45100</v>
      </c>
      <c r="G46" s="6">
        <v>45102</v>
      </c>
      <c r="H46" s="4">
        <v>1</v>
      </c>
      <c r="I46" s="4">
        <v>2</v>
      </c>
      <c r="J46" s="4">
        <v>2</v>
      </c>
      <c r="K46" s="4" t="s">
        <v>30</v>
      </c>
      <c r="L46" s="4">
        <v>1611</v>
      </c>
      <c r="M46" s="4">
        <v>1611</v>
      </c>
      <c r="N46" s="4" t="s">
        <v>246</v>
      </c>
      <c r="O46" s="4" t="s">
        <v>32</v>
      </c>
      <c r="P46" s="4" t="s">
        <v>33</v>
      </c>
      <c r="Q46" s="4">
        <v>0</v>
      </c>
      <c r="R46" s="9">
        <v>45075</v>
      </c>
      <c r="S46" s="6">
        <v>45105</v>
      </c>
      <c r="T46" s="4" t="s">
        <v>34</v>
      </c>
      <c r="U46" s="4">
        <v>1611</v>
      </c>
      <c r="V46" s="4">
        <v>0</v>
      </c>
      <c r="W46" s="4">
        <v>0</v>
      </c>
      <c r="X46" s="4" t="s">
        <v>247</v>
      </c>
      <c r="Y46" s="4" t="s">
        <v>248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250</v>
      </c>
      <c r="E47" s="4" t="s">
        <v>251</v>
      </c>
      <c r="F47" s="6">
        <v>45098</v>
      </c>
      <c r="G47" s="6">
        <v>45102</v>
      </c>
      <c r="H47" s="4">
        <v>1</v>
      </c>
      <c r="I47" s="4">
        <v>4</v>
      </c>
      <c r="J47" s="4">
        <v>4</v>
      </c>
      <c r="K47" s="4" t="s">
        <v>30</v>
      </c>
      <c r="L47" s="4">
        <v>5744</v>
      </c>
      <c r="M47" s="4">
        <v>5744</v>
      </c>
      <c r="N47" s="4" t="s">
        <v>252</v>
      </c>
      <c r="O47" s="4" t="s">
        <v>32</v>
      </c>
      <c r="P47" s="4" t="s">
        <v>33</v>
      </c>
      <c r="Q47" s="4">
        <v>0</v>
      </c>
      <c r="R47" s="9">
        <v>45075</v>
      </c>
      <c r="S47" s="6">
        <v>45105</v>
      </c>
      <c r="T47" s="4" t="s">
        <v>34</v>
      </c>
      <c r="U47" s="4">
        <v>5744</v>
      </c>
      <c r="V47" s="4">
        <v>0</v>
      </c>
      <c r="W47" s="4">
        <v>0</v>
      </c>
      <c r="X47" s="4" t="s">
        <v>253</v>
      </c>
      <c r="Y47" s="4" t="s">
        <v>254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257</v>
      </c>
      <c r="F48" s="6">
        <v>45101</v>
      </c>
      <c r="G48" s="6">
        <v>45102</v>
      </c>
      <c r="H48" s="4">
        <v>2</v>
      </c>
      <c r="I48" s="4">
        <v>1</v>
      </c>
      <c r="J48" s="4">
        <v>2</v>
      </c>
      <c r="K48" s="4" t="s">
        <v>30</v>
      </c>
      <c r="L48" s="4">
        <v>538</v>
      </c>
      <c r="M48" s="4">
        <v>538</v>
      </c>
      <c r="N48" s="4" t="s">
        <v>258</v>
      </c>
      <c r="O48" s="4" t="s">
        <v>32</v>
      </c>
      <c r="P48" s="4" t="s">
        <v>33</v>
      </c>
      <c r="Q48" s="4">
        <v>0</v>
      </c>
      <c r="R48" s="9">
        <v>45075</v>
      </c>
      <c r="S48" s="6">
        <v>45105</v>
      </c>
      <c r="T48" s="4" t="s">
        <v>34</v>
      </c>
      <c r="U48" s="4">
        <v>538</v>
      </c>
      <c r="V48" s="4">
        <v>0</v>
      </c>
      <c r="W48" s="4">
        <v>0</v>
      </c>
      <c r="X48" s="4" t="s">
        <v>259</v>
      </c>
      <c r="Y48" s="4" t="s">
        <v>36</v>
      </c>
    </row>
    <row r="49" s="4" customFormat="1" spans="1:25">
      <c r="A49" s="4" t="s">
        <v>182</v>
      </c>
      <c r="B49" s="4" t="s">
        <v>26</v>
      </c>
      <c r="C49" s="4" t="s">
        <v>37</v>
      </c>
      <c r="D49" s="4" t="s">
        <v>183</v>
      </c>
      <c r="E49" s="4" t="s">
        <v>184</v>
      </c>
      <c r="F49" s="6">
        <v>45096</v>
      </c>
      <c r="G49" s="6">
        <v>45102</v>
      </c>
      <c r="H49" s="4">
        <v>1</v>
      </c>
      <c r="I49" s="4">
        <v>6</v>
      </c>
      <c r="J49" s="4">
        <v>6</v>
      </c>
      <c r="K49" s="4" t="s">
        <v>30</v>
      </c>
      <c r="L49" s="4">
        <v>-1059</v>
      </c>
      <c r="M49" s="4">
        <v>-1059</v>
      </c>
      <c r="N49" s="4" t="s">
        <v>185</v>
      </c>
      <c r="O49" s="4" t="s">
        <v>32</v>
      </c>
      <c r="P49" s="4" t="s">
        <v>33</v>
      </c>
      <c r="Q49" s="4">
        <v>0</v>
      </c>
      <c r="R49" s="9">
        <v>45071</v>
      </c>
      <c r="S49" s="6">
        <v>45105</v>
      </c>
      <c r="T49" s="4" t="s">
        <v>34</v>
      </c>
      <c r="U49" s="4">
        <v>-1059</v>
      </c>
      <c r="V49" s="4">
        <v>0</v>
      </c>
      <c r="W49" s="4">
        <v>0</v>
      </c>
      <c r="X49" s="4" t="s">
        <v>186</v>
      </c>
      <c r="Y49" s="4" t="s">
        <v>36</v>
      </c>
    </row>
    <row r="50" s="4" customFormat="1" spans="1:25">
      <c r="A50" s="4" t="s">
        <v>260</v>
      </c>
      <c r="B50" s="4" t="s">
        <v>26</v>
      </c>
      <c r="C50" s="4" t="s">
        <v>27</v>
      </c>
      <c r="D50" s="4" t="s">
        <v>261</v>
      </c>
      <c r="E50" s="4" t="s">
        <v>262</v>
      </c>
      <c r="F50" s="6">
        <v>45098</v>
      </c>
      <c r="G50" s="6">
        <v>45102</v>
      </c>
      <c r="H50" s="4">
        <v>1</v>
      </c>
      <c r="I50" s="4">
        <v>4</v>
      </c>
      <c r="J50" s="4">
        <v>4</v>
      </c>
      <c r="K50" s="4" t="s">
        <v>30</v>
      </c>
      <c r="L50" s="4">
        <v>1752</v>
      </c>
      <c r="M50" s="4">
        <v>1752</v>
      </c>
      <c r="N50" s="4" t="s">
        <v>263</v>
      </c>
      <c r="O50" s="4" t="s">
        <v>32</v>
      </c>
      <c r="P50" s="4" t="s">
        <v>33</v>
      </c>
      <c r="Q50" s="4">
        <v>0</v>
      </c>
      <c r="R50" s="9">
        <v>45076</v>
      </c>
      <c r="S50" s="6">
        <v>45105</v>
      </c>
      <c r="T50" s="4" t="s">
        <v>34</v>
      </c>
      <c r="U50" s="4">
        <v>1752</v>
      </c>
      <c r="V50" s="4">
        <v>0</v>
      </c>
      <c r="W50" s="4">
        <v>0</v>
      </c>
      <c r="X50" s="4" t="s">
        <v>264</v>
      </c>
      <c r="Y50" s="4" t="s">
        <v>265</v>
      </c>
    </row>
    <row r="51" s="4" customFormat="1" spans="1:25">
      <c r="A51" s="4" t="s">
        <v>255</v>
      </c>
      <c r="B51" s="4" t="s">
        <v>26</v>
      </c>
      <c r="C51" s="4" t="s">
        <v>37</v>
      </c>
      <c r="D51" s="4" t="s">
        <v>256</v>
      </c>
      <c r="E51" s="4" t="s">
        <v>257</v>
      </c>
      <c r="F51" s="6">
        <v>45101</v>
      </c>
      <c r="G51" s="6">
        <v>45102</v>
      </c>
      <c r="H51" s="4">
        <v>2</v>
      </c>
      <c r="I51" s="4">
        <v>1</v>
      </c>
      <c r="J51" s="4">
        <v>2</v>
      </c>
      <c r="K51" s="4" t="s">
        <v>30</v>
      </c>
      <c r="L51" s="4">
        <v>-538</v>
      </c>
      <c r="M51" s="4">
        <v>-538</v>
      </c>
      <c r="N51" s="4" t="s">
        <v>258</v>
      </c>
      <c r="O51" s="4" t="s">
        <v>32</v>
      </c>
      <c r="P51" s="4" t="s">
        <v>33</v>
      </c>
      <c r="Q51" s="4">
        <v>0</v>
      </c>
      <c r="R51" s="9">
        <v>45075</v>
      </c>
      <c r="S51" s="6">
        <v>45105</v>
      </c>
      <c r="T51" s="4" t="s">
        <v>34</v>
      </c>
      <c r="U51" s="4">
        <v>-538</v>
      </c>
      <c r="V51" s="4">
        <v>0</v>
      </c>
      <c r="W51" s="4">
        <v>0</v>
      </c>
      <c r="X51" s="4" t="s">
        <v>259</v>
      </c>
      <c r="Y51" s="4" t="s">
        <v>36</v>
      </c>
    </row>
    <row r="52" s="4" customFormat="1" spans="1:25">
      <c r="A52" s="4" t="s">
        <v>220</v>
      </c>
      <c r="B52" s="4" t="s">
        <v>26</v>
      </c>
      <c r="C52" s="4" t="s">
        <v>37</v>
      </c>
      <c r="D52" s="4" t="s">
        <v>221</v>
      </c>
      <c r="E52" s="4" t="s">
        <v>222</v>
      </c>
      <c r="F52" s="6">
        <v>45099</v>
      </c>
      <c r="G52" s="6">
        <v>45102</v>
      </c>
      <c r="H52" s="4">
        <v>1</v>
      </c>
      <c r="I52" s="4">
        <v>3</v>
      </c>
      <c r="J52" s="4">
        <v>3</v>
      </c>
      <c r="K52" s="4" t="s">
        <v>30</v>
      </c>
      <c r="L52" s="4">
        <v>-2632</v>
      </c>
      <c r="M52" s="4">
        <v>-2632</v>
      </c>
      <c r="N52" s="4" t="s">
        <v>223</v>
      </c>
      <c r="O52" s="4" t="s">
        <v>32</v>
      </c>
      <c r="P52" s="4" t="s">
        <v>33</v>
      </c>
      <c r="Q52" s="4">
        <v>0</v>
      </c>
      <c r="R52" s="9">
        <v>45072</v>
      </c>
      <c r="S52" s="6">
        <v>45105</v>
      </c>
      <c r="T52" s="4" t="s">
        <v>34</v>
      </c>
      <c r="U52" s="4">
        <v>-2632</v>
      </c>
      <c r="V52" s="4">
        <v>0</v>
      </c>
      <c r="W52" s="4">
        <v>0</v>
      </c>
      <c r="X52" s="4" t="s">
        <v>224</v>
      </c>
      <c r="Y52" s="4" t="s">
        <v>36</v>
      </c>
    </row>
    <row r="53" s="4" customFormat="1" spans="1:25">
      <c r="A53" s="4" t="s">
        <v>260</v>
      </c>
      <c r="B53" s="4" t="s">
        <v>26</v>
      </c>
      <c r="C53" s="4" t="s">
        <v>266</v>
      </c>
      <c r="D53" s="4" t="s">
        <v>261</v>
      </c>
      <c r="E53" s="4" t="s">
        <v>262</v>
      </c>
      <c r="F53" s="6">
        <v>45098</v>
      </c>
      <c r="G53" s="6">
        <v>45102</v>
      </c>
      <c r="H53" s="4">
        <v>1</v>
      </c>
      <c r="I53" s="4">
        <v>4</v>
      </c>
      <c r="J53" s="4">
        <v>4</v>
      </c>
      <c r="K53" s="4" t="s">
        <v>30</v>
      </c>
      <c r="L53" s="4">
        <v>-327.37</v>
      </c>
      <c r="M53" s="4">
        <v>-327.37</v>
      </c>
      <c r="N53" s="4" t="s">
        <v>263</v>
      </c>
      <c r="O53" s="4" t="s">
        <v>32</v>
      </c>
      <c r="P53" s="4" t="s">
        <v>33</v>
      </c>
      <c r="Q53" s="4">
        <v>0</v>
      </c>
      <c r="R53" s="9">
        <v>45076.7766782407</v>
      </c>
      <c r="S53" s="6">
        <v>45105</v>
      </c>
      <c r="T53" s="4" t="s">
        <v>34</v>
      </c>
      <c r="U53" s="4">
        <v>-327.37</v>
      </c>
      <c r="V53" s="4">
        <v>0</v>
      </c>
      <c r="W53" s="4">
        <v>0</v>
      </c>
      <c r="X53" s="4" t="s">
        <v>264</v>
      </c>
      <c r="Y53" s="4" t="s">
        <v>265</v>
      </c>
    </row>
    <row r="54" s="4" customFormat="1" spans="1:25">
      <c r="A54" s="4" t="s">
        <v>267</v>
      </c>
      <c r="B54" s="4" t="s">
        <v>26</v>
      </c>
      <c r="C54" s="4" t="s">
        <v>27</v>
      </c>
      <c r="D54" s="4" t="s">
        <v>268</v>
      </c>
      <c r="E54" s="4" t="s">
        <v>269</v>
      </c>
      <c r="F54" s="6">
        <v>45101</v>
      </c>
      <c r="G54" s="6">
        <v>45102</v>
      </c>
      <c r="H54" s="4">
        <v>1</v>
      </c>
      <c r="I54" s="4">
        <v>1</v>
      </c>
      <c r="J54" s="4">
        <v>1</v>
      </c>
      <c r="K54" s="4" t="s">
        <v>30</v>
      </c>
      <c r="L54" s="4">
        <v>1203</v>
      </c>
      <c r="M54" s="4">
        <v>1203</v>
      </c>
      <c r="N54" s="4" t="s">
        <v>270</v>
      </c>
      <c r="O54" s="4" t="s">
        <v>32</v>
      </c>
      <c r="P54" s="4" t="s">
        <v>33</v>
      </c>
      <c r="Q54" s="4">
        <v>0</v>
      </c>
      <c r="R54" s="9">
        <v>45077</v>
      </c>
      <c r="S54" s="6">
        <v>45105</v>
      </c>
      <c r="T54" s="4" t="s">
        <v>34</v>
      </c>
      <c r="U54" s="4">
        <v>1203</v>
      </c>
      <c r="V54" s="4">
        <v>0</v>
      </c>
      <c r="W54" s="4">
        <v>0</v>
      </c>
      <c r="X54" s="4" t="s">
        <v>271</v>
      </c>
      <c r="Y54" s="4" t="s">
        <v>272</v>
      </c>
    </row>
    <row r="55" s="4" customFormat="1" spans="1:25">
      <c r="A55" s="4" t="s">
        <v>273</v>
      </c>
      <c r="B55" s="4" t="s">
        <v>26</v>
      </c>
      <c r="C55" s="4" t="s">
        <v>27</v>
      </c>
      <c r="D55" s="4" t="s">
        <v>274</v>
      </c>
      <c r="E55" s="4" t="s">
        <v>275</v>
      </c>
      <c r="F55" s="6">
        <v>45101</v>
      </c>
      <c r="G55" s="6">
        <v>45102</v>
      </c>
      <c r="H55" s="4">
        <v>1</v>
      </c>
      <c r="I55" s="4">
        <v>1</v>
      </c>
      <c r="J55" s="4">
        <v>1</v>
      </c>
      <c r="K55" s="4" t="s">
        <v>30</v>
      </c>
      <c r="L55" s="4">
        <v>2467</v>
      </c>
      <c r="M55" s="4">
        <v>2467</v>
      </c>
      <c r="N55" s="4" t="s">
        <v>276</v>
      </c>
      <c r="O55" s="4" t="s">
        <v>32</v>
      </c>
      <c r="P55" s="4" t="s">
        <v>33</v>
      </c>
      <c r="Q55" s="4">
        <v>0</v>
      </c>
      <c r="R55" s="9">
        <v>45078</v>
      </c>
      <c r="S55" s="6">
        <v>45105</v>
      </c>
      <c r="T55" s="4" t="s">
        <v>34</v>
      </c>
      <c r="U55" s="4">
        <v>2467</v>
      </c>
      <c r="V55" s="4">
        <v>0</v>
      </c>
      <c r="W55" s="4">
        <v>0</v>
      </c>
      <c r="X55" s="4" t="s">
        <v>277</v>
      </c>
      <c r="Y55" s="4" t="s">
        <v>36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45101</v>
      </c>
      <c r="G56" s="6">
        <v>45102</v>
      </c>
      <c r="H56" s="4">
        <v>1</v>
      </c>
      <c r="I56" s="4">
        <v>1</v>
      </c>
      <c r="J56" s="4">
        <v>1</v>
      </c>
      <c r="K56" s="4" t="s">
        <v>30</v>
      </c>
      <c r="L56" s="4">
        <v>690</v>
      </c>
      <c r="M56" s="4">
        <v>690</v>
      </c>
      <c r="N56" s="4" t="s">
        <v>281</v>
      </c>
      <c r="O56" s="4" t="s">
        <v>32</v>
      </c>
      <c r="P56" s="4" t="s">
        <v>33</v>
      </c>
      <c r="Q56" s="4">
        <v>0</v>
      </c>
      <c r="R56" s="9">
        <v>45078</v>
      </c>
      <c r="S56" s="6">
        <v>45105</v>
      </c>
      <c r="T56" s="4" t="s">
        <v>34</v>
      </c>
      <c r="U56" s="4">
        <v>690</v>
      </c>
      <c r="V56" s="4">
        <v>0</v>
      </c>
      <c r="W56" s="4">
        <v>0</v>
      </c>
      <c r="X56" s="4" t="s">
        <v>282</v>
      </c>
      <c r="Y56" s="4" t="s">
        <v>36</v>
      </c>
    </row>
    <row r="57" s="4" customFormat="1" spans="1:25">
      <c r="A57" s="4" t="s">
        <v>283</v>
      </c>
      <c r="B57" s="4" t="s">
        <v>26</v>
      </c>
      <c r="C57" s="4" t="s">
        <v>27</v>
      </c>
      <c r="D57" s="4" t="s">
        <v>284</v>
      </c>
      <c r="E57" s="4" t="s">
        <v>285</v>
      </c>
      <c r="F57" s="6">
        <v>45099</v>
      </c>
      <c r="G57" s="6">
        <v>45102</v>
      </c>
      <c r="H57" s="4">
        <v>3</v>
      </c>
      <c r="I57" s="4">
        <v>3</v>
      </c>
      <c r="J57" s="4">
        <v>9</v>
      </c>
      <c r="K57" s="4" t="s">
        <v>30</v>
      </c>
      <c r="L57" s="4">
        <v>11568</v>
      </c>
      <c r="M57" s="4">
        <v>11568</v>
      </c>
      <c r="N57" s="4" t="s">
        <v>286</v>
      </c>
      <c r="O57" s="4" t="s">
        <v>32</v>
      </c>
      <c r="P57" s="4" t="s">
        <v>33</v>
      </c>
      <c r="Q57" s="4">
        <v>0</v>
      </c>
      <c r="R57" s="9">
        <v>45078</v>
      </c>
      <c r="S57" s="6">
        <v>45105</v>
      </c>
      <c r="T57" s="4" t="s">
        <v>34</v>
      </c>
      <c r="U57" s="4">
        <v>11568</v>
      </c>
      <c r="V57" s="4">
        <v>0</v>
      </c>
      <c r="W57" s="4">
        <v>0</v>
      </c>
      <c r="X57" s="4" t="s">
        <v>287</v>
      </c>
      <c r="Y57" s="4" t="s">
        <v>36</v>
      </c>
    </row>
    <row r="58" s="4" customFormat="1" spans="1:27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45100</v>
      </c>
      <c r="G58" s="6">
        <v>45102</v>
      </c>
      <c r="H58" s="4">
        <v>3</v>
      </c>
      <c r="I58" s="4">
        <v>2</v>
      </c>
      <c r="J58" s="4">
        <v>6</v>
      </c>
      <c r="K58" s="4" t="s">
        <v>30</v>
      </c>
      <c r="L58" s="4">
        <v>2286</v>
      </c>
      <c r="M58" s="4">
        <v>2286</v>
      </c>
      <c r="N58" s="4" t="s">
        <v>291</v>
      </c>
      <c r="O58" s="4" t="s">
        <v>32</v>
      </c>
      <c r="P58" s="4" t="s">
        <v>33</v>
      </c>
      <c r="Q58" s="4">
        <v>0</v>
      </c>
      <c r="R58" s="9">
        <v>45078</v>
      </c>
      <c r="S58" s="6">
        <v>45105</v>
      </c>
      <c r="T58" s="4" t="s">
        <v>34</v>
      </c>
      <c r="U58" s="4">
        <v>2286</v>
      </c>
      <c r="V58" s="4">
        <v>0</v>
      </c>
      <c r="W58" s="4">
        <v>0</v>
      </c>
      <c r="X58" s="4" t="s">
        <v>292</v>
      </c>
      <c r="Y58" s="4" t="s">
        <v>293</v>
      </c>
      <c r="Z58" s="4" t="s">
        <v>294</v>
      </c>
      <c r="AA58" s="4" t="s">
        <v>295</v>
      </c>
    </row>
    <row r="59" s="4" customFormat="1" spans="1:25">
      <c r="A59" s="4" t="s">
        <v>296</v>
      </c>
      <c r="B59" s="4" t="s">
        <v>26</v>
      </c>
      <c r="C59" s="4" t="s">
        <v>27</v>
      </c>
      <c r="D59" s="4" t="s">
        <v>297</v>
      </c>
      <c r="E59" s="4" t="s">
        <v>298</v>
      </c>
      <c r="F59" s="6">
        <v>45101</v>
      </c>
      <c r="G59" s="6">
        <v>45102</v>
      </c>
      <c r="H59" s="4">
        <v>1</v>
      </c>
      <c r="I59" s="4">
        <v>1</v>
      </c>
      <c r="J59" s="4">
        <v>1</v>
      </c>
      <c r="K59" s="4" t="s">
        <v>30</v>
      </c>
      <c r="L59" s="4">
        <v>1003</v>
      </c>
      <c r="M59" s="4">
        <v>1003</v>
      </c>
      <c r="N59" s="4" t="s">
        <v>299</v>
      </c>
      <c r="O59" s="4" t="s">
        <v>32</v>
      </c>
      <c r="P59" s="4" t="s">
        <v>33</v>
      </c>
      <c r="Q59" s="4">
        <v>0</v>
      </c>
      <c r="R59" s="9">
        <v>45078</v>
      </c>
      <c r="S59" s="6">
        <v>45105</v>
      </c>
      <c r="T59" s="4" t="s">
        <v>34</v>
      </c>
      <c r="U59" s="4">
        <v>1003</v>
      </c>
      <c r="V59" s="4">
        <v>0</v>
      </c>
      <c r="W59" s="4">
        <v>0</v>
      </c>
      <c r="X59" s="4" t="s">
        <v>300</v>
      </c>
      <c r="Y59" s="4" t="s">
        <v>301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279</v>
      </c>
      <c r="E60" s="4" t="s">
        <v>303</v>
      </c>
      <c r="F60" s="6">
        <v>45101</v>
      </c>
      <c r="G60" s="6">
        <v>45102</v>
      </c>
      <c r="H60" s="4">
        <v>1</v>
      </c>
      <c r="I60" s="4">
        <v>1</v>
      </c>
      <c r="J60" s="4">
        <v>1</v>
      </c>
      <c r="K60" s="4" t="s">
        <v>30</v>
      </c>
      <c r="L60" s="4">
        <v>640</v>
      </c>
      <c r="M60" s="4">
        <v>640</v>
      </c>
      <c r="N60" s="4" t="s">
        <v>304</v>
      </c>
      <c r="O60" s="4" t="s">
        <v>32</v>
      </c>
      <c r="P60" s="4" t="s">
        <v>33</v>
      </c>
      <c r="Q60" s="4">
        <v>0</v>
      </c>
      <c r="R60" s="9">
        <v>45078</v>
      </c>
      <c r="S60" s="6">
        <v>45105</v>
      </c>
      <c r="T60" s="4" t="s">
        <v>34</v>
      </c>
      <c r="U60" s="4">
        <v>640</v>
      </c>
      <c r="V60" s="4">
        <v>0</v>
      </c>
      <c r="W60" s="4">
        <v>0</v>
      </c>
      <c r="X60" s="4" t="s">
        <v>305</v>
      </c>
      <c r="Y60" s="4" t="s">
        <v>36</v>
      </c>
    </row>
    <row r="61" s="4" customFormat="1" spans="1:25">
      <c r="A61" s="4" t="s">
        <v>164</v>
      </c>
      <c r="B61" s="4" t="s">
        <v>26</v>
      </c>
      <c r="C61" s="4" t="s">
        <v>37</v>
      </c>
      <c r="D61" s="4" t="s">
        <v>165</v>
      </c>
      <c r="E61" s="4" t="s">
        <v>166</v>
      </c>
      <c r="F61" s="6">
        <v>45101</v>
      </c>
      <c r="G61" s="6">
        <v>45102</v>
      </c>
      <c r="H61" s="4">
        <v>1</v>
      </c>
      <c r="I61" s="4">
        <v>1</v>
      </c>
      <c r="J61" s="4">
        <v>1</v>
      </c>
      <c r="K61" s="4" t="s">
        <v>30</v>
      </c>
      <c r="L61" s="4">
        <v>-726</v>
      </c>
      <c r="M61" s="4">
        <v>-726</v>
      </c>
      <c r="N61" s="4" t="s">
        <v>167</v>
      </c>
      <c r="O61" s="4" t="s">
        <v>32</v>
      </c>
      <c r="P61" s="4" t="s">
        <v>33</v>
      </c>
      <c r="Q61" s="4">
        <v>0</v>
      </c>
      <c r="R61" s="9">
        <v>45070</v>
      </c>
      <c r="S61" s="6">
        <v>45105</v>
      </c>
      <c r="T61" s="4" t="s">
        <v>34</v>
      </c>
      <c r="U61" s="4">
        <v>-726</v>
      </c>
      <c r="V61" s="4">
        <v>0</v>
      </c>
      <c r="W61" s="4">
        <v>0</v>
      </c>
      <c r="X61" s="4" t="s">
        <v>168</v>
      </c>
      <c r="Y61" s="4" t="s">
        <v>36</v>
      </c>
    </row>
    <row r="62" s="4" customFormat="1" spans="1:25">
      <c r="A62" s="4" t="s">
        <v>306</v>
      </c>
      <c r="B62" s="4" t="s">
        <v>26</v>
      </c>
      <c r="C62" s="4" t="s">
        <v>27</v>
      </c>
      <c r="D62" s="4" t="s">
        <v>307</v>
      </c>
      <c r="E62" s="4" t="s">
        <v>308</v>
      </c>
      <c r="F62" s="6">
        <v>45100</v>
      </c>
      <c r="G62" s="6">
        <v>45102</v>
      </c>
      <c r="H62" s="4">
        <v>1</v>
      </c>
      <c r="I62" s="4">
        <v>2</v>
      </c>
      <c r="J62" s="4">
        <v>2</v>
      </c>
      <c r="K62" s="4" t="s">
        <v>30</v>
      </c>
      <c r="L62" s="4">
        <v>5842</v>
      </c>
      <c r="M62" s="4">
        <v>5842</v>
      </c>
      <c r="N62" s="4" t="s">
        <v>309</v>
      </c>
      <c r="O62" s="4" t="s">
        <v>32</v>
      </c>
      <c r="P62" s="4" t="s">
        <v>33</v>
      </c>
      <c r="Q62" s="4">
        <v>0</v>
      </c>
      <c r="R62" s="9">
        <v>45079</v>
      </c>
      <c r="S62" s="6">
        <v>45105</v>
      </c>
      <c r="T62" s="4" t="s">
        <v>34</v>
      </c>
      <c r="U62" s="4">
        <v>5842</v>
      </c>
      <c r="V62" s="4">
        <v>0</v>
      </c>
      <c r="W62" s="4">
        <v>0</v>
      </c>
      <c r="X62" s="4" t="s">
        <v>310</v>
      </c>
      <c r="Y62" s="4" t="s">
        <v>311</v>
      </c>
    </row>
    <row r="63" s="4" customFormat="1" spans="1:25">
      <c r="A63" s="4" t="s">
        <v>312</v>
      </c>
      <c r="B63" s="4" t="s">
        <v>26</v>
      </c>
      <c r="C63" s="4" t="s">
        <v>27</v>
      </c>
      <c r="D63" s="4" t="s">
        <v>313</v>
      </c>
      <c r="E63" s="4" t="s">
        <v>314</v>
      </c>
      <c r="F63" s="6">
        <v>45099</v>
      </c>
      <c r="G63" s="6">
        <v>45102</v>
      </c>
      <c r="H63" s="4">
        <v>1</v>
      </c>
      <c r="I63" s="4">
        <v>3</v>
      </c>
      <c r="J63" s="4">
        <v>3</v>
      </c>
      <c r="K63" s="4" t="s">
        <v>30</v>
      </c>
      <c r="L63" s="4">
        <v>2889</v>
      </c>
      <c r="M63" s="4">
        <v>2889</v>
      </c>
      <c r="N63" s="4" t="s">
        <v>315</v>
      </c>
      <c r="O63" s="4" t="s">
        <v>32</v>
      </c>
      <c r="P63" s="4" t="s">
        <v>33</v>
      </c>
      <c r="Q63" s="4">
        <v>0</v>
      </c>
      <c r="R63" s="9">
        <v>45079</v>
      </c>
      <c r="S63" s="6">
        <v>45105</v>
      </c>
      <c r="T63" s="4" t="s">
        <v>34</v>
      </c>
      <c r="U63" s="4">
        <v>2889</v>
      </c>
      <c r="V63" s="4">
        <v>0</v>
      </c>
      <c r="W63" s="4">
        <v>0</v>
      </c>
      <c r="X63" s="4" t="s">
        <v>316</v>
      </c>
      <c r="Y63" s="4" t="s">
        <v>317</v>
      </c>
    </row>
    <row r="64" s="4" customFormat="1" spans="1:25">
      <c r="A64" s="4" t="s">
        <v>318</v>
      </c>
      <c r="B64" s="4" t="s">
        <v>26</v>
      </c>
      <c r="C64" s="4" t="s">
        <v>27</v>
      </c>
      <c r="D64" s="4" t="s">
        <v>319</v>
      </c>
      <c r="E64" s="4" t="s">
        <v>320</v>
      </c>
      <c r="F64" s="6">
        <v>45100</v>
      </c>
      <c r="G64" s="6">
        <v>45102</v>
      </c>
      <c r="H64" s="4">
        <v>2</v>
      </c>
      <c r="I64" s="4">
        <v>2</v>
      </c>
      <c r="J64" s="4">
        <v>4</v>
      </c>
      <c r="K64" s="4" t="s">
        <v>30</v>
      </c>
      <c r="L64" s="4">
        <v>1656</v>
      </c>
      <c r="M64" s="4">
        <v>1656</v>
      </c>
      <c r="N64" s="4" t="s">
        <v>321</v>
      </c>
      <c r="O64" s="4" t="s">
        <v>32</v>
      </c>
      <c r="P64" s="4" t="s">
        <v>33</v>
      </c>
      <c r="Q64" s="4">
        <v>0</v>
      </c>
      <c r="R64" s="9">
        <v>45079</v>
      </c>
      <c r="S64" s="6">
        <v>45105</v>
      </c>
      <c r="T64" s="4" t="s">
        <v>34</v>
      </c>
      <c r="U64" s="4">
        <v>1656</v>
      </c>
      <c r="V64" s="4">
        <v>0</v>
      </c>
      <c r="W64" s="4">
        <v>0</v>
      </c>
      <c r="X64" s="4" t="s">
        <v>322</v>
      </c>
      <c r="Y64" s="4" t="s">
        <v>36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6">
        <v>45101</v>
      </c>
      <c r="G65" s="6">
        <v>45102</v>
      </c>
      <c r="H65" s="4">
        <v>1</v>
      </c>
      <c r="I65" s="4">
        <v>1</v>
      </c>
      <c r="J65" s="4">
        <v>1</v>
      </c>
      <c r="K65" s="4" t="s">
        <v>30</v>
      </c>
      <c r="L65" s="4">
        <v>805</v>
      </c>
      <c r="M65" s="4">
        <v>805</v>
      </c>
      <c r="N65" s="4" t="s">
        <v>326</v>
      </c>
      <c r="O65" s="4" t="s">
        <v>32</v>
      </c>
      <c r="P65" s="4" t="s">
        <v>33</v>
      </c>
      <c r="Q65" s="4">
        <v>0</v>
      </c>
      <c r="R65" s="9">
        <v>45080</v>
      </c>
      <c r="S65" s="6">
        <v>45105</v>
      </c>
      <c r="T65" s="4" t="s">
        <v>34</v>
      </c>
      <c r="U65" s="4">
        <v>805</v>
      </c>
      <c r="V65" s="4">
        <v>0</v>
      </c>
      <c r="W65" s="4">
        <v>0</v>
      </c>
      <c r="X65" s="4" t="s">
        <v>327</v>
      </c>
      <c r="Y65" s="4" t="s">
        <v>36</v>
      </c>
    </row>
    <row r="66" s="4" customFormat="1" spans="1:25">
      <c r="A66" s="4" t="s">
        <v>328</v>
      </c>
      <c r="B66" s="4" t="s">
        <v>26</v>
      </c>
      <c r="C66" s="4" t="s">
        <v>27</v>
      </c>
      <c r="D66" s="4" t="s">
        <v>329</v>
      </c>
      <c r="E66" s="4" t="s">
        <v>330</v>
      </c>
      <c r="F66" s="6">
        <v>45098</v>
      </c>
      <c r="G66" s="6">
        <v>45102</v>
      </c>
      <c r="H66" s="4">
        <v>1</v>
      </c>
      <c r="I66" s="4">
        <v>4</v>
      </c>
      <c r="J66" s="4">
        <v>4</v>
      </c>
      <c r="K66" s="4" t="s">
        <v>30</v>
      </c>
      <c r="L66" s="4">
        <v>4600</v>
      </c>
      <c r="M66" s="4">
        <v>4600</v>
      </c>
      <c r="N66" s="4" t="s">
        <v>331</v>
      </c>
      <c r="O66" s="4" t="s">
        <v>32</v>
      </c>
      <c r="P66" s="4" t="s">
        <v>33</v>
      </c>
      <c r="Q66" s="4">
        <v>0</v>
      </c>
      <c r="R66" s="9">
        <v>45080</v>
      </c>
      <c r="S66" s="6">
        <v>45105</v>
      </c>
      <c r="T66" s="4" t="s">
        <v>34</v>
      </c>
      <c r="U66" s="4">
        <v>4600</v>
      </c>
      <c r="V66" s="4">
        <v>0</v>
      </c>
      <c r="W66" s="4">
        <v>0</v>
      </c>
      <c r="X66" s="4" t="s">
        <v>332</v>
      </c>
      <c r="Y66" s="4" t="s">
        <v>36</v>
      </c>
    </row>
    <row r="67" s="4" customFormat="1" spans="1:25">
      <c r="A67" s="4" t="s">
        <v>333</v>
      </c>
      <c r="B67" s="4" t="s">
        <v>26</v>
      </c>
      <c r="C67" s="4" t="s">
        <v>27</v>
      </c>
      <c r="D67" s="4" t="s">
        <v>334</v>
      </c>
      <c r="E67" s="4" t="s">
        <v>335</v>
      </c>
      <c r="F67" s="6">
        <v>45100</v>
      </c>
      <c r="G67" s="6">
        <v>45102</v>
      </c>
      <c r="H67" s="4">
        <v>1</v>
      </c>
      <c r="I67" s="4">
        <v>2</v>
      </c>
      <c r="J67" s="4">
        <v>2</v>
      </c>
      <c r="K67" s="4" t="s">
        <v>30</v>
      </c>
      <c r="L67" s="4">
        <v>1054</v>
      </c>
      <c r="M67" s="4">
        <v>1054</v>
      </c>
      <c r="N67" s="4" t="s">
        <v>336</v>
      </c>
      <c r="O67" s="4" t="s">
        <v>32</v>
      </c>
      <c r="P67" s="4" t="s">
        <v>33</v>
      </c>
      <c r="Q67" s="4">
        <v>0</v>
      </c>
      <c r="R67" s="9">
        <v>45080</v>
      </c>
      <c r="S67" s="6">
        <v>45105</v>
      </c>
      <c r="T67" s="4" t="s">
        <v>34</v>
      </c>
      <c r="U67" s="4">
        <v>1054</v>
      </c>
      <c r="V67" s="4">
        <v>0</v>
      </c>
      <c r="W67" s="4">
        <v>0</v>
      </c>
      <c r="X67" s="4" t="s">
        <v>337</v>
      </c>
      <c r="Y67" s="4" t="s">
        <v>36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339</v>
      </c>
      <c r="E68" s="4" t="s">
        <v>340</v>
      </c>
      <c r="F68" s="6">
        <v>45100</v>
      </c>
      <c r="G68" s="6">
        <v>45102</v>
      </c>
      <c r="H68" s="4">
        <v>1</v>
      </c>
      <c r="I68" s="4">
        <v>2</v>
      </c>
      <c r="J68" s="4">
        <v>2</v>
      </c>
      <c r="K68" s="4" t="s">
        <v>30</v>
      </c>
      <c r="L68" s="4">
        <v>618</v>
      </c>
      <c r="M68" s="4">
        <v>618</v>
      </c>
      <c r="N68" s="4" t="s">
        <v>341</v>
      </c>
      <c r="O68" s="4" t="s">
        <v>32</v>
      </c>
      <c r="P68" s="4" t="s">
        <v>33</v>
      </c>
      <c r="Q68" s="4">
        <v>0</v>
      </c>
      <c r="R68" s="9">
        <v>45080</v>
      </c>
      <c r="S68" s="6">
        <v>45105</v>
      </c>
      <c r="T68" s="4" t="s">
        <v>34</v>
      </c>
      <c r="U68" s="4">
        <v>618</v>
      </c>
      <c r="V68" s="4">
        <v>0</v>
      </c>
      <c r="W68" s="4">
        <v>0</v>
      </c>
      <c r="X68" s="4" t="s">
        <v>342</v>
      </c>
      <c r="Y68" s="4" t="s">
        <v>343</v>
      </c>
    </row>
    <row r="69" s="4" customFormat="1" spans="1:25">
      <c r="A69" s="4" t="s">
        <v>344</v>
      </c>
      <c r="B69" s="4" t="s">
        <v>26</v>
      </c>
      <c r="C69" s="4" t="s">
        <v>27</v>
      </c>
      <c r="D69" s="4" t="s">
        <v>345</v>
      </c>
      <c r="E69" s="4" t="s">
        <v>346</v>
      </c>
      <c r="F69" s="6">
        <v>45098</v>
      </c>
      <c r="G69" s="6">
        <v>45102</v>
      </c>
      <c r="H69" s="4">
        <v>1</v>
      </c>
      <c r="I69" s="4">
        <v>4</v>
      </c>
      <c r="J69" s="4">
        <v>4</v>
      </c>
      <c r="K69" s="4" t="s">
        <v>30</v>
      </c>
      <c r="L69" s="4">
        <v>1428</v>
      </c>
      <c r="M69" s="4">
        <v>1428</v>
      </c>
      <c r="N69" s="4" t="s">
        <v>347</v>
      </c>
      <c r="O69" s="4" t="s">
        <v>32</v>
      </c>
      <c r="P69" s="4" t="s">
        <v>33</v>
      </c>
      <c r="Q69" s="4">
        <v>0</v>
      </c>
      <c r="R69" s="9">
        <v>45080</v>
      </c>
      <c r="S69" s="6">
        <v>45105</v>
      </c>
      <c r="T69" s="4" t="s">
        <v>34</v>
      </c>
      <c r="U69" s="4">
        <v>1428</v>
      </c>
      <c r="V69" s="4">
        <v>0</v>
      </c>
      <c r="W69" s="4">
        <v>0</v>
      </c>
      <c r="X69" s="4" t="s">
        <v>348</v>
      </c>
      <c r="Y69" s="4" t="s">
        <v>36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45100</v>
      </c>
      <c r="G70" s="6">
        <v>45102</v>
      </c>
      <c r="H70" s="4">
        <v>1</v>
      </c>
      <c r="I70" s="4">
        <v>2</v>
      </c>
      <c r="J70" s="4">
        <v>2</v>
      </c>
      <c r="K70" s="4" t="s">
        <v>30</v>
      </c>
      <c r="L70" s="4">
        <v>2866</v>
      </c>
      <c r="M70" s="4">
        <v>2866</v>
      </c>
      <c r="N70" s="4" t="s">
        <v>352</v>
      </c>
      <c r="O70" s="4" t="s">
        <v>32</v>
      </c>
      <c r="P70" s="4" t="s">
        <v>33</v>
      </c>
      <c r="Q70" s="4">
        <v>0</v>
      </c>
      <c r="R70" s="9">
        <v>45080</v>
      </c>
      <c r="S70" s="6">
        <v>45105</v>
      </c>
      <c r="T70" s="4" t="s">
        <v>34</v>
      </c>
      <c r="U70" s="4">
        <v>2866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334</v>
      </c>
      <c r="E71" s="4" t="s">
        <v>335</v>
      </c>
      <c r="F71" s="6">
        <v>45099</v>
      </c>
      <c r="G71" s="6">
        <v>45102</v>
      </c>
      <c r="H71" s="4">
        <v>1</v>
      </c>
      <c r="I71" s="4">
        <v>3</v>
      </c>
      <c r="J71" s="4">
        <v>3</v>
      </c>
      <c r="K71" s="4" t="s">
        <v>30</v>
      </c>
      <c r="L71" s="4">
        <v>1527</v>
      </c>
      <c r="M71" s="4">
        <v>1527</v>
      </c>
      <c r="N71" s="4" t="s">
        <v>356</v>
      </c>
      <c r="O71" s="4" t="s">
        <v>32</v>
      </c>
      <c r="P71" s="4" t="s">
        <v>33</v>
      </c>
      <c r="Q71" s="4">
        <v>0</v>
      </c>
      <c r="R71" s="9">
        <v>45080</v>
      </c>
      <c r="S71" s="6">
        <v>45105</v>
      </c>
      <c r="T71" s="4" t="s">
        <v>34</v>
      </c>
      <c r="U71" s="4">
        <v>1527</v>
      </c>
      <c r="V71" s="4">
        <v>0</v>
      </c>
      <c r="W71" s="4">
        <v>0</v>
      </c>
      <c r="X71" s="4" t="s">
        <v>357</v>
      </c>
      <c r="Y71" s="4" t="s">
        <v>36</v>
      </c>
    </row>
    <row r="72" s="4" customFormat="1" spans="1:25">
      <c r="A72" s="4" t="s">
        <v>358</v>
      </c>
      <c r="B72" s="4" t="s">
        <v>26</v>
      </c>
      <c r="C72" s="4" t="s">
        <v>27</v>
      </c>
      <c r="D72" s="4" t="s">
        <v>359</v>
      </c>
      <c r="E72" s="4" t="s">
        <v>360</v>
      </c>
      <c r="F72" s="6">
        <v>45099</v>
      </c>
      <c r="G72" s="6">
        <v>45102</v>
      </c>
      <c r="H72" s="4">
        <v>1</v>
      </c>
      <c r="I72" s="4">
        <v>3</v>
      </c>
      <c r="J72" s="4">
        <v>3</v>
      </c>
      <c r="K72" s="4" t="s">
        <v>30</v>
      </c>
      <c r="L72" s="4">
        <v>2988</v>
      </c>
      <c r="M72" s="4">
        <v>2988</v>
      </c>
      <c r="N72" s="4" t="s">
        <v>361</v>
      </c>
      <c r="O72" s="4" t="s">
        <v>32</v>
      </c>
      <c r="P72" s="4" t="s">
        <v>33</v>
      </c>
      <c r="Q72" s="4">
        <v>0</v>
      </c>
      <c r="R72" s="9">
        <v>45065</v>
      </c>
      <c r="S72" s="6">
        <v>45105</v>
      </c>
      <c r="T72" s="4" t="s">
        <v>34</v>
      </c>
      <c r="U72" s="4">
        <v>2988</v>
      </c>
      <c r="V72" s="4">
        <v>0</v>
      </c>
      <c r="W72" s="4">
        <v>0</v>
      </c>
      <c r="X72" s="4" t="s">
        <v>362</v>
      </c>
      <c r="Y72" s="4" t="s">
        <v>363</v>
      </c>
    </row>
    <row r="73" s="4" customFormat="1" spans="1:25">
      <c r="A73" s="4" t="s">
        <v>302</v>
      </c>
      <c r="B73" s="4" t="s">
        <v>26</v>
      </c>
      <c r="C73" s="4" t="s">
        <v>37</v>
      </c>
      <c r="D73" s="4" t="s">
        <v>279</v>
      </c>
      <c r="E73" s="4" t="s">
        <v>303</v>
      </c>
      <c r="F73" s="6">
        <v>45101</v>
      </c>
      <c r="G73" s="6">
        <v>45102</v>
      </c>
      <c r="H73" s="4">
        <v>1</v>
      </c>
      <c r="I73" s="4">
        <v>1</v>
      </c>
      <c r="J73" s="4">
        <v>1</v>
      </c>
      <c r="K73" s="4" t="s">
        <v>30</v>
      </c>
      <c r="L73" s="4">
        <v>-640</v>
      </c>
      <c r="M73" s="4">
        <v>-640</v>
      </c>
      <c r="N73" s="4" t="s">
        <v>304</v>
      </c>
      <c r="O73" s="4" t="s">
        <v>32</v>
      </c>
      <c r="P73" s="4" t="s">
        <v>33</v>
      </c>
      <c r="Q73" s="4">
        <v>0</v>
      </c>
      <c r="R73" s="9">
        <v>45078</v>
      </c>
      <c r="S73" s="6">
        <v>45105</v>
      </c>
      <c r="T73" s="4" t="s">
        <v>34</v>
      </c>
      <c r="U73" s="4">
        <v>-640</v>
      </c>
      <c r="V73" s="4">
        <v>0</v>
      </c>
      <c r="W73" s="4">
        <v>0</v>
      </c>
      <c r="X73" s="4" t="s">
        <v>305</v>
      </c>
      <c r="Y73" s="4" t="s">
        <v>36</v>
      </c>
    </row>
    <row r="74" s="4" customFormat="1" spans="1:25">
      <c r="A74" s="4" t="s">
        <v>364</v>
      </c>
      <c r="B74" s="4" t="s">
        <v>26</v>
      </c>
      <c r="C74" s="4" t="s">
        <v>27</v>
      </c>
      <c r="D74" s="4" t="s">
        <v>365</v>
      </c>
      <c r="E74" s="4" t="s">
        <v>366</v>
      </c>
      <c r="F74" s="6">
        <v>45098</v>
      </c>
      <c r="G74" s="6">
        <v>45102</v>
      </c>
      <c r="H74" s="4">
        <v>1</v>
      </c>
      <c r="I74" s="4">
        <v>4</v>
      </c>
      <c r="J74" s="4">
        <v>4</v>
      </c>
      <c r="K74" s="4" t="s">
        <v>30</v>
      </c>
      <c r="L74" s="4">
        <v>2316</v>
      </c>
      <c r="M74" s="4">
        <v>2316</v>
      </c>
      <c r="N74" s="4" t="s">
        <v>367</v>
      </c>
      <c r="O74" s="4" t="s">
        <v>32</v>
      </c>
      <c r="P74" s="4" t="s">
        <v>33</v>
      </c>
      <c r="Q74" s="4">
        <v>0</v>
      </c>
      <c r="R74" s="9">
        <v>45083.0000115741</v>
      </c>
      <c r="S74" s="6">
        <v>45105</v>
      </c>
      <c r="T74" s="4" t="s">
        <v>34</v>
      </c>
      <c r="U74" s="4">
        <v>2316</v>
      </c>
      <c r="V74" s="4">
        <v>0</v>
      </c>
      <c r="W74" s="4">
        <v>0</v>
      </c>
      <c r="X74" s="4" t="s">
        <v>368</v>
      </c>
      <c r="Y74" s="4" t="s">
        <v>369</v>
      </c>
    </row>
    <row r="75" s="4" customFormat="1" spans="1:25">
      <c r="A75" s="4" t="s">
        <v>370</v>
      </c>
      <c r="B75" s="4" t="s">
        <v>26</v>
      </c>
      <c r="C75" s="4" t="s">
        <v>27</v>
      </c>
      <c r="D75" s="4" t="s">
        <v>371</v>
      </c>
      <c r="E75" s="4" t="s">
        <v>372</v>
      </c>
      <c r="F75" s="6">
        <v>45099</v>
      </c>
      <c r="G75" s="6">
        <v>45102</v>
      </c>
      <c r="H75" s="4">
        <v>1</v>
      </c>
      <c r="I75" s="4">
        <v>3</v>
      </c>
      <c r="J75" s="4">
        <v>3</v>
      </c>
      <c r="K75" s="4" t="s">
        <v>30</v>
      </c>
      <c r="L75" s="4">
        <v>2943</v>
      </c>
      <c r="M75" s="4">
        <v>2943</v>
      </c>
      <c r="N75" s="4" t="s">
        <v>373</v>
      </c>
      <c r="O75" s="4" t="s">
        <v>32</v>
      </c>
      <c r="P75" s="4" t="s">
        <v>33</v>
      </c>
      <c r="Q75" s="4">
        <v>0</v>
      </c>
      <c r="R75" s="9">
        <v>45083.0000115741</v>
      </c>
      <c r="S75" s="6">
        <v>45105</v>
      </c>
      <c r="T75" s="4" t="s">
        <v>34</v>
      </c>
      <c r="U75" s="4">
        <v>2943</v>
      </c>
      <c r="V75" s="4">
        <v>0</v>
      </c>
      <c r="W75" s="4">
        <v>0</v>
      </c>
      <c r="X75" s="4" t="s">
        <v>374</v>
      </c>
      <c r="Y75" s="4" t="s">
        <v>375</v>
      </c>
    </row>
    <row r="76" s="4" customFormat="1" spans="1:25">
      <c r="A76" s="4" t="s">
        <v>376</v>
      </c>
      <c r="B76" s="4" t="s">
        <v>26</v>
      </c>
      <c r="C76" s="4" t="s">
        <v>27</v>
      </c>
      <c r="D76" s="4" t="s">
        <v>377</v>
      </c>
      <c r="E76" s="4" t="s">
        <v>378</v>
      </c>
      <c r="F76" s="6">
        <v>45100</v>
      </c>
      <c r="G76" s="6">
        <v>45102</v>
      </c>
      <c r="H76" s="4">
        <v>1</v>
      </c>
      <c r="I76" s="4">
        <v>2</v>
      </c>
      <c r="J76" s="4">
        <v>2</v>
      </c>
      <c r="K76" s="4" t="s">
        <v>30</v>
      </c>
      <c r="L76" s="4">
        <v>1806</v>
      </c>
      <c r="M76" s="4">
        <v>1806</v>
      </c>
      <c r="N76" s="4" t="s">
        <v>379</v>
      </c>
      <c r="O76" s="4" t="s">
        <v>32</v>
      </c>
      <c r="P76" s="4" t="s">
        <v>33</v>
      </c>
      <c r="Q76" s="4">
        <v>0</v>
      </c>
      <c r="R76" s="9">
        <v>45083.0000115741</v>
      </c>
      <c r="S76" s="6">
        <v>45105</v>
      </c>
      <c r="T76" s="4" t="s">
        <v>34</v>
      </c>
      <c r="U76" s="4">
        <v>1806</v>
      </c>
      <c r="V76" s="4">
        <v>0</v>
      </c>
      <c r="W76" s="4">
        <v>0</v>
      </c>
      <c r="X76" s="4" t="s">
        <v>380</v>
      </c>
      <c r="Y76" s="4" t="s">
        <v>381</v>
      </c>
    </row>
    <row r="77" s="4" customFormat="1" spans="1:25">
      <c r="A77" s="4" t="s">
        <v>355</v>
      </c>
      <c r="B77" s="4" t="s">
        <v>26</v>
      </c>
      <c r="C77" s="4" t="s">
        <v>37</v>
      </c>
      <c r="D77" s="4" t="s">
        <v>334</v>
      </c>
      <c r="E77" s="4" t="s">
        <v>335</v>
      </c>
      <c r="F77" s="6">
        <v>45099</v>
      </c>
      <c r="G77" s="6">
        <v>45102</v>
      </c>
      <c r="H77" s="4">
        <v>1</v>
      </c>
      <c r="I77" s="4">
        <v>3</v>
      </c>
      <c r="J77" s="4">
        <v>3</v>
      </c>
      <c r="K77" s="4" t="s">
        <v>30</v>
      </c>
      <c r="L77" s="4">
        <v>-1527</v>
      </c>
      <c r="M77" s="4">
        <v>-1527</v>
      </c>
      <c r="N77" s="4" t="s">
        <v>356</v>
      </c>
      <c r="O77" s="4" t="s">
        <v>32</v>
      </c>
      <c r="P77" s="4" t="s">
        <v>33</v>
      </c>
      <c r="Q77" s="4">
        <v>0</v>
      </c>
      <c r="R77" s="9">
        <v>45080</v>
      </c>
      <c r="S77" s="6">
        <v>45105</v>
      </c>
      <c r="T77" s="4" t="s">
        <v>34</v>
      </c>
      <c r="U77" s="4">
        <v>-1527</v>
      </c>
      <c r="V77" s="4">
        <v>0</v>
      </c>
      <c r="W77" s="4">
        <v>0</v>
      </c>
      <c r="X77" s="4" t="s">
        <v>357</v>
      </c>
      <c r="Y77" s="4" t="s">
        <v>36</v>
      </c>
    </row>
    <row r="78" s="4" customFormat="1" spans="1:25">
      <c r="A78" s="4" t="s">
        <v>382</v>
      </c>
      <c r="B78" s="4" t="s">
        <v>26</v>
      </c>
      <c r="C78" s="4" t="s">
        <v>27</v>
      </c>
      <c r="D78" s="4" t="s">
        <v>383</v>
      </c>
      <c r="E78" s="4" t="s">
        <v>384</v>
      </c>
      <c r="F78" s="6">
        <v>45100</v>
      </c>
      <c r="G78" s="6">
        <v>45102</v>
      </c>
      <c r="H78" s="4">
        <v>1</v>
      </c>
      <c r="I78" s="4">
        <v>2</v>
      </c>
      <c r="J78" s="4">
        <v>2</v>
      </c>
      <c r="K78" s="4" t="s">
        <v>30</v>
      </c>
      <c r="L78" s="4">
        <v>2968</v>
      </c>
      <c r="M78" s="4">
        <v>2968</v>
      </c>
      <c r="N78" s="4" t="s">
        <v>385</v>
      </c>
      <c r="O78" s="4" t="s">
        <v>32</v>
      </c>
      <c r="P78" s="4" t="s">
        <v>33</v>
      </c>
      <c r="Q78" s="4">
        <v>0</v>
      </c>
      <c r="R78" s="9">
        <v>45083.0000115741</v>
      </c>
      <c r="S78" s="6">
        <v>45105</v>
      </c>
      <c r="T78" s="4" t="s">
        <v>34</v>
      </c>
      <c r="U78" s="4">
        <v>2968</v>
      </c>
      <c r="V78" s="4">
        <v>0</v>
      </c>
      <c r="W78" s="4">
        <v>0</v>
      </c>
      <c r="X78" s="4" t="s">
        <v>386</v>
      </c>
      <c r="Y78" s="4" t="s">
        <v>387</v>
      </c>
    </row>
    <row r="79" s="4" customFormat="1" spans="1:25">
      <c r="A79" s="4" t="s">
        <v>388</v>
      </c>
      <c r="B79" s="4" t="s">
        <v>26</v>
      </c>
      <c r="C79" s="4" t="s">
        <v>27</v>
      </c>
      <c r="D79" s="4" t="s">
        <v>389</v>
      </c>
      <c r="E79" s="4" t="s">
        <v>390</v>
      </c>
      <c r="F79" s="6">
        <v>45100</v>
      </c>
      <c r="G79" s="6">
        <v>45102</v>
      </c>
      <c r="H79" s="4">
        <v>1</v>
      </c>
      <c r="I79" s="4">
        <v>2</v>
      </c>
      <c r="J79" s="4">
        <v>2</v>
      </c>
      <c r="K79" s="4" t="s">
        <v>30</v>
      </c>
      <c r="L79" s="4">
        <v>854</v>
      </c>
      <c r="M79" s="4">
        <v>854</v>
      </c>
      <c r="N79" s="4" t="s">
        <v>391</v>
      </c>
      <c r="O79" s="4" t="s">
        <v>32</v>
      </c>
      <c r="P79" s="4" t="s">
        <v>33</v>
      </c>
      <c r="Q79" s="4">
        <v>0</v>
      </c>
      <c r="R79" s="9">
        <v>45084</v>
      </c>
      <c r="S79" s="6">
        <v>45105</v>
      </c>
      <c r="T79" s="4" t="s">
        <v>34</v>
      </c>
      <c r="U79" s="4">
        <v>854</v>
      </c>
      <c r="V79" s="4">
        <v>0</v>
      </c>
      <c r="W79" s="4">
        <v>0</v>
      </c>
      <c r="X79" s="4" t="s">
        <v>392</v>
      </c>
      <c r="Y79" s="4" t="s">
        <v>36</v>
      </c>
    </row>
    <row r="80" s="4" customFormat="1" spans="1:25">
      <c r="A80" s="4" t="s">
        <v>393</v>
      </c>
      <c r="B80" s="4" t="s">
        <v>26</v>
      </c>
      <c r="C80" s="4" t="s">
        <v>27</v>
      </c>
      <c r="D80" s="4" t="s">
        <v>394</v>
      </c>
      <c r="E80" s="4" t="s">
        <v>395</v>
      </c>
      <c r="F80" s="6">
        <v>45100</v>
      </c>
      <c r="G80" s="6">
        <v>45102</v>
      </c>
      <c r="H80" s="4">
        <v>1</v>
      </c>
      <c r="I80" s="4">
        <v>2</v>
      </c>
      <c r="J80" s="4">
        <v>2</v>
      </c>
      <c r="K80" s="4" t="s">
        <v>30</v>
      </c>
      <c r="L80" s="4">
        <v>674</v>
      </c>
      <c r="M80" s="4">
        <v>674</v>
      </c>
      <c r="N80" s="4" t="s">
        <v>396</v>
      </c>
      <c r="O80" s="4" t="s">
        <v>32</v>
      </c>
      <c r="P80" s="4" t="s">
        <v>33</v>
      </c>
      <c r="Q80" s="4">
        <v>0</v>
      </c>
      <c r="R80" s="9">
        <v>45084.0000115741</v>
      </c>
      <c r="S80" s="6">
        <v>45105</v>
      </c>
      <c r="T80" s="4" t="s">
        <v>34</v>
      </c>
      <c r="U80" s="4">
        <v>674</v>
      </c>
      <c r="V80" s="4">
        <v>0</v>
      </c>
      <c r="W80" s="4">
        <v>0</v>
      </c>
      <c r="X80" s="4" t="s">
        <v>397</v>
      </c>
      <c r="Y80" s="4" t="s">
        <v>398</v>
      </c>
    </row>
    <row r="81" s="4" customFormat="1" spans="1:25">
      <c r="A81" s="4" t="s">
        <v>306</v>
      </c>
      <c r="B81" s="4" t="s">
        <v>26</v>
      </c>
      <c r="C81" s="4" t="s">
        <v>37</v>
      </c>
      <c r="D81" s="4" t="s">
        <v>307</v>
      </c>
      <c r="E81" s="4" t="s">
        <v>308</v>
      </c>
      <c r="F81" s="6">
        <v>45100</v>
      </c>
      <c r="G81" s="6">
        <v>45102</v>
      </c>
      <c r="H81" s="4">
        <v>1</v>
      </c>
      <c r="I81" s="4">
        <v>2</v>
      </c>
      <c r="J81" s="4">
        <v>2</v>
      </c>
      <c r="K81" s="4" t="s">
        <v>30</v>
      </c>
      <c r="L81" s="4">
        <v>-5842</v>
      </c>
      <c r="M81" s="4">
        <v>-5842</v>
      </c>
      <c r="N81" s="4" t="s">
        <v>309</v>
      </c>
      <c r="O81" s="4" t="s">
        <v>32</v>
      </c>
      <c r="P81" s="4" t="s">
        <v>33</v>
      </c>
      <c r="Q81" s="4">
        <v>0</v>
      </c>
      <c r="R81" s="9">
        <v>45079</v>
      </c>
      <c r="S81" s="6">
        <v>45105</v>
      </c>
      <c r="T81" s="4" t="s">
        <v>34</v>
      </c>
      <c r="U81" s="4">
        <v>-5842</v>
      </c>
      <c r="V81" s="4">
        <v>0</v>
      </c>
      <c r="W81" s="4">
        <v>0</v>
      </c>
      <c r="X81" s="4" t="s">
        <v>310</v>
      </c>
      <c r="Y81" s="4" t="s">
        <v>311</v>
      </c>
    </row>
    <row r="82" s="4" customFormat="1" spans="1:25">
      <c r="A82" s="4" t="s">
        <v>399</v>
      </c>
      <c r="B82" s="4" t="s">
        <v>26</v>
      </c>
      <c r="C82" s="4" t="s">
        <v>27</v>
      </c>
      <c r="D82" s="4" t="s">
        <v>400</v>
      </c>
      <c r="E82" s="4" t="s">
        <v>401</v>
      </c>
      <c r="F82" s="6">
        <v>45100</v>
      </c>
      <c r="G82" s="6">
        <v>45102</v>
      </c>
      <c r="H82" s="4">
        <v>1</v>
      </c>
      <c r="I82" s="4">
        <v>2</v>
      </c>
      <c r="J82" s="4">
        <v>2</v>
      </c>
      <c r="K82" s="4" t="s">
        <v>30</v>
      </c>
      <c r="L82" s="4">
        <v>2166</v>
      </c>
      <c r="M82" s="4">
        <v>2166</v>
      </c>
      <c r="N82" s="4" t="s">
        <v>402</v>
      </c>
      <c r="O82" s="4" t="s">
        <v>32</v>
      </c>
      <c r="P82" s="4" t="s">
        <v>33</v>
      </c>
      <c r="Q82" s="4">
        <v>0</v>
      </c>
      <c r="R82" s="9">
        <v>45084.0000115741</v>
      </c>
      <c r="S82" s="6">
        <v>45105</v>
      </c>
      <c r="T82" s="4" t="s">
        <v>34</v>
      </c>
      <c r="U82" s="4">
        <v>2166</v>
      </c>
      <c r="V82" s="4">
        <v>0</v>
      </c>
      <c r="W82" s="4">
        <v>0</v>
      </c>
      <c r="X82" s="4" t="s">
        <v>403</v>
      </c>
      <c r="Y82" s="4" t="s">
        <v>404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406</v>
      </c>
      <c r="E83" s="4" t="s">
        <v>407</v>
      </c>
      <c r="F83" s="6">
        <v>45101</v>
      </c>
      <c r="G83" s="6">
        <v>45102</v>
      </c>
      <c r="H83" s="4">
        <v>1</v>
      </c>
      <c r="I83" s="4">
        <v>1</v>
      </c>
      <c r="J83" s="4">
        <v>1</v>
      </c>
      <c r="K83" s="4" t="s">
        <v>30</v>
      </c>
      <c r="L83" s="4">
        <v>318</v>
      </c>
      <c r="M83" s="4">
        <v>318</v>
      </c>
      <c r="N83" s="4" t="s">
        <v>408</v>
      </c>
      <c r="O83" s="4" t="s">
        <v>32</v>
      </c>
      <c r="P83" s="4" t="s">
        <v>33</v>
      </c>
      <c r="Q83" s="4">
        <v>0</v>
      </c>
      <c r="R83" s="9">
        <v>45085</v>
      </c>
      <c r="S83" s="6">
        <v>45105</v>
      </c>
      <c r="T83" s="4" t="s">
        <v>34</v>
      </c>
      <c r="U83" s="4">
        <v>318</v>
      </c>
      <c r="V83" s="4">
        <v>0</v>
      </c>
      <c r="W83" s="4">
        <v>0</v>
      </c>
      <c r="X83" s="4" t="s">
        <v>409</v>
      </c>
      <c r="Y83" s="4" t="s">
        <v>410</v>
      </c>
    </row>
    <row r="84" s="4" customFormat="1" spans="1:26">
      <c r="A84" s="4" t="s">
        <v>411</v>
      </c>
      <c r="B84" s="4" t="s">
        <v>26</v>
      </c>
      <c r="C84" s="4" t="s">
        <v>27</v>
      </c>
      <c r="D84" s="4" t="s">
        <v>412</v>
      </c>
      <c r="E84" s="4" t="s">
        <v>413</v>
      </c>
      <c r="F84" s="6">
        <v>45099</v>
      </c>
      <c r="G84" s="6">
        <v>45102</v>
      </c>
      <c r="H84" s="4">
        <v>2</v>
      </c>
      <c r="I84" s="4">
        <v>3</v>
      </c>
      <c r="J84" s="4">
        <v>6</v>
      </c>
      <c r="K84" s="4" t="s">
        <v>30</v>
      </c>
      <c r="L84" s="4">
        <v>9192</v>
      </c>
      <c r="M84" s="4">
        <v>9192</v>
      </c>
      <c r="N84" s="4" t="s">
        <v>414</v>
      </c>
      <c r="O84" s="4" t="s">
        <v>32</v>
      </c>
      <c r="P84" s="4" t="s">
        <v>33</v>
      </c>
      <c r="Q84" s="4">
        <v>0</v>
      </c>
      <c r="R84" s="9">
        <v>45085.0000115741</v>
      </c>
      <c r="S84" s="6">
        <v>45105</v>
      </c>
      <c r="T84" s="4" t="s">
        <v>34</v>
      </c>
      <c r="U84" s="4">
        <v>9192</v>
      </c>
      <c r="V84" s="4">
        <v>0</v>
      </c>
      <c r="W84" s="4">
        <v>0</v>
      </c>
      <c r="X84" s="4" t="s">
        <v>415</v>
      </c>
      <c r="Y84" s="4">
        <v>3651035</v>
      </c>
      <c r="Z84" s="4" t="s">
        <v>416</v>
      </c>
    </row>
    <row r="85" s="4" customFormat="1" spans="1:25">
      <c r="A85" s="4" t="s">
        <v>417</v>
      </c>
      <c r="B85" s="4" t="s">
        <v>26</v>
      </c>
      <c r="C85" s="4" t="s">
        <v>27</v>
      </c>
      <c r="D85" s="4" t="s">
        <v>418</v>
      </c>
      <c r="E85" s="4" t="s">
        <v>419</v>
      </c>
      <c r="F85" s="6">
        <v>45100</v>
      </c>
      <c r="G85" s="6">
        <v>45102</v>
      </c>
      <c r="H85" s="4">
        <v>1</v>
      </c>
      <c r="I85" s="4">
        <v>2</v>
      </c>
      <c r="J85" s="4">
        <v>2</v>
      </c>
      <c r="K85" s="4" t="s">
        <v>30</v>
      </c>
      <c r="L85" s="4">
        <v>802</v>
      </c>
      <c r="M85" s="4">
        <v>802</v>
      </c>
      <c r="N85" s="4" t="s">
        <v>420</v>
      </c>
      <c r="O85" s="4" t="s">
        <v>32</v>
      </c>
      <c r="P85" s="4" t="s">
        <v>33</v>
      </c>
      <c r="Q85" s="4">
        <v>0</v>
      </c>
      <c r="R85" s="9">
        <v>45085</v>
      </c>
      <c r="S85" s="6">
        <v>45105</v>
      </c>
      <c r="T85" s="4" t="s">
        <v>34</v>
      </c>
      <c r="U85" s="4">
        <v>802</v>
      </c>
      <c r="V85" s="4">
        <v>0</v>
      </c>
      <c r="W85" s="4">
        <v>0</v>
      </c>
      <c r="X85" s="4" t="s">
        <v>421</v>
      </c>
      <c r="Y85" s="4" t="s">
        <v>422</v>
      </c>
    </row>
    <row r="86" s="4" customFormat="1" spans="1:25">
      <c r="A86" s="4" t="s">
        <v>423</v>
      </c>
      <c r="B86" s="4" t="s">
        <v>26</v>
      </c>
      <c r="C86" s="4" t="s">
        <v>27</v>
      </c>
      <c r="D86" s="4" t="s">
        <v>424</v>
      </c>
      <c r="E86" s="4" t="s">
        <v>425</v>
      </c>
      <c r="F86" s="6">
        <v>45099</v>
      </c>
      <c r="G86" s="6">
        <v>45102</v>
      </c>
      <c r="H86" s="4">
        <v>1</v>
      </c>
      <c r="I86" s="4">
        <v>3</v>
      </c>
      <c r="J86" s="4">
        <v>3</v>
      </c>
      <c r="K86" s="4" t="s">
        <v>30</v>
      </c>
      <c r="L86" s="4">
        <v>1299</v>
      </c>
      <c r="M86" s="4">
        <v>1299</v>
      </c>
      <c r="N86" s="4" t="s">
        <v>426</v>
      </c>
      <c r="O86" s="4" t="s">
        <v>32</v>
      </c>
      <c r="P86" s="4" t="s">
        <v>33</v>
      </c>
      <c r="Q86" s="4">
        <v>0</v>
      </c>
      <c r="R86" s="9">
        <v>45085</v>
      </c>
      <c r="S86" s="6">
        <v>45105</v>
      </c>
      <c r="T86" s="4" t="s">
        <v>34</v>
      </c>
      <c r="U86" s="4">
        <v>1299</v>
      </c>
      <c r="V86" s="4">
        <v>0</v>
      </c>
      <c r="W86" s="4">
        <v>0</v>
      </c>
      <c r="X86" s="4" t="s">
        <v>427</v>
      </c>
      <c r="Y86" s="4" t="s">
        <v>428</v>
      </c>
    </row>
    <row r="87" s="4" customFormat="1" spans="1:25">
      <c r="A87" s="4" t="s">
        <v>429</v>
      </c>
      <c r="B87" s="4" t="s">
        <v>26</v>
      </c>
      <c r="C87" s="4" t="s">
        <v>27</v>
      </c>
      <c r="D87" s="4" t="s">
        <v>430</v>
      </c>
      <c r="E87" s="4" t="s">
        <v>431</v>
      </c>
      <c r="F87" s="6">
        <v>45099</v>
      </c>
      <c r="G87" s="6">
        <v>45102</v>
      </c>
      <c r="H87" s="4">
        <v>2</v>
      </c>
      <c r="I87" s="4">
        <v>3</v>
      </c>
      <c r="J87" s="4">
        <v>6</v>
      </c>
      <c r="K87" s="4" t="s">
        <v>30</v>
      </c>
      <c r="L87" s="4">
        <v>4506</v>
      </c>
      <c r="M87" s="4">
        <v>4506</v>
      </c>
      <c r="N87" s="4" t="s">
        <v>432</v>
      </c>
      <c r="O87" s="4" t="s">
        <v>32</v>
      </c>
      <c r="P87" s="4" t="s">
        <v>33</v>
      </c>
      <c r="Q87" s="4">
        <v>0</v>
      </c>
      <c r="R87" s="9">
        <v>45085</v>
      </c>
      <c r="S87" s="6">
        <v>45105</v>
      </c>
      <c r="T87" s="4" t="s">
        <v>34</v>
      </c>
      <c r="U87" s="4">
        <v>4506</v>
      </c>
      <c r="V87" s="4">
        <v>0</v>
      </c>
      <c r="W87" s="4">
        <v>0</v>
      </c>
      <c r="X87" s="4" t="s">
        <v>433</v>
      </c>
      <c r="Y87" s="4" t="s">
        <v>36</v>
      </c>
    </row>
    <row r="88" s="4" customFormat="1" spans="1:25">
      <c r="A88" s="4" t="s">
        <v>434</v>
      </c>
      <c r="B88" s="4" t="s">
        <v>26</v>
      </c>
      <c r="C88" s="4" t="s">
        <v>27</v>
      </c>
      <c r="D88" s="4" t="s">
        <v>435</v>
      </c>
      <c r="E88" s="4" t="s">
        <v>436</v>
      </c>
      <c r="F88" s="6">
        <v>45101</v>
      </c>
      <c r="G88" s="6">
        <v>45102</v>
      </c>
      <c r="H88" s="4">
        <v>1</v>
      </c>
      <c r="I88" s="4">
        <v>1</v>
      </c>
      <c r="J88" s="4">
        <v>1</v>
      </c>
      <c r="K88" s="4" t="s">
        <v>30</v>
      </c>
      <c r="L88" s="4">
        <v>1039</v>
      </c>
      <c r="M88" s="4">
        <v>1039</v>
      </c>
      <c r="N88" s="4" t="s">
        <v>437</v>
      </c>
      <c r="O88" s="4" t="s">
        <v>32</v>
      </c>
      <c r="P88" s="4" t="s">
        <v>33</v>
      </c>
      <c r="Q88" s="4">
        <v>0</v>
      </c>
      <c r="R88" s="9">
        <v>45085.0000115741</v>
      </c>
      <c r="S88" s="6">
        <v>45105</v>
      </c>
      <c r="T88" s="4" t="s">
        <v>34</v>
      </c>
      <c r="U88" s="4">
        <v>1039</v>
      </c>
      <c r="V88" s="4">
        <v>0</v>
      </c>
      <c r="W88" s="4">
        <v>0</v>
      </c>
      <c r="X88" s="4" t="s">
        <v>438</v>
      </c>
      <c r="Y88" s="4" t="s">
        <v>439</v>
      </c>
    </row>
    <row r="89" s="4" customFormat="1" spans="1:25">
      <c r="A89" s="4" t="s">
        <v>440</v>
      </c>
      <c r="B89" s="4" t="s">
        <v>26</v>
      </c>
      <c r="C89" s="4" t="s">
        <v>27</v>
      </c>
      <c r="D89" s="4" t="s">
        <v>424</v>
      </c>
      <c r="E89" s="4" t="s">
        <v>425</v>
      </c>
      <c r="F89" s="6">
        <v>45099</v>
      </c>
      <c r="G89" s="6">
        <v>45102</v>
      </c>
      <c r="H89" s="4">
        <v>1</v>
      </c>
      <c r="I89" s="4">
        <v>3</v>
      </c>
      <c r="J89" s="4">
        <v>3</v>
      </c>
      <c r="K89" s="4" t="s">
        <v>30</v>
      </c>
      <c r="L89" s="4">
        <v>1299</v>
      </c>
      <c r="M89" s="4">
        <v>1299</v>
      </c>
      <c r="N89" s="4" t="s">
        <v>441</v>
      </c>
      <c r="O89" s="4" t="s">
        <v>32</v>
      </c>
      <c r="P89" s="4" t="s">
        <v>33</v>
      </c>
      <c r="Q89" s="4">
        <v>0</v>
      </c>
      <c r="R89" s="9">
        <v>45085</v>
      </c>
      <c r="S89" s="6">
        <v>45105</v>
      </c>
      <c r="T89" s="4" t="s">
        <v>34</v>
      </c>
      <c r="U89" s="4">
        <v>1299</v>
      </c>
      <c r="V89" s="4">
        <v>0</v>
      </c>
      <c r="W89" s="4">
        <v>0</v>
      </c>
      <c r="X89" s="4" t="s">
        <v>442</v>
      </c>
      <c r="Y89" s="4" t="s">
        <v>443</v>
      </c>
    </row>
    <row r="90" s="4" customFormat="1" spans="1:25">
      <c r="A90" s="4" t="s">
        <v>444</v>
      </c>
      <c r="B90" s="4" t="s">
        <v>26</v>
      </c>
      <c r="C90" s="4" t="s">
        <v>27</v>
      </c>
      <c r="D90" s="4" t="s">
        <v>445</v>
      </c>
      <c r="E90" s="4" t="s">
        <v>413</v>
      </c>
      <c r="F90" s="6">
        <v>45100</v>
      </c>
      <c r="G90" s="6">
        <v>45102</v>
      </c>
      <c r="H90" s="4">
        <v>1</v>
      </c>
      <c r="I90" s="4">
        <v>2</v>
      </c>
      <c r="J90" s="4">
        <v>2</v>
      </c>
      <c r="K90" s="4" t="s">
        <v>30</v>
      </c>
      <c r="L90" s="4">
        <v>1240</v>
      </c>
      <c r="M90" s="4">
        <v>1240</v>
      </c>
      <c r="N90" s="4" t="s">
        <v>446</v>
      </c>
      <c r="O90" s="4" t="s">
        <v>32</v>
      </c>
      <c r="P90" s="4" t="s">
        <v>33</v>
      </c>
      <c r="Q90" s="4">
        <v>0</v>
      </c>
      <c r="R90" s="9">
        <v>45086.0000115741</v>
      </c>
      <c r="S90" s="6">
        <v>45105</v>
      </c>
      <c r="T90" s="4" t="s">
        <v>34</v>
      </c>
      <c r="U90" s="4">
        <v>1240</v>
      </c>
      <c r="V90" s="4">
        <v>0</v>
      </c>
      <c r="W90" s="4">
        <v>0</v>
      </c>
      <c r="X90" s="4" t="s">
        <v>447</v>
      </c>
      <c r="Y90" s="4" t="s">
        <v>448</v>
      </c>
    </row>
    <row r="91" s="4" customFormat="1" spans="1:25">
      <c r="A91" s="4" t="s">
        <v>449</v>
      </c>
      <c r="B91" s="4" t="s">
        <v>26</v>
      </c>
      <c r="C91" s="4" t="s">
        <v>27</v>
      </c>
      <c r="D91" s="4" t="s">
        <v>450</v>
      </c>
      <c r="E91" s="4" t="s">
        <v>451</v>
      </c>
      <c r="F91" s="6">
        <v>45101</v>
      </c>
      <c r="G91" s="6">
        <v>45102</v>
      </c>
      <c r="H91" s="4">
        <v>2</v>
      </c>
      <c r="I91" s="4">
        <v>1</v>
      </c>
      <c r="J91" s="4">
        <v>2</v>
      </c>
      <c r="K91" s="4" t="s">
        <v>30</v>
      </c>
      <c r="L91" s="4">
        <v>2336</v>
      </c>
      <c r="M91" s="4">
        <v>2336</v>
      </c>
      <c r="N91" s="4" t="s">
        <v>452</v>
      </c>
      <c r="O91" s="4" t="s">
        <v>32</v>
      </c>
      <c r="P91" s="4" t="s">
        <v>33</v>
      </c>
      <c r="Q91" s="4">
        <v>0</v>
      </c>
      <c r="R91" s="9">
        <v>45086</v>
      </c>
      <c r="S91" s="6">
        <v>45105</v>
      </c>
      <c r="T91" s="4" t="s">
        <v>34</v>
      </c>
      <c r="U91" s="4">
        <v>2336</v>
      </c>
      <c r="V91" s="4">
        <v>0</v>
      </c>
      <c r="W91" s="4">
        <v>0</v>
      </c>
      <c r="X91" s="4" t="s">
        <v>453</v>
      </c>
      <c r="Y91" s="4" t="s">
        <v>454</v>
      </c>
    </row>
    <row r="92" s="4" customFormat="1" spans="1:25">
      <c r="A92" s="4" t="s">
        <v>455</v>
      </c>
      <c r="B92" s="4" t="s">
        <v>26</v>
      </c>
      <c r="C92" s="4" t="s">
        <v>27</v>
      </c>
      <c r="D92" s="4" t="s">
        <v>456</v>
      </c>
      <c r="E92" s="4" t="s">
        <v>457</v>
      </c>
      <c r="F92" s="6">
        <v>45097</v>
      </c>
      <c r="G92" s="6">
        <v>45102</v>
      </c>
      <c r="H92" s="4">
        <v>1</v>
      </c>
      <c r="I92" s="4">
        <v>5</v>
      </c>
      <c r="J92" s="4">
        <v>5</v>
      </c>
      <c r="K92" s="4" t="s">
        <v>30</v>
      </c>
      <c r="L92" s="4">
        <v>5290</v>
      </c>
      <c r="M92" s="4">
        <v>5290</v>
      </c>
      <c r="N92" s="4" t="s">
        <v>458</v>
      </c>
      <c r="O92" s="4" t="s">
        <v>32</v>
      </c>
      <c r="P92" s="4" t="s">
        <v>33</v>
      </c>
      <c r="Q92" s="4">
        <v>0</v>
      </c>
      <c r="R92" s="9">
        <v>45087.0000115741</v>
      </c>
      <c r="S92" s="6">
        <v>45105</v>
      </c>
      <c r="T92" s="4" t="s">
        <v>34</v>
      </c>
      <c r="U92" s="4">
        <v>5290</v>
      </c>
      <c r="V92" s="4">
        <v>0</v>
      </c>
      <c r="W92" s="4">
        <v>0</v>
      </c>
      <c r="X92" s="4" t="s">
        <v>459</v>
      </c>
      <c r="Y92" s="4" t="s">
        <v>460</v>
      </c>
    </row>
    <row r="93" s="4" customFormat="1" spans="1:25">
      <c r="A93" s="4" t="s">
        <v>461</v>
      </c>
      <c r="B93" s="4" t="s">
        <v>26</v>
      </c>
      <c r="C93" s="4" t="s">
        <v>27</v>
      </c>
      <c r="D93" s="4" t="s">
        <v>456</v>
      </c>
      <c r="E93" s="4" t="s">
        <v>457</v>
      </c>
      <c r="F93" s="6">
        <v>45097</v>
      </c>
      <c r="G93" s="6">
        <v>45102</v>
      </c>
      <c r="H93" s="4">
        <v>1</v>
      </c>
      <c r="I93" s="4">
        <v>5</v>
      </c>
      <c r="J93" s="4">
        <v>5</v>
      </c>
      <c r="K93" s="4" t="s">
        <v>30</v>
      </c>
      <c r="L93" s="4">
        <v>5290</v>
      </c>
      <c r="M93" s="4">
        <v>5290</v>
      </c>
      <c r="N93" s="4" t="s">
        <v>462</v>
      </c>
      <c r="O93" s="4" t="s">
        <v>32</v>
      </c>
      <c r="P93" s="4" t="s">
        <v>33</v>
      </c>
      <c r="Q93" s="4">
        <v>0</v>
      </c>
      <c r="R93" s="9">
        <v>45087.0000115741</v>
      </c>
      <c r="S93" s="6">
        <v>45105</v>
      </c>
      <c r="T93" s="4" t="s">
        <v>34</v>
      </c>
      <c r="U93" s="4">
        <v>5290</v>
      </c>
      <c r="V93" s="4">
        <v>0</v>
      </c>
      <c r="W93" s="4">
        <v>0</v>
      </c>
      <c r="X93" s="4" t="s">
        <v>463</v>
      </c>
      <c r="Y93" s="4" t="s">
        <v>464</v>
      </c>
    </row>
    <row r="94" s="4" customFormat="1" spans="1:25">
      <c r="A94" s="4" t="s">
        <v>465</v>
      </c>
      <c r="B94" s="4" t="s">
        <v>26</v>
      </c>
      <c r="C94" s="4" t="s">
        <v>27</v>
      </c>
      <c r="D94" s="4" t="s">
        <v>466</v>
      </c>
      <c r="E94" s="4" t="s">
        <v>467</v>
      </c>
      <c r="F94" s="6">
        <v>45100</v>
      </c>
      <c r="G94" s="6">
        <v>45102</v>
      </c>
      <c r="H94" s="4">
        <v>1</v>
      </c>
      <c r="I94" s="4">
        <v>2</v>
      </c>
      <c r="J94" s="4">
        <v>2</v>
      </c>
      <c r="K94" s="4" t="s">
        <v>30</v>
      </c>
      <c r="L94" s="4">
        <v>3768</v>
      </c>
      <c r="M94" s="4">
        <v>3768</v>
      </c>
      <c r="N94" s="4" t="s">
        <v>468</v>
      </c>
      <c r="O94" s="4" t="s">
        <v>32</v>
      </c>
      <c r="P94" s="4" t="s">
        <v>33</v>
      </c>
      <c r="Q94" s="4">
        <v>0</v>
      </c>
      <c r="R94" s="9">
        <v>45087.0000115741</v>
      </c>
      <c r="S94" s="6">
        <v>45105</v>
      </c>
      <c r="T94" s="4" t="s">
        <v>34</v>
      </c>
      <c r="U94" s="4">
        <v>3768</v>
      </c>
      <c r="V94" s="4">
        <v>0</v>
      </c>
      <c r="W94" s="4">
        <v>0</v>
      </c>
      <c r="X94" s="4" t="s">
        <v>469</v>
      </c>
      <c r="Y94" s="4" t="s">
        <v>470</v>
      </c>
    </row>
    <row r="95" s="4" customFormat="1" spans="1:25">
      <c r="A95" s="4" t="s">
        <v>471</v>
      </c>
      <c r="B95" s="4" t="s">
        <v>26</v>
      </c>
      <c r="C95" s="4" t="s">
        <v>27</v>
      </c>
      <c r="D95" s="4" t="s">
        <v>334</v>
      </c>
      <c r="E95" s="4" t="s">
        <v>335</v>
      </c>
      <c r="F95" s="6">
        <v>45099</v>
      </c>
      <c r="G95" s="6">
        <v>45102</v>
      </c>
      <c r="H95" s="4">
        <v>1</v>
      </c>
      <c r="I95" s="4">
        <v>3</v>
      </c>
      <c r="J95" s="4">
        <v>3</v>
      </c>
      <c r="K95" s="4" t="s">
        <v>30</v>
      </c>
      <c r="L95" s="4">
        <v>1536</v>
      </c>
      <c r="M95" s="4">
        <v>1536</v>
      </c>
      <c r="N95" s="4" t="s">
        <v>472</v>
      </c>
      <c r="O95" s="4" t="s">
        <v>32</v>
      </c>
      <c r="P95" s="4" t="s">
        <v>33</v>
      </c>
      <c r="Q95" s="4">
        <v>0</v>
      </c>
      <c r="R95" s="9">
        <v>45087</v>
      </c>
      <c r="S95" s="6">
        <v>45105</v>
      </c>
      <c r="T95" s="4" t="s">
        <v>34</v>
      </c>
      <c r="U95" s="4">
        <v>1536</v>
      </c>
      <c r="V95" s="4">
        <v>0</v>
      </c>
      <c r="W95" s="4">
        <v>0</v>
      </c>
      <c r="X95" s="4" t="s">
        <v>473</v>
      </c>
      <c r="Y95" s="4" t="s">
        <v>36</v>
      </c>
    </row>
    <row r="96" s="4" customFormat="1" spans="1:25">
      <c r="A96" s="4" t="s">
        <v>474</v>
      </c>
      <c r="B96" s="4" t="s">
        <v>26</v>
      </c>
      <c r="C96" s="4" t="s">
        <v>27</v>
      </c>
      <c r="D96" s="4" t="s">
        <v>475</v>
      </c>
      <c r="E96" s="4" t="s">
        <v>476</v>
      </c>
      <c r="F96" s="6">
        <v>45100</v>
      </c>
      <c r="G96" s="6">
        <v>45102</v>
      </c>
      <c r="H96" s="4">
        <v>1</v>
      </c>
      <c r="I96" s="4">
        <v>2</v>
      </c>
      <c r="J96" s="4">
        <v>2</v>
      </c>
      <c r="K96" s="4" t="s">
        <v>30</v>
      </c>
      <c r="L96" s="4">
        <v>878</v>
      </c>
      <c r="M96" s="4">
        <v>878</v>
      </c>
      <c r="N96" s="4" t="s">
        <v>477</v>
      </c>
      <c r="O96" s="4" t="s">
        <v>32</v>
      </c>
      <c r="P96" s="4" t="s">
        <v>33</v>
      </c>
      <c r="Q96" s="4">
        <v>0</v>
      </c>
      <c r="R96" s="9">
        <v>45087</v>
      </c>
      <c r="S96" s="6">
        <v>45105</v>
      </c>
      <c r="T96" s="4" t="s">
        <v>34</v>
      </c>
      <c r="U96" s="4">
        <v>878</v>
      </c>
      <c r="V96" s="4">
        <v>0</v>
      </c>
      <c r="W96" s="4">
        <v>0</v>
      </c>
      <c r="X96" s="4" t="s">
        <v>478</v>
      </c>
      <c r="Y96" s="4" t="s">
        <v>479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481</v>
      </c>
      <c r="E97" s="4" t="s">
        <v>482</v>
      </c>
      <c r="F97" s="6">
        <v>45099</v>
      </c>
      <c r="G97" s="6">
        <v>45102</v>
      </c>
      <c r="H97" s="4">
        <v>1</v>
      </c>
      <c r="I97" s="4">
        <v>3</v>
      </c>
      <c r="J97" s="4">
        <v>3</v>
      </c>
      <c r="K97" s="4" t="s">
        <v>30</v>
      </c>
      <c r="L97" s="4">
        <v>2127</v>
      </c>
      <c r="M97" s="4">
        <v>2127</v>
      </c>
      <c r="N97" s="4" t="s">
        <v>483</v>
      </c>
      <c r="O97" s="4" t="s">
        <v>32</v>
      </c>
      <c r="P97" s="4" t="s">
        <v>33</v>
      </c>
      <c r="Q97" s="4">
        <v>0</v>
      </c>
      <c r="R97" s="9">
        <v>45088</v>
      </c>
      <c r="S97" s="6">
        <v>45105</v>
      </c>
      <c r="T97" s="4" t="s">
        <v>34</v>
      </c>
      <c r="U97" s="4">
        <v>2127</v>
      </c>
      <c r="V97" s="4">
        <v>0</v>
      </c>
      <c r="W97" s="4">
        <v>0</v>
      </c>
      <c r="X97" s="4" t="s">
        <v>484</v>
      </c>
      <c r="Y97" s="4" t="s">
        <v>36</v>
      </c>
    </row>
    <row r="98" s="4" customFormat="1" spans="1:25">
      <c r="A98" s="4" t="s">
        <v>485</v>
      </c>
      <c r="B98" s="4" t="s">
        <v>26</v>
      </c>
      <c r="C98" s="4" t="s">
        <v>27</v>
      </c>
      <c r="D98" s="4" t="s">
        <v>481</v>
      </c>
      <c r="E98" s="4" t="s">
        <v>486</v>
      </c>
      <c r="F98" s="6">
        <v>45099</v>
      </c>
      <c r="G98" s="6">
        <v>45102</v>
      </c>
      <c r="H98" s="4">
        <v>1</v>
      </c>
      <c r="I98" s="4">
        <v>3</v>
      </c>
      <c r="J98" s="4">
        <v>3</v>
      </c>
      <c r="K98" s="4" t="s">
        <v>30</v>
      </c>
      <c r="L98" s="4">
        <v>2172</v>
      </c>
      <c r="M98" s="4">
        <v>2172</v>
      </c>
      <c r="N98" s="4" t="s">
        <v>487</v>
      </c>
      <c r="O98" s="4" t="s">
        <v>32</v>
      </c>
      <c r="P98" s="4" t="s">
        <v>33</v>
      </c>
      <c r="Q98" s="4">
        <v>0</v>
      </c>
      <c r="R98" s="9">
        <v>45088.0000115741</v>
      </c>
      <c r="S98" s="6">
        <v>45105</v>
      </c>
      <c r="T98" s="4" t="s">
        <v>34</v>
      </c>
      <c r="U98" s="4">
        <v>2172</v>
      </c>
      <c r="V98" s="4">
        <v>0</v>
      </c>
      <c r="W98" s="4">
        <v>0</v>
      </c>
      <c r="X98" s="4" t="s">
        <v>488</v>
      </c>
      <c r="Y98" s="4" t="s">
        <v>489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425</v>
      </c>
      <c r="F99" s="6">
        <v>45100</v>
      </c>
      <c r="G99" s="6">
        <v>45102</v>
      </c>
      <c r="H99" s="4">
        <v>1</v>
      </c>
      <c r="I99" s="4">
        <v>2</v>
      </c>
      <c r="J99" s="4">
        <v>2</v>
      </c>
      <c r="K99" s="4" t="s">
        <v>30</v>
      </c>
      <c r="L99" s="4">
        <v>858</v>
      </c>
      <c r="M99" s="4">
        <v>858</v>
      </c>
      <c r="N99" s="4" t="s">
        <v>492</v>
      </c>
      <c r="O99" s="4" t="s">
        <v>32</v>
      </c>
      <c r="P99" s="4" t="s">
        <v>33</v>
      </c>
      <c r="Q99" s="4">
        <v>0</v>
      </c>
      <c r="R99" s="9">
        <v>45088.0000115741</v>
      </c>
      <c r="S99" s="6">
        <v>45105</v>
      </c>
      <c r="T99" s="4" t="s">
        <v>34</v>
      </c>
      <c r="U99" s="4">
        <v>858</v>
      </c>
      <c r="V99" s="4">
        <v>0</v>
      </c>
      <c r="W99" s="4">
        <v>0</v>
      </c>
      <c r="X99" s="4" t="s">
        <v>493</v>
      </c>
      <c r="Y99" s="4" t="s">
        <v>494</v>
      </c>
    </row>
    <row r="100" s="4" customFormat="1" spans="1:25">
      <c r="A100" s="4" t="s">
        <v>495</v>
      </c>
      <c r="B100" s="4" t="s">
        <v>26</v>
      </c>
      <c r="C100" s="4" t="s">
        <v>27</v>
      </c>
      <c r="D100" s="4" t="s">
        <v>496</v>
      </c>
      <c r="E100" s="4" t="s">
        <v>497</v>
      </c>
      <c r="F100" s="6">
        <v>45100</v>
      </c>
      <c r="G100" s="6">
        <v>45102</v>
      </c>
      <c r="H100" s="4">
        <v>1</v>
      </c>
      <c r="I100" s="4">
        <v>2</v>
      </c>
      <c r="J100" s="4">
        <v>2</v>
      </c>
      <c r="K100" s="4" t="s">
        <v>30</v>
      </c>
      <c r="L100" s="4">
        <v>5114</v>
      </c>
      <c r="M100" s="4">
        <v>5114</v>
      </c>
      <c r="N100" s="4" t="s">
        <v>498</v>
      </c>
      <c r="O100" s="4" t="s">
        <v>32</v>
      </c>
      <c r="P100" s="4" t="s">
        <v>33</v>
      </c>
      <c r="Q100" s="4">
        <v>0</v>
      </c>
      <c r="R100" s="9">
        <v>45088</v>
      </c>
      <c r="S100" s="6">
        <v>45105</v>
      </c>
      <c r="T100" s="4" t="s">
        <v>34</v>
      </c>
      <c r="U100" s="4">
        <v>5114</v>
      </c>
      <c r="V100" s="4">
        <v>0</v>
      </c>
      <c r="W100" s="4">
        <v>0</v>
      </c>
      <c r="X100" s="4" t="s">
        <v>499</v>
      </c>
      <c r="Y100" s="4" t="s">
        <v>500</v>
      </c>
    </row>
    <row r="101" s="4" customFormat="1" spans="1:25">
      <c r="A101" s="4" t="s">
        <v>501</v>
      </c>
      <c r="B101" s="4" t="s">
        <v>26</v>
      </c>
      <c r="C101" s="4" t="s">
        <v>27</v>
      </c>
      <c r="D101" s="4" t="s">
        <v>502</v>
      </c>
      <c r="E101" s="4" t="s">
        <v>503</v>
      </c>
      <c r="F101" s="6">
        <v>45101</v>
      </c>
      <c r="G101" s="6">
        <v>45102</v>
      </c>
      <c r="H101" s="4">
        <v>3</v>
      </c>
      <c r="I101" s="4">
        <v>1</v>
      </c>
      <c r="J101" s="4">
        <v>3</v>
      </c>
      <c r="K101" s="4" t="s">
        <v>30</v>
      </c>
      <c r="L101" s="4">
        <v>1329</v>
      </c>
      <c r="M101" s="4">
        <v>1329</v>
      </c>
      <c r="N101" s="4" t="s">
        <v>504</v>
      </c>
      <c r="O101" s="4" t="s">
        <v>32</v>
      </c>
      <c r="P101" s="4" t="s">
        <v>33</v>
      </c>
      <c r="Q101" s="4">
        <v>0</v>
      </c>
      <c r="R101" s="9">
        <v>45088.0000115741</v>
      </c>
      <c r="S101" s="6">
        <v>45105</v>
      </c>
      <c r="T101" s="4" t="s">
        <v>34</v>
      </c>
      <c r="U101" s="4">
        <v>1329</v>
      </c>
      <c r="V101" s="4">
        <v>0</v>
      </c>
      <c r="W101" s="4">
        <v>0</v>
      </c>
      <c r="X101" s="4" t="s">
        <v>505</v>
      </c>
      <c r="Y101" s="4" t="s">
        <v>506</v>
      </c>
    </row>
    <row r="102" s="4" customFormat="1" spans="1:25">
      <c r="A102" s="4" t="s">
        <v>507</v>
      </c>
      <c r="B102" s="4" t="s">
        <v>26</v>
      </c>
      <c r="C102" s="4" t="s">
        <v>27</v>
      </c>
      <c r="D102" s="4" t="s">
        <v>136</v>
      </c>
      <c r="E102" s="4" t="s">
        <v>137</v>
      </c>
      <c r="F102" s="6">
        <v>45099</v>
      </c>
      <c r="G102" s="6">
        <v>45102</v>
      </c>
      <c r="H102" s="4">
        <v>1</v>
      </c>
      <c r="I102" s="4">
        <v>3</v>
      </c>
      <c r="J102" s="4">
        <v>3</v>
      </c>
      <c r="K102" s="4" t="s">
        <v>30</v>
      </c>
      <c r="L102" s="4">
        <v>3780</v>
      </c>
      <c r="M102" s="4">
        <v>3780</v>
      </c>
      <c r="N102" s="4" t="s">
        <v>508</v>
      </c>
      <c r="O102" s="4" t="s">
        <v>32</v>
      </c>
      <c r="P102" s="4" t="s">
        <v>33</v>
      </c>
      <c r="Q102" s="4">
        <v>0</v>
      </c>
      <c r="R102" s="9">
        <v>45089</v>
      </c>
      <c r="S102" s="6">
        <v>45105</v>
      </c>
      <c r="T102" s="4" t="s">
        <v>34</v>
      </c>
      <c r="U102" s="4">
        <v>3780</v>
      </c>
      <c r="V102" s="4">
        <v>0</v>
      </c>
      <c r="W102" s="4">
        <v>0</v>
      </c>
      <c r="X102" s="4" t="s">
        <v>509</v>
      </c>
      <c r="Y102" s="4" t="s">
        <v>510</v>
      </c>
    </row>
    <row r="103" s="4" customFormat="1" spans="1:25">
      <c r="A103" s="4" t="s">
        <v>511</v>
      </c>
      <c r="B103" s="4" t="s">
        <v>26</v>
      </c>
      <c r="C103" s="4" t="s">
        <v>27</v>
      </c>
      <c r="D103" s="4" t="s">
        <v>512</v>
      </c>
      <c r="E103" s="4" t="s">
        <v>513</v>
      </c>
      <c r="F103" s="6">
        <v>45101</v>
      </c>
      <c r="G103" s="6">
        <v>45102</v>
      </c>
      <c r="H103" s="4">
        <v>1</v>
      </c>
      <c r="I103" s="4">
        <v>1</v>
      </c>
      <c r="J103" s="4">
        <v>1</v>
      </c>
      <c r="K103" s="4" t="s">
        <v>30</v>
      </c>
      <c r="L103" s="4">
        <v>283</v>
      </c>
      <c r="M103" s="4">
        <v>283</v>
      </c>
      <c r="N103" s="4" t="s">
        <v>514</v>
      </c>
      <c r="O103" s="4" t="s">
        <v>32</v>
      </c>
      <c r="P103" s="4" t="s">
        <v>33</v>
      </c>
      <c r="Q103" s="4">
        <v>0</v>
      </c>
      <c r="R103" s="9">
        <v>45089</v>
      </c>
      <c r="S103" s="6">
        <v>45105</v>
      </c>
      <c r="T103" s="4" t="s">
        <v>34</v>
      </c>
      <c r="U103" s="4">
        <v>283</v>
      </c>
      <c r="V103" s="4">
        <v>0</v>
      </c>
      <c r="W103" s="4">
        <v>0</v>
      </c>
      <c r="X103" s="4" t="s">
        <v>515</v>
      </c>
      <c r="Y103" s="4" t="s">
        <v>36</v>
      </c>
    </row>
    <row r="104" s="4" customFormat="1" spans="1:25">
      <c r="A104" s="4" t="s">
        <v>516</v>
      </c>
      <c r="B104" s="4" t="s">
        <v>26</v>
      </c>
      <c r="C104" s="4" t="s">
        <v>27</v>
      </c>
      <c r="D104" s="4" t="s">
        <v>512</v>
      </c>
      <c r="E104" s="4" t="s">
        <v>517</v>
      </c>
      <c r="F104" s="6">
        <v>45101</v>
      </c>
      <c r="G104" s="6">
        <v>45102</v>
      </c>
      <c r="H104" s="4">
        <v>1</v>
      </c>
      <c r="I104" s="4">
        <v>1</v>
      </c>
      <c r="J104" s="4">
        <v>1</v>
      </c>
      <c r="K104" s="4" t="s">
        <v>30</v>
      </c>
      <c r="L104" s="4">
        <v>283</v>
      </c>
      <c r="M104" s="4">
        <v>283</v>
      </c>
      <c r="N104" s="4" t="s">
        <v>518</v>
      </c>
      <c r="O104" s="4" t="s">
        <v>32</v>
      </c>
      <c r="P104" s="4" t="s">
        <v>33</v>
      </c>
      <c r="Q104" s="4">
        <v>0</v>
      </c>
      <c r="R104" s="9">
        <v>45089.0000115741</v>
      </c>
      <c r="S104" s="6">
        <v>45105</v>
      </c>
      <c r="T104" s="4" t="s">
        <v>34</v>
      </c>
      <c r="U104" s="4">
        <v>283</v>
      </c>
      <c r="V104" s="4">
        <v>0</v>
      </c>
      <c r="W104" s="4">
        <v>0</v>
      </c>
      <c r="X104" s="4" t="s">
        <v>519</v>
      </c>
      <c r="Y104" s="4" t="s">
        <v>36</v>
      </c>
    </row>
    <row r="105" s="4" customFormat="1" spans="1:25">
      <c r="A105" s="4" t="s">
        <v>520</v>
      </c>
      <c r="B105" s="4" t="s">
        <v>26</v>
      </c>
      <c r="C105" s="4" t="s">
        <v>27</v>
      </c>
      <c r="D105" s="4" t="s">
        <v>521</v>
      </c>
      <c r="E105" s="4" t="s">
        <v>522</v>
      </c>
      <c r="F105" s="6">
        <v>45098</v>
      </c>
      <c r="G105" s="6">
        <v>45102</v>
      </c>
      <c r="H105" s="4">
        <v>1</v>
      </c>
      <c r="I105" s="4">
        <v>4</v>
      </c>
      <c r="J105" s="4">
        <v>4</v>
      </c>
      <c r="K105" s="4" t="s">
        <v>30</v>
      </c>
      <c r="L105" s="4">
        <v>5484</v>
      </c>
      <c r="M105" s="4">
        <v>5484</v>
      </c>
      <c r="N105" s="4" t="s">
        <v>523</v>
      </c>
      <c r="O105" s="4" t="s">
        <v>32</v>
      </c>
      <c r="P105" s="4" t="s">
        <v>33</v>
      </c>
      <c r="Q105" s="4">
        <v>0</v>
      </c>
      <c r="R105" s="9">
        <v>45089.0000115741</v>
      </c>
      <c r="S105" s="6">
        <v>45105</v>
      </c>
      <c r="T105" s="4" t="s">
        <v>34</v>
      </c>
      <c r="U105" s="4">
        <v>5484</v>
      </c>
      <c r="V105" s="4">
        <v>0</v>
      </c>
      <c r="W105" s="4">
        <v>0</v>
      </c>
      <c r="X105" s="4" t="s">
        <v>524</v>
      </c>
      <c r="Y105" s="4" t="s">
        <v>36</v>
      </c>
    </row>
    <row r="106" s="4" customFormat="1" spans="1:25">
      <c r="A106" s="4" t="s">
        <v>525</v>
      </c>
      <c r="B106" s="4" t="s">
        <v>26</v>
      </c>
      <c r="C106" s="4" t="s">
        <v>27</v>
      </c>
      <c r="D106" s="4" t="s">
        <v>526</v>
      </c>
      <c r="E106" s="4" t="s">
        <v>527</v>
      </c>
      <c r="F106" s="6">
        <v>45099</v>
      </c>
      <c r="G106" s="6">
        <v>45102</v>
      </c>
      <c r="H106" s="4">
        <v>1</v>
      </c>
      <c r="I106" s="4">
        <v>3</v>
      </c>
      <c r="J106" s="4">
        <v>3</v>
      </c>
      <c r="K106" s="4" t="s">
        <v>30</v>
      </c>
      <c r="L106" s="4">
        <v>12241.16</v>
      </c>
      <c r="M106" s="4">
        <v>12241.16</v>
      </c>
      <c r="N106" s="4" t="s">
        <v>528</v>
      </c>
      <c r="O106" s="4" t="s">
        <v>32</v>
      </c>
      <c r="P106" s="4" t="s">
        <v>33</v>
      </c>
      <c r="Q106" s="4">
        <v>0</v>
      </c>
      <c r="R106" s="9">
        <v>45089</v>
      </c>
      <c r="S106" s="6">
        <v>45105</v>
      </c>
      <c r="T106" s="4" t="s">
        <v>34</v>
      </c>
      <c r="U106" s="4">
        <v>12241.16</v>
      </c>
      <c r="V106" s="4">
        <v>0</v>
      </c>
      <c r="W106" s="4">
        <v>0</v>
      </c>
      <c r="X106" s="4" t="s">
        <v>529</v>
      </c>
      <c r="Y106" s="4" t="s">
        <v>530</v>
      </c>
    </row>
    <row r="107" s="4" customFormat="1" spans="1:25">
      <c r="A107" s="4" t="s">
        <v>531</v>
      </c>
      <c r="B107" s="4" t="s">
        <v>26</v>
      </c>
      <c r="C107" s="4" t="s">
        <v>27</v>
      </c>
      <c r="D107" s="4" t="s">
        <v>532</v>
      </c>
      <c r="E107" s="4" t="s">
        <v>533</v>
      </c>
      <c r="F107" s="6">
        <v>45096</v>
      </c>
      <c r="G107" s="6">
        <v>45102</v>
      </c>
      <c r="H107" s="4">
        <v>1</v>
      </c>
      <c r="I107" s="4">
        <v>6</v>
      </c>
      <c r="J107" s="4">
        <v>6</v>
      </c>
      <c r="K107" s="4" t="s">
        <v>30</v>
      </c>
      <c r="L107" s="4">
        <v>2013.81</v>
      </c>
      <c r="M107" s="4">
        <v>2013.81</v>
      </c>
      <c r="N107" s="4" t="s">
        <v>534</v>
      </c>
      <c r="O107" s="4" t="s">
        <v>32</v>
      </c>
      <c r="P107" s="4" t="s">
        <v>33</v>
      </c>
      <c r="Q107" s="4">
        <v>0</v>
      </c>
      <c r="R107" s="9">
        <v>45089.0000115741</v>
      </c>
      <c r="S107" s="6">
        <v>45105</v>
      </c>
      <c r="T107" s="4" t="s">
        <v>34</v>
      </c>
      <c r="U107" s="4">
        <v>2013.81</v>
      </c>
      <c r="V107" s="4">
        <v>0</v>
      </c>
      <c r="W107" s="4">
        <v>0</v>
      </c>
      <c r="X107" s="4" t="s">
        <v>535</v>
      </c>
      <c r="Y107" s="4" t="s">
        <v>536</v>
      </c>
    </row>
    <row r="108" s="4" customFormat="1" spans="1:25">
      <c r="A108" s="4" t="s">
        <v>537</v>
      </c>
      <c r="B108" s="4" t="s">
        <v>26</v>
      </c>
      <c r="C108" s="4" t="s">
        <v>27</v>
      </c>
      <c r="D108" s="4" t="s">
        <v>538</v>
      </c>
      <c r="E108" s="4" t="s">
        <v>539</v>
      </c>
      <c r="F108" s="6">
        <v>45101</v>
      </c>
      <c r="G108" s="6">
        <v>45102</v>
      </c>
      <c r="H108" s="4">
        <v>1</v>
      </c>
      <c r="I108" s="4">
        <v>1</v>
      </c>
      <c r="J108" s="4">
        <v>1</v>
      </c>
      <c r="K108" s="4" t="s">
        <v>30</v>
      </c>
      <c r="L108" s="4">
        <v>661.61</v>
      </c>
      <c r="M108" s="4">
        <v>661.61</v>
      </c>
      <c r="N108" s="4" t="s">
        <v>540</v>
      </c>
      <c r="O108" s="4" t="s">
        <v>32</v>
      </c>
      <c r="P108" s="4" t="s">
        <v>33</v>
      </c>
      <c r="Q108" s="4">
        <v>0</v>
      </c>
      <c r="R108" s="9">
        <v>45090.0000115741</v>
      </c>
      <c r="S108" s="6">
        <v>45105</v>
      </c>
      <c r="T108" s="4" t="s">
        <v>34</v>
      </c>
      <c r="U108" s="4">
        <v>661.61</v>
      </c>
      <c r="V108" s="4">
        <v>0</v>
      </c>
      <c r="W108" s="4">
        <v>0</v>
      </c>
      <c r="X108" s="4" t="s">
        <v>541</v>
      </c>
      <c r="Y108" s="4" t="s">
        <v>542</v>
      </c>
    </row>
    <row r="109" s="4" customFormat="1" spans="1:26">
      <c r="A109" s="4" t="s">
        <v>543</v>
      </c>
      <c r="B109" s="4" t="s">
        <v>26</v>
      </c>
      <c r="C109" s="4" t="s">
        <v>27</v>
      </c>
      <c r="D109" s="4" t="s">
        <v>544</v>
      </c>
      <c r="E109" s="4" t="s">
        <v>545</v>
      </c>
      <c r="F109" s="6">
        <v>45101</v>
      </c>
      <c r="G109" s="6">
        <v>45102</v>
      </c>
      <c r="H109" s="4">
        <v>2</v>
      </c>
      <c r="I109" s="4">
        <v>1</v>
      </c>
      <c r="J109" s="4">
        <v>2</v>
      </c>
      <c r="K109" s="4" t="s">
        <v>30</v>
      </c>
      <c r="L109" s="4">
        <v>4899.38</v>
      </c>
      <c r="M109" s="4">
        <v>4899.38</v>
      </c>
      <c r="N109" s="4" t="s">
        <v>546</v>
      </c>
      <c r="O109" s="4" t="s">
        <v>32</v>
      </c>
      <c r="P109" s="4" t="s">
        <v>33</v>
      </c>
      <c r="Q109" s="4">
        <v>0</v>
      </c>
      <c r="R109" s="9">
        <v>45090.0000115741</v>
      </c>
      <c r="S109" s="6">
        <v>45105</v>
      </c>
      <c r="T109" s="4" t="s">
        <v>34</v>
      </c>
      <c r="U109" s="4">
        <v>4899.38</v>
      </c>
      <c r="V109" s="4">
        <v>0</v>
      </c>
      <c r="W109" s="4">
        <v>0</v>
      </c>
      <c r="X109" s="4" t="s">
        <v>547</v>
      </c>
      <c r="Y109" s="4">
        <v>62847953</v>
      </c>
      <c r="Z109" s="4" t="s">
        <v>548</v>
      </c>
    </row>
    <row r="110" s="4" customFormat="1" spans="1:25">
      <c r="A110" s="4" t="s">
        <v>549</v>
      </c>
      <c r="B110" s="4" t="s">
        <v>26</v>
      </c>
      <c r="C110" s="4" t="s">
        <v>27</v>
      </c>
      <c r="D110" s="4" t="s">
        <v>550</v>
      </c>
      <c r="E110" s="4" t="s">
        <v>551</v>
      </c>
      <c r="F110" s="6">
        <v>45101</v>
      </c>
      <c r="G110" s="6">
        <v>45102</v>
      </c>
      <c r="H110" s="4">
        <v>1</v>
      </c>
      <c r="I110" s="4">
        <v>1</v>
      </c>
      <c r="J110" s="4">
        <v>1</v>
      </c>
      <c r="K110" s="4" t="s">
        <v>30</v>
      </c>
      <c r="L110" s="4">
        <v>1162.64</v>
      </c>
      <c r="M110" s="4">
        <v>1162.64</v>
      </c>
      <c r="N110" s="4" t="s">
        <v>552</v>
      </c>
      <c r="O110" s="4" t="s">
        <v>32</v>
      </c>
      <c r="P110" s="4" t="s">
        <v>33</v>
      </c>
      <c r="Q110" s="4">
        <v>0</v>
      </c>
      <c r="R110" s="9">
        <v>45090</v>
      </c>
      <c r="S110" s="6">
        <v>45105</v>
      </c>
      <c r="T110" s="4" t="s">
        <v>34</v>
      </c>
      <c r="U110" s="4">
        <v>1162.64</v>
      </c>
      <c r="V110" s="4">
        <v>0</v>
      </c>
      <c r="W110" s="4">
        <v>0</v>
      </c>
      <c r="X110" s="4" t="s">
        <v>553</v>
      </c>
      <c r="Y110" s="4" t="s">
        <v>554</v>
      </c>
    </row>
    <row r="111" s="4" customFormat="1" spans="1:25">
      <c r="A111" s="4" t="s">
        <v>555</v>
      </c>
      <c r="B111" s="4" t="s">
        <v>26</v>
      </c>
      <c r="C111" s="4" t="s">
        <v>27</v>
      </c>
      <c r="D111" s="4" t="s">
        <v>556</v>
      </c>
      <c r="E111" s="4" t="s">
        <v>557</v>
      </c>
      <c r="F111" s="6">
        <v>45100</v>
      </c>
      <c r="G111" s="6">
        <v>45102</v>
      </c>
      <c r="H111" s="4">
        <v>1</v>
      </c>
      <c r="I111" s="4">
        <v>2</v>
      </c>
      <c r="J111" s="4">
        <v>2</v>
      </c>
      <c r="K111" s="4" t="s">
        <v>30</v>
      </c>
      <c r="L111" s="4">
        <v>1634.5</v>
      </c>
      <c r="M111" s="4">
        <v>1634.5</v>
      </c>
      <c r="N111" s="4" t="s">
        <v>558</v>
      </c>
      <c r="O111" s="4" t="s">
        <v>32</v>
      </c>
      <c r="P111" s="4" t="s">
        <v>33</v>
      </c>
      <c r="Q111" s="4">
        <v>0</v>
      </c>
      <c r="R111" s="9">
        <v>45090.0000115741</v>
      </c>
      <c r="S111" s="6">
        <v>45105</v>
      </c>
      <c r="T111" s="4" t="s">
        <v>34</v>
      </c>
      <c r="U111" s="4">
        <v>1634.5</v>
      </c>
      <c r="V111" s="4">
        <v>0</v>
      </c>
      <c r="W111" s="4">
        <v>0</v>
      </c>
      <c r="X111" s="4" t="s">
        <v>559</v>
      </c>
      <c r="Y111" s="4" t="s">
        <v>36</v>
      </c>
    </row>
    <row r="112" s="4" customFormat="1" spans="1:25">
      <c r="A112" s="4" t="s">
        <v>560</v>
      </c>
      <c r="B112" s="4" t="s">
        <v>26</v>
      </c>
      <c r="C112" s="4" t="s">
        <v>27</v>
      </c>
      <c r="D112" s="4" t="s">
        <v>561</v>
      </c>
      <c r="E112" s="4" t="s">
        <v>562</v>
      </c>
      <c r="F112" s="6">
        <v>45100</v>
      </c>
      <c r="G112" s="6">
        <v>45102</v>
      </c>
      <c r="H112" s="4">
        <v>2</v>
      </c>
      <c r="I112" s="4">
        <v>2</v>
      </c>
      <c r="J112" s="4">
        <v>4</v>
      </c>
      <c r="K112" s="4" t="s">
        <v>30</v>
      </c>
      <c r="L112" s="4">
        <v>2879.84</v>
      </c>
      <c r="M112" s="4">
        <v>2879.84</v>
      </c>
      <c r="N112" s="4" t="s">
        <v>563</v>
      </c>
      <c r="O112" s="4" t="s">
        <v>32</v>
      </c>
      <c r="P112" s="4" t="s">
        <v>33</v>
      </c>
      <c r="Q112" s="4">
        <v>0</v>
      </c>
      <c r="R112" s="9">
        <v>45090.0000115741</v>
      </c>
      <c r="S112" s="6">
        <v>45105</v>
      </c>
      <c r="T112" s="4" t="s">
        <v>34</v>
      </c>
      <c r="U112" s="4">
        <v>2879.84</v>
      </c>
      <c r="V112" s="4">
        <v>0</v>
      </c>
      <c r="W112" s="4">
        <v>0</v>
      </c>
      <c r="X112" s="4" t="s">
        <v>564</v>
      </c>
      <c r="Y112" s="4" t="s">
        <v>565</v>
      </c>
    </row>
    <row r="113" s="4" customFormat="1" spans="1:25">
      <c r="A113" s="4" t="s">
        <v>511</v>
      </c>
      <c r="B113" s="4" t="s">
        <v>26</v>
      </c>
      <c r="C113" s="4" t="s">
        <v>37</v>
      </c>
      <c r="D113" s="4" t="s">
        <v>512</v>
      </c>
      <c r="E113" s="4" t="s">
        <v>513</v>
      </c>
      <c r="F113" s="6">
        <v>45101</v>
      </c>
      <c r="G113" s="6">
        <v>45102</v>
      </c>
      <c r="H113" s="4">
        <v>1</v>
      </c>
      <c r="I113" s="4">
        <v>1</v>
      </c>
      <c r="J113" s="4">
        <v>1</v>
      </c>
      <c r="K113" s="4" t="s">
        <v>30</v>
      </c>
      <c r="L113" s="4">
        <v>-283</v>
      </c>
      <c r="M113" s="4">
        <v>-283</v>
      </c>
      <c r="N113" s="4" t="s">
        <v>514</v>
      </c>
      <c r="O113" s="4" t="s">
        <v>32</v>
      </c>
      <c r="P113" s="4" t="s">
        <v>33</v>
      </c>
      <c r="Q113" s="4">
        <v>0</v>
      </c>
      <c r="R113" s="9">
        <v>45089</v>
      </c>
      <c r="S113" s="6">
        <v>45105</v>
      </c>
      <c r="T113" s="4" t="s">
        <v>34</v>
      </c>
      <c r="U113" s="4">
        <v>-283</v>
      </c>
      <c r="V113" s="4">
        <v>0</v>
      </c>
      <c r="W113" s="4">
        <v>0</v>
      </c>
      <c r="X113" s="4" t="s">
        <v>515</v>
      </c>
      <c r="Y113" s="4" t="s">
        <v>36</v>
      </c>
    </row>
    <row r="114" s="4" customFormat="1" spans="1:25">
      <c r="A114" s="4" t="s">
        <v>516</v>
      </c>
      <c r="B114" s="4" t="s">
        <v>26</v>
      </c>
      <c r="C114" s="4" t="s">
        <v>37</v>
      </c>
      <c r="D114" s="4" t="s">
        <v>512</v>
      </c>
      <c r="E114" s="4" t="s">
        <v>517</v>
      </c>
      <c r="F114" s="6">
        <v>45101</v>
      </c>
      <c r="G114" s="6">
        <v>45102</v>
      </c>
      <c r="H114" s="4">
        <v>1</v>
      </c>
      <c r="I114" s="4">
        <v>1</v>
      </c>
      <c r="J114" s="4">
        <v>1</v>
      </c>
      <c r="K114" s="4" t="s">
        <v>30</v>
      </c>
      <c r="L114" s="4">
        <v>-283</v>
      </c>
      <c r="M114" s="4">
        <v>-283</v>
      </c>
      <c r="N114" s="4" t="s">
        <v>518</v>
      </c>
      <c r="O114" s="4" t="s">
        <v>32</v>
      </c>
      <c r="P114" s="4" t="s">
        <v>33</v>
      </c>
      <c r="Q114" s="4">
        <v>0</v>
      </c>
      <c r="R114" s="9">
        <v>45089.0000115741</v>
      </c>
      <c r="S114" s="6">
        <v>45105</v>
      </c>
      <c r="T114" s="4" t="s">
        <v>34</v>
      </c>
      <c r="U114" s="4">
        <v>-283</v>
      </c>
      <c r="V114" s="4">
        <v>0</v>
      </c>
      <c r="W114" s="4">
        <v>0</v>
      </c>
      <c r="X114" s="4" t="s">
        <v>519</v>
      </c>
      <c r="Y114" s="4" t="s">
        <v>36</v>
      </c>
    </row>
    <row r="115" s="4" customFormat="1" spans="1:25">
      <c r="A115" s="4" t="s">
        <v>566</v>
      </c>
      <c r="B115" s="4" t="s">
        <v>26</v>
      </c>
      <c r="C115" s="4" t="s">
        <v>27</v>
      </c>
      <c r="D115" s="4" t="s">
        <v>567</v>
      </c>
      <c r="E115" s="4" t="s">
        <v>68</v>
      </c>
      <c r="F115" s="6">
        <v>45100</v>
      </c>
      <c r="G115" s="6">
        <v>45102</v>
      </c>
      <c r="H115" s="4">
        <v>1</v>
      </c>
      <c r="I115" s="4">
        <v>2</v>
      </c>
      <c r="J115" s="4">
        <v>2</v>
      </c>
      <c r="K115" s="4" t="s">
        <v>30</v>
      </c>
      <c r="L115" s="4">
        <v>523.14</v>
      </c>
      <c r="M115" s="4">
        <v>523.14</v>
      </c>
      <c r="N115" s="4" t="s">
        <v>568</v>
      </c>
      <c r="O115" s="4" t="s">
        <v>32</v>
      </c>
      <c r="P115" s="4" t="s">
        <v>33</v>
      </c>
      <c r="Q115" s="4">
        <v>0</v>
      </c>
      <c r="R115" s="9">
        <v>45091.0000115741</v>
      </c>
      <c r="S115" s="6">
        <v>45105</v>
      </c>
      <c r="T115" s="4" t="s">
        <v>34</v>
      </c>
      <c r="U115" s="4">
        <v>523.14</v>
      </c>
      <c r="V115" s="4">
        <v>0</v>
      </c>
      <c r="W115" s="4">
        <v>0</v>
      </c>
      <c r="X115" s="4" t="s">
        <v>569</v>
      </c>
      <c r="Y115" s="4" t="s">
        <v>570</v>
      </c>
    </row>
    <row r="116" s="4" customFormat="1" spans="1:25">
      <c r="A116" s="4" t="s">
        <v>388</v>
      </c>
      <c r="B116" s="4" t="s">
        <v>26</v>
      </c>
      <c r="C116" s="4" t="s">
        <v>37</v>
      </c>
      <c r="D116" s="4" t="s">
        <v>389</v>
      </c>
      <c r="E116" s="4" t="s">
        <v>390</v>
      </c>
      <c r="F116" s="6">
        <v>45100</v>
      </c>
      <c r="G116" s="6">
        <v>45102</v>
      </c>
      <c r="H116" s="4">
        <v>1</v>
      </c>
      <c r="I116" s="4">
        <v>2</v>
      </c>
      <c r="J116" s="4">
        <v>2</v>
      </c>
      <c r="K116" s="4" t="s">
        <v>30</v>
      </c>
      <c r="L116" s="4">
        <v>-854</v>
      </c>
      <c r="M116" s="4">
        <v>-854</v>
      </c>
      <c r="N116" s="4" t="s">
        <v>391</v>
      </c>
      <c r="O116" s="4" t="s">
        <v>32</v>
      </c>
      <c r="P116" s="4" t="s">
        <v>33</v>
      </c>
      <c r="Q116" s="4">
        <v>0</v>
      </c>
      <c r="R116" s="9">
        <v>45084</v>
      </c>
      <c r="S116" s="6">
        <v>45105</v>
      </c>
      <c r="T116" s="4" t="s">
        <v>34</v>
      </c>
      <c r="U116" s="4">
        <v>-854</v>
      </c>
      <c r="V116" s="4">
        <v>0</v>
      </c>
      <c r="W116" s="4">
        <v>0</v>
      </c>
      <c r="X116" s="4" t="s">
        <v>392</v>
      </c>
      <c r="Y116" s="4" t="s">
        <v>36</v>
      </c>
    </row>
    <row r="117" s="4" customFormat="1" spans="1:25">
      <c r="A117" s="4" t="s">
        <v>571</v>
      </c>
      <c r="B117" s="4" t="s">
        <v>26</v>
      </c>
      <c r="C117" s="4" t="s">
        <v>27</v>
      </c>
      <c r="D117" s="4" t="s">
        <v>572</v>
      </c>
      <c r="E117" s="4" t="s">
        <v>233</v>
      </c>
      <c r="F117" s="6">
        <v>45101</v>
      </c>
      <c r="G117" s="6">
        <v>45102</v>
      </c>
      <c r="H117" s="4">
        <v>1</v>
      </c>
      <c r="I117" s="4">
        <v>1</v>
      </c>
      <c r="J117" s="4">
        <v>1</v>
      </c>
      <c r="K117" s="4" t="s">
        <v>30</v>
      </c>
      <c r="L117" s="4">
        <v>470.1</v>
      </c>
      <c r="M117" s="4">
        <v>470.1</v>
      </c>
      <c r="N117" s="4" t="s">
        <v>573</v>
      </c>
      <c r="O117" s="4" t="s">
        <v>32</v>
      </c>
      <c r="P117" s="4" t="s">
        <v>33</v>
      </c>
      <c r="Q117" s="4">
        <v>0</v>
      </c>
      <c r="R117" s="9">
        <v>45093</v>
      </c>
      <c r="S117" s="6">
        <v>45105</v>
      </c>
      <c r="T117" s="4" t="s">
        <v>34</v>
      </c>
      <c r="U117" s="4">
        <v>470.1</v>
      </c>
      <c r="V117" s="4">
        <v>0</v>
      </c>
      <c r="W117" s="4">
        <v>0</v>
      </c>
      <c r="X117" s="4" t="s">
        <v>574</v>
      </c>
      <c r="Y117" s="4" t="s">
        <v>575</v>
      </c>
    </row>
    <row r="118" s="4" customFormat="1" spans="1:25">
      <c r="A118" s="4" t="s">
        <v>576</v>
      </c>
      <c r="B118" s="4" t="s">
        <v>26</v>
      </c>
      <c r="C118" s="4" t="s">
        <v>27</v>
      </c>
      <c r="D118" s="4" t="s">
        <v>577</v>
      </c>
      <c r="E118" s="4" t="s">
        <v>372</v>
      </c>
      <c r="F118" s="6">
        <v>45101</v>
      </c>
      <c r="G118" s="6">
        <v>45102</v>
      </c>
      <c r="H118" s="4">
        <v>1</v>
      </c>
      <c r="I118" s="4">
        <v>1</v>
      </c>
      <c r="J118" s="4">
        <v>1</v>
      </c>
      <c r="K118" s="4" t="s">
        <v>30</v>
      </c>
      <c r="L118" s="4">
        <v>516.69</v>
      </c>
      <c r="M118" s="4">
        <v>516.69</v>
      </c>
      <c r="N118" s="4" t="s">
        <v>578</v>
      </c>
      <c r="O118" s="4" t="s">
        <v>32</v>
      </c>
      <c r="P118" s="4" t="s">
        <v>33</v>
      </c>
      <c r="Q118" s="4">
        <v>0</v>
      </c>
      <c r="R118" s="9">
        <v>45093</v>
      </c>
      <c r="S118" s="6">
        <v>45105</v>
      </c>
      <c r="T118" s="4" t="s">
        <v>34</v>
      </c>
      <c r="U118" s="4">
        <v>516.69</v>
      </c>
      <c r="V118" s="4">
        <v>0</v>
      </c>
      <c r="W118" s="4">
        <v>0</v>
      </c>
      <c r="X118" s="4" t="s">
        <v>579</v>
      </c>
      <c r="Y118" s="4" t="s">
        <v>580</v>
      </c>
    </row>
    <row r="119" s="4" customFormat="1" spans="1:25">
      <c r="A119" s="4" t="s">
        <v>581</v>
      </c>
      <c r="B119" s="4" t="s">
        <v>26</v>
      </c>
      <c r="C119" s="4" t="s">
        <v>27</v>
      </c>
      <c r="D119" s="4" t="s">
        <v>572</v>
      </c>
      <c r="E119" s="4" t="s">
        <v>582</v>
      </c>
      <c r="F119" s="6">
        <v>45100</v>
      </c>
      <c r="G119" s="6">
        <v>45102</v>
      </c>
      <c r="H119" s="4">
        <v>1</v>
      </c>
      <c r="I119" s="4">
        <v>2</v>
      </c>
      <c r="J119" s="4">
        <v>2</v>
      </c>
      <c r="K119" s="4" t="s">
        <v>30</v>
      </c>
      <c r="L119" s="4">
        <v>897.06</v>
      </c>
      <c r="M119" s="4">
        <v>897.06</v>
      </c>
      <c r="N119" s="4" t="s">
        <v>583</v>
      </c>
      <c r="O119" s="4" t="s">
        <v>32</v>
      </c>
      <c r="P119" s="4" t="s">
        <v>33</v>
      </c>
      <c r="Q119" s="4">
        <v>0</v>
      </c>
      <c r="R119" s="9">
        <v>45093</v>
      </c>
      <c r="S119" s="6">
        <v>45105</v>
      </c>
      <c r="T119" s="4" t="s">
        <v>34</v>
      </c>
      <c r="U119" s="4">
        <v>897.06</v>
      </c>
      <c r="V119" s="4">
        <v>0</v>
      </c>
      <c r="W119" s="4">
        <v>0</v>
      </c>
      <c r="X119" s="4" t="s">
        <v>584</v>
      </c>
      <c r="Y119" s="4" t="s">
        <v>585</v>
      </c>
    </row>
    <row r="120" s="4" customFormat="1" spans="1:25">
      <c r="A120" s="4" t="s">
        <v>586</v>
      </c>
      <c r="B120" s="4" t="s">
        <v>26</v>
      </c>
      <c r="C120" s="4" t="s">
        <v>27</v>
      </c>
      <c r="D120" s="4" t="s">
        <v>587</v>
      </c>
      <c r="E120" s="4" t="s">
        <v>588</v>
      </c>
      <c r="F120" s="6">
        <v>45100</v>
      </c>
      <c r="G120" s="6">
        <v>45102</v>
      </c>
      <c r="H120" s="4">
        <v>1</v>
      </c>
      <c r="I120" s="4">
        <v>2</v>
      </c>
      <c r="J120" s="4">
        <v>2</v>
      </c>
      <c r="K120" s="4" t="s">
        <v>30</v>
      </c>
      <c r="L120" s="4">
        <v>1106.84</v>
      </c>
      <c r="M120" s="4">
        <v>1106.84</v>
      </c>
      <c r="N120" s="4" t="s">
        <v>589</v>
      </c>
      <c r="O120" s="4" t="s">
        <v>32</v>
      </c>
      <c r="P120" s="4" t="s">
        <v>33</v>
      </c>
      <c r="Q120" s="4">
        <v>0</v>
      </c>
      <c r="R120" s="9">
        <v>45093</v>
      </c>
      <c r="S120" s="6">
        <v>45105</v>
      </c>
      <c r="T120" s="4" t="s">
        <v>34</v>
      </c>
      <c r="U120" s="4">
        <v>1106.84</v>
      </c>
      <c r="V120" s="4">
        <v>0</v>
      </c>
      <c r="W120" s="4">
        <v>0</v>
      </c>
      <c r="X120" s="4" t="s">
        <v>590</v>
      </c>
      <c r="Y120" s="4" t="s">
        <v>36</v>
      </c>
    </row>
    <row r="121" s="4" customFormat="1" spans="1:25">
      <c r="A121" s="4" t="s">
        <v>591</v>
      </c>
      <c r="B121" s="4" t="s">
        <v>26</v>
      </c>
      <c r="C121" s="4" t="s">
        <v>27</v>
      </c>
      <c r="D121" s="4" t="s">
        <v>592</v>
      </c>
      <c r="E121" s="4" t="s">
        <v>593</v>
      </c>
      <c r="F121" s="6">
        <v>45099</v>
      </c>
      <c r="G121" s="6">
        <v>45102</v>
      </c>
      <c r="H121" s="4">
        <v>1</v>
      </c>
      <c r="I121" s="4">
        <v>3</v>
      </c>
      <c r="J121" s="4">
        <v>3</v>
      </c>
      <c r="K121" s="4" t="s">
        <v>30</v>
      </c>
      <c r="L121" s="4">
        <v>2223</v>
      </c>
      <c r="M121" s="4">
        <v>2223</v>
      </c>
      <c r="N121" s="4" t="s">
        <v>594</v>
      </c>
      <c r="O121" s="4" t="s">
        <v>32</v>
      </c>
      <c r="P121" s="4" t="s">
        <v>33</v>
      </c>
      <c r="Q121" s="4">
        <v>0</v>
      </c>
      <c r="R121" s="9">
        <v>45077</v>
      </c>
      <c r="S121" s="6">
        <v>45105</v>
      </c>
      <c r="T121" s="4" t="s">
        <v>34</v>
      </c>
      <c r="U121" s="4">
        <v>2223</v>
      </c>
      <c r="V121" s="4">
        <v>0</v>
      </c>
      <c r="W121" s="4">
        <v>0</v>
      </c>
      <c r="X121" s="4" t="s">
        <v>595</v>
      </c>
      <c r="Y121" s="4" t="s">
        <v>596</v>
      </c>
    </row>
    <row r="122" s="4" customFormat="1" spans="1:25">
      <c r="A122" s="4" t="s">
        <v>597</v>
      </c>
      <c r="B122" s="4" t="s">
        <v>26</v>
      </c>
      <c r="C122" s="4" t="s">
        <v>27</v>
      </c>
      <c r="D122" s="4" t="s">
        <v>598</v>
      </c>
      <c r="E122" s="4" t="s">
        <v>599</v>
      </c>
      <c r="F122" s="6">
        <v>45101</v>
      </c>
      <c r="G122" s="6">
        <v>45102</v>
      </c>
      <c r="H122" s="4">
        <v>1</v>
      </c>
      <c r="I122" s="4">
        <v>1</v>
      </c>
      <c r="J122" s="4">
        <v>1</v>
      </c>
      <c r="K122" s="4" t="s">
        <v>30</v>
      </c>
      <c r="L122" s="4">
        <v>258</v>
      </c>
      <c r="M122" s="4">
        <v>258</v>
      </c>
      <c r="N122" s="4" t="s">
        <v>600</v>
      </c>
      <c r="O122" s="4" t="s">
        <v>32</v>
      </c>
      <c r="P122" s="4" t="s">
        <v>33</v>
      </c>
      <c r="Q122" s="4">
        <v>0</v>
      </c>
      <c r="R122" s="9">
        <v>45082.0000115741</v>
      </c>
      <c r="S122" s="6">
        <v>45105</v>
      </c>
      <c r="T122" s="4" t="s">
        <v>34</v>
      </c>
      <c r="U122" s="4">
        <v>258</v>
      </c>
      <c r="V122" s="4">
        <v>0</v>
      </c>
      <c r="W122" s="4">
        <v>0</v>
      </c>
      <c r="X122" s="4" t="s">
        <v>601</v>
      </c>
      <c r="Y122" s="4" t="s">
        <v>602</v>
      </c>
    </row>
    <row r="123" s="4" customFormat="1" spans="1:25">
      <c r="A123" s="4" t="s">
        <v>312</v>
      </c>
      <c r="B123" s="4" t="s">
        <v>26</v>
      </c>
      <c r="C123" s="4" t="s">
        <v>37</v>
      </c>
      <c r="D123" s="4" t="s">
        <v>313</v>
      </c>
      <c r="E123" s="4" t="s">
        <v>314</v>
      </c>
      <c r="F123" s="6">
        <v>45099</v>
      </c>
      <c r="G123" s="6">
        <v>45102</v>
      </c>
      <c r="H123" s="4">
        <v>1</v>
      </c>
      <c r="I123" s="4">
        <v>3</v>
      </c>
      <c r="J123" s="4">
        <v>3</v>
      </c>
      <c r="K123" s="4" t="s">
        <v>30</v>
      </c>
      <c r="L123" s="4">
        <v>-2889</v>
      </c>
      <c r="M123" s="4">
        <v>-2889</v>
      </c>
      <c r="N123" s="4" t="s">
        <v>315</v>
      </c>
      <c r="O123" s="4" t="s">
        <v>32</v>
      </c>
      <c r="P123" s="4" t="s">
        <v>33</v>
      </c>
      <c r="Q123" s="4">
        <v>0</v>
      </c>
      <c r="R123" s="9">
        <v>45079</v>
      </c>
      <c r="S123" s="6">
        <v>45105</v>
      </c>
      <c r="T123" s="4" t="s">
        <v>34</v>
      </c>
      <c r="U123" s="4">
        <v>-2889</v>
      </c>
      <c r="V123" s="4">
        <v>0</v>
      </c>
      <c r="W123" s="4">
        <v>0</v>
      </c>
      <c r="X123" s="4" t="s">
        <v>316</v>
      </c>
      <c r="Y123" s="4" t="s">
        <v>317</v>
      </c>
    </row>
    <row r="124" s="4" customFormat="1" spans="1:25">
      <c r="A124" s="4" t="s">
        <v>603</v>
      </c>
      <c r="B124" s="4" t="s">
        <v>26</v>
      </c>
      <c r="C124" s="4" t="s">
        <v>27</v>
      </c>
      <c r="D124" s="4" t="s">
        <v>604</v>
      </c>
      <c r="E124" s="4" t="s">
        <v>605</v>
      </c>
      <c r="F124" s="6">
        <v>45101</v>
      </c>
      <c r="G124" s="6">
        <v>45102</v>
      </c>
      <c r="H124" s="4">
        <v>1</v>
      </c>
      <c r="I124" s="4">
        <v>1</v>
      </c>
      <c r="J124" s="4">
        <v>1</v>
      </c>
      <c r="K124" s="4" t="s">
        <v>30</v>
      </c>
      <c r="L124" s="4">
        <v>1429.12</v>
      </c>
      <c r="M124" s="4">
        <v>1429.12</v>
      </c>
      <c r="N124" s="4" t="s">
        <v>606</v>
      </c>
      <c r="O124" s="4" t="s">
        <v>32</v>
      </c>
      <c r="P124" s="4" t="s">
        <v>33</v>
      </c>
      <c r="Q124" s="4">
        <v>0</v>
      </c>
      <c r="R124" s="9">
        <v>45094</v>
      </c>
      <c r="S124" s="6">
        <v>45105</v>
      </c>
      <c r="T124" s="4" t="s">
        <v>34</v>
      </c>
      <c r="U124" s="4">
        <v>1429.12</v>
      </c>
      <c r="V124" s="4">
        <v>0</v>
      </c>
      <c r="W124" s="4">
        <v>0</v>
      </c>
      <c r="X124" s="4" t="s">
        <v>607</v>
      </c>
      <c r="Y124" s="4" t="s">
        <v>608</v>
      </c>
    </row>
    <row r="125" s="4" customFormat="1" spans="1:25">
      <c r="A125" s="4" t="s">
        <v>609</v>
      </c>
      <c r="B125" s="4" t="s">
        <v>26</v>
      </c>
      <c r="C125" s="4" t="s">
        <v>27</v>
      </c>
      <c r="D125" s="4" t="s">
        <v>610</v>
      </c>
      <c r="E125" s="4" t="s">
        <v>611</v>
      </c>
      <c r="F125" s="6">
        <v>45101</v>
      </c>
      <c r="G125" s="6">
        <v>45102</v>
      </c>
      <c r="H125" s="4">
        <v>1</v>
      </c>
      <c r="I125" s="4">
        <v>1</v>
      </c>
      <c r="J125" s="4">
        <v>1</v>
      </c>
      <c r="K125" s="4" t="s">
        <v>30</v>
      </c>
      <c r="L125" s="4">
        <v>1292.04</v>
      </c>
      <c r="M125" s="4">
        <v>1292.04</v>
      </c>
      <c r="N125" s="4" t="s">
        <v>612</v>
      </c>
      <c r="O125" s="4" t="s">
        <v>32</v>
      </c>
      <c r="P125" s="4" t="s">
        <v>33</v>
      </c>
      <c r="Q125" s="4">
        <v>0</v>
      </c>
      <c r="R125" s="9">
        <v>45094</v>
      </c>
      <c r="S125" s="6">
        <v>45105</v>
      </c>
      <c r="T125" s="4" t="s">
        <v>34</v>
      </c>
      <c r="U125" s="4">
        <v>1292.04</v>
      </c>
      <c r="V125" s="4">
        <v>0</v>
      </c>
      <c r="W125" s="4">
        <v>0</v>
      </c>
      <c r="X125" s="4" t="s">
        <v>613</v>
      </c>
      <c r="Y125" s="4" t="s">
        <v>36</v>
      </c>
    </row>
    <row r="126" s="4" customFormat="1" spans="1:25">
      <c r="A126" s="4" t="s">
        <v>614</v>
      </c>
      <c r="B126" s="4" t="s">
        <v>26</v>
      </c>
      <c r="C126" s="4" t="s">
        <v>27</v>
      </c>
      <c r="D126" s="4" t="s">
        <v>615</v>
      </c>
      <c r="E126" s="4" t="s">
        <v>616</v>
      </c>
      <c r="F126" s="6">
        <v>45095</v>
      </c>
      <c r="G126" s="6">
        <v>45102</v>
      </c>
      <c r="H126" s="4">
        <v>1</v>
      </c>
      <c r="I126" s="4">
        <v>7</v>
      </c>
      <c r="J126" s="4">
        <v>7</v>
      </c>
      <c r="K126" s="4" t="s">
        <v>30</v>
      </c>
      <c r="L126" s="4">
        <v>3153.08</v>
      </c>
      <c r="M126" s="4">
        <v>3153.08</v>
      </c>
      <c r="N126" s="4" t="s">
        <v>617</v>
      </c>
      <c r="O126" s="4" t="s">
        <v>32</v>
      </c>
      <c r="P126" s="4" t="s">
        <v>33</v>
      </c>
      <c r="Q126" s="4">
        <v>0</v>
      </c>
      <c r="R126" s="9">
        <v>45094</v>
      </c>
      <c r="S126" s="6">
        <v>45105</v>
      </c>
      <c r="T126" s="4" t="s">
        <v>34</v>
      </c>
      <c r="U126" s="4">
        <v>3153.08</v>
      </c>
      <c r="V126" s="4">
        <v>0</v>
      </c>
      <c r="W126" s="4">
        <v>0</v>
      </c>
      <c r="X126" s="4" t="s">
        <v>618</v>
      </c>
      <c r="Y126" s="4" t="s">
        <v>36</v>
      </c>
    </row>
    <row r="127" s="4" customFormat="1" spans="1:25">
      <c r="A127" s="4" t="s">
        <v>619</v>
      </c>
      <c r="B127" s="4" t="s">
        <v>26</v>
      </c>
      <c r="C127" s="4" t="s">
        <v>27</v>
      </c>
      <c r="D127" s="4" t="s">
        <v>620</v>
      </c>
      <c r="E127" s="4" t="s">
        <v>621</v>
      </c>
      <c r="F127" s="6">
        <v>45100</v>
      </c>
      <c r="G127" s="6">
        <v>45102</v>
      </c>
      <c r="H127" s="4">
        <v>1</v>
      </c>
      <c r="I127" s="4">
        <v>2</v>
      </c>
      <c r="J127" s="4">
        <v>2</v>
      </c>
      <c r="K127" s="4" t="s">
        <v>30</v>
      </c>
      <c r="L127" s="4">
        <v>1995.92</v>
      </c>
      <c r="M127" s="4">
        <v>1995.92</v>
      </c>
      <c r="N127" s="4" t="s">
        <v>622</v>
      </c>
      <c r="O127" s="4" t="s">
        <v>32</v>
      </c>
      <c r="P127" s="4" t="s">
        <v>33</v>
      </c>
      <c r="Q127" s="4">
        <v>0</v>
      </c>
      <c r="R127" s="9">
        <v>45094.0000115741</v>
      </c>
      <c r="S127" s="6">
        <v>45105</v>
      </c>
      <c r="T127" s="4" t="s">
        <v>34</v>
      </c>
      <c r="U127" s="4">
        <v>1995.92</v>
      </c>
      <c r="V127" s="4">
        <v>0</v>
      </c>
      <c r="W127" s="4">
        <v>0</v>
      </c>
      <c r="X127" s="4" t="s">
        <v>623</v>
      </c>
      <c r="Y127" s="4" t="s">
        <v>36</v>
      </c>
    </row>
    <row r="128" s="4" customFormat="1" spans="1:25">
      <c r="A128" s="4" t="s">
        <v>624</v>
      </c>
      <c r="B128" s="4" t="s">
        <v>26</v>
      </c>
      <c r="C128" s="4" t="s">
        <v>27</v>
      </c>
      <c r="D128" s="4" t="s">
        <v>625</v>
      </c>
      <c r="E128" s="4" t="s">
        <v>626</v>
      </c>
      <c r="F128" s="6">
        <v>45099</v>
      </c>
      <c r="G128" s="6">
        <v>45102</v>
      </c>
      <c r="H128" s="4">
        <v>1</v>
      </c>
      <c r="I128" s="4">
        <v>3</v>
      </c>
      <c r="J128" s="4">
        <v>3</v>
      </c>
      <c r="K128" s="4" t="s">
        <v>30</v>
      </c>
      <c r="L128" s="4">
        <v>3485.1</v>
      </c>
      <c r="M128" s="4">
        <v>3485.1</v>
      </c>
      <c r="N128" s="4" t="s">
        <v>627</v>
      </c>
      <c r="O128" s="4" t="s">
        <v>32</v>
      </c>
      <c r="P128" s="4" t="s">
        <v>33</v>
      </c>
      <c r="Q128" s="4">
        <v>0</v>
      </c>
      <c r="R128" s="9">
        <v>45094</v>
      </c>
      <c r="S128" s="6">
        <v>45105</v>
      </c>
      <c r="T128" s="4" t="s">
        <v>34</v>
      </c>
      <c r="U128" s="4">
        <v>3485.1</v>
      </c>
      <c r="V128" s="4">
        <v>0</v>
      </c>
      <c r="W128" s="4">
        <v>0</v>
      </c>
      <c r="X128" s="4" t="s">
        <v>628</v>
      </c>
      <c r="Y128" s="4" t="s">
        <v>36</v>
      </c>
    </row>
    <row r="129" s="4" customFormat="1" spans="1:25">
      <c r="A129" s="4" t="s">
        <v>629</v>
      </c>
      <c r="B129" s="4" t="s">
        <v>26</v>
      </c>
      <c r="C129" s="4" t="s">
        <v>27</v>
      </c>
      <c r="D129" s="4" t="s">
        <v>630</v>
      </c>
      <c r="E129" s="4" t="s">
        <v>631</v>
      </c>
      <c r="F129" s="6">
        <v>45100</v>
      </c>
      <c r="G129" s="6">
        <v>45102</v>
      </c>
      <c r="H129" s="4">
        <v>1</v>
      </c>
      <c r="I129" s="4">
        <v>2</v>
      </c>
      <c r="J129" s="4">
        <v>2</v>
      </c>
      <c r="K129" s="4" t="s">
        <v>30</v>
      </c>
      <c r="L129" s="4">
        <v>725.76</v>
      </c>
      <c r="M129" s="4">
        <v>725.76</v>
      </c>
      <c r="N129" s="4" t="s">
        <v>632</v>
      </c>
      <c r="O129" s="4" t="s">
        <v>32</v>
      </c>
      <c r="P129" s="4" t="s">
        <v>33</v>
      </c>
      <c r="Q129" s="4">
        <v>0</v>
      </c>
      <c r="R129" s="9">
        <v>45095.0000115741</v>
      </c>
      <c r="S129" s="6">
        <v>45105</v>
      </c>
      <c r="T129" s="4" t="s">
        <v>34</v>
      </c>
      <c r="U129" s="4">
        <v>725.76</v>
      </c>
      <c r="V129" s="4">
        <v>0</v>
      </c>
      <c r="W129" s="4">
        <v>0</v>
      </c>
      <c r="X129" s="4" t="s">
        <v>633</v>
      </c>
      <c r="Y129" s="4" t="s">
        <v>634</v>
      </c>
    </row>
    <row r="130" s="4" customFormat="1" spans="1:25">
      <c r="A130" s="4" t="s">
        <v>635</v>
      </c>
      <c r="B130" s="4" t="s">
        <v>26</v>
      </c>
      <c r="C130" s="4" t="s">
        <v>27</v>
      </c>
      <c r="D130" s="4" t="s">
        <v>636</v>
      </c>
      <c r="E130" s="4" t="s">
        <v>637</v>
      </c>
      <c r="F130" s="6">
        <v>45099</v>
      </c>
      <c r="G130" s="6">
        <v>45102</v>
      </c>
      <c r="H130" s="4">
        <v>1</v>
      </c>
      <c r="I130" s="4">
        <v>3</v>
      </c>
      <c r="J130" s="4">
        <v>3</v>
      </c>
      <c r="K130" s="4" t="s">
        <v>30</v>
      </c>
      <c r="L130" s="4">
        <v>2226.87</v>
      </c>
      <c r="M130" s="4">
        <v>2226.87</v>
      </c>
      <c r="N130" s="4" t="s">
        <v>638</v>
      </c>
      <c r="O130" s="4" t="s">
        <v>32</v>
      </c>
      <c r="P130" s="4" t="s">
        <v>33</v>
      </c>
      <c r="Q130" s="4">
        <v>0</v>
      </c>
      <c r="R130" s="9">
        <v>45095</v>
      </c>
      <c r="S130" s="6">
        <v>45105</v>
      </c>
      <c r="T130" s="4" t="s">
        <v>34</v>
      </c>
      <c r="U130" s="4">
        <v>2226.87</v>
      </c>
      <c r="V130" s="4">
        <v>0</v>
      </c>
      <c r="W130" s="4">
        <v>0</v>
      </c>
      <c r="X130" s="4" t="s">
        <v>639</v>
      </c>
      <c r="Y130" s="4" t="s">
        <v>640</v>
      </c>
    </row>
    <row r="131" s="4" customFormat="1" spans="1:25">
      <c r="A131" s="4" t="s">
        <v>641</v>
      </c>
      <c r="B131" s="4" t="s">
        <v>26</v>
      </c>
      <c r="C131" s="4" t="s">
        <v>27</v>
      </c>
      <c r="D131" s="4" t="s">
        <v>642</v>
      </c>
      <c r="E131" s="4" t="s">
        <v>643</v>
      </c>
      <c r="F131" s="6">
        <v>45101</v>
      </c>
      <c r="G131" s="6">
        <v>45102</v>
      </c>
      <c r="H131" s="4">
        <v>1</v>
      </c>
      <c r="I131" s="4">
        <v>1</v>
      </c>
      <c r="J131" s="4">
        <v>1</v>
      </c>
      <c r="K131" s="4" t="s">
        <v>30</v>
      </c>
      <c r="L131" s="4">
        <v>1553.32</v>
      </c>
      <c r="M131" s="4">
        <v>1553.32</v>
      </c>
      <c r="N131" s="4" t="s">
        <v>644</v>
      </c>
      <c r="O131" s="4" t="s">
        <v>32</v>
      </c>
      <c r="P131" s="4" t="s">
        <v>33</v>
      </c>
      <c r="Q131" s="4">
        <v>0</v>
      </c>
      <c r="R131" s="9">
        <v>45095</v>
      </c>
      <c r="S131" s="6">
        <v>45105</v>
      </c>
      <c r="T131" s="4" t="s">
        <v>34</v>
      </c>
      <c r="U131" s="4">
        <v>1553.32</v>
      </c>
      <c r="V131" s="4">
        <v>0</v>
      </c>
      <c r="W131" s="4">
        <v>0</v>
      </c>
      <c r="X131" s="4" t="s">
        <v>645</v>
      </c>
      <c r="Y131" s="4" t="s">
        <v>36</v>
      </c>
    </row>
    <row r="132" s="4" customFormat="1" spans="1:25">
      <c r="A132" s="4" t="s">
        <v>646</v>
      </c>
      <c r="B132" s="4" t="s">
        <v>26</v>
      </c>
      <c r="C132" s="4" t="s">
        <v>27</v>
      </c>
      <c r="D132" s="4" t="s">
        <v>647</v>
      </c>
      <c r="E132" s="4" t="s">
        <v>648</v>
      </c>
      <c r="F132" s="6">
        <v>45100</v>
      </c>
      <c r="G132" s="6">
        <v>45102</v>
      </c>
      <c r="H132" s="4">
        <v>1</v>
      </c>
      <c r="I132" s="4">
        <v>2</v>
      </c>
      <c r="J132" s="4">
        <v>2</v>
      </c>
      <c r="K132" s="4" t="s">
        <v>30</v>
      </c>
      <c r="L132" s="4">
        <v>961.34</v>
      </c>
      <c r="M132" s="4">
        <v>961.34</v>
      </c>
      <c r="N132" s="4" t="s">
        <v>649</v>
      </c>
      <c r="O132" s="4" t="s">
        <v>32</v>
      </c>
      <c r="P132" s="4" t="s">
        <v>33</v>
      </c>
      <c r="Q132" s="4">
        <v>0</v>
      </c>
      <c r="R132" s="9">
        <v>45096.0000115741</v>
      </c>
      <c r="S132" s="6">
        <v>45105</v>
      </c>
      <c r="T132" s="4" t="s">
        <v>34</v>
      </c>
      <c r="U132" s="4">
        <v>961.34</v>
      </c>
      <c r="V132" s="4">
        <v>0</v>
      </c>
      <c r="W132" s="4">
        <v>0</v>
      </c>
      <c r="X132" s="4" t="s">
        <v>650</v>
      </c>
      <c r="Y132" s="4" t="s">
        <v>651</v>
      </c>
    </row>
    <row r="133" s="4" customFormat="1" spans="1:25">
      <c r="A133" s="4" t="s">
        <v>652</v>
      </c>
      <c r="B133" s="4" t="s">
        <v>26</v>
      </c>
      <c r="C133" s="4" t="s">
        <v>27</v>
      </c>
      <c r="D133" s="4" t="s">
        <v>653</v>
      </c>
      <c r="E133" s="4" t="s">
        <v>654</v>
      </c>
      <c r="F133" s="6">
        <v>45100</v>
      </c>
      <c r="G133" s="6">
        <v>45102</v>
      </c>
      <c r="H133" s="4">
        <v>1</v>
      </c>
      <c r="I133" s="4">
        <v>2</v>
      </c>
      <c r="J133" s="4">
        <v>2</v>
      </c>
      <c r="K133" s="4" t="s">
        <v>30</v>
      </c>
      <c r="L133" s="4">
        <v>504.48</v>
      </c>
      <c r="M133" s="4">
        <v>504.48</v>
      </c>
      <c r="N133" s="4" t="s">
        <v>655</v>
      </c>
      <c r="O133" s="4" t="s">
        <v>32</v>
      </c>
      <c r="P133" s="4" t="s">
        <v>33</v>
      </c>
      <c r="Q133" s="4">
        <v>0</v>
      </c>
      <c r="R133" s="9">
        <v>45096</v>
      </c>
      <c r="S133" s="6">
        <v>45105</v>
      </c>
      <c r="T133" s="4" t="s">
        <v>34</v>
      </c>
      <c r="U133" s="4">
        <v>504.48</v>
      </c>
      <c r="V133" s="4">
        <v>0</v>
      </c>
      <c r="W133" s="4">
        <v>0</v>
      </c>
      <c r="X133" s="4" t="s">
        <v>656</v>
      </c>
      <c r="Y133" s="4" t="s">
        <v>657</v>
      </c>
    </row>
    <row r="134" s="4" customFormat="1" spans="1:25">
      <c r="A134" s="4" t="s">
        <v>658</v>
      </c>
      <c r="B134" s="4" t="s">
        <v>26</v>
      </c>
      <c r="C134" s="4" t="s">
        <v>27</v>
      </c>
      <c r="D134" s="4" t="s">
        <v>572</v>
      </c>
      <c r="E134" s="4" t="s">
        <v>659</v>
      </c>
      <c r="F134" s="6">
        <v>45101</v>
      </c>
      <c r="G134" s="6">
        <v>45102</v>
      </c>
      <c r="H134" s="4">
        <v>1</v>
      </c>
      <c r="I134" s="4">
        <v>1</v>
      </c>
      <c r="J134" s="4">
        <v>1</v>
      </c>
      <c r="K134" s="4" t="s">
        <v>30</v>
      </c>
      <c r="L134" s="4">
        <v>574.84</v>
      </c>
      <c r="M134" s="4">
        <v>574.84</v>
      </c>
      <c r="N134" s="4" t="s">
        <v>660</v>
      </c>
      <c r="O134" s="4" t="s">
        <v>32</v>
      </c>
      <c r="P134" s="4" t="s">
        <v>33</v>
      </c>
      <c r="Q134" s="4">
        <v>0</v>
      </c>
      <c r="R134" s="9">
        <v>45096.0000115741</v>
      </c>
      <c r="S134" s="6">
        <v>45105</v>
      </c>
      <c r="T134" s="4" t="s">
        <v>34</v>
      </c>
      <c r="U134" s="4">
        <v>574.84</v>
      </c>
      <c r="V134" s="4">
        <v>0</v>
      </c>
      <c r="W134" s="4">
        <v>0</v>
      </c>
      <c r="X134" s="4" t="s">
        <v>661</v>
      </c>
      <c r="Y134" s="4" t="s">
        <v>36</v>
      </c>
    </row>
    <row r="135" s="4" customFormat="1" spans="1:25">
      <c r="A135" s="4" t="s">
        <v>662</v>
      </c>
      <c r="B135" s="4" t="s">
        <v>26</v>
      </c>
      <c r="C135" s="4" t="s">
        <v>27</v>
      </c>
      <c r="D135" s="4" t="s">
        <v>663</v>
      </c>
      <c r="E135" s="4" t="s">
        <v>562</v>
      </c>
      <c r="F135" s="6">
        <v>45100</v>
      </c>
      <c r="G135" s="6">
        <v>45102</v>
      </c>
      <c r="H135" s="4">
        <v>1</v>
      </c>
      <c r="I135" s="4">
        <v>2</v>
      </c>
      <c r="J135" s="4">
        <v>2</v>
      </c>
      <c r="K135" s="4" t="s">
        <v>30</v>
      </c>
      <c r="L135" s="4">
        <v>300.02</v>
      </c>
      <c r="M135" s="4">
        <v>300.02</v>
      </c>
      <c r="N135" s="4" t="s">
        <v>664</v>
      </c>
      <c r="O135" s="4" t="s">
        <v>32</v>
      </c>
      <c r="P135" s="4" t="s">
        <v>33</v>
      </c>
      <c r="Q135" s="4">
        <v>0</v>
      </c>
      <c r="R135" s="9">
        <v>45096.0000115741</v>
      </c>
      <c r="S135" s="6">
        <v>45105</v>
      </c>
      <c r="T135" s="4" t="s">
        <v>34</v>
      </c>
      <c r="U135" s="4">
        <v>300.02</v>
      </c>
      <c r="V135" s="4">
        <v>0</v>
      </c>
      <c r="W135" s="4">
        <v>0</v>
      </c>
      <c r="X135" s="4" t="s">
        <v>665</v>
      </c>
      <c r="Y135" s="4" t="s">
        <v>666</v>
      </c>
    </row>
    <row r="136" s="4" customFormat="1" spans="1:25">
      <c r="A136" s="4" t="s">
        <v>667</v>
      </c>
      <c r="B136" s="4" t="s">
        <v>26</v>
      </c>
      <c r="C136" s="4" t="s">
        <v>27</v>
      </c>
      <c r="D136" s="4" t="s">
        <v>668</v>
      </c>
      <c r="E136" s="4" t="s">
        <v>669</v>
      </c>
      <c r="F136" s="6">
        <v>45100</v>
      </c>
      <c r="G136" s="6">
        <v>45102</v>
      </c>
      <c r="H136" s="4">
        <v>1</v>
      </c>
      <c r="I136" s="4">
        <v>2</v>
      </c>
      <c r="J136" s="4">
        <v>2</v>
      </c>
      <c r="K136" s="4" t="s">
        <v>30</v>
      </c>
      <c r="L136" s="4">
        <v>6357.32</v>
      </c>
      <c r="M136" s="4">
        <v>6357.32</v>
      </c>
      <c r="N136" s="4" t="s">
        <v>670</v>
      </c>
      <c r="O136" s="4" t="s">
        <v>32</v>
      </c>
      <c r="P136" s="4" t="s">
        <v>33</v>
      </c>
      <c r="Q136" s="4">
        <v>0</v>
      </c>
      <c r="R136" s="9">
        <v>45096.0000115741</v>
      </c>
      <c r="S136" s="6">
        <v>45105</v>
      </c>
      <c r="T136" s="4" t="s">
        <v>34</v>
      </c>
      <c r="U136" s="4">
        <v>6357.32</v>
      </c>
      <c r="V136" s="4">
        <v>0</v>
      </c>
      <c r="W136" s="4">
        <v>0</v>
      </c>
      <c r="X136" s="4" t="s">
        <v>671</v>
      </c>
      <c r="Y136" s="4" t="s">
        <v>672</v>
      </c>
    </row>
    <row r="137" s="4" customFormat="1" spans="1:25">
      <c r="A137" s="4" t="s">
        <v>673</v>
      </c>
      <c r="B137" s="4" t="s">
        <v>26</v>
      </c>
      <c r="C137" s="4" t="s">
        <v>27</v>
      </c>
      <c r="D137" s="4" t="s">
        <v>674</v>
      </c>
      <c r="E137" s="4" t="s">
        <v>675</v>
      </c>
      <c r="F137" s="6">
        <v>45101</v>
      </c>
      <c r="G137" s="6">
        <v>45102</v>
      </c>
      <c r="H137" s="4">
        <v>1</v>
      </c>
      <c r="I137" s="4">
        <v>1</v>
      </c>
      <c r="J137" s="4">
        <v>1</v>
      </c>
      <c r="K137" s="4" t="s">
        <v>30</v>
      </c>
      <c r="L137" s="4">
        <v>272.65</v>
      </c>
      <c r="M137" s="4">
        <v>272.65</v>
      </c>
      <c r="N137" s="4" t="s">
        <v>676</v>
      </c>
      <c r="O137" s="4" t="s">
        <v>32</v>
      </c>
      <c r="P137" s="4" t="s">
        <v>33</v>
      </c>
      <c r="Q137" s="4">
        <v>0</v>
      </c>
      <c r="R137" s="9">
        <v>45096.0000115741</v>
      </c>
      <c r="S137" s="6">
        <v>45105</v>
      </c>
      <c r="T137" s="4" t="s">
        <v>34</v>
      </c>
      <c r="U137" s="4">
        <v>272.65</v>
      </c>
      <c r="V137" s="4">
        <v>0</v>
      </c>
      <c r="W137" s="4">
        <v>0</v>
      </c>
      <c r="X137" s="4" t="s">
        <v>677</v>
      </c>
      <c r="Y137" s="4" t="s">
        <v>36</v>
      </c>
    </row>
    <row r="138" s="4" customFormat="1" spans="1:25">
      <c r="A138" s="4" t="s">
        <v>678</v>
      </c>
      <c r="B138" s="4" t="s">
        <v>26</v>
      </c>
      <c r="C138" s="4" t="s">
        <v>27</v>
      </c>
      <c r="D138" s="4" t="s">
        <v>679</v>
      </c>
      <c r="E138" s="4" t="s">
        <v>680</v>
      </c>
      <c r="F138" s="6">
        <v>45101</v>
      </c>
      <c r="G138" s="6">
        <v>45102</v>
      </c>
      <c r="H138" s="4">
        <v>1</v>
      </c>
      <c r="I138" s="4">
        <v>1</v>
      </c>
      <c r="J138" s="4">
        <v>1</v>
      </c>
      <c r="K138" s="4" t="s">
        <v>30</v>
      </c>
      <c r="L138" s="4">
        <v>1388.25</v>
      </c>
      <c r="M138" s="4">
        <v>1388.25</v>
      </c>
      <c r="N138" s="4" t="s">
        <v>681</v>
      </c>
      <c r="O138" s="4" t="s">
        <v>32</v>
      </c>
      <c r="P138" s="4" t="s">
        <v>33</v>
      </c>
      <c r="Q138" s="4">
        <v>0</v>
      </c>
      <c r="R138" s="9">
        <v>45096.0000115741</v>
      </c>
      <c r="S138" s="6">
        <v>45105</v>
      </c>
      <c r="T138" s="4" t="s">
        <v>34</v>
      </c>
      <c r="U138" s="4">
        <v>1388.25</v>
      </c>
      <c r="V138" s="4">
        <v>0</v>
      </c>
      <c r="W138" s="4">
        <v>0</v>
      </c>
      <c r="X138" s="4" t="s">
        <v>682</v>
      </c>
      <c r="Y138" s="4" t="s">
        <v>683</v>
      </c>
    </row>
    <row r="139" s="4" customFormat="1" spans="1:25">
      <c r="A139" s="4" t="s">
        <v>684</v>
      </c>
      <c r="B139" s="4" t="s">
        <v>26</v>
      </c>
      <c r="C139" s="4" t="s">
        <v>27</v>
      </c>
      <c r="D139" s="4" t="s">
        <v>572</v>
      </c>
      <c r="E139" s="4" t="s">
        <v>685</v>
      </c>
      <c r="F139" s="6">
        <v>45101</v>
      </c>
      <c r="G139" s="6">
        <v>45102</v>
      </c>
      <c r="H139" s="4">
        <v>1</v>
      </c>
      <c r="I139" s="4">
        <v>1</v>
      </c>
      <c r="J139" s="4">
        <v>1</v>
      </c>
      <c r="K139" s="4" t="s">
        <v>30</v>
      </c>
      <c r="L139" s="4">
        <v>503.67</v>
      </c>
      <c r="M139" s="4">
        <v>503.67</v>
      </c>
      <c r="N139" s="4" t="s">
        <v>686</v>
      </c>
      <c r="O139" s="4" t="s">
        <v>32</v>
      </c>
      <c r="P139" s="4" t="s">
        <v>33</v>
      </c>
      <c r="Q139" s="4">
        <v>0</v>
      </c>
      <c r="R139" s="9">
        <v>45096.0000115741</v>
      </c>
      <c r="S139" s="6">
        <v>45105</v>
      </c>
      <c r="T139" s="4" t="s">
        <v>34</v>
      </c>
      <c r="U139" s="4">
        <v>503.67</v>
      </c>
      <c r="V139" s="4">
        <v>0</v>
      </c>
      <c r="W139" s="4">
        <v>0</v>
      </c>
      <c r="X139" s="4" t="s">
        <v>687</v>
      </c>
      <c r="Y139" s="4" t="s">
        <v>688</v>
      </c>
    </row>
    <row r="140" s="4" customFormat="1" spans="1:25">
      <c r="A140" s="4" t="s">
        <v>689</v>
      </c>
      <c r="B140" s="4" t="s">
        <v>26</v>
      </c>
      <c r="C140" s="4" t="s">
        <v>27</v>
      </c>
      <c r="D140" s="4" t="s">
        <v>481</v>
      </c>
      <c r="E140" s="4" t="s">
        <v>690</v>
      </c>
      <c r="F140" s="6">
        <v>45100</v>
      </c>
      <c r="G140" s="6">
        <v>45102</v>
      </c>
      <c r="H140" s="4">
        <v>1</v>
      </c>
      <c r="I140" s="4">
        <v>2</v>
      </c>
      <c r="J140" s="4">
        <v>2</v>
      </c>
      <c r="K140" s="4" t="s">
        <v>30</v>
      </c>
      <c r="L140" s="4">
        <v>1053.06</v>
      </c>
      <c r="M140" s="4">
        <v>1053.06</v>
      </c>
      <c r="N140" s="4" t="s">
        <v>691</v>
      </c>
      <c r="O140" s="4" t="s">
        <v>32</v>
      </c>
      <c r="P140" s="4" t="s">
        <v>33</v>
      </c>
      <c r="Q140" s="4">
        <v>0</v>
      </c>
      <c r="R140" s="9">
        <v>45096.0000115741</v>
      </c>
      <c r="S140" s="6">
        <v>45105</v>
      </c>
      <c r="T140" s="4" t="s">
        <v>34</v>
      </c>
      <c r="U140" s="4">
        <v>1053.06</v>
      </c>
      <c r="V140" s="4">
        <v>0</v>
      </c>
      <c r="W140" s="4">
        <v>0</v>
      </c>
      <c r="X140" s="4" t="s">
        <v>692</v>
      </c>
      <c r="Y140" s="4" t="s">
        <v>36</v>
      </c>
    </row>
    <row r="141" s="4" customFormat="1" spans="1:25">
      <c r="A141" s="4" t="s">
        <v>693</v>
      </c>
      <c r="B141" s="4" t="s">
        <v>26</v>
      </c>
      <c r="C141" s="4" t="s">
        <v>27</v>
      </c>
      <c r="D141" s="4" t="s">
        <v>577</v>
      </c>
      <c r="E141" s="4" t="s">
        <v>372</v>
      </c>
      <c r="F141" s="6">
        <v>45101</v>
      </c>
      <c r="G141" s="6">
        <v>45102</v>
      </c>
      <c r="H141" s="4">
        <v>1</v>
      </c>
      <c r="I141" s="4">
        <v>1</v>
      </c>
      <c r="J141" s="4">
        <v>1</v>
      </c>
      <c r="K141" s="4" t="s">
        <v>30</v>
      </c>
      <c r="L141" s="4">
        <v>515.76</v>
      </c>
      <c r="M141" s="4">
        <v>515.76</v>
      </c>
      <c r="N141" s="4" t="s">
        <v>694</v>
      </c>
      <c r="O141" s="4" t="s">
        <v>32</v>
      </c>
      <c r="P141" s="4" t="s">
        <v>33</v>
      </c>
      <c r="Q141" s="4">
        <v>0</v>
      </c>
      <c r="R141" s="9">
        <v>45096</v>
      </c>
      <c r="S141" s="6">
        <v>45105</v>
      </c>
      <c r="T141" s="4" t="s">
        <v>34</v>
      </c>
      <c r="U141" s="4">
        <v>515.76</v>
      </c>
      <c r="V141" s="4">
        <v>0</v>
      </c>
      <c r="W141" s="4">
        <v>0</v>
      </c>
      <c r="X141" s="4" t="s">
        <v>695</v>
      </c>
      <c r="Y141" s="4" t="s">
        <v>696</v>
      </c>
    </row>
    <row r="142" s="4" customFormat="1" spans="1:25">
      <c r="A142" s="4" t="s">
        <v>697</v>
      </c>
      <c r="B142" s="4" t="s">
        <v>26</v>
      </c>
      <c r="C142" s="4" t="s">
        <v>27</v>
      </c>
      <c r="D142" s="4" t="s">
        <v>698</v>
      </c>
      <c r="E142" s="4" t="s">
        <v>699</v>
      </c>
      <c r="F142" s="6">
        <v>45101</v>
      </c>
      <c r="G142" s="6">
        <v>45102</v>
      </c>
      <c r="H142" s="4">
        <v>1</v>
      </c>
      <c r="I142" s="4">
        <v>1</v>
      </c>
      <c r="J142" s="4">
        <v>1</v>
      </c>
      <c r="K142" s="4" t="s">
        <v>30</v>
      </c>
      <c r="L142" s="4">
        <v>427.02</v>
      </c>
      <c r="M142" s="4">
        <v>427.02</v>
      </c>
      <c r="N142" s="4" t="s">
        <v>700</v>
      </c>
      <c r="O142" s="4" t="s">
        <v>32</v>
      </c>
      <c r="P142" s="4" t="s">
        <v>33</v>
      </c>
      <c r="Q142" s="4">
        <v>0</v>
      </c>
      <c r="R142" s="9">
        <v>45096.0000115741</v>
      </c>
      <c r="S142" s="6">
        <v>45105</v>
      </c>
      <c r="T142" s="4" t="s">
        <v>34</v>
      </c>
      <c r="U142" s="4">
        <v>427.02</v>
      </c>
      <c r="V142" s="4">
        <v>0</v>
      </c>
      <c r="W142" s="4">
        <v>0</v>
      </c>
      <c r="X142" s="4" t="s">
        <v>701</v>
      </c>
      <c r="Y142" s="4" t="s">
        <v>702</v>
      </c>
    </row>
    <row r="143" s="4" customFormat="1" spans="1:25">
      <c r="A143" s="4" t="s">
        <v>703</v>
      </c>
      <c r="B143" s="4" t="s">
        <v>26</v>
      </c>
      <c r="C143" s="4" t="s">
        <v>27</v>
      </c>
      <c r="D143" s="4" t="s">
        <v>577</v>
      </c>
      <c r="E143" s="4" t="s">
        <v>413</v>
      </c>
      <c r="F143" s="6">
        <v>45101</v>
      </c>
      <c r="G143" s="6">
        <v>45102</v>
      </c>
      <c r="H143" s="4">
        <v>1</v>
      </c>
      <c r="I143" s="4">
        <v>1</v>
      </c>
      <c r="J143" s="4">
        <v>1</v>
      </c>
      <c r="K143" s="4" t="s">
        <v>30</v>
      </c>
      <c r="L143" s="4">
        <v>465.23</v>
      </c>
      <c r="M143" s="4">
        <v>465.23</v>
      </c>
      <c r="N143" s="4" t="s">
        <v>704</v>
      </c>
      <c r="O143" s="4" t="s">
        <v>32</v>
      </c>
      <c r="P143" s="4" t="s">
        <v>33</v>
      </c>
      <c r="Q143" s="4">
        <v>0</v>
      </c>
      <c r="R143" s="9">
        <v>45097</v>
      </c>
      <c r="S143" s="6">
        <v>45105</v>
      </c>
      <c r="T143" s="4" t="s">
        <v>34</v>
      </c>
      <c r="U143" s="4">
        <v>465.23</v>
      </c>
      <c r="V143" s="4">
        <v>0</v>
      </c>
      <c r="W143" s="4">
        <v>0</v>
      </c>
      <c r="X143" s="4" t="s">
        <v>705</v>
      </c>
      <c r="Y143" s="4" t="s">
        <v>706</v>
      </c>
    </row>
    <row r="144" s="4" customFormat="1" spans="1:25">
      <c r="A144" s="4" t="s">
        <v>707</v>
      </c>
      <c r="B144" s="4" t="s">
        <v>26</v>
      </c>
      <c r="C144" s="4" t="s">
        <v>27</v>
      </c>
      <c r="D144" s="4" t="s">
        <v>708</v>
      </c>
      <c r="E144" s="4" t="s">
        <v>709</v>
      </c>
      <c r="F144" s="6">
        <v>45101</v>
      </c>
      <c r="G144" s="6">
        <v>45102</v>
      </c>
      <c r="H144" s="4">
        <v>3</v>
      </c>
      <c r="I144" s="4">
        <v>1</v>
      </c>
      <c r="J144" s="4">
        <v>3</v>
      </c>
      <c r="K144" s="4" t="s">
        <v>30</v>
      </c>
      <c r="L144" s="4">
        <v>1829.67</v>
      </c>
      <c r="M144" s="4">
        <v>1829.67</v>
      </c>
      <c r="N144" s="4" t="s">
        <v>710</v>
      </c>
      <c r="O144" s="4" t="s">
        <v>32</v>
      </c>
      <c r="P144" s="4" t="s">
        <v>33</v>
      </c>
      <c r="Q144" s="4">
        <v>0</v>
      </c>
      <c r="R144" s="9">
        <v>45097</v>
      </c>
      <c r="S144" s="6">
        <v>45105</v>
      </c>
      <c r="T144" s="4" t="s">
        <v>34</v>
      </c>
      <c r="U144" s="4">
        <v>1829.67</v>
      </c>
      <c r="V144" s="4">
        <v>0</v>
      </c>
      <c r="W144" s="4">
        <v>0</v>
      </c>
      <c r="X144" s="4" t="s">
        <v>711</v>
      </c>
      <c r="Y144" s="4" t="s">
        <v>712</v>
      </c>
    </row>
    <row r="145" s="4" customFormat="1" spans="1:25">
      <c r="A145" s="4" t="s">
        <v>713</v>
      </c>
      <c r="B145" s="4" t="s">
        <v>26</v>
      </c>
      <c r="C145" s="4" t="s">
        <v>27</v>
      </c>
      <c r="D145" s="4" t="s">
        <v>714</v>
      </c>
      <c r="E145" s="4" t="s">
        <v>715</v>
      </c>
      <c r="F145" s="6">
        <v>45100</v>
      </c>
      <c r="G145" s="6">
        <v>45102</v>
      </c>
      <c r="H145" s="4">
        <v>1</v>
      </c>
      <c r="I145" s="4">
        <v>2</v>
      </c>
      <c r="J145" s="4">
        <v>2</v>
      </c>
      <c r="K145" s="4" t="s">
        <v>30</v>
      </c>
      <c r="L145" s="4">
        <v>793.78</v>
      </c>
      <c r="M145" s="4">
        <v>793.78</v>
      </c>
      <c r="N145" s="4" t="s">
        <v>716</v>
      </c>
      <c r="O145" s="4" t="s">
        <v>32</v>
      </c>
      <c r="P145" s="4" t="s">
        <v>33</v>
      </c>
      <c r="Q145" s="4">
        <v>0</v>
      </c>
      <c r="R145" s="9">
        <v>45097.0000115741</v>
      </c>
      <c r="S145" s="6">
        <v>45105</v>
      </c>
      <c r="T145" s="4" t="s">
        <v>34</v>
      </c>
      <c r="U145" s="4">
        <v>793.78</v>
      </c>
      <c r="V145" s="4">
        <v>0</v>
      </c>
      <c r="W145" s="4">
        <v>0</v>
      </c>
      <c r="X145" s="4" t="s">
        <v>717</v>
      </c>
      <c r="Y145" s="4" t="s">
        <v>36</v>
      </c>
    </row>
    <row r="146" s="4" customFormat="1" spans="1:25">
      <c r="A146" s="4" t="s">
        <v>718</v>
      </c>
      <c r="B146" s="4" t="s">
        <v>26</v>
      </c>
      <c r="C146" s="4" t="s">
        <v>27</v>
      </c>
      <c r="D146" s="4" t="s">
        <v>719</v>
      </c>
      <c r="E146" s="4" t="s">
        <v>720</v>
      </c>
      <c r="F146" s="6">
        <v>45101</v>
      </c>
      <c r="G146" s="6">
        <v>45102</v>
      </c>
      <c r="H146" s="4">
        <v>1</v>
      </c>
      <c r="I146" s="4">
        <v>1</v>
      </c>
      <c r="J146" s="4">
        <v>1</v>
      </c>
      <c r="K146" s="4" t="s">
        <v>30</v>
      </c>
      <c r="L146" s="4">
        <v>446.53</v>
      </c>
      <c r="M146" s="4">
        <v>446.53</v>
      </c>
      <c r="N146" s="4" t="s">
        <v>721</v>
      </c>
      <c r="O146" s="4" t="s">
        <v>32</v>
      </c>
      <c r="P146" s="4" t="s">
        <v>33</v>
      </c>
      <c r="Q146" s="4">
        <v>0</v>
      </c>
      <c r="R146" s="9">
        <v>45097.0000115741</v>
      </c>
      <c r="S146" s="6">
        <v>45105</v>
      </c>
      <c r="T146" s="4" t="s">
        <v>34</v>
      </c>
      <c r="U146" s="4">
        <v>446.53</v>
      </c>
      <c r="V146" s="4">
        <v>0</v>
      </c>
      <c r="W146" s="4">
        <v>0</v>
      </c>
      <c r="X146" s="4" t="s">
        <v>722</v>
      </c>
      <c r="Y146" s="4" t="s">
        <v>723</v>
      </c>
    </row>
    <row r="147" s="4" customFormat="1" spans="1:25">
      <c r="A147" s="4" t="s">
        <v>724</v>
      </c>
      <c r="B147" s="4" t="s">
        <v>26</v>
      </c>
      <c r="C147" s="4" t="s">
        <v>27</v>
      </c>
      <c r="D147" s="4" t="s">
        <v>725</v>
      </c>
      <c r="E147" s="4" t="s">
        <v>726</v>
      </c>
      <c r="F147" s="6">
        <v>45101</v>
      </c>
      <c r="G147" s="6">
        <v>45102</v>
      </c>
      <c r="H147" s="4">
        <v>1</v>
      </c>
      <c r="I147" s="4">
        <v>1</v>
      </c>
      <c r="J147" s="4">
        <v>1</v>
      </c>
      <c r="K147" s="4" t="s">
        <v>30</v>
      </c>
      <c r="L147" s="4">
        <v>1299.63</v>
      </c>
      <c r="M147" s="4">
        <v>1299.63</v>
      </c>
      <c r="N147" s="4" t="s">
        <v>727</v>
      </c>
      <c r="O147" s="4" t="s">
        <v>32</v>
      </c>
      <c r="P147" s="4" t="s">
        <v>33</v>
      </c>
      <c r="Q147" s="4">
        <v>0</v>
      </c>
      <c r="R147" s="9">
        <v>45097.0000115741</v>
      </c>
      <c r="S147" s="6">
        <v>45105</v>
      </c>
      <c r="T147" s="4" t="s">
        <v>34</v>
      </c>
      <c r="U147" s="4">
        <v>1299.63</v>
      </c>
      <c r="V147" s="4">
        <v>0</v>
      </c>
      <c r="W147" s="4">
        <v>0</v>
      </c>
      <c r="X147" s="4" t="s">
        <v>728</v>
      </c>
      <c r="Y147" s="4" t="s">
        <v>36</v>
      </c>
    </row>
    <row r="148" s="4" customFormat="1" spans="1:25">
      <c r="A148" s="4" t="s">
        <v>729</v>
      </c>
      <c r="B148" s="4" t="s">
        <v>26</v>
      </c>
      <c r="C148" s="4" t="s">
        <v>27</v>
      </c>
      <c r="D148" s="4" t="s">
        <v>730</v>
      </c>
      <c r="E148" s="4" t="s">
        <v>731</v>
      </c>
      <c r="F148" s="6">
        <v>45101</v>
      </c>
      <c r="G148" s="6">
        <v>45102</v>
      </c>
      <c r="H148" s="4">
        <v>1</v>
      </c>
      <c r="I148" s="4">
        <v>1</v>
      </c>
      <c r="J148" s="4">
        <v>1</v>
      </c>
      <c r="K148" s="4" t="s">
        <v>30</v>
      </c>
      <c r="L148" s="4">
        <v>835.02</v>
      </c>
      <c r="M148" s="4">
        <v>835.02</v>
      </c>
      <c r="N148" s="4" t="s">
        <v>732</v>
      </c>
      <c r="O148" s="4" t="s">
        <v>32</v>
      </c>
      <c r="P148" s="4" t="s">
        <v>33</v>
      </c>
      <c r="Q148" s="4">
        <v>0</v>
      </c>
      <c r="R148" s="9">
        <v>45097</v>
      </c>
      <c r="S148" s="6">
        <v>45105</v>
      </c>
      <c r="T148" s="4" t="s">
        <v>34</v>
      </c>
      <c r="U148" s="4">
        <v>835.02</v>
      </c>
      <c r="V148" s="4">
        <v>0</v>
      </c>
      <c r="W148" s="4">
        <v>0</v>
      </c>
      <c r="X148" s="4" t="s">
        <v>733</v>
      </c>
      <c r="Y148" s="4" t="s">
        <v>36</v>
      </c>
    </row>
    <row r="149" s="4" customFormat="1" spans="1:25">
      <c r="A149" s="4" t="s">
        <v>734</v>
      </c>
      <c r="B149" s="4" t="s">
        <v>26</v>
      </c>
      <c r="C149" s="4" t="s">
        <v>27</v>
      </c>
      <c r="D149" s="4" t="s">
        <v>735</v>
      </c>
      <c r="E149" s="4" t="s">
        <v>736</v>
      </c>
      <c r="F149" s="6">
        <v>45100</v>
      </c>
      <c r="G149" s="6">
        <v>45102</v>
      </c>
      <c r="H149" s="4">
        <v>1</v>
      </c>
      <c r="I149" s="4">
        <v>2</v>
      </c>
      <c r="J149" s="4">
        <v>2</v>
      </c>
      <c r="K149" s="4" t="s">
        <v>30</v>
      </c>
      <c r="L149" s="4">
        <v>2020.22</v>
      </c>
      <c r="M149" s="4">
        <v>2020.22</v>
      </c>
      <c r="N149" s="4" t="s">
        <v>737</v>
      </c>
      <c r="O149" s="4" t="s">
        <v>32</v>
      </c>
      <c r="P149" s="4" t="s">
        <v>33</v>
      </c>
      <c r="Q149" s="4">
        <v>0</v>
      </c>
      <c r="R149" s="9">
        <v>45098.0000115741</v>
      </c>
      <c r="S149" s="6">
        <v>45105</v>
      </c>
      <c r="T149" s="4" t="s">
        <v>34</v>
      </c>
      <c r="U149" s="4">
        <v>2020.22</v>
      </c>
      <c r="V149" s="4">
        <v>0</v>
      </c>
      <c r="W149" s="4">
        <v>0</v>
      </c>
      <c r="X149" s="4" t="s">
        <v>738</v>
      </c>
      <c r="Y149" s="4" t="s">
        <v>36</v>
      </c>
    </row>
    <row r="150" s="4" customFormat="1" spans="1:25">
      <c r="A150" s="4" t="s">
        <v>739</v>
      </c>
      <c r="B150" s="4" t="s">
        <v>26</v>
      </c>
      <c r="C150" s="4" t="s">
        <v>27</v>
      </c>
      <c r="D150" s="4" t="s">
        <v>740</v>
      </c>
      <c r="E150" s="4" t="s">
        <v>741</v>
      </c>
      <c r="F150" s="6">
        <v>45098</v>
      </c>
      <c r="G150" s="6">
        <v>45102</v>
      </c>
      <c r="H150" s="4">
        <v>1</v>
      </c>
      <c r="I150" s="4">
        <v>4</v>
      </c>
      <c r="J150" s="4">
        <v>4</v>
      </c>
      <c r="K150" s="4" t="s">
        <v>30</v>
      </c>
      <c r="L150" s="4">
        <v>1443.56</v>
      </c>
      <c r="M150" s="4">
        <v>1443.56</v>
      </c>
      <c r="N150" s="4" t="s">
        <v>742</v>
      </c>
      <c r="O150" s="4" t="s">
        <v>32</v>
      </c>
      <c r="P150" s="4" t="s">
        <v>33</v>
      </c>
      <c r="Q150" s="4">
        <v>0</v>
      </c>
      <c r="R150" s="9">
        <v>45098</v>
      </c>
      <c r="S150" s="6">
        <v>45105</v>
      </c>
      <c r="T150" s="4" t="s">
        <v>34</v>
      </c>
      <c r="U150" s="4">
        <v>1443.56</v>
      </c>
      <c r="V150" s="4">
        <v>0</v>
      </c>
      <c r="W150" s="4">
        <v>0</v>
      </c>
      <c r="X150" s="4" t="s">
        <v>743</v>
      </c>
      <c r="Y150" s="4" t="s">
        <v>36</v>
      </c>
    </row>
    <row r="151" s="4" customFormat="1" spans="1:25">
      <c r="A151" s="4" t="s">
        <v>744</v>
      </c>
      <c r="B151" s="4" t="s">
        <v>26</v>
      </c>
      <c r="C151" s="4" t="s">
        <v>27</v>
      </c>
      <c r="D151" s="4" t="s">
        <v>745</v>
      </c>
      <c r="E151" s="4" t="s">
        <v>746</v>
      </c>
      <c r="F151" s="6">
        <v>45100</v>
      </c>
      <c r="G151" s="6">
        <v>45102</v>
      </c>
      <c r="H151" s="4">
        <v>1</v>
      </c>
      <c r="I151" s="4">
        <v>2</v>
      </c>
      <c r="J151" s="4">
        <v>2</v>
      </c>
      <c r="K151" s="4" t="s">
        <v>30</v>
      </c>
      <c r="L151" s="4">
        <v>1636.86</v>
      </c>
      <c r="M151" s="4">
        <v>1636.86</v>
      </c>
      <c r="N151" s="4" t="s">
        <v>747</v>
      </c>
      <c r="O151" s="4" t="s">
        <v>32</v>
      </c>
      <c r="P151" s="4" t="s">
        <v>33</v>
      </c>
      <c r="Q151" s="4">
        <v>0</v>
      </c>
      <c r="R151" s="9">
        <v>45098.0000115741</v>
      </c>
      <c r="S151" s="6">
        <v>45105</v>
      </c>
      <c r="T151" s="4" t="s">
        <v>34</v>
      </c>
      <c r="U151" s="4">
        <v>1636.86</v>
      </c>
      <c r="V151" s="4">
        <v>0</v>
      </c>
      <c r="W151" s="4">
        <v>0</v>
      </c>
      <c r="X151" s="4" t="s">
        <v>748</v>
      </c>
      <c r="Y151" s="4" t="s">
        <v>36</v>
      </c>
    </row>
    <row r="152" s="4" customFormat="1" spans="1:25">
      <c r="A152" s="4" t="s">
        <v>749</v>
      </c>
      <c r="B152" s="4" t="s">
        <v>26</v>
      </c>
      <c r="C152" s="4" t="s">
        <v>27</v>
      </c>
      <c r="D152" s="4" t="s">
        <v>572</v>
      </c>
      <c r="E152" s="4" t="s">
        <v>750</v>
      </c>
      <c r="F152" s="6">
        <v>45101</v>
      </c>
      <c r="G152" s="6">
        <v>45102</v>
      </c>
      <c r="H152" s="4">
        <v>1</v>
      </c>
      <c r="I152" s="4">
        <v>1</v>
      </c>
      <c r="J152" s="4">
        <v>1</v>
      </c>
      <c r="K152" s="4" t="s">
        <v>30</v>
      </c>
      <c r="L152" s="4">
        <v>478.36</v>
      </c>
      <c r="M152" s="4">
        <v>478.36</v>
      </c>
      <c r="N152" s="4" t="s">
        <v>751</v>
      </c>
      <c r="O152" s="4" t="s">
        <v>32</v>
      </c>
      <c r="P152" s="4" t="s">
        <v>33</v>
      </c>
      <c r="Q152" s="4">
        <v>0</v>
      </c>
      <c r="R152" s="9">
        <v>45098</v>
      </c>
      <c r="S152" s="6">
        <v>45105</v>
      </c>
      <c r="T152" s="4" t="s">
        <v>34</v>
      </c>
      <c r="U152" s="4">
        <v>478.36</v>
      </c>
      <c r="V152" s="4">
        <v>0</v>
      </c>
      <c r="W152" s="4">
        <v>0</v>
      </c>
      <c r="X152" s="4" t="s">
        <v>752</v>
      </c>
      <c r="Y152" s="4" t="s">
        <v>753</v>
      </c>
    </row>
    <row r="153" s="4" customFormat="1" spans="1:25">
      <c r="A153" s="4" t="s">
        <v>754</v>
      </c>
      <c r="B153" s="4" t="s">
        <v>26</v>
      </c>
      <c r="C153" s="4" t="s">
        <v>27</v>
      </c>
      <c r="D153" s="4" t="s">
        <v>755</v>
      </c>
      <c r="E153" s="4" t="s">
        <v>756</v>
      </c>
      <c r="F153" s="6">
        <v>45099</v>
      </c>
      <c r="G153" s="6">
        <v>45102</v>
      </c>
      <c r="H153" s="4">
        <v>1</v>
      </c>
      <c r="I153" s="4">
        <v>3</v>
      </c>
      <c r="J153" s="4">
        <v>3</v>
      </c>
      <c r="K153" s="4" t="s">
        <v>30</v>
      </c>
      <c r="L153" s="4">
        <v>514.05</v>
      </c>
      <c r="M153" s="4">
        <v>514.05</v>
      </c>
      <c r="N153" s="4" t="s">
        <v>757</v>
      </c>
      <c r="O153" s="4" t="s">
        <v>32</v>
      </c>
      <c r="P153" s="4" t="s">
        <v>33</v>
      </c>
      <c r="Q153" s="4">
        <v>0</v>
      </c>
      <c r="R153" s="9">
        <v>45098</v>
      </c>
      <c r="S153" s="6">
        <v>45105</v>
      </c>
      <c r="T153" s="4" t="s">
        <v>34</v>
      </c>
      <c r="U153" s="4">
        <v>514.05</v>
      </c>
      <c r="V153" s="4">
        <v>0</v>
      </c>
      <c r="W153" s="4">
        <v>0</v>
      </c>
      <c r="X153" s="4" t="s">
        <v>758</v>
      </c>
      <c r="Y153" s="4" t="s">
        <v>759</v>
      </c>
    </row>
    <row r="154" s="4" customFormat="1" spans="1:25">
      <c r="A154" s="4" t="s">
        <v>760</v>
      </c>
      <c r="B154" s="4" t="s">
        <v>26</v>
      </c>
      <c r="C154" s="4" t="s">
        <v>27</v>
      </c>
      <c r="D154" s="4" t="s">
        <v>761</v>
      </c>
      <c r="E154" s="4" t="s">
        <v>762</v>
      </c>
      <c r="F154" s="6">
        <v>45101</v>
      </c>
      <c r="G154" s="6">
        <v>45102</v>
      </c>
      <c r="H154" s="4">
        <v>3</v>
      </c>
      <c r="I154" s="4">
        <v>1</v>
      </c>
      <c r="J154" s="4">
        <v>3</v>
      </c>
      <c r="K154" s="4" t="s">
        <v>30</v>
      </c>
      <c r="L154" s="4">
        <v>502.11</v>
      </c>
      <c r="M154" s="4">
        <v>502.11</v>
      </c>
      <c r="N154" s="4" t="s">
        <v>763</v>
      </c>
      <c r="O154" s="4" t="s">
        <v>32</v>
      </c>
      <c r="P154" s="4" t="s">
        <v>33</v>
      </c>
      <c r="Q154" s="4">
        <v>0</v>
      </c>
      <c r="R154" s="9">
        <v>45098</v>
      </c>
      <c r="S154" s="6">
        <v>45105</v>
      </c>
      <c r="T154" s="4" t="s">
        <v>34</v>
      </c>
      <c r="U154" s="4">
        <v>502.11</v>
      </c>
      <c r="V154" s="4">
        <v>0</v>
      </c>
      <c r="W154" s="4">
        <v>0</v>
      </c>
      <c r="X154" s="4" t="s">
        <v>764</v>
      </c>
      <c r="Y154" s="4" t="s">
        <v>36</v>
      </c>
    </row>
    <row r="155" s="4" customFormat="1" spans="1:25">
      <c r="A155" s="4" t="s">
        <v>765</v>
      </c>
      <c r="B155" s="4" t="s">
        <v>26</v>
      </c>
      <c r="C155" s="4" t="s">
        <v>27</v>
      </c>
      <c r="D155" s="4" t="s">
        <v>766</v>
      </c>
      <c r="E155" s="4" t="s">
        <v>767</v>
      </c>
      <c r="F155" s="6">
        <v>45101</v>
      </c>
      <c r="G155" s="6">
        <v>45102</v>
      </c>
      <c r="H155" s="4">
        <v>1</v>
      </c>
      <c r="I155" s="4">
        <v>1</v>
      </c>
      <c r="J155" s="4">
        <v>1</v>
      </c>
      <c r="K155" s="4" t="s">
        <v>30</v>
      </c>
      <c r="L155" s="4">
        <v>1267.96</v>
      </c>
      <c r="M155" s="4">
        <v>1267.96</v>
      </c>
      <c r="N155" s="4" t="s">
        <v>768</v>
      </c>
      <c r="O155" s="4" t="s">
        <v>32</v>
      </c>
      <c r="P155" s="4" t="s">
        <v>33</v>
      </c>
      <c r="Q155" s="4">
        <v>0</v>
      </c>
      <c r="R155" s="9">
        <v>45098.0000115741</v>
      </c>
      <c r="S155" s="6">
        <v>45105</v>
      </c>
      <c r="T155" s="4" t="s">
        <v>34</v>
      </c>
      <c r="U155" s="4">
        <v>1267.96</v>
      </c>
      <c r="V155" s="4">
        <v>0</v>
      </c>
      <c r="W155" s="4">
        <v>0</v>
      </c>
      <c r="X155" s="4" t="s">
        <v>769</v>
      </c>
      <c r="Y155" s="4" t="s">
        <v>36</v>
      </c>
    </row>
    <row r="156" s="4" customFormat="1" spans="1:25">
      <c r="A156" s="4" t="s">
        <v>770</v>
      </c>
      <c r="B156" s="4" t="s">
        <v>26</v>
      </c>
      <c r="C156" s="4" t="s">
        <v>27</v>
      </c>
      <c r="D156" s="4" t="s">
        <v>771</v>
      </c>
      <c r="E156" s="4" t="s">
        <v>720</v>
      </c>
      <c r="F156" s="6">
        <v>45101</v>
      </c>
      <c r="G156" s="6">
        <v>45102</v>
      </c>
      <c r="H156" s="4">
        <v>1</v>
      </c>
      <c r="I156" s="4">
        <v>1</v>
      </c>
      <c r="J156" s="4">
        <v>1</v>
      </c>
      <c r="K156" s="4" t="s">
        <v>30</v>
      </c>
      <c r="L156" s="4">
        <v>490.32</v>
      </c>
      <c r="M156" s="4">
        <v>490.32</v>
      </c>
      <c r="N156" s="4" t="s">
        <v>772</v>
      </c>
      <c r="O156" s="4" t="s">
        <v>32</v>
      </c>
      <c r="P156" s="4" t="s">
        <v>33</v>
      </c>
      <c r="Q156" s="4">
        <v>0</v>
      </c>
      <c r="R156" s="9">
        <v>45098</v>
      </c>
      <c r="S156" s="6">
        <v>45105</v>
      </c>
      <c r="T156" s="4" t="s">
        <v>34</v>
      </c>
      <c r="U156" s="4">
        <v>490.32</v>
      </c>
      <c r="V156" s="4">
        <v>0</v>
      </c>
      <c r="W156" s="4">
        <v>0</v>
      </c>
      <c r="X156" s="4" t="s">
        <v>773</v>
      </c>
      <c r="Y156" s="4" t="s">
        <v>774</v>
      </c>
    </row>
    <row r="157" s="4" customFormat="1" spans="1:25">
      <c r="A157" s="4" t="s">
        <v>775</v>
      </c>
      <c r="B157" s="4" t="s">
        <v>26</v>
      </c>
      <c r="C157" s="4" t="s">
        <v>27</v>
      </c>
      <c r="D157" s="4" t="s">
        <v>761</v>
      </c>
      <c r="E157" s="4" t="s">
        <v>776</v>
      </c>
      <c r="F157" s="6">
        <v>45100</v>
      </c>
      <c r="G157" s="6">
        <v>45102</v>
      </c>
      <c r="H157" s="4">
        <v>1</v>
      </c>
      <c r="I157" s="4">
        <v>2</v>
      </c>
      <c r="J157" s="4">
        <v>2</v>
      </c>
      <c r="K157" s="4" t="s">
        <v>30</v>
      </c>
      <c r="L157" s="4">
        <v>334.74</v>
      </c>
      <c r="M157" s="4">
        <v>334.74</v>
      </c>
      <c r="N157" s="4" t="s">
        <v>777</v>
      </c>
      <c r="O157" s="4" t="s">
        <v>32</v>
      </c>
      <c r="P157" s="4" t="s">
        <v>33</v>
      </c>
      <c r="Q157" s="4">
        <v>0</v>
      </c>
      <c r="R157" s="9">
        <v>45099</v>
      </c>
      <c r="S157" s="6">
        <v>45105</v>
      </c>
      <c r="T157" s="4" t="s">
        <v>34</v>
      </c>
      <c r="U157" s="4">
        <v>334.74</v>
      </c>
      <c r="V157" s="4">
        <v>0</v>
      </c>
      <c r="W157" s="4">
        <v>0</v>
      </c>
      <c r="X157" s="4" t="s">
        <v>778</v>
      </c>
      <c r="Y157" s="4" t="s">
        <v>36</v>
      </c>
    </row>
    <row r="158" s="4" customFormat="1" spans="1:25">
      <c r="A158" s="4" t="s">
        <v>779</v>
      </c>
      <c r="B158" s="4" t="s">
        <v>26</v>
      </c>
      <c r="C158" s="4" t="s">
        <v>27</v>
      </c>
      <c r="D158" s="4" t="s">
        <v>780</v>
      </c>
      <c r="E158" s="4" t="s">
        <v>781</v>
      </c>
      <c r="F158" s="6">
        <v>45100</v>
      </c>
      <c r="G158" s="6">
        <v>45102</v>
      </c>
      <c r="H158" s="4">
        <v>1</v>
      </c>
      <c r="I158" s="4">
        <v>2</v>
      </c>
      <c r="J158" s="4">
        <v>2</v>
      </c>
      <c r="K158" s="4" t="s">
        <v>30</v>
      </c>
      <c r="L158" s="4">
        <v>534.9</v>
      </c>
      <c r="M158" s="4">
        <v>534.9</v>
      </c>
      <c r="N158" s="4" t="s">
        <v>782</v>
      </c>
      <c r="O158" s="4" t="s">
        <v>32</v>
      </c>
      <c r="P158" s="4" t="s">
        <v>33</v>
      </c>
      <c r="Q158" s="4">
        <v>0</v>
      </c>
      <c r="R158" s="9">
        <v>45099.0000115741</v>
      </c>
      <c r="S158" s="6">
        <v>45105</v>
      </c>
      <c r="T158" s="4" t="s">
        <v>34</v>
      </c>
      <c r="U158" s="4">
        <v>534.9</v>
      </c>
      <c r="V158" s="4">
        <v>0</v>
      </c>
      <c r="W158" s="4">
        <v>0</v>
      </c>
      <c r="X158" s="4" t="s">
        <v>783</v>
      </c>
      <c r="Y158" s="4" t="s">
        <v>784</v>
      </c>
    </row>
    <row r="159" s="4" customFormat="1" spans="1:25">
      <c r="A159" s="4" t="s">
        <v>785</v>
      </c>
      <c r="B159" s="4" t="s">
        <v>26</v>
      </c>
      <c r="C159" s="4" t="s">
        <v>27</v>
      </c>
      <c r="D159" s="4" t="s">
        <v>786</v>
      </c>
      <c r="E159" s="4" t="s">
        <v>787</v>
      </c>
      <c r="F159" s="6">
        <v>45100</v>
      </c>
      <c r="G159" s="6">
        <v>45102</v>
      </c>
      <c r="H159" s="4">
        <v>1</v>
      </c>
      <c r="I159" s="4">
        <v>2</v>
      </c>
      <c r="J159" s="4">
        <v>2</v>
      </c>
      <c r="K159" s="4" t="s">
        <v>30</v>
      </c>
      <c r="L159" s="4">
        <v>1784.84</v>
      </c>
      <c r="M159" s="4">
        <v>1784.84</v>
      </c>
      <c r="N159" s="4" t="s">
        <v>788</v>
      </c>
      <c r="O159" s="4" t="s">
        <v>32</v>
      </c>
      <c r="P159" s="4" t="s">
        <v>33</v>
      </c>
      <c r="Q159" s="4">
        <v>0</v>
      </c>
      <c r="R159" s="9">
        <v>45099</v>
      </c>
      <c r="S159" s="6">
        <v>45105</v>
      </c>
      <c r="T159" s="4" t="s">
        <v>34</v>
      </c>
      <c r="U159" s="4">
        <v>1784.84</v>
      </c>
      <c r="V159" s="4">
        <v>0</v>
      </c>
      <c r="W159" s="4">
        <v>0</v>
      </c>
      <c r="X159" s="4" t="s">
        <v>789</v>
      </c>
      <c r="Y159" s="4" t="s">
        <v>36</v>
      </c>
    </row>
    <row r="160" s="4" customFormat="1" spans="1:25">
      <c r="A160" s="4" t="s">
        <v>790</v>
      </c>
      <c r="B160" s="4" t="s">
        <v>26</v>
      </c>
      <c r="C160" s="4" t="s">
        <v>27</v>
      </c>
      <c r="D160" s="4" t="s">
        <v>791</v>
      </c>
      <c r="E160" s="4" t="s">
        <v>413</v>
      </c>
      <c r="F160" s="6">
        <v>45100</v>
      </c>
      <c r="G160" s="6">
        <v>45102</v>
      </c>
      <c r="H160" s="4">
        <v>1</v>
      </c>
      <c r="I160" s="4">
        <v>2</v>
      </c>
      <c r="J160" s="4">
        <v>2</v>
      </c>
      <c r="K160" s="4" t="s">
        <v>30</v>
      </c>
      <c r="L160" s="4">
        <v>1664.78</v>
      </c>
      <c r="M160" s="4">
        <v>1664.78</v>
      </c>
      <c r="N160" s="4" t="s">
        <v>792</v>
      </c>
      <c r="O160" s="4" t="s">
        <v>32</v>
      </c>
      <c r="P160" s="4" t="s">
        <v>33</v>
      </c>
      <c r="Q160" s="4">
        <v>0</v>
      </c>
      <c r="R160" s="9">
        <v>45099.0000115741</v>
      </c>
      <c r="S160" s="6">
        <v>45105</v>
      </c>
      <c r="T160" s="4" t="s">
        <v>34</v>
      </c>
      <c r="U160" s="4">
        <v>1664.78</v>
      </c>
      <c r="V160" s="4">
        <v>0</v>
      </c>
      <c r="W160" s="4">
        <v>0</v>
      </c>
      <c r="X160" s="4" t="s">
        <v>793</v>
      </c>
      <c r="Y160" s="4" t="s">
        <v>36</v>
      </c>
    </row>
    <row r="161" s="4" customFormat="1" spans="1:25">
      <c r="A161" s="4" t="s">
        <v>794</v>
      </c>
      <c r="B161" s="4" t="s">
        <v>26</v>
      </c>
      <c r="C161" s="4" t="s">
        <v>27</v>
      </c>
      <c r="D161" s="4" t="s">
        <v>795</v>
      </c>
      <c r="E161" s="4" t="s">
        <v>796</v>
      </c>
      <c r="F161" s="6">
        <v>45101</v>
      </c>
      <c r="G161" s="6">
        <v>45102</v>
      </c>
      <c r="H161" s="4">
        <v>1</v>
      </c>
      <c r="I161" s="4">
        <v>1</v>
      </c>
      <c r="J161" s="4">
        <v>1</v>
      </c>
      <c r="K161" s="4" t="s">
        <v>30</v>
      </c>
      <c r="L161" s="4">
        <v>1650.83</v>
      </c>
      <c r="M161" s="4">
        <v>1650.83</v>
      </c>
      <c r="N161" s="4" t="s">
        <v>797</v>
      </c>
      <c r="O161" s="4" t="s">
        <v>32</v>
      </c>
      <c r="P161" s="4" t="s">
        <v>33</v>
      </c>
      <c r="Q161" s="4">
        <v>0</v>
      </c>
      <c r="R161" s="9">
        <v>45099.0000115741</v>
      </c>
      <c r="S161" s="6">
        <v>45105</v>
      </c>
      <c r="T161" s="4" t="s">
        <v>34</v>
      </c>
      <c r="U161" s="4">
        <v>1650.83</v>
      </c>
      <c r="V161" s="4">
        <v>0</v>
      </c>
      <c r="W161" s="4">
        <v>0</v>
      </c>
      <c r="X161" s="4" t="s">
        <v>798</v>
      </c>
      <c r="Y161" s="4" t="s">
        <v>36</v>
      </c>
    </row>
    <row r="162" s="4" customFormat="1" spans="1:25">
      <c r="A162" s="4" t="s">
        <v>799</v>
      </c>
      <c r="B162" s="4" t="s">
        <v>26</v>
      </c>
      <c r="C162" s="4" t="s">
        <v>27</v>
      </c>
      <c r="D162" s="4" t="s">
        <v>800</v>
      </c>
      <c r="E162" s="4" t="s">
        <v>801</v>
      </c>
      <c r="F162" s="6">
        <v>45101</v>
      </c>
      <c r="G162" s="6">
        <v>45102</v>
      </c>
      <c r="H162" s="4">
        <v>1</v>
      </c>
      <c r="I162" s="4">
        <v>1</v>
      </c>
      <c r="J162" s="4">
        <v>1</v>
      </c>
      <c r="K162" s="4" t="s">
        <v>30</v>
      </c>
      <c r="L162" s="4">
        <v>3207.93</v>
      </c>
      <c r="M162" s="4">
        <v>3207.93</v>
      </c>
      <c r="N162" s="4" t="s">
        <v>802</v>
      </c>
      <c r="O162" s="4" t="s">
        <v>32</v>
      </c>
      <c r="P162" s="4" t="s">
        <v>33</v>
      </c>
      <c r="Q162" s="4">
        <v>0</v>
      </c>
      <c r="R162" s="9">
        <v>45099.0000115741</v>
      </c>
      <c r="S162" s="6">
        <v>45105</v>
      </c>
      <c r="T162" s="4" t="s">
        <v>34</v>
      </c>
      <c r="U162" s="4">
        <v>3207.93</v>
      </c>
      <c r="V162" s="4">
        <v>0</v>
      </c>
      <c r="W162" s="4">
        <v>0</v>
      </c>
      <c r="X162" s="4" t="s">
        <v>803</v>
      </c>
      <c r="Y162" s="4" t="s">
        <v>36</v>
      </c>
    </row>
    <row r="163" s="4" customFormat="1" spans="1:25">
      <c r="A163" s="4" t="s">
        <v>804</v>
      </c>
      <c r="B163" s="4" t="s">
        <v>26</v>
      </c>
      <c r="C163" s="4" t="s">
        <v>27</v>
      </c>
      <c r="D163" s="4" t="s">
        <v>805</v>
      </c>
      <c r="E163" s="4" t="s">
        <v>806</v>
      </c>
      <c r="F163" s="6">
        <v>45100</v>
      </c>
      <c r="G163" s="6">
        <v>45102</v>
      </c>
      <c r="H163" s="4">
        <v>1</v>
      </c>
      <c r="I163" s="4">
        <v>2</v>
      </c>
      <c r="J163" s="4">
        <v>2</v>
      </c>
      <c r="K163" s="4" t="s">
        <v>30</v>
      </c>
      <c r="L163" s="4">
        <v>1031.2</v>
      </c>
      <c r="M163" s="4">
        <v>1031.2</v>
      </c>
      <c r="N163" s="4" t="s">
        <v>807</v>
      </c>
      <c r="O163" s="4" t="s">
        <v>32</v>
      </c>
      <c r="P163" s="4" t="s">
        <v>33</v>
      </c>
      <c r="Q163" s="4">
        <v>0</v>
      </c>
      <c r="R163" s="9">
        <v>45099</v>
      </c>
      <c r="S163" s="6">
        <v>45105</v>
      </c>
      <c r="T163" s="4" t="s">
        <v>34</v>
      </c>
      <c r="U163" s="4">
        <v>1031.2</v>
      </c>
      <c r="V163" s="4">
        <v>0</v>
      </c>
      <c r="W163" s="4">
        <v>0</v>
      </c>
      <c r="X163" s="4" t="s">
        <v>808</v>
      </c>
      <c r="Y163" s="4" t="s">
        <v>809</v>
      </c>
    </row>
    <row r="164" s="4" customFormat="1" spans="1:25">
      <c r="A164" s="4" t="s">
        <v>810</v>
      </c>
      <c r="B164" s="4" t="s">
        <v>26</v>
      </c>
      <c r="C164" s="4" t="s">
        <v>27</v>
      </c>
      <c r="D164" s="4" t="s">
        <v>811</v>
      </c>
      <c r="E164" s="4" t="s">
        <v>812</v>
      </c>
      <c r="F164" s="6">
        <v>45100</v>
      </c>
      <c r="G164" s="6">
        <v>45102</v>
      </c>
      <c r="H164" s="4">
        <v>1</v>
      </c>
      <c r="I164" s="4">
        <v>2</v>
      </c>
      <c r="J164" s="4">
        <v>2</v>
      </c>
      <c r="K164" s="4" t="s">
        <v>30</v>
      </c>
      <c r="L164" s="4">
        <v>611.96</v>
      </c>
      <c r="M164" s="4">
        <v>611.96</v>
      </c>
      <c r="N164" s="4" t="s">
        <v>813</v>
      </c>
      <c r="O164" s="4" t="s">
        <v>32</v>
      </c>
      <c r="P164" s="4" t="s">
        <v>33</v>
      </c>
      <c r="Q164" s="4">
        <v>0</v>
      </c>
      <c r="R164" s="9">
        <v>45099.0000115741</v>
      </c>
      <c r="S164" s="6">
        <v>45105</v>
      </c>
      <c r="T164" s="4" t="s">
        <v>34</v>
      </c>
      <c r="U164" s="4">
        <v>611.96</v>
      </c>
      <c r="V164" s="4">
        <v>0</v>
      </c>
      <c r="W164" s="4">
        <v>0</v>
      </c>
      <c r="X164" s="4" t="s">
        <v>814</v>
      </c>
      <c r="Y164" s="4" t="s">
        <v>36</v>
      </c>
    </row>
    <row r="165" s="4" customFormat="1" spans="1:25">
      <c r="A165" s="4" t="s">
        <v>815</v>
      </c>
      <c r="B165" s="4" t="s">
        <v>26</v>
      </c>
      <c r="C165" s="4" t="s">
        <v>27</v>
      </c>
      <c r="D165" s="4" t="s">
        <v>816</v>
      </c>
      <c r="E165" s="4" t="s">
        <v>817</v>
      </c>
      <c r="F165" s="6">
        <v>45100</v>
      </c>
      <c r="G165" s="6">
        <v>45102</v>
      </c>
      <c r="H165" s="4">
        <v>1</v>
      </c>
      <c r="I165" s="4">
        <v>2</v>
      </c>
      <c r="J165" s="4">
        <v>2</v>
      </c>
      <c r="K165" s="4" t="s">
        <v>30</v>
      </c>
      <c r="L165" s="4">
        <v>2059.1</v>
      </c>
      <c r="M165" s="4">
        <v>2059.1</v>
      </c>
      <c r="N165" s="4" t="s">
        <v>818</v>
      </c>
      <c r="O165" s="4" t="s">
        <v>32</v>
      </c>
      <c r="P165" s="4" t="s">
        <v>33</v>
      </c>
      <c r="Q165" s="4">
        <v>0</v>
      </c>
      <c r="R165" s="9">
        <v>45099</v>
      </c>
      <c r="S165" s="6">
        <v>45105</v>
      </c>
      <c r="T165" s="4" t="s">
        <v>34</v>
      </c>
      <c r="U165" s="4">
        <v>2059.1</v>
      </c>
      <c r="V165" s="4">
        <v>0</v>
      </c>
      <c r="W165" s="4">
        <v>0</v>
      </c>
      <c r="X165" s="4" t="s">
        <v>819</v>
      </c>
      <c r="Y165" s="4" t="s">
        <v>36</v>
      </c>
    </row>
    <row r="166" s="4" customFormat="1" spans="1:25">
      <c r="A166" s="4" t="s">
        <v>820</v>
      </c>
      <c r="B166" s="4" t="s">
        <v>26</v>
      </c>
      <c r="C166" s="4" t="s">
        <v>27</v>
      </c>
      <c r="D166" s="4" t="s">
        <v>821</v>
      </c>
      <c r="E166" s="4" t="s">
        <v>822</v>
      </c>
      <c r="F166" s="6">
        <v>45101</v>
      </c>
      <c r="G166" s="6">
        <v>45102</v>
      </c>
      <c r="H166" s="4">
        <v>1</v>
      </c>
      <c r="I166" s="4">
        <v>1</v>
      </c>
      <c r="J166" s="4">
        <v>1</v>
      </c>
      <c r="K166" s="4" t="s">
        <v>30</v>
      </c>
      <c r="L166" s="4">
        <v>332.93</v>
      </c>
      <c r="M166" s="4">
        <v>332.93</v>
      </c>
      <c r="N166" s="4" t="s">
        <v>823</v>
      </c>
      <c r="O166" s="4" t="s">
        <v>32</v>
      </c>
      <c r="P166" s="4" t="s">
        <v>33</v>
      </c>
      <c r="Q166" s="4">
        <v>0</v>
      </c>
      <c r="R166" s="9">
        <v>45099</v>
      </c>
      <c r="S166" s="6">
        <v>45105</v>
      </c>
      <c r="T166" s="4" t="s">
        <v>34</v>
      </c>
      <c r="U166" s="4">
        <v>332.93</v>
      </c>
      <c r="V166" s="4">
        <v>0</v>
      </c>
      <c r="W166" s="4">
        <v>0</v>
      </c>
      <c r="X166" s="4" t="s">
        <v>824</v>
      </c>
      <c r="Y166" s="4" t="s">
        <v>825</v>
      </c>
    </row>
    <row r="167" s="4" customFormat="1" spans="1:25">
      <c r="A167" s="4" t="s">
        <v>826</v>
      </c>
      <c r="B167" s="4" t="s">
        <v>26</v>
      </c>
      <c r="C167" s="4" t="s">
        <v>27</v>
      </c>
      <c r="D167" s="4" t="s">
        <v>780</v>
      </c>
      <c r="E167" s="4" t="s">
        <v>372</v>
      </c>
      <c r="F167" s="6">
        <v>45101</v>
      </c>
      <c r="G167" s="6">
        <v>45102</v>
      </c>
      <c r="H167" s="4">
        <v>1</v>
      </c>
      <c r="I167" s="4">
        <v>1</v>
      </c>
      <c r="J167" s="4">
        <v>1</v>
      </c>
      <c r="K167" s="4" t="s">
        <v>30</v>
      </c>
      <c r="L167" s="4">
        <v>249.16</v>
      </c>
      <c r="M167" s="4">
        <v>249.16</v>
      </c>
      <c r="N167" s="4" t="s">
        <v>827</v>
      </c>
      <c r="O167" s="4" t="s">
        <v>32</v>
      </c>
      <c r="P167" s="4" t="s">
        <v>33</v>
      </c>
      <c r="Q167" s="4">
        <v>0</v>
      </c>
      <c r="R167" s="9">
        <v>45099</v>
      </c>
      <c r="S167" s="6">
        <v>45105</v>
      </c>
      <c r="T167" s="4" t="s">
        <v>34</v>
      </c>
      <c r="U167" s="4">
        <v>249.16</v>
      </c>
      <c r="V167" s="4">
        <v>0</v>
      </c>
      <c r="W167" s="4">
        <v>0</v>
      </c>
      <c r="X167" s="4" t="s">
        <v>828</v>
      </c>
      <c r="Y167" s="4" t="s">
        <v>829</v>
      </c>
    </row>
    <row r="168" s="4" customFormat="1" spans="1:25">
      <c r="A168" s="4" t="s">
        <v>830</v>
      </c>
      <c r="B168" s="4" t="s">
        <v>26</v>
      </c>
      <c r="C168" s="4" t="s">
        <v>27</v>
      </c>
      <c r="D168" s="4" t="s">
        <v>805</v>
      </c>
      <c r="E168" s="4" t="s">
        <v>806</v>
      </c>
      <c r="F168" s="6">
        <v>45100</v>
      </c>
      <c r="G168" s="6">
        <v>45102</v>
      </c>
      <c r="H168" s="4">
        <v>1</v>
      </c>
      <c r="I168" s="4">
        <v>2</v>
      </c>
      <c r="J168" s="4">
        <v>2</v>
      </c>
      <c r="K168" s="4" t="s">
        <v>30</v>
      </c>
      <c r="L168" s="4">
        <v>1031.2</v>
      </c>
      <c r="M168" s="4">
        <v>1031.2</v>
      </c>
      <c r="N168" s="4" t="s">
        <v>831</v>
      </c>
      <c r="O168" s="4" t="s">
        <v>32</v>
      </c>
      <c r="P168" s="4" t="s">
        <v>33</v>
      </c>
      <c r="Q168" s="4">
        <v>0</v>
      </c>
      <c r="R168" s="9">
        <v>45099.0000115741</v>
      </c>
      <c r="S168" s="6">
        <v>45105</v>
      </c>
      <c r="T168" s="4" t="s">
        <v>34</v>
      </c>
      <c r="U168" s="4">
        <v>1031.2</v>
      </c>
      <c r="V168" s="4">
        <v>0</v>
      </c>
      <c r="W168" s="4">
        <v>0</v>
      </c>
      <c r="X168" s="4" t="s">
        <v>832</v>
      </c>
      <c r="Y168" s="4" t="s">
        <v>833</v>
      </c>
    </row>
    <row r="169" s="4" customFormat="1" spans="1:25">
      <c r="A169" s="4" t="s">
        <v>834</v>
      </c>
      <c r="B169" s="4" t="s">
        <v>26</v>
      </c>
      <c r="C169" s="4" t="s">
        <v>27</v>
      </c>
      <c r="D169" s="4" t="s">
        <v>835</v>
      </c>
      <c r="E169" s="4" t="s">
        <v>812</v>
      </c>
      <c r="F169" s="6">
        <v>45101</v>
      </c>
      <c r="G169" s="6">
        <v>45102</v>
      </c>
      <c r="H169" s="4">
        <v>1</v>
      </c>
      <c r="I169" s="4">
        <v>1</v>
      </c>
      <c r="J169" s="4">
        <v>1</v>
      </c>
      <c r="K169" s="4" t="s">
        <v>30</v>
      </c>
      <c r="L169" s="4">
        <v>318.87</v>
      </c>
      <c r="M169" s="4">
        <v>318.87</v>
      </c>
      <c r="N169" s="4" t="s">
        <v>836</v>
      </c>
      <c r="O169" s="4" t="s">
        <v>32</v>
      </c>
      <c r="P169" s="4" t="s">
        <v>33</v>
      </c>
      <c r="Q169" s="4">
        <v>0</v>
      </c>
      <c r="R169" s="9">
        <v>45099.0000115741</v>
      </c>
      <c r="S169" s="6">
        <v>45105</v>
      </c>
      <c r="T169" s="4" t="s">
        <v>34</v>
      </c>
      <c r="U169" s="4">
        <v>318.87</v>
      </c>
      <c r="V169" s="4">
        <v>0</v>
      </c>
      <c r="W169" s="4">
        <v>0</v>
      </c>
      <c r="X169" s="4" t="s">
        <v>837</v>
      </c>
      <c r="Y169" s="4" t="s">
        <v>838</v>
      </c>
    </row>
    <row r="170" s="4" customFormat="1" spans="1:25">
      <c r="A170" s="4" t="s">
        <v>839</v>
      </c>
      <c r="B170" s="4" t="s">
        <v>26</v>
      </c>
      <c r="C170" s="4" t="s">
        <v>27</v>
      </c>
      <c r="D170" s="4" t="s">
        <v>840</v>
      </c>
      <c r="E170" s="4" t="s">
        <v>841</v>
      </c>
      <c r="F170" s="6">
        <v>45101</v>
      </c>
      <c r="G170" s="6">
        <v>45102</v>
      </c>
      <c r="H170" s="4">
        <v>1</v>
      </c>
      <c r="I170" s="4">
        <v>1</v>
      </c>
      <c r="J170" s="4">
        <v>1</v>
      </c>
      <c r="K170" s="4" t="s">
        <v>30</v>
      </c>
      <c r="L170" s="4">
        <v>362.22</v>
      </c>
      <c r="M170" s="4">
        <v>362.22</v>
      </c>
      <c r="N170" s="4" t="s">
        <v>842</v>
      </c>
      <c r="O170" s="4" t="s">
        <v>32</v>
      </c>
      <c r="P170" s="4" t="s">
        <v>33</v>
      </c>
      <c r="Q170" s="4">
        <v>0</v>
      </c>
      <c r="R170" s="9">
        <v>45099</v>
      </c>
      <c r="S170" s="6">
        <v>45105</v>
      </c>
      <c r="T170" s="4" t="s">
        <v>34</v>
      </c>
      <c r="U170" s="4">
        <v>362.22</v>
      </c>
      <c r="V170" s="4">
        <v>0</v>
      </c>
      <c r="W170" s="4">
        <v>0</v>
      </c>
      <c r="X170" s="4" t="s">
        <v>843</v>
      </c>
      <c r="Y170" s="4" t="s">
        <v>844</v>
      </c>
    </row>
    <row r="171" s="4" customFormat="1" spans="1:25">
      <c r="A171" s="4" t="s">
        <v>845</v>
      </c>
      <c r="B171" s="4" t="s">
        <v>26</v>
      </c>
      <c r="C171" s="4" t="s">
        <v>27</v>
      </c>
      <c r="D171" s="4" t="s">
        <v>846</v>
      </c>
      <c r="E171" s="4" t="s">
        <v>847</v>
      </c>
      <c r="F171" s="6">
        <v>45101</v>
      </c>
      <c r="G171" s="6">
        <v>45102</v>
      </c>
      <c r="H171" s="4">
        <v>1</v>
      </c>
      <c r="I171" s="4">
        <v>1</v>
      </c>
      <c r="J171" s="4">
        <v>1</v>
      </c>
      <c r="K171" s="4" t="s">
        <v>30</v>
      </c>
      <c r="L171" s="4">
        <v>470.22</v>
      </c>
      <c r="M171" s="4">
        <v>470.22</v>
      </c>
      <c r="N171" s="4" t="s">
        <v>848</v>
      </c>
      <c r="O171" s="4" t="s">
        <v>32</v>
      </c>
      <c r="P171" s="4" t="s">
        <v>33</v>
      </c>
      <c r="Q171" s="4">
        <v>0</v>
      </c>
      <c r="R171" s="9">
        <v>45099</v>
      </c>
      <c r="S171" s="6">
        <v>45105</v>
      </c>
      <c r="T171" s="4" t="s">
        <v>34</v>
      </c>
      <c r="U171" s="4">
        <v>470.22</v>
      </c>
      <c r="V171" s="4">
        <v>0</v>
      </c>
      <c r="W171" s="4">
        <v>0</v>
      </c>
      <c r="X171" s="4" t="s">
        <v>849</v>
      </c>
      <c r="Y171" s="4" t="s">
        <v>36</v>
      </c>
    </row>
    <row r="172" s="4" customFormat="1" spans="1:25">
      <c r="A172" s="4" t="s">
        <v>850</v>
      </c>
      <c r="B172" s="4" t="s">
        <v>26</v>
      </c>
      <c r="C172" s="4" t="s">
        <v>27</v>
      </c>
      <c r="D172" s="4" t="s">
        <v>851</v>
      </c>
      <c r="E172" s="4" t="s">
        <v>852</v>
      </c>
      <c r="F172" s="6">
        <v>45101</v>
      </c>
      <c r="G172" s="6">
        <v>45102</v>
      </c>
      <c r="H172" s="4">
        <v>1</v>
      </c>
      <c r="I172" s="4">
        <v>1</v>
      </c>
      <c r="J172" s="4">
        <v>1</v>
      </c>
      <c r="K172" s="4" t="s">
        <v>30</v>
      </c>
      <c r="L172" s="4">
        <v>848.93</v>
      </c>
      <c r="M172" s="4">
        <v>848.93</v>
      </c>
      <c r="N172" s="4" t="s">
        <v>853</v>
      </c>
      <c r="O172" s="4" t="s">
        <v>32</v>
      </c>
      <c r="P172" s="4" t="s">
        <v>33</v>
      </c>
      <c r="Q172" s="4">
        <v>0</v>
      </c>
      <c r="R172" s="9">
        <v>45100</v>
      </c>
      <c r="S172" s="6">
        <v>45105</v>
      </c>
      <c r="T172" s="4" t="s">
        <v>34</v>
      </c>
      <c r="U172" s="4">
        <v>848.93</v>
      </c>
      <c r="V172" s="4">
        <v>0</v>
      </c>
      <c r="W172" s="4">
        <v>0</v>
      </c>
      <c r="X172" s="4" t="s">
        <v>854</v>
      </c>
      <c r="Y172" s="4" t="s">
        <v>855</v>
      </c>
    </row>
    <row r="173" s="4" customFormat="1" spans="1:25">
      <c r="A173" s="4" t="s">
        <v>856</v>
      </c>
      <c r="B173" s="4" t="s">
        <v>26</v>
      </c>
      <c r="C173" s="4" t="s">
        <v>27</v>
      </c>
      <c r="D173" s="4" t="s">
        <v>857</v>
      </c>
      <c r="E173" s="4" t="s">
        <v>858</v>
      </c>
      <c r="F173" s="6">
        <v>45101</v>
      </c>
      <c r="G173" s="6">
        <v>45102</v>
      </c>
      <c r="H173" s="4">
        <v>1</v>
      </c>
      <c r="I173" s="4">
        <v>1</v>
      </c>
      <c r="J173" s="4">
        <v>1</v>
      </c>
      <c r="K173" s="4" t="s">
        <v>30</v>
      </c>
      <c r="L173" s="4">
        <v>441.46</v>
      </c>
      <c r="M173" s="4">
        <v>441.46</v>
      </c>
      <c r="N173" s="4" t="s">
        <v>859</v>
      </c>
      <c r="O173" s="4" t="s">
        <v>32</v>
      </c>
      <c r="P173" s="4" t="s">
        <v>33</v>
      </c>
      <c r="Q173" s="4">
        <v>0</v>
      </c>
      <c r="R173" s="9">
        <v>45100.0000115741</v>
      </c>
      <c r="S173" s="6">
        <v>45105</v>
      </c>
      <c r="T173" s="4" t="s">
        <v>34</v>
      </c>
      <c r="U173" s="4">
        <v>441.46</v>
      </c>
      <c r="V173" s="4">
        <v>0</v>
      </c>
      <c r="W173" s="4">
        <v>0</v>
      </c>
      <c r="X173" s="4" t="s">
        <v>860</v>
      </c>
      <c r="Y173" s="4" t="s">
        <v>36</v>
      </c>
    </row>
    <row r="174" s="4" customFormat="1" spans="1:25">
      <c r="A174" s="4" t="s">
        <v>861</v>
      </c>
      <c r="B174" s="4" t="s">
        <v>26</v>
      </c>
      <c r="C174" s="4" t="s">
        <v>27</v>
      </c>
      <c r="D174" s="4" t="s">
        <v>862</v>
      </c>
      <c r="E174" s="4" t="s">
        <v>407</v>
      </c>
      <c r="F174" s="6">
        <v>45101</v>
      </c>
      <c r="G174" s="6">
        <v>45102</v>
      </c>
      <c r="H174" s="4">
        <v>1</v>
      </c>
      <c r="I174" s="4">
        <v>1</v>
      </c>
      <c r="J174" s="4">
        <v>1</v>
      </c>
      <c r="K174" s="4" t="s">
        <v>30</v>
      </c>
      <c r="L174" s="4">
        <v>517.51</v>
      </c>
      <c r="M174" s="4">
        <v>517.51</v>
      </c>
      <c r="N174" s="4" t="s">
        <v>863</v>
      </c>
      <c r="O174" s="4" t="s">
        <v>32</v>
      </c>
      <c r="P174" s="4" t="s">
        <v>33</v>
      </c>
      <c r="Q174" s="4">
        <v>0</v>
      </c>
      <c r="R174" s="9">
        <v>45100.0000115741</v>
      </c>
      <c r="S174" s="6">
        <v>45105</v>
      </c>
      <c r="T174" s="4" t="s">
        <v>34</v>
      </c>
      <c r="U174" s="4">
        <v>517.51</v>
      </c>
      <c r="V174" s="4">
        <v>0</v>
      </c>
      <c r="W174" s="4">
        <v>0</v>
      </c>
      <c r="X174" s="4" t="s">
        <v>864</v>
      </c>
      <c r="Y174" s="4" t="s">
        <v>865</v>
      </c>
    </row>
    <row r="175" s="4" customFormat="1" spans="1:25">
      <c r="A175" s="4" t="s">
        <v>866</v>
      </c>
      <c r="B175" s="4" t="s">
        <v>26</v>
      </c>
      <c r="C175" s="4" t="s">
        <v>27</v>
      </c>
      <c r="D175" s="4" t="s">
        <v>867</v>
      </c>
      <c r="E175" s="4" t="s">
        <v>868</v>
      </c>
      <c r="F175" s="6">
        <v>45100</v>
      </c>
      <c r="G175" s="6">
        <v>45102</v>
      </c>
      <c r="H175" s="4">
        <v>1</v>
      </c>
      <c r="I175" s="4">
        <v>2</v>
      </c>
      <c r="J175" s="4">
        <v>2</v>
      </c>
      <c r="K175" s="4" t="s">
        <v>30</v>
      </c>
      <c r="L175" s="4">
        <v>272.46</v>
      </c>
      <c r="M175" s="4">
        <v>272.46</v>
      </c>
      <c r="N175" s="4" t="s">
        <v>869</v>
      </c>
      <c r="O175" s="4" t="s">
        <v>32</v>
      </c>
      <c r="P175" s="4" t="s">
        <v>33</v>
      </c>
      <c r="Q175" s="4">
        <v>0</v>
      </c>
      <c r="R175" s="9">
        <v>45100</v>
      </c>
      <c r="S175" s="6">
        <v>45105</v>
      </c>
      <c r="T175" s="4" t="s">
        <v>34</v>
      </c>
      <c r="U175" s="4">
        <v>272.46</v>
      </c>
      <c r="V175" s="4">
        <v>0</v>
      </c>
      <c r="W175" s="4">
        <v>0</v>
      </c>
      <c r="X175" s="4" t="s">
        <v>870</v>
      </c>
      <c r="Y175" s="4" t="s">
        <v>36</v>
      </c>
    </row>
    <row r="176" s="4" customFormat="1" spans="1:25">
      <c r="A176" s="4" t="s">
        <v>871</v>
      </c>
      <c r="B176" s="4" t="s">
        <v>26</v>
      </c>
      <c r="C176" s="4" t="s">
        <v>27</v>
      </c>
      <c r="D176" s="4" t="s">
        <v>872</v>
      </c>
      <c r="E176" s="4" t="s">
        <v>873</v>
      </c>
      <c r="F176" s="6">
        <v>45100</v>
      </c>
      <c r="G176" s="6">
        <v>45102</v>
      </c>
      <c r="H176" s="4">
        <v>1</v>
      </c>
      <c r="I176" s="4">
        <v>2</v>
      </c>
      <c r="J176" s="4">
        <v>2</v>
      </c>
      <c r="K176" s="4" t="s">
        <v>30</v>
      </c>
      <c r="L176" s="4">
        <v>621.74</v>
      </c>
      <c r="M176" s="4">
        <v>621.74</v>
      </c>
      <c r="N176" s="4" t="s">
        <v>874</v>
      </c>
      <c r="O176" s="4" t="s">
        <v>32</v>
      </c>
      <c r="P176" s="4" t="s">
        <v>33</v>
      </c>
      <c r="Q176" s="4">
        <v>0</v>
      </c>
      <c r="R176" s="9">
        <v>45100.0000115741</v>
      </c>
      <c r="S176" s="6">
        <v>45105</v>
      </c>
      <c r="T176" s="4" t="s">
        <v>34</v>
      </c>
      <c r="U176" s="4">
        <v>621.74</v>
      </c>
      <c r="V176" s="4">
        <v>0</v>
      </c>
      <c r="W176" s="4">
        <v>0</v>
      </c>
      <c r="X176" s="4" t="s">
        <v>875</v>
      </c>
      <c r="Y176" s="4" t="s">
        <v>36</v>
      </c>
    </row>
    <row r="177" s="4" customFormat="1" spans="1:25">
      <c r="A177" s="4" t="s">
        <v>876</v>
      </c>
      <c r="B177" s="4" t="s">
        <v>26</v>
      </c>
      <c r="C177" s="4" t="s">
        <v>27</v>
      </c>
      <c r="D177" s="4" t="s">
        <v>805</v>
      </c>
      <c r="E177" s="4" t="s">
        <v>877</v>
      </c>
      <c r="F177" s="6">
        <v>45101</v>
      </c>
      <c r="G177" s="6">
        <v>45102</v>
      </c>
      <c r="H177" s="4">
        <v>1</v>
      </c>
      <c r="I177" s="4">
        <v>1</v>
      </c>
      <c r="J177" s="4">
        <v>1</v>
      </c>
      <c r="K177" s="4" t="s">
        <v>30</v>
      </c>
      <c r="L177" s="4">
        <v>549.26</v>
      </c>
      <c r="M177" s="4">
        <v>549.26</v>
      </c>
      <c r="N177" s="4" t="s">
        <v>878</v>
      </c>
      <c r="O177" s="4" t="s">
        <v>32</v>
      </c>
      <c r="P177" s="4" t="s">
        <v>33</v>
      </c>
      <c r="Q177" s="4">
        <v>0</v>
      </c>
      <c r="R177" s="9">
        <v>45100</v>
      </c>
      <c r="S177" s="6">
        <v>45105</v>
      </c>
      <c r="T177" s="4" t="s">
        <v>34</v>
      </c>
      <c r="U177" s="4">
        <v>549.26</v>
      </c>
      <c r="V177" s="4">
        <v>0</v>
      </c>
      <c r="W177" s="4">
        <v>0</v>
      </c>
      <c r="X177" s="4" t="s">
        <v>879</v>
      </c>
      <c r="Y177" s="4" t="s">
        <v>880</v>
      </c>
    </row>
    <row r="178" s="4" customFormat="1" spans="1:25">
      <c r="A178" s="4" t="s">
        <v>881</v>
      </c>
      <c r="B178" s="4" t="s">
        <v>26</v>
      </c>
      <c r="C178" s="4" t="s">
        <v>27</v>
      </c>
      <c r="D178" s="4" t="s">
        <v>755</v>
      </c>
      <c r="E178" s="4" t="s">
        <v>756</v>
      </c>
      <c r="F178" s="6">
        <v>45101</v>
      </c>
      <c r="G178" s="6">
        <v>45102</v>
      </c>
      <c r="H178" s="4">
        <v>1</v>
      </c>
      <c r="I178" s="4">
        <v>1</v>
      </c>
      <c r="J178" s="4">
        <v>1</v>
      </c>
      <c r="K178" s="4" t="s">
        <v>30</v>
      </c>
      <c r="L178" s="4">
        <v>169.91</v>
      </c>
      <c r="M178" s="4">
        <v>169.91</v>
      </c>
      <c r="N178" s="4" t="s">
        <v>882</v>
      </c>
      <c r="O178" s="4" t="s">
        <v>32</v>
      </c>
      <c r="P178" s="4" t="s">
        <v>33</v>
      </c>
      <c r="Q178" s="4">
        <v>0</v>
      </c>
      <c r="R178" s="9">
        <v>45100.0000115741</v>
      </c>
      <c r="S178" s="6">
        <v>45105</v>
      </c>
      <c r="T178" s="4" t="s">
        <v>34</v>
      </c>
      <c r="U178" s="4">
        <v>169.91</v>
      </c>
      <c r="V178" s="4">
        <v>0</v>
      </c>
      <c r="W178" s="4">
        <v>0</v>
      </c>
      <c r="X178" s="4" t="s">
        <v>883</v>
      </c>
      <c r="Y178" s="4" t="s">
        <v>884</v>
      </c>
    </row>
    <row r="179" s="4" customFormat="1" spans="1:25">
      <c r="A179" s="4" t="s">
        <v>885</v>
      </c>
      <c r="B179" s="4" t="s">
        <v>26</v>
      </c>
      <c r="C179" s="4" t="s">
        <v>27</v>
      </c>
      <c r="D179" s="4" t="s">
        <v>610</v>
      </c>
      <c r="E179" s="4" t="s">
        <v>746</v>
      </c>
      <c r="F179" s="6">
        <v>45100</v>
      </c>
      <c r="G179" s="6">
        <v>45102</v>
      </c>
      <c r="H179" s="4">
        <v>1</v>
      </c>
      <c r="I179" s="4">
        <v>2</v>
      </c>
      <c r="J179" s="4">
        <v>2</v>
      </c>
      <c r="K179" s="4" t="s">
        <v>30</v>
      </c>
      <c r="L179" s="4">
        <v>3165.42</v>
      </c>
      <c r="M179" s="4">
        <v>3165.42</v>
      </c>
      <c r="N179" s="4" t="s">
        <v>886</v>
      </c>
      <c r="O179" s="4" t="s">
        <v>32</v>
      </c>
      <c r="P179" s="4" t="s">
        <v>33</v>
      </c>
      <c r="Q179" s="4">
        <v>0</v>
      </c>
      <c r="R179" s="9">
        <v>45100</v>
      </c>
      <c r="S179" s="6">
        <v>45105</v>
      </c>
      <c r="T179" s="4" t="s">
        <v>34</v>
      </c>
      <c r="U179" s="4">
        <v>3165.42</v>
      </c>
      <c r="V179" s="4">
        <v>0</v>
      </c>
      <c r="W179" s="4">
        <v>0</v>
      </c>
      <c r="X179" s="4" t="s">
        <v>887</v>
      </c>
      <c r="Y179" s="4" t="s">
        <v>36</v>
      </c>
    </row>
    <row r="180" s="4" customFormat="1" spans="1:25">
      <c r="A180" s="4" t="s">
        <v>888</v>
      </c>
      <c r="B180" s="4" t="s">
        <v>26</v>
      </c>
      <c r="C180" s="4" t="s">
        <v>27</v>
      </c>
      <c r="D180" s="4" t="s">
        <v>96</v>
      </c>
      <c r="E180" s="4" t="s">
        <v>290</v>
      </c>
      <c r="F180" s="6">
        <v>45101</v>
      </c>
      <c r="G180" s="6">
        <v>45102</v>
      </c>
      <c r="H180" s="4">
        <v>1</v>
      </c>
      <c r="I180" s="4">
        <v>1</v>
      </c>
      <c r="J180" s="4">
        <v>1</v>
      </c>
      <c r="K180" s="4" t="s">
        <v>30</v>
      </c>
      <c r="L180" s="4">
        <v>266.65</v>
      </c>
      <c r="M180" s="4">
        <v>266.65</v>
      </c>
      <c r="N180" s="4" t="s">
        <v>889</v>
      </c>
      <c r="O180" s="4" t="s">
        <v>32</v>
      </c>
      <c r="P180" s="4" t="s">
        <v>33</v>
      </c>
      <c r="Q180" s="4">
        <v>0</v>
      </c>
      <c r="R180" s="9">
        <v>45100.0000115741</v>
      </c>
      <c r="S180" s="6">
        <v>45105</v>
      </c>
      <c r="T180" s="4" t="s">
        <v>34</v>
      </c>
      <c r="U180" s="4">
        <v>266.65</v>
      </c>
      <c r="V180" s="4">
        <v>0</v>
      </c>
      <c r="W180" s="4">
        <v>0</v>
      </c>
      <c r="X180" s="4" t="s">
        <v>890</v>
      </c>
      <c r="Y180" s="4" t="s">
        <v>891</v>
      </c>
    </row>
    <row r="181" s="4" customFormat="1" spans="1:25">
      <c r="A181" s="4" t="s">
        <v>581</v>
      </c>
      <c r="B181" s="4" t="s">
        <v>26</v>
      </c>
      <c r="C181" s="4" t="s">
        <v>266</v>
      </c>
      <c r="D181" s="4" t="s">
        <v>572</v>
      </c>
      <c r="E181" s="4" t="s">
        <v>582</v>
      </c>
      <c r="F181" s="6">
        <v>45100</v>
      </c>
      <c r="G181" s="6">
        <v>45102</v>
      </c>
      <c r="H181" s="4">
        <v>1</v>
      </c>
      <c r="I181" s="4">
        <v>2</v>
      </c>
      <c r="J181" s="4">
        <v>2</v>
      </c>
      <c r="K181" s="4" t="s">
        <v>30</v>
      </c>
      <c r="L181" s="4">
        <v>0</v>
      </c>
      <c r="M181" s="4">
        <v>0</v>
      </c>
      <c r="N181" s="4" t="s">
        <v>583</v>
      </c>
      <c r="O181" s="4" t="s">
        <v>32</v>
      </c>
      <c r="P181" s="4" t="s">
        <v>33</v>
      </c>
      <c r="Q181" s="4">
        <v>0</v>
      </c>
      <c r="R181" s="9">
        <v>45093.4462962963</v>
      </c>
      <c r="S181" s="6">
        <v>45105</v>
      </c>
      <c r="T181" s="4" t="s">
        <v>34</v>
      </c>
      <c r="U181" s="4">
        <v>0</v>
      </c>
      <c r="V181" s="4">
        <v>0</v>
      </c>
      <c r="W181" s="4">
        <v>0</v>
      </c>
      <c r="X181" s="4" t="s">
        <v>584</v>
      </c>
      <c r="Y181" s="4" t="s">
        <v>585</v>
      </c>
    </row>
    <row r="182" s="4" customFormat="1" spans="1:25">
      <c r="A182" s="4" t="s">
        <v>892</v>
      </c>
      <c r="B182" s="4" t="s">
        <v>26</v>
      </c>
      <c r="C182" s="4" t="s">
        <v>27</v>
      </c>
      <c r="D182" s="4" t="s">
        <v>893</v>
      </c>
      <c r="E182" s="4" t="s">
        <v>894</v>
      </c>
      <c r="F182" s="6">
        <v>45101</v>
      </c>
      <c r="G182" s="6">
        <v>45102</v>
      </c>
      <c r="H182" s="4">
        <v>1</v>
      </c>
      <c r="I182" s="4">
        <v>1</v>
      </c>
      <c r="J182" s="4">
        <v>1</v>
      </c>
      <c r="K182" s="4" t="s">
        <v>30</v>
      </c>
      <c r="L182" s="4">
        <v>325.92</v>
      </c>
      <c r="M182" s="4">
        <v>325.92</v>
      </c>
      <c r="N182" s="4" t="s">
        <v>895</v>
      </c>
      <c r="O182" s="4" t="s">
        <v>32</v>
      </c>
      <c r="P182" s="4" t="s">
        <v>33</v>
      </c>
      <c r="Q182" s="4">
        <v>0</v>
      </c>
      <c r="R182" s="9">
        <v>45100.0000115741</v>
      </c>
      <c r="S182" s="6">
        <v>45105</v>
      </c>
      <c r="T182" s="4" t="s">
        <v>34</v>
      </c>
      <c r="U182" s="4">
        <v>325.92</v>
      </c>
      <c r="V182" s="4">
        <v>0</v>
      </c>
      <c r="W182" s="4">
        <v>0</v>
      </c>
      <c r="X182" s="4" t="s">
        <v>896</v>
      </c>
      <c r="Y182" s="4" t="s">
        <v>897</v>
      </c>
    </row>
    <row r="183" s="4" customFormat="1" spans="1:25">
      <c r="A183" s="4" t="s">
        <v>898</v>
      </c>
      <c r="B183" s="4" t="s">
        <v>26</v>
      </c>
      <c r="C183" s="4" t="s">
        <v>27</v>
      </c>
      <c r="D183" s="4" t="s">
        <v>857</v>
      </c>
      <c r="E183" s="4" t="s">
        <v>858</v>
      </c>
      <c r="F183" s="6">
        <v>45101</v>
      </c>
      <c r="G183" s="6">
        <v>45102</v>
      </c>
      <c r="H183" s="4">
        <v>1</v>
      </c>
      <c r="I183" s="4">
        <v>1</v>
      </c>
      <c r="J183" s="4">
        <v>1</v>
      </c>
      <c r="K183" s="4" t="s">
        <v>30</v>
      </c>
      <c r="L183" s="4">
        <v>433.43</v>
      </c>
      <c r="M183" s="4">
        <v>433.43</v>
      </c>
      <c r="N183" s="4" t="s">
        <v>899</v>
      </c>
      <c r="O183" s="4" t="s">
        <v>32</v>
      </c>
      <c r="P183" s="4" t="s">
        <v>33</v>
      </c>
      <c r="Q183" s="4">
        <v>0</v>
      </c>
      <c r="R183" s="9">
        <v>45100.0000115741</v>
      </c>
      <c r="S183" s="6">
        <v>45105</v>
      </c>
      <c r="T183" s="4" t="s">
        <v>34</v>
      </c>
      <c r="U183" s="4">
        <v>433.43</v>
      </c>
      <c r="V183" s="4">
        <v>0</v>
      </c>
      <c r="W183" s="4">
        <v>0</v>
      </c>
      <c r="X183" s="4" t="s">
        <v>900</v>
      </c>
      <c r="Y183" s="4" t="s">
        <v>36</v>
      </c>
    </row>
    <row r="184" s="4" customFormat="1" spans="1:25">
      <c r="A184" s="4" t="s">
        <v>901</v>
      </c>
      <c r="B184" s="4" t="s">
        <v>26</v>
      </c>
      <c r="C184" s="4" t="s">
        <v>27</v>
      </c>
      <c r="D184" s="4" t="s">
        <v>902</v>
      </c>
      <c r="E184" s="4" t="s">
        <v>903</v>
      </c>
      <c r="F184" s="6">
        <v>45100</v>
      </c>
      <c r="G184" s="6">
        <v>45102</v>
      </c>
      <c r="H184" s="4">
        <v>1</v>
      </c>
      <c r="I184" s="4">
        <v>2</v>
      </c>
      <c r="J184" s="4">
        <v>2</v>
      </c>
      <c r="K184" s="4" t="s">
        <v>30</v>
      </c>
      <c r="L184" s="4">
        <v>5785.28</v>
      </c>
      <c r="M184" s="4">
        <v>5785.28</v>
      </c>
      <c r="N184" s="4" t="s">
        <v>904</v>
      </c>
      <c r="O184" s="4" t="s">
        <v>32</v>
      </c>
      <c r="P184" s="4" t="s">
        <v>33</v>
      </c>
      <c r="Q184" s="4">
        <v>0</v>
      </c>
      <c r="R184" s="9">
        <v>45100.0000115741</v>
      </c>
      <c r="S184" s="6">
        <v>45105</v>
      </c>
      <c r="T184" s="4" t="s">
        <v>34</v>
      </c>
      <c r="U184" s="4">
        <v>5785.28</v>
      </c>
      <c r="V184" s="4">
        <v>0</v>
      </c>
      <c r="W184" s="4">
        <v>0</v>
      </c>
      <c r="X184" s="4" t="s">
        <v>905</v>
      </c>
      <c r="Y184" s="4" t="s">
        <v>906</v>
      </c>
    </row>
    <row r="185" s="4" customFormat="1" spans="1:25">
      <c r="A185" s="4" t="s">
        <v>907</v>
      </c>
      <c r="B185" s="4" t="s">
        <v>26</v>
      </c>
      <c r="C185" s="4" t="s">
        <v>27</v>
      </c>
      <c r="D185" s="4" t="s">
        <v>908</v>
      </c>
      <c r="E185" s="4" t="s">
        <v>407</v>
      </c>
      <c r="F185" s="6">
        <v>45100</v>
      </c>
      <c r="G185" s="6">
        <v>45102</v>
      </c>
      <c r="H185" s="4">
        <v>1</v>
      </c>
      <c r="I185" s="4">
        <v>2</v>
      </c>
      <c r="J185" s="4">
        <v>2</v>
      </c>
      <c r="K185" s="4" t="s">
        <v>30</v>
      </c>
      <c r="L185" s="4">
        <v>432.44</v>
      </c>
      <c r="M185" s="4">
        <v>432.44</v>
      </c>
      <c r="N185" s="4" t="s">
        <v>909</v>
      </c>
      <c r="O185" s="4" t="s">
        <v>32</v>
      </c>
      <c r="P185" s="4" t="s">
        <v>33</v>
      </c>
      <c r="Q185" s="4">
        <v>0</v>
      </c>
      <c r="R185" s="9">
        <v>45100</v>
      </c>
      <c r="S185" s="6">
        <v>45105</v>
      </c>
      <c r="T185" s="4" t="s">
        <v>34</v>
      </c>
      <c r="U185" s="4">
        <v>432.44</v>
      </c>
      <c r="V185" s="4">
        <v>0</v>
      </c>
      <c r="W185" s="4">
        <v>0</v>
      </c>
      <c r="X185" s="4" t="s">
        <v>910</v>
      </c>
      <c r="Y185" s="4" t="s">
        <v>36</v>
      </c>
    </row>
    <row r="186" s="4" customFormat="1" spans="1:25">
      <c r="A186" s="4" t="s">
        <v>911</v>
      </c>
      <c r="B186" s="4" t="s">
        <v>26</v>
      </c>
      <c r="C186" s="4" t="s">
        <v>27</v>
      </c>
      <c r="D186" s="4" t="s">
        <v>912</v>
      </c>
      <c r="E186" s="4" t="s">
        <v>913</v>
      </c>
      <c r="F186" s="6">
        <v>45100</v>
      </c>
      <c r="G186" s="6">
        <v>45102</v>
      </c>
      <c r="H186" s="4">
        <v>1</v>
      </c>
      <c r="I186" s="4">
        <v>2</v>
      </c>
      <c r="J186" s="4">
        <v>2</v>
      </c>
      <c r="K186" s="4" t="s">
        <v>30</v>
      </c>
      <c r="L186" s="4">
        <v>1805.16</v>
      </c>
      <c r="M186" s="4">
        <v>1805.16</v>
      </c>
      <c r="N186" s="4" t="s">
        <v>914</v>
      </c>
      <c r="O186" s="4" t="s">
        <v>32</v>
      </c>
      <c r="P186" s="4" t="s">
        <v>33</v>
      </c>
      <c r="Q186" s="4">
        <v>0</v>
      </c>
      <c r="R186" s="9">
        <v>45100</v>
      </c>
      <c r="S186" s="6">
        <v>45105</v>
      </c>
      <c r="T186" s="4" t="s">
        <v>34</v>
      </c>
      <c r="U186" s="4">
        <v>1805.16</v>
      </c>
      <c r="V186" s="4">
        <v>0</v>
      </c>
      <c r="W186" s="4">
        <v>0</v>
      </c>
      <c r="X186" s="4" t="s">
        <v>915</v>
      </c>
      <c r="Y186" s="4" t="s">
        <v>36</v>
      </c>
    </row>
    <row r="187" s="4" customFormat="1" spans="1:25">
      <c r="A187" s="4" t="s">
        <v>916</v>
      </c>
      <c r="B187" s="4" t="s">
        <v>26</v>
      </c>
      <c r="C187" s="4" t="s">
        <v>27</v>
      </c>
      <c r="D187" s="4" t="s">
        <v>917</v>
      </c>
      <c r="E187" s="4" t="s">
        <v>918</v>
      </c>
      <c r="F187" s="6">
        <v>45101</v>
      </c>
      <c r="G187" s="6">
        <v>45102</v>
      </c>
      <c r="H187" s="4">
        <v>1</v>
      </c>
      <c r="I187" s="4">
        <v>1</v>
      </c>
      <c r="J187" s="4">
        <v>1</v>
      </c>
      <c r="K187" s="4" t="s">
        <v>30</v>
      </c>
      <c r="L187" s="4">
        <v>438.22</v>
      </c>
      <c r="M187" s="4">
        <v>438.22</v>
      </c>
      <c r="N187" s="4" t="s">
        <v>919</v>
      </c>
      <c r="O187" s="4" t="s">
        <v>32</v>
      </c>
      <c r="P187" s="4" t="s">
        <v>33</v>
      </c>
      <c r="Q187" s="4">
        <v>0</v>
      </c>
      <c r="R187" s="9">
        <v>45100</v>
      </c>
      <c r="S187" s="6">
        <v>45105</v>
      </c>
      <c r="T187" s="4" t="s">
        <v>34</v>
      </c>
      <c r="U187" s="4">
        <v>438.22</v>
      </c>
      <c r="V187" s="4">
        <v>0</v>
      </c>
      <c r="W187" s="4">
        <v>0</v>
      </c>
      <c r="X187" s="4" t="s">
        <v>920</v>
      </c>
      <c r="Y187" s="4" t="s">
        <v>36</v>
      </c>
    </row>
    <row r="188" s="4" customFormat="1" spans="1:25">
      <c r="A188" s="4" t="s">
        <v>921</v>
      </c>
      <c r="B188" s="4" t="s">
        <v>26</v>
      </c>
      <c r="C188" s="4" t="s">
        <v>27</v>
      </c>
      <c r="D188" s="4" t="s">
        <v>917</v>
      </c>
      <c r="E188" s="4" t="s">
        <v>922</v>
      </c>
      <c r="F188" s="6">
        <v>45101</v>
      </c>
      <c r="G188" s="6">
        <v>45102</v>
      </c>
      <c r="H188" s="4">
        <v>1</v>
      </c>
      <c r="I188" s="4">
        <v>1</v>
      </c>
      <c r="J188" s="4">
        <v>1</v>
      </c>
      <c r="K188" s="4" t="s">
        <v>30</v>
      </c>
      <c r="L188" s="4">
        <v>438.22</v>
      </c>
      <c r="M188" s="4">
        <v>438.22</v>
      </c>
      <c r="N188" s="4" t="s">
        <v>923</v>
      </c>
      <c r="O188" s="4" t="s">
        <v>32</v>
      </c>
      <c r="P188" s="4" t="s">
        <v>33</v>
      </c>
      <c r="Q188" s="4">
        <v>0</v>
      </c>
      <c r="R188" s="9">
        <v>45100</v>
      </c>
      <c r="S188" s="6">
        <v>45105</v>
      </c>
      <c r="T188" s="4" t="s">
        <v>34</v>
      </c>
      <c r="U188" s="4">
        <v>438.22</v>
      </c>
      <c r="V188" s="4">
        <v>0</v>
      </c>
      <c r="W188" s="4">
        <v>0</v>
      </c>
      <c r="X188" s="4" t="s">
        <v>924</v>
      </c>
      <c r="Y188" s="4" t="s">
        <v>36</v>
      </c>
    </row>
    <row r="189" s="4" customFormat="1" spans="1:25">
      <c r="A189" s="4" t="s">
        <v>925</v>
      </c>
      <c r="B189" s="4" t="s">
        <v>26</v>
      </c>
      <c r="C189" s="4" t="s">
        <v>27</v>
      </c>
      <c r="D189" s="4" t="s">
        <v>857</v>
      </c>
      <c r="E189" s="4" t="s">
        <v>858</v>
      </c>
      <c r="F189" s="6">
        <v>45101</v>
      </c>
      <c r="G189" s="6">
        <v>45102</v>
      </c>
      <c r="H189" s="4">
        <v>2</v>
      </c>
      <c r="I189" s="4">
        <v>1</v>
      </c>
      <c r="J189" s="4">
        <v>2</v>
      </c>
      <c r="K189" s="4" t="s">
        <v>30</v>
      </c>
      <c r="L189" s="4">
        <v>867.08</v>
      </c>
      <c r="M189" s="4">
        <v>867.08</v>
      </c>
      <c r="N189" s="4" t="s">
        <v>926</v>
      </c>
      <c r="O189" s="4" t="s">
        <v>32</v>
      </c>
      <c r="P189" s="4" t="s">
        <v>33</v>
      </c>
      <c r="Q189" s="4">
        <v>0</v>
      </c>
      <c r="R189" s="9">
        <v>45101</v>
      </c>
      <c r="S189" s="6">
        <v>45105</v>
      </c>
      <c r="T189" s="4" t="s">
        <v>34</v>
      </c>
      <c r="U189" s="4">
        <v>867.08</v>
      </c>
      <c r="V189" s="4">
        <v>0</v>
      </c>
      <c r="W189" s="4">
        <v>0</v>
      </c>
      <c r="X189" s="4" t="s">
        <v>927</v>
      </c>
      <c r="Y189" s="4" t="s">
        <v>36</v>
      </c>
    </row>
    <row r="190" s="4" customFormat="1" spans="1:25">
      <c r="A190" s="4" t="s">
        <v>928</v>
      </c>
      <c r="B190" s="4" t="s">
        <v>26</v>
      </c>
      <c r="C190" s="4" t="s">
        <v>27</v>
      </c>
      <c r="D190" s="4" t="s">
        <v>872</v>
      </c>
      <c r="E190" s="4" t="s">
        <v>873</v>
      </c>
      <c r="F190" s="6">
        <v>45101</v>
      </c>
      <c r="G190" s="6">
        <v>45102</v>
      </c>
      <c r="H190" s="4">
        <v>1</v>
      </c>
      <c r="I190" s="4">
        <v>1</v>
      </c>
      <c r="J190" s="4">
        <v>1</v>
      </c>
      <c r="K190" s="4" t="s">
        <v>30</v>
      </c>
      <c r="L190" s="4">
        <v>310.94</v>
      </c>
      <c r="M190" s="4">
        <v>310.94</v>
      </c>
      <c r="N190" s="4" t="s">
        <v>929</v>
      </c>
      <c r="O190" s="4" t="s">
        <v>32</v>
      </c>
      <c r="P190" s="4" t="s">
        <v>33</v>
      </c>
      <c r="Q190" s="4">
        <v>0</v>
      </c>
      <c r="R190" s="9">
        <v>45101.0000115741</v>
      </c>
      <c r="S190" s="6">
        <v>45105</v>
      </c>
      <c r="T190" s="4" t="s">
        <v>34</v>
      </c>
      <c r="U190" s="4">
        <v>310.94</v>
      </c>
      <c r="V190" s="4">
        <v>0</v>
      </c>
      <c r="W190" s="4">
        <v>0</v>
      </c>
      <c r="X190" s="4" t="s">
        <v>930</v>
      </c>
      <c r="Y190" s="4" t="s">
        <v>931</v>
      </c>
    </row>
    <row r="191" s="4" customFormat="1" spans="1:25">
      <c r="A191" s="4" t="s">
        <v>932</v>
      </c>
      <c r="B191" s="4" t="s">
        <v>26</v>
      </c>
      <c r="C191" s="4" t="s">
        <v>27</v>
      </c>
      <c r="D191" s="4" t="s">
        <v>933</v>
      </c>
      <c r="E191" s="4" t="s">
        <v>290</v>
      </c>
      <c r="F191" s="6">
        <v>45101</v>
      </c>
      <c r="G191" s="6">
        <v>45102</v>
      </c>
      <c r="H191" s="4">
        <v>1</v>
      </c>
      <c r="I191" s="4">
        <v>1</v>
      </c>
      <c r="J191" s="4">
        <v>1</v>
      </c>
      <c r="K191" s="4" t="s">
        <v>30</v>
      </c>
      <c r="L191" s="4">
        <v>453.21</v>
      </c>
      <c r="M191" s="4">
        <v>453.21</v>
      </c>
      <c r="N191" s="4" t="s">
        <v>934</v>
      </c>
      <c r="O191" s="4" t="s">
        <v>32</v>
      </c>
      <c r="P191" s="4" t="s">
        <v>33</v>
      </c>
      <c r="Q191" s="4">
        <v>0</v>
      </c>
      <c r="R191" s="9">
        <v>45101.0000115741</v>
      </c>
      <c r="S191" s="6">
        <v>45105</v>
      </c>
      <c r="T191" s="4" t="s">
        <v>34</v>
      </c>
      <c r="U191" s="4">
        <v>453.21</v>
      </c>
      <c r="V191" s="4">
        <v>0</v>
      </c>
      <c r="W191" s="4">
        <v>0</v>
      </c>
      <c r="X191" s="4" t="s">
        <v>935</v>
      </c>
      <c r="Y191" s="4" t="s">
        <v>936</v>
      </c>
    </row>
    <row r="192" s="4" customFormat="1" spans="1:25">
      <c r="A192" s="4" t="s">
        <v>937</v>
      </c>
      <c r="B192" s="4" t="s">
        <v>26</v>
      </c>
      <c r="C192" s="4" t="s">
        <v>27</v>
      </c>
      <c r="D192" s="4" t="s">
        <v>938</v>
      </c>
      <c r="E192" s="4" t="s">
        <v>812</v>
      </c>
      <c r="F192" s="6">
        <v>45101</v>
      </c>
      <c r="G192" s="6">
        <v>45102</v>
      </c>
      <c r="H192" s="4">
        <v>1</v>
      </c>
      <c r="I192" s="4">
        <v>1</v>
      </c>
      <c r="J192" s="4">
        <v>1</v>
      </c>
      <c r="K192" s="4" t="s">
        <v>30</v>
      </c>
      <c r="L192" s="4">
        <v>342.17</v>
      </c>
      <c r="M192" s="4">
        <v>342.17</v>
      </c>
      <c r="N192" s="4" t="s">
        <v>939</v>
      </c>
      <c r="O192" s="4" t="s">
        <v>32</v>
      </c>
      <c r="P192" s="4" t="s">
        <v>33</v>
      </c>
      <c r="Q192" s="4">
        <v>0</v>
      </c>
      <c r="R192" s="9">
        <v>45101.0000115741</v>
      </c>
      <c r="S192" s="6">
        <v>45105</v>
      </c>
      <c r="T192" s="4" t="s">
        <v>34</v>
      </c>
      <c r="U192" s="4">
        <v>342.17</v>
      </c>
      <c r="V192" s="4">
        <v>0</v>
      </c>
      <c r="W192" s="4">
        <v>0</v>
      </c>
      <c r="X192" s="4" t="s">
        <v>940</v>
      </c>
      <c r="Y192" s="4" t="s">
        <v>941</v>
      </c>
    </row>
    <row r="193" s="4" customFormat="1" spans="1:25">
      <c r="A193" s="4" t="s">
        <v>942</v>
      </c>
      <c r="B193" s="4" t="s">
        <v>26</v>
      </c>
      <c r="C193" s="4" t="s">
        <v>27</v>
      </c>
      <c r="D193" s="4" t="s">
        <v>943</v>
      </c>
      <c r="E193" s="4" t="s">
        <v>944</v>
      </c>
      <c r="F193" s="6">
        <v>45101</v>
      </c>
      <c r="G193" s="6">
        <v>45102</v>
      </c>
      <c r="H193" s="4">
        <v>1</v>
      </c>
      <c r="I193" s="4">
        <v>1</v>
      </c>
      <c r="J193" s="4">
        <v>1</v>
      </c>
      <c r="K193" s="4" t="s">
        <v>30</v>
      </c>
      <c r="L193" s="4">
        <v>2200.11</v>
      </c>
      <c r="M193" s="4">
        <v>2200.11</v>
      </c>
      <c r="N193" s="4" t="s">
        <v>945</v>
      </c>
      <c r="O193" s="4" t="s">
        <v>32</v>
      </c>
      <c r="P193" s="4" t="s">
        <v>33</v>
      </c>
      <c r="Q193" s="4">
        <v>0</v>
      </c>
      <c r="R193" s="9">
        <v>45101</v>
      </c>
      <c r="S193" s="6">
        <v>45105</v>
      </c>
      <c r="T193" s="4" t="s">
        <v>34</v>
      </c>
      <c r="U193" s="4">
        <v>2200.11</v>
      </c>
      <c r="V193" s="4">
        <v>0</v>
      </c>
      <c r="W193" s="4">
        <v>0</v>
      </c>
      <c r="X193" s="4" t="s">
        <v>946</v>
      </c>
      <c r="Y193" s="4" t="s">
        <v>36</v>
      </c>
    </row>
    <row r="194" s="4" customFormat="1" spans="1:25">
      <c r="A194" s="4" t="s">
        <v>947</v>
      </c>
      <c r="B194" s="4" t="s">
        <v>26</v>
      </c>
      <c r="C194" s="4" t="s">
        <v>27</v>
      </c>
      <c r="D194" s="4" t="s">
        <v>908</v>
      </c>
      <c r="E194" s="4" t="s">
        <v>407</v>
      </c>
      <c r="F194" s="6">
        <v>45101</v>
      </c>
      <c r="G194" s="6">
        <v>45102</v>
      </c>
      <c r="H194" s="4">
        <v>2</v>
      </c>
      <c r="I194" s="4">
        <v>1</v>
      </c>
      <c r="J194" s="4">
        <v>2</v>
      </c>
      <c r="K194" s="4" t="s">
        <v>30</v>
      </c>
      <c r="L194" s="4">
        <v>431.14</v>
      </c>
      <c r="M194" s="4">
        <v>431.14</v>
      </c>
      <c r="N194" s="4" t="s">
        <v>948</v>
      </c>
      <c r="O194" s="4" t="s">
        <v>32</v>
      </c>
      <c r="P194" s="4" t="s">
        <v>33</v>
      </c>
      <c r="Q194" s="4">
        <v>0</v>
      </c>
      <c r="R194" s="9">
        <v>45101</v>
      </c>
      <c r="S194" s="6">
        <v>45105</v>
      </c>
      <c r="T194" s="4" t="s">
        <v>34</v>
      </c>
      <c r="U194" s="4">
        <v>431.14</v>
      </c>
      <c r="V194" s="4">
        <v>0</v>
      </c>
      <c r="W194" s="4">
        <v>0</v>
      </c>
      <c r="X194" s="4" t="s">
        <v>949</v>
      </c>
      <c r="Y194" s="4" t="s">
        <v>36</v>
      </c>
    </row>
    <row r="195" s="4" customFormat="1" spans="1:25">
      <c r="A195" s="4" t="s">
        <v>950</v>
      </c>
      <c r="B195" s="4" t="s">
        <v>26</v>
      </c>
      <c r="C195" s="4" t="s">
        <v>27</v>
      </c>
      <c r="D195" s="4" t="s">
        <v>917</v>
      </c>
      <c r="E195" s="4" t="s">
        <v>922</v>
      </c>
      <c r="F195" s="6">
        <v>45101</v>
      </c>
      <c r="G195" s="6">
        <v>45102</v>
      </c>
      <c r="H195" s="4">
        <v>1</v>
      </c>
      <c r="I195" s="4">
        <v>1</v>
      </c>
      <c r="J195" s="4">
        <v>1</v>
      </c>
      <c r="K195" s="4" t="s">
        <v>30</v>
      </c>
      <c r="L195" s="4">
        <v>435.84</v>
      </c>
      <c r="M195" s="4">
        <v>435.84</v>
      </c>
      <c r="N195" s="4" t="s">
        <v>951</v>
      </c>
      <c r="O195" s="4" t="s">
        <v>32</v>
      </c>
      <c r="P195" s="4" t="s">
        <v>33</v>
      </c>
      <c r="Q195" s="4">
        <v>0</v>
      </c>
      <c r="R195" s="9">
        <v>45101</v>
      </c>
      <c r="S195" s="6">
        <v>45105</v>
      </c>
      <c r="T195" s="4" t="s">
        <v>34</v>
      </c>
      <c r="U195" s="4">
        <v>435.84</v>
      </c>
      <c r="V195" s="4">
        <v>0</v>
      </c>
      <c r="W195" s="4">
        <v>0</v>
      </c>
      <c r="X195" s="4" t="s">
        <v>952</v>
      </c>
      <c r="Y195" s="4" t="s">
        <v>36</v>
      </c>
    </row>
    <row r="196" s="4" customFormat="1" spans="1:25">
      <c r="A196" s="4" t="s">
        <v>953</v>
      </c>
      <c r="B196" s="4" t="s">
        <v>26</v>
      </c>
      <c r="C196" s="4" t="s">
        <v>27</v>
      </c>
      <c r="D196" s="4" t="s">
        <v>862</v>
      </c>
      <c r="E196" s="4" t="s">
        <v>407</v>
      </c>
      <c r="F196" s="6">
        <v>45101</v>
      </c>
      <c r="G196" s="6">
        <v>45102</v>
      </c>
      <c r="H196" s="4">
        <v>1</v>
      </c>
      <c r="I196" s="4">
        <v>1</v>
      </c>
      <c r="J196" s="4">
        <v>1</v>
      </c>
      <c r="K196" s="4" t="s">
        <v>30</v>
      </c>
      <c r="L196" s="4">
        <v>517.63</v>
      </c>
      <c r="M196" s="4">
        <v>517.63</v>
      </c>
      <c r="N196" s="4" t="s">
        <v>954</v>
      </c>
      <c r="O196" s="4" t="s">
        <v>32</v>
      </c>
      <c r="P196" s="4" t="s">
        <v>33</v>
      </c>
      <c r="Q196" s="4">
        <v>0</v>
      </c>
      <c r="R196" s="9">
        <v>45101</v>
      </c>
      <c r="S196" s="6">
        <v>45105</v>
      </c>
      <c r="T196" s="4" t="s">
        <v>34</v>
      </c>
      <c r="U196" s="4">
        <v>517.63</v>
      </c>
      <c r="V196" s="4">
        <v>0</v>
      </c>
      <c r="W196" s="4">
        <v>0</v>
      </c>
      <c r="X196" s="4" t="s">
        <v>955</v>
      </c>
      <c r="Y196" s="4" t="s">
        <v>956</v>
      </c>
    </row>
    <row r="197" s="4" customFormat="1" spans="1:25">
      <c r="A197" s="4" t="s">
        <v>957</v>
      </c>
      <c r="B197" s="4" t="s">
        <v>26</v>
      </c>
      <c r="C197" s="4" t="s">
        <v>27</v>
      </c>
      <c r="D197" s="4" t="s">
        <v>958</v>
      </c>
      <c r="E197" s="4" t="s">
        <v>959</v>
      </c>
      <c r="F197" s="6">
        <v>45101</v>
      </c>
      <c r="G197" s="6">
        <v>45102</v>
      </c>
      <c r="H197" s="4">
        <v>1</v>
      </c>
      <c r="I197" s="4">
        <v>1</v>
      </c>
      <c r="J197" s="4">
        <v>1</v>
      </c>
      <c r="K197" s="4" t="s">
        <v>30</v>
      </c>
      <c r="L197" s="4">
        <v>1210.48</v>
      </c>
      <c r="M197" s="4">
        <v>1210.48</v>
      </c>
      <c r="N197" s="4" t="s">
        <v>960</v>
      </c>
      <c r="O197" s="4" t="s">
        <v>32</v>
      </c>
      <c r="P197" s="4" t="s">
        <v>33</v>
      </c>
      <c r="Q197" s="4">
        <v>0</v>
      </c>
      <c r="R197" s="9">
        <v>45101.0000115741</v>
      </c>
      <c r="S197" s="6">
        <v>45105</v>
      </c>
      <c r="T197" s="4" t="s">
        <v>34</v>
      </c>
      <c r="U197" s="4">
        <v>1210.48</v>
      </c>
      <c r="V197" s="4">
        <v>0</v>
      </c>
      <c r="W197" s="4">
        <v>0</v>
      </c>
      <c r="X197" s="4" t="s">
        <v>961</v>
      </c>
      <c r="Y197" s="4" t="s">
        <v>962</v>
      </c>
    </row>
    <row r="198" s="4" customFormat="1" spans="1:25">
      <c r="A198" s="4" t="s">
        <v>963</v>
      </c>
      <c r="B198" s="4" t="s">
        <v>26</v>
      </c>
      <c r="C198" s="4" t="s">
        <v>27</v>
      </c>
      <c r="D198" s="4" t="s">
        <v>857</v>
      </c>
      <c r="E198" s="4" t="s">
        <v>964</v>
      </c>
      <c r="F198" s="6">
        <v>45101</v>
      </c>
      <c r="G198" s="6">
        <v>45102</v>
      </c>
      <c r="H198" s="4">
        <v>1</v>
      </c>
      <c r="I198" s="4">
        <v>1</v>
      </c>
      <c r="J198" s="4">
        <v>1</v>
      </c>
      <c r="K198" s="4" t="s">
        <v>30</v>
      </c>
      <c r="L198" s="4">
        <v>460.72</v>
      </c>
      <c r="M198" s="4">
        <v>460.72</v>
      </c>
      <c r="N198" s="4" t="s">
        <v>965</v>
      </c>
      <c r="O198" s="4" t="s">
        <v>32</v>
      </c>
      <c r="P198" s="4" t="s">
        <v>33</v>
      </c>
      <c r="Q198" s="4">
        <v>0</v>
      </c>
      <c r="R198" s="9">
        <v>45101.0000115741</v>
      </c>
      <c r="S198" s="6">
        <v>45105</v>
      </c>
      <c r="T198" s="4" t="s">
        <v>34</v>
      </c>
      <c r="U198" s="4">
        <v>460.72</v>
      </c>
      <c r="V198" s="4">
        <v>0</v>
      </c>
      <c r="W198" s="4">
        <v>0</v>
      </c>
      <c r="X198" s="4" t="s">
        <v>966</v>
      </c>
      <c r="Y198" s="4" t="s">
        <v>967</v>
      </c>
    </row>
    <row r="199" s="4" customFormat="1" spans="1:25">
      <c r="A199" s="4" t="s">
        <v>968</v>
      </c>
      <c r="B199" s="4" t="s">
        <v>26</v>
      </c>
      <c r="C199" s="4" t="s">
        <v>27</v>
      </c>
      <c r="D199" s="4" t="s">
        <v>872</v>
      </c>
      <c r="E199" s="4" t="s">
        <v>873</v>
      </c>
      <c r="F199" s="6">
        <v>45101</v>
      </c>
      <c r="G199" s="6">
        <v>45102</v>
      </c>
      <c r="H199" s="4">
        <v>1</v>
      </c>
      <c r="I199" s="4">
        <v>1</v>
      </c>
      <c r="J199" s="4">
        <v>1</v>
      </c>
      <c r="K199" s="4" t="s">
        <v>30</v>
      </c>
      <c r="L199" s="4">
        <v>310.94</v>
      </c>
      <c r="M199" s="4">
        <v>310.94</v>
      </c>
      <c r="N199" s="4" t="s">
        <v>969</v>
      </c>
      <c r="O199" s="4" t="s">
        <v>32</v>
      </c>
      <c r="P199" s="4" t="s">
        <v>33</v>
      </c>
      <c r="Q199" s="4">
        <v>0</v>
      </c>
      <c r="R199" s="9">
        <v>45101</v>
      </c>
      <c r="S199" s="6">
        <v>45105</v>
      </c>
      <c r="T199" s="4" t="s">
        <v>34</v>
      </c>
      <c r="U199" s="4">
        <v>310.94</v>
      </c>
      <c r="V199" s="4">
        <v>0</v>
      </c>
      <c r="W199" s="4">
        <v>0</v>
      </c>
      <c r="X199" s="4" t="s">
        <v>970</v>
      </c>
      <c r="Y199" s="4" t="s">
        <v>971</v>
      </c>
    </row>
    <row r="200" s="4" customFormat="1" spans="1:25">
      <c r="A200" s="4" t="s">
        <v>972</v>
      </c>
      <c r="B200" s="4" t="s">
        <v>26</v>
      </c>
      <c r="C200" s="4" t="s">
        <v>27</v>
      </c>
      <c r="D200" s="4" t="s">
        <v>973</v>
      </c>
      <c r="E200" s="4" t="s">
        <v>974</v>
      </c>
      <c r="F200" s="6">
        <v>45101</v>
      </c>
      <c r="G200" s="6">
        <v>45102</v>
      </c>
      <c r="H200" s="4">
        <v>1</v>
      </c>
      <c r="I200" s="4">
        <v>1</v>
      </c>
      <c r="J200" s="4">
        <v>1</v>
      </c>
      <c r="K200" s="4" t="s">
        <v>30</v>
      </c>
      <c r="L200" s="4">
        <v>486.07</v>
      </c>
      <c r="M200" s="4">
        <v>486.07</v>
      </c>
      <c r="N200" s="4" t="s">
        <v>975</v>
      </c>
      <c r="O200" s="4" t="s">
        <v>32</v>
      </c>
      <c r="P200" s="4" t="s">
        <v>33</v>
      </c>
      <c r="Q200" s="4">
        <v>0</v>
      </c>
      <c r="R200" s="9">
        <v>45101</v>
      </c>
      <c r="S200" s="6">
        <v>45105</v>
      </c>
      <c r="T200" s="4" t="s">
        <v>34</v>
      </c>
      <c r="U200" s="4">
        <v>486.07</v>
      </c>
      <c r="V200" s="4">
        <v>0</v>
      </c>
      <c r="W200" s="4">
        <v>0</v>
      </c>
      <c r="X200" s="4" t="s">
        <v>976</v>
      </c>
      <c r="Y200" s="4" t="s">
        <v>36</v>
      </c>
    </row>
    <row r="201" s="4" customFormat="1" spans="1:25">
      <c r="A201" s="4" t="s">
        <v>977</v>
      </c>
      <c r="B201" s="4" t="s">
        <v>26</v>
      </c>
      <c r="C201" s="4" t="s">
        <v>27</v>
      </c>
      <c r="D201" s="4" t="s">
        <v>872</v>
      </c>
      <c r="E201" s="4" t="s">
        <v>873</v>
      </c>
      <c r="F201" s="6">
        <v>45101</v>
      </c>
      <c r="G201" s="6">
        <v>45102</v>
      </c>
      <c r="H201" s="4">
        <v>4</v>
      </c>
      <c r="I201" s="4">
        <v>1</v>
      </c>
      <c r="J201" s="4">
        <v>4</v>
      </c>
      <c r="K201" s="4" t="s">
        <v>30</v>
      </c>
      <c r="L201" s="4">
        <v>1243.76</v>
      </c>
      <c r="M201" s="4">
        <v>1243.76</v>
      </c>
      <c r="N201" s="4" t="s">
        <v>978</v>
      </c>
      <c r="O201" s="4" t="s">
        <v>32</v>
      </c>
      <c r="P201" s="4" t="s">
        <v>33</v>
      </c>
      <c r="Q201" s="4">
        <v>0</v>
      </c>
      <c r="R201" s="9">
        <v>45101</v>
      </c>
      <c r="S201" s="6">
        <v>45105</v>
      </c>
      <c r="T201" s="4" t="s">
        <v>34</v>
      </c>
      <c r="U201" s="4">
        <v>1243.76</v>
      </c>
      <c r="V201" s="4">
        <v>0</v>
      </c>
      <c r="W201" s="4">
        <v>0</v>
      </c>
      <c r="X201" s="4" t="s">
        <v>979</v>
      </c>
      <c r="Y201" s="4" t="s">
        <v>980</v>
      </c>
    </row>
    <row r="202" s="4" customFormat="1" spans="1:25">
      <c r="A202" s="4" t="s">
        <v>981</v>
      </c>
      <c r="B202" s="4" t="s">
        <v>26</v>
      </c>
      <c r="C202" s="4" t="s">
        <v>27</v>
      </c>
      <c r="D202" s="4" t="s">
        <v>982</v>
      </c>
      <c r="E202" s="4" t="s">
        <v>407</v>
      </c>
      <c r="F202" s="6">
        <v>45101</v>
      </c>
      <c r="G202" s="6">
        <v>45102</v>
      </c>
      <c r="H202" s="4">
        <v>1</v>
      </c>
      <c r="I202" s="4">
        <v>1</v>
      </c>
      <c r="J202" s="4">
        <v>1</v>
      </c>
      <c r="K202" s="4" t="s">
        <v>30</v>
      </c>
      <c r="L202" s="4">
        <v>264.94</v>
      </c>
      <c r="M202" s="4">
        <v>264.94</v>
      </c>
      <c r="N202" s="4" t="s">
        <v>983</v>
      </c>
      <c r="O202" s="4" t="s">
        <v>32</v>
      </c>
      <c r="P202" s="4" t="s">
        <v>33</v>
      </c>
      <c r="Q202" s="4">
        <v>0</v>
      </c>
      <c r="R202" s="9">
        <v>45101.0000115741</v>
      </c>
      <c r="S202" s="6">
        <v>45105</v>
      </c>
      <c r="T202" s="4" t="s">
        <v>34</v>
      </c>
      <c r="U202" s="4">
        <v>264.94</v>
      </c>
      <c r="V202" s="4">
        <v>0</v>
      </c>
      <c r="W202" s="4">
        <v>0</v>
      </c>
      <c r="X202" s="4" t="s">
        <v>984</v>
      </c>
      <c r="Y202" s="4" t="s">
        <v>36</v>
      </c>
    </row>
    <row r="203" s="4" customFormat="1" spans="1:25">
      <c r="A203" s="4" t="s">
        <v>985</v>
      </c>
      <c r="B203" s="4" t="s">
        <v>26</v>
      </c>
      <c r="C203" s="4" t="s">
        <v>27</v>
      </c>
      <c r="D203" s="4" t="s">
        <v>986</v>
      </c>
      <c r="E203" s="4" t="s">
        <v>987</v>
      </c>
      <c r="F203" s="6">
        <v>45101</v>
      </c>
      <c r="G203" s="6">
        <v>45102</v>
      </c>
      <c r="H203" s="4">
        <v>1</v>
      </c>
      <c r="I203" s="4">
        <v>1</v>
      </c>
      <c r="J203" s="4">
        <v>1</v>
      </c>
      <c r="K203" s="4" t="s">
        <v>30</v>
      </c>
      <c r="L203" s="4">
        <v>1708.83</v>
      </c>
      <c r="M203" s="4">
        <v>1708.83</v>
      </c>
      <c r="N203" s="4" t="s">
        <v>988</v>
      </c>
      <c r="O203" s="4" t="s">
        <v>32</v>
      </c>
      <c r="P203" s="4" t="s">
        <v>33</v>
      </c>
      <c r="Q203" s="4">
        <v>0</v>
      </c>
      <c r="R203" s="9">
        <v>45101.0000115741</v>
      </c>
      <c r="S203" s="6">
        <v>45105</v>
      </c>
      <c r="T203" s="4" t="s">
        <v>34</v>
      </c>
      <c r="U203" s="4">
        <v>1708.83</v>
      </c>
      <c r="V203" s="4">
        <v>0</v>
      </c>
      <c r="W203" s="4">
        <v>0</v>
      </c>
      <c r="X203" s="4" t="s">
        <v>989</v>
      </c>
      <c r="Y203" s="4" t="s">
        <v>36</v>
      </c>
    </row>
    <row r="204" s="4" customFormat="1" spans="1:25">
      <c r="A204" s="4" t="s">
        <v>985</v>
      </c>
      <c r="B204" s="4" t="s">
        <v>26</v>
      </c>
      <c r="C204" s="4" t="s">
        <v>37</v>
      </c>
      <c r="D204" s="4" t="s">
        <v>986</v>
      </c>
      <c r="E204" s="4" t="s">
        <v>987</v>
      </c>
      <c r="F204" s="6">
        <v>45101</v>
      </c>
      <c r="G204" s="6">
        <v>45102</v>
      </c>
      <c r="H204" s="4">
        <v>1</v>
      </c>
      <c r="I204" s="4">
        <v>1</v>
      </c>
      <c r="J204" s="4">
        <v>1</v>
      </c>
      <c r="K204" s="4" t="s">
        <v>30</v>
      </c>
      <c r="L204" s="4">
        <v>-1708.83</v>
      </c>
      <c r="M204" s="4">
        <v>-1708.83</v>
      </c>
      <c r="N204" s="4" t="s">
        <v>988</v>
      </c>
      <c r="O204" s="4" t="s">
        <v>32</v>
      </c>
      <c r="P204" s="4" t="s">
        <v>33</v>
      </c>
      <c r="Q204" s="4">
        <v>0</v>
      </c>
      <c r="R204" s="9">
        <v>45101.0000115741</v>
      </c>
      <c r="S204" s="6">
        <v>45105</v>
      </c>
      <c r="T204" s="4" t="s">
        <v>34</v>
      </c>
      <c r="U204" s="4">
        <v>-1708.83</v>
      </c>
      <c r="V204" s="4">
        <v>0</v>
      </c>
      <c r="W204" s="4">
        <v>0</v>
      </c>
      <c r="X204" s="4" t="s">
        <v>989</v>
      </c>
      <c r="Y204" s="4" t="s">
        <v>36</v>
      </c>
    </row>
    <row r="205" s="4" customFormat="1" spans="1:25">
      <c r="A205" s="4" t="s">
        <v>990</v>
      </c>
      <c r="B205" s="4" t="s">
        <v>26</v>
      </c>
      <c r="C205" s="4" t="s">
        <v>27</v>
      </c>
      <c r="D205" s="4" t="s">
        <v>991</v>
      </c>
      <c r="E205" s="4" t="s">
        <v>812</v>
      </c>
      <c r="F205" s="6">
        <v>45101</v>
      </c>
      <c r="G205" s="6">
        <v>45102</v>
      </c>
      <c r="H205" s="4">
        <v>1</v>
      </c>
      <c r="I205" s="4">
        <v>1</v>
      </c>
      <c r="J205" s="4">
        <v>1</v>
      </c>
      <c r="K205" s="4" t="s">
        <v>30</v>
      </c>
      <c r="L205" s="4">
        <v>457.62</v>
      </c>
      <c r="M205" s="4">
        <v>457.62</v>
      </c>
      <c r="N205" s="4" t="s">
        <v>992</v>
      </c>
      <c r="O205" s="4" t="s">
        <v>32</v>
      </c>
      <c r="P205" s="4" t="s">
        <v>33</v>
      </c>
      <c r="Q205" s="4">
        <v>0</v>
      </c>
      <c r="R205" s="9">
        <v>45101.0000115741</v>
      </c>
      <c r="S205" s="6">
        <v>45105</v>
      </c>
      <c r="T205" s="4" t="s">
        <v>34</v>
      </c>
      <c r="U205" s="4">
        <v>457.62</v>
      </c>
      <c r="V205" s="4">
        <v>0</v>
      </c>
      <c r="W205" s="4">
        <v>0</v>
      </c>
      <c r="X205" s="4" t="s">
        <v>993</v>
      </c>
      <c r="Y205" s="4" t="s">
        <v>36</v>
      </c>
    </row>
    <row r="206" s="4" customFormat="1" spans="1:25">
      <c r="A206" s="4" t="s">
        <v>994</v>
      </c>
      <c r="B206" s="4" t="s">
        <v>26</v>
      </c>
      <c r="C206" s="4" t="s">
        <v>27</v>
      </c>
      <c r="D206" s="4" t="s">
        <v>995</v>
      </c>
      <c r="E206" s="4" t="s">
        <v>812</v>
      </c>
      <c r="F206" s="6">
        <v>45101</v>
      </c>
      <c r="G206" s="6">
        <v>45102</v>
      </c>
      <c r="H206" s="4">
        <v>1</v>
      </c>
      <c r="I206" s="4">
        <v>1</v>
      </c>
      <c r="J206" s="4">
        <v>1</v>
      </c>
      <c r="K206" s="4" t="s">
        <v>30</v>
      </c>
      <c r="L206" s="4">
        <v>360.87</v>
      </c>
      <c r="M206" s="4">
        <v>360.87</v>
      </c>
      <c r="N206" s="4" t="s">
        <v>996</v>
      </c>
      <c r="O206" s="4" t="s">
        <v>32</v>
      </c>
      <c r="P206" s="4" t="s">
        <v>33</v>
      </c>
      <c r="Q206" s="4">
        <v>0</v>
      </c>
      <c r="R206" s="9">
        <v>45101</v>
      </c>
      <c r="S206" s="6">
        <v>45105</v>
      </c>
      <c r="T206" s="4" t="s">
        <v>34</v>
      </c>
      <c r="U206" s="4">
        <v>360.87</v>
      </c>
      <c r="V206" s="4">
        <v>0</v>
      </c>
      <c r="W206" s="4">
        <v>0</v>
      </c>
      <c r="X206" s="4" t="s">
        <v>997</v>
      </c>
      <c r="Y206" s="4" t="s">
        <v>998</v>
      </c>
    </row>
    <row r="207" s="4" customFormat="1" spans="1:25">
      <c r="A207" s="4" t="s">
        <v>999</v>
      </c>
      <c r="B207" s="4" t="s">
        <v>26</v>
      </c>
      <c r="C207" s="4" t="s">
        <v>27</v>
      </c>
      <c r="D207" s="4" t="s">
        <v>1000</v>
      </c>
      <c r="E207" s="4" t="s">
        <v>1001</v>
      </c>
      <c r="F207" s="6">
        <v>45101</v>
      </c>
      <c r="G207" s="6">
        <v>45102</v>
      </c>
      <c r="H207" s="4">
        <v>1</v>
      </c>
      <c r="I207" s="4">
        <v>1</v>
      </c>
      <c r="J207" s="4">
        <v>1</v>
      </c>
      <c r="K207" s="4" t="s">
        <v>30</v>
      </c>
      <c r="L207" s="4">
        <v>1142.69</v>
      </c>
      <c r="M207" s="4">
        <v>1142.69</v>
      </c>
      <c r="N207" s="4" t="s">
        <v>1002</v>
      </c>
      <c r="O207" s="4" t="s">
        <v>32</v>
      </c>
      <c r="P207" s="4" t="s">
        <v>33</v>
      </c>
      <c r="Q207" s="4">
        <v>0</v>
      </c>
      <c r="R207" s="9">
        <v>45101.0000115741</v>
      </c>
      <c r="S207" s="6">
        <v>45105</v>
      </c>
      <c r="T207" s="4" t="s">
        <v>34</v>
      </c>
      <c r="U207" s="4">
        <v>1142.69</v>
      </c>
      <c r="V207" s="4">
        <v>0</v>
      </c>
      <c r="W207" s="4">
        <v>0</v>
      </c>
      <c r="X207" s="4" t="s">
        <v>1003</v>
      </c>
      <c r="Y207" s="4" t="s">
        <v>36</v>
      </c>
    </row>
    <row r="208" s="4" customFormat="1" spans="1:25">
      <c r="A208" s="4" t="s">
        <v>1004</v>
      </c>
      <c r="B208" s="4" t="s">
        <v>26</v>
      </c>
      <c r="C208" s="4" t="s">
        <v>27</v>
      </c>
      <c r="D208" s="4" t="s">
        <v>1005</v>
      </c>
      <c r="E208" s="4" t="s">
        <v>1006</v>
      </c>
      <c r="F208" s="6">
        <v>45101</v>
      </c>
      <c r="G208" s="6">
        <v>45102</v>
      </c>
      <c r="H208" s="4">
        <v>2</v>
      </c>
      <c r="I208" s="4">
        <v>1</v>
      </c>
      <c r="J208" s="4">
        <v>2</v>
      </c>
      <c r="K208" s="4" t="s">
        <v>30</v>
      </c>
      <c r="L208" s="4">
        <v>667.02</v>
      </c>
      <c r="M208" s="4">
        <v>667.02</v>
      </c>
      <c r="N208" s="4" t="s">
        <v>1007</v>
      </c>
      <c r="O208" s="4" t="s">
        <v>32</v>
      </c>
      <c r="P208" s="4" t="s">
        <v>33</v>
      </c>
      <c r="Q208" s="4">
        <v>0</v>
      </c>
      <c r="R208" s="9">
        <v>45101.0000115741</v>
      </c>
      <c r="S208" s="6">
        <v>45105</v>
      </c>
      <c r="T208" s="4" t="s">
        <v>34</v>
      </c>
      <c r="U208" s="4">
        <v>667.02</v>
      </c>
      <c r="V208" s="4">
        <v>0</v>
      </c>
      <c r="W208" s="4">
        <v>0</v>
      </c>
      <c r="X208" s="4" t="s">
        <v>1008</v>
      </c>
      <c r="Y208" s="4" t="s">
        <v>1009</v>
      </c>
    </row>
    <row r="209" s="4" customFormat="1" spans="1:25">
      <c r="A209" s="4" t="s">
        <v>1010</v>
      </c>
      <c r="B209" s="4" t="s">
        <v>26</v>
      </c>
      <c r="C209" s="4" t="s">
        <v>27</v>
      </c>
      <c r="D209" s="4" t="s">
        <v>1011</v>
      </c>
      <c r="E209" s="4" t="s">
        <v>1012</v>
      </c>
      <c r="F209" s="6">
        <v>45101</v>
      </c>
      <c r="G209" s="6">
        <v>45102</v>
      </c>
      <c r="H209" s="4">
        <v>1</v>
      </c>
      <c r="I209" s="4">
        <v>1</v>
      </c>
      <c r="J209" s="4">
        <v>1</v>
      </c>
      <c r="K209" s="4" t="s">
        <v>30</v>
      </c>
      <c r="L209" s="4">
        <v>350.92</v>
      </c>
      <c r="M209" s="4">
        <v>350.92</v>
      </c>
      <c r="N209" s="4" t="s">
        <v>1013</v>
      </c>
      <c r="O209" s="4" t="s">
        <v>32</v>
      </c>
      <c r="P209" s="4" t="s">
        <v>33</v>
      </c>
      <c r="Q209" s="4">
        <v>0</v>
      </c>
      <c r="R209" s="9">
        <v>45101</v>
      </c>
      <c r="S209" s="6">
        <v>45105</v>
      </c>
      <c r="T209" s="4" t="s">
        <v>34</v>
      </c>
      <c r="U209" s="4">
        <v>350.92</v>
      </c>
      <c r="V209" s="4">
        <v>0</v>
      </c>
      <c r="W209" s="4">
        <v>0</v>
      </c>
      <c r="X209" s="4" t="s">
        <v>1014</v>
      </c>
      <c r="Y209" s="4" t="s">
        <v>36</v>
      </c>
    </row>
    <row r="210" s="4" customFormat="1" spans="1:25">
      <c r="A210" s="4" t="s">
        <v>1015</v>
      </c>
      <c r="B210" s="4" t="s">
        <v>26</v>
      </c>
      <c r="C210" s="4" t="s">
        <v>27</v>
      </c>
      <c r="D210" s="4" t="s">
        <v>1016</v>
      </c>
      <c r="E210" s="4" t="s">
        <v>407</v>
      </c>
      <c r="F210" s="6">
        <v>45101</v>
      </c>
      <c r="G210" s="6">
        <v>45102</v>
      </c>
      <c r="H210" s="4">
        <v>1</v>
      </c>
      <c r="I210" s="4">
        <v>1</v>
      </c>
      <c r="J210" s="4">
        <v>1</v>
      </c>
      <c r="K210" s="4" t="s">
        <v>30</v>
      </c>
      <c r="L210" s="4">
        <v>239.17</v>
      </c>
      <c r="M210" s="4">
        <v>239.17</v>
      </c>
      <c r="N210" s="4" t="s">
        <v>1017</v>
      </c>
      <c r="O210" s="4" t="s">
        <v>32</v>
      </c>
      <c r="P210" s="4" t="s">
        <v>33</v>
      </c>
      <c r="Q210" s="4">
        <v>0</v>
      </c>
      <c r="R210" s="9">
        <v>45101.0000115741</v>
      </c>
      <c r="S210" s="6">
        <v>45105</v>
      </c>
      <c r="T210" s="4" t="s">
        <v>34</v>
      </c>
      <c r="U210" s="4">
        <v>239.17</v>
      </c>
      <c r="V210" s="4">
        <v>0</v>
      </c>
      <c r="W210" s="4">
        <v>0</v>
      </c>
      <c r="X210" s="4" t="s">
        <v>1018</v>
      </c>
      <c r="Y210" s="4" t="s">
        <v>36</v>
      </c>
    </row>
    <row r="211" s="4" customFormat="1" spans="1:25">
      <c r="A211" s="4" t="s">
        <v>1019</v>
      </c>
      <c r="B211" s="4" t="s">
        <v>26</v>
      </c>
      <c r="C211" s="4" t="s">
        <v>27</v>
      </c>
      <c r="D211" s="4" t="s">
        <v>917</v>
      </c>
      <c r="E211" s="4" t="s">
        <v>918</v>
      </c>
      <c r="F211" s="6">
        <v>45101</v>
      </c>
      <c r="G211" s="6">
        <v>45102</v>
      </c>
      <c r="H211" s="4">
        <v>1</v>
      </c>
      <c r="I211" s="4">
        <v>1</v>
      </c>
      <c r="J211" s="4">
        <v>1</v>
      </c>
      <c r="K211" s="4" t="s">
        <v>30</v>
      </c>
      <c r="L211" s="4">
        <v>435.84</v>
      </c>
      <c r="M211" s="4">
        <v>435.84</v>
      </c>
      <c r="N211" s="4" t="s">
        <v>1020</v>
      </c>
      <c r="O211" s="4" t="s">
        <v>32</v>
      </c>
      <c r="P211" s="4" t="s">
        <v>33</v>
      </c>
      <c r="Q211" s="4">
        <v>0</v>
      </c>
      <c r="R211" s="9">
        <v>45101.0000115741</v>
      </c>
      <c r="S211" s="6">
        <v>45105</v>
      </c>
      <c r="T211" s="4" t="s">
        <v>34</v>
      </c>
      <c r="U211" s="4">
        <v>435.84</v>
      </c>
      <c r="V211" s="4">
        <v>0</v>
      </c>
      <c r="W211" s="4">
        <v>0</v>
      </c>
      <c r="X211" s="4" t="s">
        <v>1021</v>
      </c>
      <c r="Y211" s="4" t="s">
        <v>36</v>
      </c>
    </row>
    <row r="212" s="4" customFormat="1" spans="1:25">
      <c r="A212" s="4" t="s">
        <v>1022</v>
      </c>
      <c r="B212" s="4" t="s">
        <v>26</v>
      </c>
      <c r="C212" s="4" t="s">
        <v>27</v>
      </c>
      <c r="D212" s="4" t="s">
        <v>1023</v>
      </c>
      <c r="E212" s="4" t="s">
        <v>1024</v>
      </c>
      <c r="F212" s="6">
        <v>45101</v>
      </c>
      <c r="G212" s="6">
        <v>45102</v>
      </c>
      <c r="H212" s="4">
        <v>1</v>
      </c>
      <c r="I212" s="4">
        <v>1</v>
      </c>
      <c r="J212" s="4">
        <v>1</v>
      </c>
      <c r="K212" s="4" t="s">
        <v>30</v>
      </c>
      <c r="L212" s="4">
        <v>345.22</v>
      </c>
      <c r="M212" s="4">
        <v>345.22</v>
      </c>
      <c r="N212" s="4" t="s">
        <v>1025</v>
      </c>
      <c r="O212" s="4" t="s">
        <v>32</v>
      </c>
      <c r="P212" s="4" t="s">
        <v>33</v>
      </c>
      <c r="Q212" s="4">
        <v>0</v>
      </c>
      <c r="R212" s="9">
        <v>45101.0000115741</v>
      </c>
      <c r="S212" s="6">
        <v>45105</v>
      </c>
      <c r="T212" s="4" t="s">
        <v>34</v>
      </c>
      <c r="U212" s="4">
        <v>345.22</v>
      </c>
      <c r="V212" s="4">
        <v>0</v>
      </c>
      <c r="W212" s="4">
        <v>0</v>
      </c>
      <c r="X212" s="4" t="s">
        <v>1026</v>
      </c>
      <c r="Y212" s="4" t="s">
        <v>1027</v>
      </c>
    </row>
    <row r="213" s="4" customFormat="1" spans="1:25">
      <c r="A213" s="4" t="s">
        <v>1028</v>
      </c>
      <c r="B213" s="4" t="s">
        <v>26</v>
      </c>
      <c r="C213" s="4" t="s">
        <v>27</v>
      </c>
      <c r="D213" s="4" t="s">
        <v>1029</v>
      </c>
      <c r="E213" s="4" t="s">
        <v>1030</v>
      </c>
      <c r="F213" s="6">
        <v>45101</v>
      </c>
      <c r="G213" s="6">
        <v>45102</v>
      </c>
      <c r="H213" s="4">
        <v>1</v>
      </c>
      <c r="I213" s="4">
        <v>1</v>
      </c>
      <c r="J213" s="4">
        <v>1</v>
      </c>
      <c r="K213" s="4" t="s">
        <v>30</v>
      </c>
      <c r="L213" s="4">
        <v>369.31</v>
      </c>
      <c r="M213" s="4">
        <v>369.31</v>
      </c>
      <c r="N213" s="4" t="s">
        <v>1031</v>
      </c>
      <c r="O213" s="4" t="s">
        <v>32</v>
      </c>
      <c r="P213" s="4" t="s">
        <v>33</v>
      </c>
      <c r="Q213" s="4">
        <v>0</v>
      </c>
      <c r="R213" s="9">
        <v>45101.0000115741</v>
      </c>
      <c r="S213" s="6">
        <v>45105</v>
      </c>
      <c r="T213" s="4" t="s">
        <v>34</v>
      </c>
      <c r="U213" s="4">
        <v>369.31</v>
      </c>
      <c r="V213" s="4">
        <v>0</v>
      </c>
      <c r="W213" s="4">
        <v>0</v>
      </c>
      <c r="X213" s="4" t="s">
        <v>1032</v>
      </c>
      <c r="Y213" s="4" t="s">
        <v>36</v>
      </c>
    </row>
    <row r="214" s="4" customFormat="1" spans="1:25">
      <c r="A214" s="4" t="s">
        <v>1033</v>
      </c>
      <c r="B214" s="4" t="s">
        <v>26</v>
      </c>
      <c r="C214" s="4" t="s">
        <v>27</v>
      </c>
      <c r="D214" s="4" t="s">
        <v>1034</v>
      </c>
      <c r="E214" s="4" t="s">
        <v>1035</v>
      </c>
      <c r="F214" s="6">
        <v>45101</v>
      </c>
      <c r="G214" s="6">
        <v>45102</v>
      </c>
      <c r="H214" s="4">
        <v>1</v>
      </c>
      <c r="I214" s="4">
        <v>1</v>
      </c>
      <c r="J214" s="4">
        <v>1</v>
      </c>
      <c r="K214" s="4" t="s">
        <v>30</v>
      </c>
      <c r="L214" s="4">
        <v>354.41</v>
      </c>
      <c r="M214" s="4">
        <v>354.41</v>
      </c>
      <c r="N214" s="4" t="s">
        <v>1036</v>
      </c>
      <c r="O214" s="4" t="s">
        <v>32</v>
      </c>
      <c r="P214" s="4" t="s">
        <v>33</v>
      </c>
      <c r="Q214" s="4">
        <v>0</v>
      </c>
      <c r="R214" s="9">
        <v>45101</v>
      </c>
      <c r="S214" s="6">
        <v>45105</v>
      </c>
      <c r="T214" s="4" t="s">
        <v>34</v>
      </c>
      <c r="U214" s="4">
        <v>354.41</v>
      </c>
      <c r="V214" s="4">
        <v>0</v>
      </c>
      <c r="W214" s="4">
        <v>0</v>
      </c>
      <c r="X214" s="4" t="s">
        <v>1037</v>
      </c>
      <c r="Y214" s="4" t="s">
        <v>36</v>
      </c>
    </row>
    <row r="215" s="4" customFormat="1" spans="1:25">
      <c r="A215" s="4" t="s">
        <v>1038</v>
      </c>
      <c r="B215" s="4" t="s">
        <v>26</v>
      </c>
      <c r="C215" s="4" t="s">
        <v>27</v>
      </c>
      <c r="D215" s="4" t="s">
        <v>1039</v>
      </c>
      <c r="E215" s="4" t="s">
        <v>1040</v>
      </c>
      <c r="F215" s="6">
        <v>45101</v>
      </c>
      <c r="G215" s="6">
        <v>45102</v>
      </c>
      <c r="H215" s="4">
        <v>1</v>
      </c>
      <c r="I215" s="4">
        <v>1</v>
      </c>
      <c r="J215" s="4">
        <v>1</v>
      </c>
      <c r="K215" s="4" t="s">
        <v>30</v>
      </c>
      <c r="L215" s="4">
        <v>293.78</v>
      </c>
      <c r="M215" s="4">
        <v>293.78</v>
      </c>
      <c r="N215" s="4" t="s">
        <v>1041</v>
      </c>
      <c r="O215" s="4" t="s">
        <v>32</v>
      </c>
      <c r="P215" s="4" t="s">
        <v>33</v>
      </c>
      <c r="Q215" s="4">
        <v>0</v>
      </c>
      <c r="R215" s="9">
        <v>45101</v>
      </c>
      <c r="S215" s="6">
        <v>45105</v>
      </c>
      <c r="T215" s="4" t="s">
        <v>34</v>
      </c>
      <c r="U215" s="4">
        <v>293.78</v>
      </c>
      <c r="V215" s="4">
        <v>0</v>
      </c>
      <c r="W215" s="4">
        <v>0</v>
      </c>
      <c r="X215" s="4" t="s">
        <v>1042</v>
      </c>
      <c r="Y215" s="4" t="s">
        <v>1043</v>
      </c>
    </row>
    <row r="216" s="4" customFormat="1" spans="1:25">
      <c r="A216" s="4" t="s">
        <v>1044</v>
      </c>
      <c r="B216" s="4" t="s">
        <v>26</v>
      </c>
      <c r="C216" s="4" t="s">
        <v>27</v>
      </c>
      <c r="D216" s="4" t="s">
        <v>1045</v>
      </c>
      <c r="E216" s="4" t="s">
        <v>1046</v>
      </c>
      <c r="F216" s="6">
        <v>45101</v>
      </c>
      <c r="G216" s="6">
        <v>45102</v>
      </c>
      <c r="H216" s="4">
        <v>1</v>
      </c>
      <c r="I216" s="4">
        <v>1</v>
      </c>
      <c r="J216" s="4">
        <v>1</v>
      </c>
      <c r="K216" s="4" t="s">
        <v>30</v>
      </c>
      <c r="L216" s="4">
        <v>240.85</v>
      </c>
      <c r="M216" s="4">
        <v>240.85</v>
      </c>
      <c r="N216" s="4" t="s">
        <v>1047</v>
      </c>
      <c r="O216" s="4" t="s">
        <v>32</v>
      </c>
      <c r="P216" s="4" t="s">
        <v>33</v>
      </c>
      <c r="Q216" s="4">
        <v>0</v>
      </c>
      <c r="R216" s="9">
        <v>45101</v>
      </c>
      <c r="S216" s="6">
        <v>45105</v>
      </c>
      <c r="T216" s="4" t="s">
        <v>34</v>
      </c>
      <c r="U216" s="4">
        <v>240.85</v>
      </c>
      <c r="V216" s="4">
        <v>0</v>
      </c>
      <c r="W216" s="4">
        <v>0</v>
      </c>
      <c r="X216" s="4" t="s">
        <v>1048</v>
      </c>
      <c r="Y216" s="4" t="s">
        <v>36</v>
      </c>
    </row>
    <row r="217" s="4" customFormat="1" spans="1:25">
      <c r="A217" s="4" t="s">
        <v>1049</v>
      </c>
      <c r="B217" s="4" t="s">
        <v>26</v>
      </c>
      <c r="C217" s="4" t="s">
        <v>27</v>
      </c>
      <c r="D217" s="4" t="s">
        <v>917</v>
      </c>
      <c r="E217" s="4" t="s">
        <v>922</v>
      </c>
      <c r="F217" s="6">
        <v>45101</v>
      </c>
      <c r="G217" s="6">
        <v>45102</v>
      </c>
      <c r="H217" s="4">
        <v>1</v>
      </c>
      <c r="I217" s="4">
        <v>1</v>
      </c>
      <c r="J217" s="4">
        <v>1</v>
      </c>
      <c r="K217" s="4" t="s">
        <v>30</v>
      </c>
      <c r="L217" s="4">
        <v>435.84</v>
      </c>
      <c r="M217" s="4">
        <v>435.84</v>
      </c>
      <c r="N217" s="4" t="s">
        <v>1050</v>
      </c>
      <c r="O217" s="4" t="s">
        <v>32</v>
      </c>
      <c r="P217" s="4" t="s">
        <v>33</v>
      </c>
      <c r="Q217" s="4">
        <v>0</v>
      </c>
      <c r="R217" s="9">
        <v>45101.0000115741</v>
      </c>
      <c r="S217" s="6">
        <v>45105</v>
      </c>
      <c r="T217" s="4" t="s">
        <v>34</v>
      </c>
      <c r="U217" s="4">
        <v>435.84</v>
      </c>
      <c r="V217" s="4">
        <v>0</v>
      </c>
      <c r="W217" s="4">
        <v>0</v>
      </c>
      <c r="X217" s="4" t="s">
        <v>1051</v>
      </c>
      <c r="Y217" s="4" t="s">
        <v>36</v>
      </c>
    </row>
    <row r="218" s="4" customFormat="1" spans="1:25">
      <c r="A218" s="4" t="s">
        <v>1052</v>
      </c>
      <c r="B218" s="4" t="s">
        <v>26</v>
      </c>
      <c r="C218" s="4" t="s">
        <v>27</v>
      </c>
      <c r="D218" s="4" t="s">
        <v>1053</v>
      </c>
      <c r="E218" s="4" t="s">
        <v>1054</v>
      </c>
      <c r="F218" s="6">
        <v>45101</v>
      </c>
      <c r="G218" s="6">
        <v>45102</v>
      </c>
      <c r="H218" s="4">
        <v>1</v>
      </c>
      <c r="I218" s="4">
        <v>1</v>
      </c>
      <c r="J218" s="4">
        <v>1</v>
      </c>
      <c r="K218" s="4" t="s">
        <v>30</v>
      </c>
      <c r="L218" s="4">
        <v>427.17</v>
      </c>
      <c r="M218" s="4">
        <v>427.17</v>
      </c>
      <c r="N218" s="4" t="s">
        <v>1055</v>
      </c>
      <c r="O218" s="4" t="s">
        <v>32</v>
      </c>
      <c r="P218" s="4" t="s">
        <v>33</v>
      </c>
      <c r="Q218" s="4">
        <v>0</v>
      </c>
      <c r="R218" s="9">
        <v>45101.0000115741</v>
      </c>
      <c r="S218" s="6">
        <v>45105</v>
      </c>
      <c r="T218" s="4" t="s">
        <v>34</v>
      </c>
      <c r="U218" s="4">
        <v>427.17</v>
      </c>
      <c r="V218" s="4">
        <v>0</v>
      </c>
      <c r="W218" s="4">
        <v>0</v>
      </c>
      <c r="X218" s="4" t="s">
        <v>1056</v>
      </c>
      <c r="Y218" s="4" t="s">
        <v>1057</v>
      </c>
    </row>
    <row r="219" s="4" customFormat="1" spans="1:25">
      <c r="A219" s="4" t="s">
        <v>1058</v>
      </c>
      <c r="B219" s="4" t="s">
        <v>26</v>
      </c>
      <c r="C219" s="4" t="s">
        <v>27</v>
      </c>
      <c r="D219" s="4" t="s">
        <v>908</v>
      </c>
      <c r="E219" s="4" t="s">
        <v>1059</v>
      </c>
      <c r="F219" s="6">
        <v>45101</v>
      </c>
      <c r="G219" s="6">
        <v>45102</v>
      </c>
      <c r="H219" s="4">
        <v>1</v>
      </c>
      <c r="I219" s="4">
        <v>1</v>
      </c>
      <c r="J219" s="4">
        <v>1</v>
      </c>
      <c r="K219" s="4" t="s">
        <v>30</v>
      </c>
      <c r="L219" s="4">
        <v>248.72</v>
      </c>
      <c r="M219" s="4">
        <v>248.72</v>
      </c>
      <c r="N219" s="4" t="s">
        <v>1060</v>
      </c>
      <c r="O219" s="4" t="s">
        <v>32</v>
      </c>
      <c r="P219" s="4" t="s">
        <v>33</v>
      </c>
      <c r="Q219" s="4">
        <v>0</v>
      </c>
      <c r="R219" s="9">
        <v>45101.0000115741</v>
      </c>
      <c r="S219" s="6">
        <v>45105</v>
      </c>
      <c r="T219" s="4" t="s">
        <v>34</v>
      </c>
      <c r="U219" s="4">
        <v>248.72</v>
      </c>
      <c r="V219" s="4">
        <v>0</v>
      </c>
      <c r="W219" s="4">
        <v>0</v>
      </c>
      <c r="X219" s="4" t="s">
        <v>1061</v>
      </c>
      <c r="Y219" s="4" t="s">
        <v>36</v>
      </c>
    </row>
    <row r="220" s="4" customFormat="1" spans="1:25">
      <c r="A220" s="4" t="s">
        <v>1062</v>
      </c>
      <c r="B220" s="4" t="s">
        <v>26</v>
      </c>
      <c r="C220" s="4" t="s">
        <v>27</v>
      </c>
      <c r="D220" s="4" t="s">
        <v>908</v>
      </c>
      <c r="E220" s="4" t="s">
        <v>407</v>
      </c>
      <c r="F220" s="6">
        <v>45101</v>
      </c>
      <c r="G220" s="6">
        <v>45102</v>
      </c>
      <c r="H220" s="4">
        <v>1</v>
      </c>
      <c r="I220" s="4">
        <v>1</v>
      </c>
      <c r="J220" s="4">
        <v>1</v>
      </c>
      <c r="K220" s="4" t="s">
        <v>30</v>
      </c>
      <c r="L220" s="4">
        <v>215.57</v>
      </c>
      <c r="M220" s="4">
        <v>215.57</v>
      </c>
      <c r="N220" s="4" t="s">
        <v>1063</v>
      </c>
      <c r="O220" s="4" t="s">
        <v>32</v>
      </c>
      <c r="P220" s="4" t="s">
        <v>33</v>
      </c>
      <c r="Q220" s="4">
        <v>0</v>
      </c>
      <c r="R220" s="9">
        <v>45101.0000115741</v>
      </c>
      <c r="S220" s="6">
        <v>45105</v>
      </c>
      <c r="T220" s="4" t="s">
        <v>34</v>
      </c>
      <c r="U220" s="4">
        <v>215.57</v>
      </c>
      <c r="V220" s="4">
        <v>0</v>
      </c>
      <c r="W220" s="4">
        <v>0</v>
      </c>
      <c r="X220" s="4" t="s">
        <v>1064</v>
      </c>
      <c r="Y220" s="4" t="s">
        <v>36</v>
      </c>
    </row>
    <row r="221" s="4" customFormat="1" spans="1:25">
      <c r="A221" s="4" t="s">
        <v>1065</v>
      </c>
      <c r="B221" s="4" t="s">
        <v>26</v>
      </c>
      <c r="C221" s="4" t="s">
        <v>27</v>
      </c>
      <c r="D221" s="4" t="s">
        <v>908</v>
      </c>
      <c r="E221" s="4" t="s">
        <v>407</v>
      </c>
      <c r="F221" s="6">
        <v>45101</v>
      </c>
      <c r="G221" s="6">
        <v>45102</v>
      </c>
      <c r="H221" s="4">
        <v>1</v>
      </c>
      <c r="I221" s="4">
        <v>1</v>
      </c>
      <c r="J221" s="4">
        <v>1</v>
      </c>
      <c r="K221" s="4" t="s">
        <v>30</v>
      </c>
      <c r="L221" s="4">
        <v>215.57</v>
      </c>
      <c r="M221" s="4">
        <v>215.57</v>
      </c>
      <c r="N221" s="4" t="s">
        <v>1066</v>
      </c>
      <c r="O221" s="4" t="s">
        <v>32</v>
      </c>
      <c r="P221" s="4" t="s">
        <v>33</v>
      </c>
      <c r="Q221" s="4">
        <v>0</v>
      </c>
      <c r="R221" s="9">
        <v>45101.0000115741</v>
      </c>
      <c r="S221" s="6">
        <v>45105</v>
      </c>
      <c r="T221" s="4" t="s">
        <v>34</v>
      </c>
      <c r="U221" s="4">
        <v>215.57</v>
      </c>
      <c r="V221" s="4">
        <v>0</v>
      </c>
      <c r="W221" s="4">
        <v>0</v>
      </c>
      <c r="X221" s="4" t="s">
        <v>1067</v>
      </c>
      <c r="Y221" s="4" t="s">
        <v>36</v>
      </c>
    </row>
    <row r="222" s="4" customFormat="1" spans="1:25">
      <c r="A222" s="4" t="s">
        <v>1068</v>
      </c>
      <c r="B222" s="4" t="s">
        <v>26</v>
      </c>
      <c r="C222" s="4" t="s">
        <v>27</v>
      </c>
      <c r="D222" s="4" t="s">
        <v>1069</v>
      </c>
      <c r="E222" s="4" t="s">
        <v>812</v>
      </c>
      <c r="F222" s="6">
        <v>45101</v>
      </c>
      <c r="G222" s="6">
        <v>45102</v>
      </c>
      <c r="H222" s="4">
        <v>1</v>
      </c>
      <c r="I222" s="4">
        <v>1</v>
      </c>
      <c r="J222" s="4">
        <v>1</v>
      </c>
      <c r="K222" s="4" t="s">
        <v>30</v>
      </c>
      <c r="L222" s="4">
        <v>322.99</v>
      </c>
      <c r="M222" s="4">
        <v>322.99</v>
      </c>
      <c r="N222" s="4" t="s">
        <v>1070</v>
      </c>
      <c r="O222" s="4" t="s">
        <v>32</v>
      </c>
      <c r="P222" s="4" t="s">
        <v>33</v>
      </c>
      <c r="Q222" s="4">
        <v>0</v>
      </c>
      <c r="R222" s="9">
        <v>45101.0000115741</v>
      </c>
      <c r="S222" s="6">
        <v>45105</v>
      </c>
      <c r="T222" s="4" t="s">
        <v>34</v>
      </c>
      <c r="U222" s="4">
        <v>322.99</v>
      </c>
      <c r="V222" s="4">
        <v>0</v>
      </c>
      <c r="W222" s="4">
        <v>0</v>
      </c>
      <c r="X222" s="4" t="s">
        <v>1071</v>
      </c>
      <c r="Y222" s="4" t="s">
        <v>36</v>
      </c>
    </row>
    <row r="223" s="4" customFormat="1" spans="1:25">
      <c r="A223" s="4" t="s">
        <v>1072</v>
      </c>
      <c r="B223" s="4" t="s">
        <v>26</v>
      </c>
      <c r="C223" s="4" t="s">
        <v>27</v>
      </c>
      <c r="D223" s="4" t="s">
        <v>1000</v>
      </c>
      <c r="E223" s="4" t="s">
        <v>1001</v>
      </c>
      <c r="F223" s="6">
        <v>45101</v>
      </c>
      <c r="G223" s="6">
        <v>45102</v>
      </c>
      <c r="H223" s="4">
        <v>1</v>
      </c>
      <c r="I223" s="4">
        <v>1</v>
      </c>
      <c r="J223" s="4">
        <v>1</v>
      </c>
      <c r="K223" s="4" t="s">
        <v>30</v>
      </c>
      <c r="L223" s="4">
        <v>1142.69</v>
      </c>
      <c r="M223" s="4">
        <v>1142.69</v>
      </c>
      <c r="N223" s="4" t="s">
        <v>1073</v>
      </c>
      <c r="O223" s="4" t="s">
        <v>32</v>
      </c>
      <c r="P223" s="4" t="s">
        <v>33</v>
      </c>
      <c r="Q223" s="4">
        <v>0</v>
      </c>
      <c r="R223" s="9">
        <v>45101</v>
      </c>
      <c r="S223" s="6">
        <v>45105</v>
      </c>
      <c r="T223" s="4" t="s">
        <v>34</v>
      </c>
      <c r="U223" s="4">
        <v>1142.69</v>
      </c>
      <c r="V223" s="4">
        <v>0</v>
      </c>
      <c r="W223" s="4">
        <v>0</v>
      </c>
      <c r="X223" s="4" t="s">
        <v>1074</v>
      </c>
      <c r="Y223" s="4" t="s">
        <v>36</v>
      </c>
    </row>
    <row r="224" s="4" customFormat="1" spans="1:25">
      <c r="A224" s="4" t="s">
        <v>1075</v>
      </c>
      <c r="B224" s="4" t="s">
        <v>26</v>
      </c>
      <c r="C224" s="4" t="s">
        <v>27</v>
      </c>
      <c r="D224" s="4" t="s">
        <v>982</v>
      </c>
      <c r="E224" s="4" t="s">
        <v>407</v>
      </c>
      <c r="F224" s="6">
        <v>45101</v>
      </c>
      <c r="G224" s="6">
        <v>45102</v>
      </c>
      <c r="H224" s="4">
        <v>1</v>
      </c>
      <c r="I224" s="4">
        <v>1</v>
      </c>
      <c r="J224" s="4">
        <v>1</v>
      </c>
      <c r="K224" s="4" t="s">
        <v>30</v>
      </c>
      <c r="L224" s="4">
        <v>248.88</v>
      </c>
      <c r="M224" s="4">
        <v>248.88</v>
      </c>
      <c r="N224" s="4" t="s">
        <v>1076</v>
      </c>
      <c r="O224" s="4" t="s">
        <v>32</v>
      </c>
      <c r="P224" s="4" t="s">
        <v>33</v>
      </c>
      <c r="Q224" s="4">
        <v>0</v>
      </c>
      <c r="R224" s="9">
        <v>45101</v>
      </c>
      <c r="S224" s="6">
        <v>45105</v>
      </c>
      <c r="T224" s="4" t="s">
        <v>34</v>
      </c>
      <c r="U224" s="4">
        <v>248.88</v>
      </c>
      <c r="V224" s="4">
        <v>0</v>
      </c>
      <c r="W224" s="4">
        <v>0</v>
      </c>
      <c r="X224" s="4" t="s">
        <v>1077</v>
      </c>
      <c r="Y224" s="4" t="s">
        <v>36</v>
      </c>
    </row>
    <row r="225" s="4" customFormat="1" spans="1:25">
      <c r="A225" s="4" t="s">
        <v>1078</v>
      </c>
      <c r="B225" s="4" t="s">
        <v>26</v>
      </c>
      <c r="C225" s="4" t="s">
        <v>27</v>
      </c>
      <c r="D225" s="4" t="s">
        <v>1079</v>
      </c>
      <c r="E225" s="4" t="s">
        <v>1080</v>
      </c>
      <c r="F225" s="6">
        <v>45101</v>
      </c>
      <c r="G225" s="6">
        <v>45102</v>
      </c>
      <c r="H225" s="4">
        <v>1</v>
      </c>
      <c r="I225" s="4">
        <v>1</v>
      </c>
      <c r="J225" s="4">
        <v>1</v>
      </c>
      <c r="K225" s="4" t="s">
        <v>30</v>
      </c>
      <c r="L225" s="4">
        <v>685.24</v>
      </c>
      <c r="M225" s="4">
        <v>685.24</v>
      </c>
      <c r="N225" s="4" t="s">
        <v>1081</v>
      </c>
      <c r="O225" s="4" t="s">
        <v>32</v>
      </c>
      <c r="P225" s="4" t="s">
        <v>33</v>
      </c>
      <c r="Q225" s="4">
        <v>0</v>
      </c>
      <c r="R225" s="9">
        <v>45101</v>
      </c>
      <c r="S225" s="6">
        <v>45105</v>
      </c>
      <c r="T225" s="4" t="s">
        <v>34</v>
      </c>
      <c r="U225" s="4">
        <v>685.24</v>
      </c>
      <c r="V225" s="4">
        <v>0</v>
      </c>
      <c r="W225" s="4">
        <v>0</v>
      </c>
      <c r="X225" s="4" t="s">
        <v>1082</v>
      </c>
      <c r="Y225" s="4" t="s">
        <v>1083</v>
      </c>
    </row>
    <row r="226" s="4" customFormat="1" spans="1:25">
      <c r="A226" s="4" t="s">
        <v>1084</v>
      </c>
      <c r="B226" s="4" t="s">
        <v>26</v>
      </c>
      <c r="C226" s="4" t="s">
        <v>27</v>
      </c>
      <c r="D226" s="4" t="s">
        <v>1039</v>
      </c>
      <c r="E226" s="4" t="s">
        <v>1040</v>
      </c>
      <c r="F226" s="6">
        <v>45101</v>
      </c>
      <c r="G226" s="6">
        <v>45102</v>
      </c>
      <c r="H226" s="4">
        <v>3</v>
      </c>
      <c r="I226" s="4">
        <v>1</v>
      </c>
      <c r="J226" s="4">
        <v>3</v>
      </c>
      <c r="K226" s="4" t="s">
        <v>30</v>
      </c>
      <c r="L226" s="4">
        <v>881.34</v>
      </c>
      <c r="M226" s="4">
        <v>881.34</v>
      </c>
      <c r="N226" s="4" t="s">
        <v>1085</v>
      </c>
      <c r="O226" s="4" t="s">
        <v>32</v>
      </c>
      <c r="P226" s="4" t="s">
        <v>33</v>
      </c>
      <c r="Q226" s="4">
        <v>0</v>
      </c>
      <c r="R226" s="9">
        <v>45101</v>
      </c>
      <c r="S226" s="6">
        <v>45105</v>
      </c>
      <c r="T226" s="4" t="s">
        <v>34</v>
      </c>
      <c r="U226" s="4">
        <v>881.34</v>
      </c>
      <c r="V226" s="4">
        <v>0</v>
      </c>
      <c r="W226" s="4">
        <v>0</v>
      </c>
      <c r="X226" s="4" t="s">
        <v>1086</v>
      </c>
      <c r="Y226" s="4" t="s">
        <v>1087</v>
      </c>
    </row>
    <row r="227" s="4" customFormat="1" spans="1:25">
      <c r="A227" s="4" t="s">
        <v>1088</v>
      </c>
      <c r="B227" s="4" t="s">
        <v>26</v>
      </c>
      <c r="C227" s="4" t="s">
        <v>27</v>
      </c>
      <c r="D227" s="4" t="s">
        <v>1089</v>
      </c>
      <c r="E227" s="4" t="s">
        <v>407</v>
      </c>
      <c r="F227" s="6">
        <v>45101</v>
      </c>
      <c r="G227" s="6">
        <v>45102</v>
      </c>
      <c r="H227" s="4">
        <v>1</v>
      </c>
      <c r="I227" s="4">
        <v>1</v>
      </c>
      <c r="J227" s="4">
        <v>1</v>
      </c>
      <c r="K227" s="4" t="s">
        <v>30</v>
      </c>
      <c r="L227" s="4">
        <v>191.32</v>
      </c>
      <c r="M227" s="4">
        <v>191.32</v>
      </c>
      <c r="N227" s="4" t="s">
        <v>1090</v>
      </c>
      <c r="O227" s="4" t="s">
        <v>32</v>
      </c>
      <c r="P227" s="4" t="s">
        <v>33</v>
      </c>
      <c r="Q227" s="4">
        <v>0</v>
      </c>
      <c r="R227" s="9">
        <v>45101</v>
      </c>
      <c r="S227" s="6">
        <v>45105</v>
      </c>
      <c r="T227" s="4" t="s">
        <v>34</v>
      </c>
      <c r="U227" s="4">
        <v>191.32</v>
      </c>
      <c r="V227" s="4">
        <v>0</v>
      </c>
      <c r="W227" s="4">
        <v>0</v>
      </c>
      <c r="X227" s="4" t="s">
        <v>1091</v>
      </c>
      <c r="Y227" s="4" t="s">
        <v>36</v>
      </c>
    </row>
    <row r="228" s="4" customFormat="1" spans="1:25">
      <c r="A228" s="4" t="s">
        <v>1092</v>
      </c>
      <c r="B228" s="4" t="s">
        <v>26</v>
      </c>
      <c r="C228" s="4" t="s">
        <v>27</v>
      </c>
      <c r="D228" s="4" t="s">
        <v>1093</v>
      </c>
      <c r="E228" s="4" t="s">
        <v>1094</v>
      </c>
      <c r="F228" s="6">
        <v>45101</v>
      </c>
      <c r="G228" s="6">
        <v>45102</v>
      </c>
      <c r="H228" s="4">
        <v>1</v>
      </c>
      <c r="I228" s="4">
        <v>1</v>
      </c>
      <c r="J228" s="4">
        <v>1</v>
      </c>
      <c r="K228" s="4" t="s">
        <v>30</v>
      </c>
      <c r="L228" s="4">
        <v>183.8</v>
      </c>
      <c r="M228" s="4">
        <v>183.8</v>
      </c>
      <c r="N228" s="4" t="s">
        <v>1095</v>
      </c>
      <c r="O228" s="4" t="s">
        <v>32</v>
      </c>
      <c r="P228" s="4" t="s">
        <v>33</v>
      </c>
      <c r="Q228" s="4">
        <v>0</v>
      </c>
      <c r="R228" s="9">
        <v>45101.0000115741</v>
      </c>
      <c r="S228" s="6">
        <v>45105</v>
      </c>
      <c r="T228" s="4" t="s">
        <v>34</v>
      </c>
      <c r="U228" s="4">
        <v>183.8</v>
      </c>
      <c r="V228" s="4">
        <v>0</v>
      </c>
      <c r="W228" s="4">
        <v>0</v>
      </c>
      <c r="X228" s="4" t="s">
        <v>1096</v>
      </c>
      <c r="Y228" s="4" t="s">
        <v>1097</v>
      </c>
    </row>
    <row r="229" s="4" customFormat="1" spans="1:25">
      <c r="A229" s="4" t="s">
        <v>1098</v>
      </c>
      <c r="B229" s="4" t="s">
        <v>26</v>
      </c>
      <c r="C229" s="4" t="s">
        <v>27</v>
      </c>
      <c r="D229" s="4" t="s">
        <v>1099</v>
      </c>
      <c r="E229" s="4" t="s">
        <v>812</v>
      </c>
      <c r="F229" s="6">
        <v>45101</v>
      </c>
      <c r="G229" s="6">
        <v>45102</v>
      </c>
      <c r="H229" s="4">
        <v>1</v>
      </c>
      <c r="I229" s="4">
        <v>1</v>
      </c>
      <c r="J229" s="4">
        <v>1</v>
      </c>
      <c r="K229" s="4" t="s">
        <v>30</v>
      </c>
      <c r="L229" s="4">
        <v>537.27</v>
      </c>
      <c r="M229" s="4">
        <v>537.27</v>
      </c>
      <c r="N229" s="4" t="s">
        <v>1100</v>
      </c>
      <c r="O229" s="4" t="s">
        <v>32</v>
      </c>
      <c r="P229" s="4" t="s">
        <v>33</v>
      </c>
      <c r="Q229" s="4">
        <v>0</v>
      </c>
      <c r="R229" s="9">
        <v>45101</v>
      </c>
      <c r="S229" s="6">
        <v>45105</v>
      </c>
      <c r="T229" s="4" t="s">
        <v>34</v>
      </c>
      <c r="U229" s="4">
        <v>537.27</v>
      </c>
      <c r="V229" s="4">
        <v>0</v>
      </c>
      <c r="W229" s="4">
        <v>0</v>
      </c>
      <c r="X229" s="4" t="s">
        <v>1101</v>
      </c>
      <c r="Y229" s="4" t="s">
        <v>36</v>
      </c>
    </row>
    <row r="230" s="4" customFormat="1" spans="1:25">
      <c r="A230" s="4" t="s">
        <v>1102</v>
      </c>
      <c r="B230" s="4" t="s">
        <v>26</v>
      </c>
      <c r="C230" s="4" t="s">
        <v>27</v>
      </c>
      <c r="D230" s="4" t="s">
        <v>1103</v>
      </c>
      <c r="E230" s="4" t="s">
        <v>1104</v>
      </c>
      <c r="F230" s="6">
        <v>45101</v>
      </c>
      <c r="G230" s="6">
        <v>45102</v>
      </c>
      <c r="H230" s="4">
        <v>1</v>
      </c>
      <c r="I230" s="4">
        <v>1</v>
      </c>
      <c r="J230" s="4">
        <v>1</v>
      </c>
      <c r="K230" s="4" t="s">
        <v>30</v>
      </c>
      <c r="L230" s="4">
        <v>393.4</v>
      </c>
      <c r="M230" s="4">
        <v>393.4</v>
      </c>
      <c r="N230" s="4" t="s">
        <v>1105</v>
      </c>
      <c r="O230" s="4" t="s">
        <v>32</v>
      </c>
      <c r="P230" s="4" t="s">
        <v>33</v>
      </c>
      <c r="Q230" s="4">
        <v>0</v>
      </c>
      <c r="R230" s="9">
        <v>45101.0000115741</v>
      </c>
      <c r="S230" s="6">
        <v>45105</v>
      </c>
      <c r="T230" s="4" t="s">
        <v>34</v>
      </c>
      <c r="U230" s="4">
        <v>393.4</v>
      </c>
      <c r="V230" s="4">
        <v>0</v>
      </c>
      <c r="W230" s="4">
        <v>0</v>
      </c>
      <c r="X230" s="4" t="s">
        <v>1106</v>
      </c>
      <c r="Y230" s="4" t="s">
        <v>36</v>
      </c>
    </row>
    <row r="231" s="4" customFormat="1" spans="1:25">
      <c r="A231" s="4" t="s">
        <v>1107</v>
      </c>
      <c r="B231" s="4" t="s">
        <v>26</v>
      </c>
      <c r="C231" s="4" t="s">
        <v>27</v>
      </c>
      <c r="D231" s="4" t="s">
        <v>908</v>
      </c>
      <c r="E231" s="4" t="s">
        <v>407</v>
      </c>
      <c r="F231" s="6">
        <v>45101</v>
      </c>
      <c r="G231" s="6">
        <v>45102</v>
      </c>
      <c r="H231" s="4">
        <v>1</v>
      </c>
      <c r="I231" s="4">
        <v>1</v>
      </c>
      <c r="J231" s="4">
        <v>1</v>
      </c>
      <c r="K231" s="4" t="s">
        <v>30</v>
      </c>
      <c r="L231" s="4">
        <v>215.57</v>
      </c>
      <c r="M231" s="4">
        <v>215.57</v>
      </c>
      <c r="N231" s="4" t="s">
        <v>1108</v>
      </c>
      <c r="O231" s="4" t="s">
        <v>32</v>
      </c>
      <c r="P231" s="4" t="s">
        <v>33</v>
      </c>
      <c r="Q231" s="4">
        <v>0</v>
      </c>
      <c r="R231" s="9">
        <v>45101.0000115741</v>
      </c>
      <c r="S231" s="6">
        <v>45105</v>
      </c>
      <c r="T231" s="4" t="s">
        <v>34</v>
      </c>
      <c r="U231" s="4">
        <v>215.57</v>
      </c>
      <c r="V231" s="4">
        <v>0</v>
      </c>
      <c r="W231" s="4">
        <v>0</v>
      </c>
      <c r="X231" s="4" t="s">
        <v>1109</v>
      </c>
      <c r="Y231" s="4" t="s">
        <v>36</v>
      </c>
    </row>
    <row r="232" s="4" customFormat="1" spans="1:25">
      <c r="A232" s="4" t="s">
        <v>1110</v>
      </c>
      <c r="B232" s="4" t="s">
        <v>26</v>
      </c>
      <c r="C232" s="4" t="s">
        <v>27</v>
      </c>
      <c r="D232" s="4" t="s">
        <v>1111</v>
      </c>
      <c r="E232" s="4" t="s">
        <v>1112</v>
      </c>
      <c r="F232" s="6">
        <v>45101</v>
      </c>
      <c r="G232" s="6">
        <v>45102</v>
      </c>
      <c r="H232" s="4">
        <v>1</v>
      </c>
      <c r="I232" s="4">
        <v>1</v>
      </c>
      <c r="J232" s="4">
        <v>1</v>
      </c>
      <c r="K232" s="4" t="s">
        <v>30</v>
      </c>
      <c r="L232" s="4">
        <v>172.76</v>
      </c>
      <c r="M232" s="4">
        <v>172.76</v>
      </c>
      <c r="N232" s="4" t="s">
        <v>1113</v>
      </c>
      <c r="O232" s="4" t="s">
        <v>32</v>
      </c>
      <c r="P232" s="4" t="s">
        <v>33</v>
      </c>
      <c r="Q232" s="4">
        <v>0</v>
      </c>
      <c r="R232" s="9">
        <v>45101</v>
      </c>
      <c r="S232" s="6">
        <v>45105</v>
      </c>
      <c r="T232" s="4" t="s">
        <v>34</v>
      </c>
      <c r="U232" s="4">
        <v>172.76</v>
      </c>
      <c r="V232" s="4">
        <v>0</v>
      </c>
      <c r="W232" s="4">
        <v>0</v>
      </c>
      <c r="X232" s="4" t="s">
        <v>1114</v>
      </c>
      <c r="Y232" s="4" t="s">
        <v>36</v>
      </c>
    </row>
    <row r="233" s="4" customFormat="1" spans="1:25">
      <c r="A233" s="4" t="s">
        <v>1115</v>
      </c>
      <c r="B233" s="4" t="s">
        <v>26</v>
      </c>
      <c r="C233" s="4" t="s">
        <v>27</v>
      </c>
      <c r="D233" s="4" t="s">
        <v>1116</v>
      </c>
      <c r="E233" s="4" t="s">
        <v>1117</v>
      </c>
      <c r="F233" s="6">
        <v>45101</v>
      </c>
      <c r="G233" s="6">
        <v>45102</v>
      </c>
      <c r="H233" s="4">
        <v>1</v>
      </c>
      <c r="I233" s="4">
        <v>1</v>
      </c>
      <c r="J233" s="4">
        <v>1</v>
      </c>
      <c r="K233" s="4" t="s">
        <v>30</v>
      </c>
      <c r="L233" s="4">
        <v>917.33</v>
      </c>
      <c r="M233" s="4">
        <v>917.33</v>
      </c>
      <c r="N233" s="4" t="s">
        <v>1118</v>
      </c>
      <c r="O233" s="4" t="s">
        <v>32</v>
      </c>
      <c r="P233" s="4" t="s">
        <v>33</v>
      </c>
      <c r="Q233" s="4">
        <v>0</v>
      </c>
      <c r="R233" s="9">
        <v>45101.0000115741</v>
      </c>
      <c r="S233" s="6">
        <v>45105</v>
      </c>
      <c r="T233" s="4" t="s">
        <v>34</v>
      </c>
      <c r="U233" s="4">
        <v>917.33</v>
      </c>
      <c r="V233" s="4">
        <v>0</v>
      </c>
      <c r="W233" s="4">
        <v>0</v>
      </c>
      <c r="X233" s="4" t="s">
        <v>1119</v>
      </c>
      <c r="Y233" s="4" t="s">
        <v>36</v>
      </c>
    </row>
    <row r="234" s="4" customFormat="1" spans="1:25">
      <c r="A234" s="4" t="s">
        <v>1120</v>
      </c>
      <c r="B234" s="4" t="s">
        <v>26</v>
      </c>
      <c r="C234" s="4" t="s">
        <v>27</v>
      </c>
      <c r="D234" s="4" t="s">
        <v>1121</v>
      </c>
      <c r="E234" s="4" t="s">
        <v>1122</v>
      </c>
      <c r="F234" s="6">
        <v>45101</v>
      </c>
      <c r="G234" s="6">
        <v>45102</v>
      </c>
      <c r="H234" s="4">
        <v>1</v>
      </c>
      <c r="I234" s="4">
        <v>1</v>
      </c>
      <c r="J234" s="4">
        <v>1</v>
      </c>
      <c r="K234" s="4" t="s">
        <v>30</v>
      </c>
      <c r="L234" s="4">
        <v>446.21</v>
      </c>
      <c r="M234" s="4">
        <v>446.21</v>
      </c>
      <c r="N234" s="4" t="s">
        <v>1123</v>
      </c>
      <c r="O234" s="4" t="s">
        <v>32</v>
      </c>
      <c r="P234" s="4" t="s">
        <v>33</v>
      </c>
      <c r="Q234" s="4">
        <v>0</v>
      </c>
      <c r="R234" s="9">
        <v>45101.0000115741</v>
      </c>
      <c r="S234" s="6">
        <v>45105</v>
      </c>
      <c r="T234" s="4" t="s">
        <v>34</v>
      </c>
      <c r="U234" s="4">
        <v>446.21</v>
      </c>
      <c r="V234" s="4">
        <v>0</v>
      </c>
      <c r="W234" s="4">
        <v>0</v>
      </c>
      <c r="X234" s="4" t="s">
        <v>1124</v>
      </c>
      <c r="Y234" s="4" t="s">
        <v>36</v>
      </c>
    </row>
    <row r="235" s="4" customFormat="1" spans="1:25">
      <c r="A235" s="4" t="s">
        <v>1125</v>
      </c>
      <c r="B235" s="4" t="s">
        <v>26</v>
      </c>
      <c r="C235" s="4" t="s">
        <v>27</v>
      </c>
      <c r="D235" s="4" t="s">
        <v>1099</v>
      </c>
      <c r="E235" s="4" t="s">
        <v>812</v>
      </c>
      <c r="F235" s="6">
        <v>45101</v>
      </c>
      <c r="G235" s="6">
        <v>45102</v>
      </c>
      <c r="H235" s="4">
        <v>1</v>
      </c>
      <c r="I235" s="4">
        <v>1</v>
      </c>
      <c r="J235" s="4">
        <v>1</v>
      </c>
      <c r="K235" s="4" t="s">
        <v>30</v>
      </c>
      <c r="L235" s="4">
        <v>537.27</v>
      </c>
      <c r="M235" s="4">
        <v>537.27</v>
      </c>
      <c r="N235" s="4" t="s">
        <v>1126</v>
      </c>
      <c r="O235" s="4" t="s">
        <v>32</v>
      </c>
      <c r="P235" s="4" t="s">
        <v>33</v>
      </c>
      <c r="Q235" s="4">
        <v>0</v>
      </c>
      <c r="R235" s="9">
        <v>45101</v>
      </c>
      <c r="S235" s="6">
        <v>45105</v>
      </c>
      <c r="T235" s="4" t="s">
        <v>34</v>
      </c>
      <c r="U235" s="4">
        <v>537.27</v>
      </c>
      <c r="V235" s="4">
        <v>0</v>
      </c>
      <c r="W235" s="4">
        <v>0</v>
      </c>
      <c r="X235" s="4" t="s">
        <v>1127</v>
      </c>
      <c r="Y235" s="4" t="s">
        <v>36</v>
      </c>
    </row>
    <row r="236" s="4" customFormat="1" spans="1:25">
      <c r="A236" s="4" t="s">
        <v>1128</v>
      </c>
      <c r="B236" s="4" t="s">
        <v>26</v>
      </c>
      <c r="C236" s="4" t="s">
        <v>27</v>
      </c>
      <c r="D236" s="4" t="s">
        <v>1129</v>
      </c>
      <c r="E236" s="4" t="s">
        <v>1130</v>
      </c>
      <c r="F236" s="6">
        <v>45101</v>
      </c>
      <c r="G236" s="6">
        <v>45102</v>
      </c>
      <c r="H236" s="4">
        <v>1</v>
      </c>
      <c r="I236" s="4">
        <v>1</v>
      </c>
      <c r="J236" s="4">
        <v>1</v>
      </c>
      <c r="K236" s="4" t="s">
        <v>30</v>
      </c>
      <c r="L236" s="4">
        <v>2653.89</v>
      </c>
      <c r="M236" s="4">
        <v>2653.89</v>
      </c>
      <c r="N236" s="4" t="s">
        <v>1131</v>
      </c>
      <c r="O236" s="4" t="s">
        <v>32</v>
      </c>
      <c r="P236" s="4" t="s">
        <v>33</v>
      </c>
      <c r="Q236" s="4">
        <v>0</v>
      </c>
      <c r="R236" s="9">
        <v>45101.0000115741</v>
      </c>
      <c r="S236" s="6">
        <v>45105</v>
      </c>
      <c r="T236" s="4" t="s">
        <v>34</v>
      </c>
      <c r="U236" s="4">
        <v>2653.89</v>
      </c>
      <c r="V236" s="4">
        <v>0</v>
      </c>
      <c r="W236" s="4">
        <v>0</v>
      </c>
      <c r="X236" s="4" t="s">
        <v>1132</v>
      </c>
      <c r="Y236" s="4" t="s">
        <v>36</v>
      </c>
    </row>
    <row r="237" s="4" customFormat="1" spans="1:25">
      <c r="A237" s="4" t="s">
        <v>1133</v>
      </c>
      <c r="B237" s="4" t="s">
        <v>26</v>
      </c>
      <c r="C237" s="4" t="s">
        <v>27</v>
      </c>
      <c r="D237" s="4" t="s">
        <v>1134</v>
      </c>
      <c r="E237" s="4" t="s">
        <v>1135</v>
      </c>
      <c r="F237" s="6">
        <v>45101</v>
      </c>
      <c r="G237" s="6">
        <v>45102</v>
      </c>
      <c r="H237" s="4">
        <v>1</v>
      </c>
      <c r="I237" s="4">
        <v>1</v>
      </c>
      <c r="J237" s="4">
        <v>1</v>
      </c>
      <c r="K237" s="4" t="s">
        <v>30</v>
      </c>
      <c r="L237" s="4">
        <v>192.59</v>
      </c>
      <c r="M237" s="4">
        <v>192.59</v>
      </c>
      <c r="N237" s="4" t="s">
        <v>1136</v>
      </c>
      <c r="O237" s="4" t="s">
        <v>32</v>
      </c>
      <c r="P237" s="4" t="s">
        <v>33</v>
      </c>
      <c r="Q237" s="4">
        <v>0</v>
      </c>
      <c r="R237" s="9">
        <v>45101.0000115741</v>
      </c>
      <c r="S237" s="6">
        <v>45105</v>
      </c>
      <c r="T237" s="4" t="s">
        <v>34</v>
      </c>
      <c r="U237" s="4">
        <v>192.59</v>
      </c>
      <c r="V237" s="4">
        <v>0</v>
      </c>
      <c r="W237" s="4">
        <v>0</v>
      </c>
      <c r="X237" s="4" t="s">
        <v>1137</v>
      </c>
      <c r="Y237" s="4" t="s">
        <v>1138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8"/>
  <sheetViews>
    <sheetView tabSelected="1" workbookViewId="0">
      <selection activeCell="G223" sqref="G223"/>
    </sheetView>
  </sheetViews>
  <sheetFormatPr defaultColWidth="10" defaultRowHeight="14.4"/>
  <cols>
    <col min="1" max="1" width="12.8888888888889" style="4"/>
    <col min="2" max="2" width="10.6666666666667" style="4"/>
    <col min="3" max="4" width="10.7777777777778" style="4"/>
    <col min="5" max="5" width="10.6666666666667" style="4"/>
    <col min="6" max="16360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1139</v>
      </c>
    </row>
    <row r="2" s="4" customFormat="1" hidden="1" spans="1:10">
      <c r="A2" s="5">
        <v>999222570398022</v>
      </c>
      <c r="B2" s="4" t="s">
        <v>27</v>
      </c>
      <c r="C2" s="6">
        <v>45101</v>
      </c>
      <c r="D2" s="6">
        <v>45102</v>
      </c>
      <c r="E2" s="4">
        <v>0</v>
      </c>
      <c r="F2" s="4" t="e">
        <f>VLOOKUP(A2,HOP!A:L,12,0)</f>
        <v>#N/A</v>
      </c>
      <c r="G2" s="4" t="e">
        <f>VLOOKUP(A2,HOP!A:C,3,0)</f>
        <v>#N/A</v>
      </c>
      <c r="H2" s="4" t="e">
        <f>E2-F2</f>
        <v>#N/A</v>
      </c>
      <c r="I2" s="4" t="e">
        <f>$I$1&amp;G2</f>
        <v>#N/A</v>
      </c>
      <c r="J2" s="4" t="e">
        <f>VLOOKUP(A2,HOP!A:U,21,0)</f>
        <v>#N/A</v>
      </c>
    </row>
    <row r="3" s="4" customFormat="1" hidden="1" spans="1:10">
      <c r="A3" s="5">
        <v>999222640085488</v>
      </c>
      <c r="B3" s="4" t="s">
        <v>27</v>
      </c>
      <c r="C3" s="6">
        <v>45101</v>
      </c>
      <c r="D3" s="6">
        <v>45102</v>
      </c>
      <c r="E3" s="4">
        <v>478</v>
      </c>
      <c r="F3" s="4" t="str">
        <f>VLOOKUP(A3,HOP!A:L,12,0)</f>
        <v>478.00</v>
      </c>
      <c r="G3" s="4" t="str">
        <f>VLOOKUP(A3,HOP!A:C,3,0)</f>
        <v>3020015</v>
      </c>
      <c r="H3" s="4">
        <f t="shared" ref="H3:H66" si="0">E3-F3</f>
        <v>0</v>
      </c>
      <c r="I3" s="4" t="str">
        <f t="shared" ref="I3:I66" si="1">$I$1&amp;G3</f>
        <v>,3020015</v>
      </c>
      <c r="J3" s="4" t="str">
        <f>VLOOKUP(A3,HOP!A:U,21,0)</f>
        <v>直连</v>
      </c>
    </row>
    <row r="4" s="4" customFormat="1" hidden="1" spans="1:10">
      <c r="A4" s="5">
        <v>999222748128837</v>
      </c>
      <c r="B4" s="4" t="s">
        <v>27</v>
      </c>
      <c r="C4" s="6">
        <v>45101</v>
      </c>
      <c r="D4" s="6">
        <v>45102</v>
      </c>
      <c r="E4" s="4">
        <v>477</v>
      </c>
      <c r="F4" s="4" t="str">
        <f>VLOOKUP(A4,HOP!A:L,12,0)</f>
        <v>477.00</v>
      </c>
      <c r="G4" s="4" t="str">
        <f>VLOOKUP(A4,HOP!A:C,3,0)</f>
        <v>3033405</v>
      </c>
      <c r="H4" s="4">
        <f t="shared" si="0"/>
        <v>0</v>
      </c>
      <c r="I4" s="4" t="str">
        <f t="shared" si="1"/>
        <v>,3033405</v>
      </c>
      <c r="J4" s="4" t="str">
        <f>VLOOKUP(A4,HOP!A:U,21,0)</f>
        <v>直连</v>
      </c>
    </row>
    <row r="5" s="4" customFormat="1" hidden="1" spans="1:10">
      <c r="A5" s="5">
        <v>999222985832373</v>
      </c>
      <c r="B5" s="4" t="s">
        <v>27</v>
      </c>
      <c r="C5" s="6">
        <v>45100</v>
      </c>
      <c r="D5" s="6">
        <v>45102</v>
      </c>
      <c r="E5" s="4">
        <v>0</v>
      </c>
      <c r="F5" s="4" t="e">
        <f>VLOOKUP(A5,HOP!A:L,12,0)</f>
        <v>#N/A</v>
      </c>
      <c r="G5" s="4" t="e">
        <f>VLOOKUP(A5,HOP!A:C,3,0)</f>
        <v>#N/A</v>
      </c>
      <c r="H5" s="4" t="e">
        <f t="shared" si="0"/>
        <v>#N/A</v>
      </c>
      <c r="I5" s="4" t="e">
        <f t="shared" si="1"/>
        <v>#N/A</v>
      </c>
      <c r="J5" s="4" t="e">
        <f>VLOOKUP(A5,HOP!A:U,21,0)</f>
        <v>#N/A</v>
      </c>
    </row>
    <row r="6" s="4" customFormat="1" hidden="1" spans="1:10">
      <c r="A6" s="5">
        <v>999223064521637</v>
      </c>
      <c r="B6" s="4" t="s">
        <v>27</v>
      </c>
      <c r="C6" s="6">
        <v>45101</v>
      </c>
      <c r="D6" s="6">
        <v>45102</v>
      </c>
      <c r="E6" s="4">
        <v>2094</v>
      </c>
      <c r="F6" s="4" t="str">
        <f>VLOOKUP(A6,HOP!A:L,12,0)</f>
        <v>2094.00</v>
      </c>
      <c r="G6" s="4" t="str">
        <f>VLOOKUP(A6,HOP!A:C,3,0)</f>
        <v>3103806</v>
      </c>
      <c r="H6" s="4">
        <f t="shared" si="0"/>
        <v>0</v>
      </c>
      <c r="I6" s="4" t="str">
        <f t="shared" si="1"/>
        <v>,3103806</v>
      </c>
      <c r="J6" s="4" t="str">
        <f>VLOOKUP(A6,HOP!A:U,21,0)</f>
        <v>直采</v>
      </c>
    </row>
    <row r="7" s="4" customFormat="1" hidden="1" spans="1:10">
      <c r="A7" s="5">
        <v>999223312189987</v>
      </c>
      <c r="B7" s="4" t="s">
        <v>27</v>
      </c>
      <c r="C7" s="6">
        <v>45100</v>
      </c>
      <c r="D7" s="6">
        <v>45102</v>
      </c>
      <c r="E7" s="4">
        <v>2478</v>
      </c>
      <c r="F7" s="4" t="str">
        <f>VLOOKUP(A7,HOP!A:L,12,0)</f>
        <v>2478.00</v>
      </c>
      <c r="G7" s="4" t="str">
        <f>VLOOKUP(A7,HOP!A:C,3,0)</f>
        <v>3165362</v>
      </c>
      <c r="H7" s="4">
        <f t="shared" si="0"/>
        <v>0</v>
      </c>
      <c r="I7" s="4" t="str">
        <f t="shared" si="1"/>
        <v>,3165362</v>
      </c>
      <c r="J7" s="4" t="str">
        <f>VLOOKUP(A7,HOP!A:U,21,0)</f>
        <v>直连</v>
      </c>
    </row>
    <row r="8" s="4" customFormat="1" hidden="1" spans="1:10">
      <c r="A8" s="5">
        <v>999223456337231</v>
      </c>
      <c r="B8" s="4" t="s">
        <v>27</v>
      </c>
      <c r="C8" s="6">
        <v>45098</v>
      </c>
      <c r="D8" s="6">
        <v>45102</v>
      </c>
      <c r="E8" s="4">
        <v>13068</v>
      </c>
      <c r="F8" s="4" t="str">
        <f>VLOOKUP(A8,HOP!A:L,12,0)</f>
        <v>13068.00</v>
      </c>
      <c r="G8" s="4" t="str">
        <f>VLOOKUP(A8,HOP!A:C,3,0)</f>
        <v>3191728</v>
      </c>
      <c r="H8" s="4">
        <f t="shared" si="0"/>
        <v>0</v>
      </c>
      <c r="I8" s="4" t="str">
        <f t="shared" si="1"/>
        <v>,3191728</v>
      </c>
      <c r="J8" s="4" t="str">
        <f>VLOOKUP(A8,HOP!A:U,21,0)</f>
        <v>直采</v>
      </c>
    </row>
    <row r="9" s="4" customFormat="1" hidden="1" spans="1:10">
      <c r="A9" s="5">
        <v>999223766135335</v>
      </c>
      <c r="B9" s="4" t="s">
        <v>27</v>
      </c>
      <c r="C9" s="6">
        <v>45099</v>
      </c>
      <c r="D9" s="6">
        <v>45102</v>
      </c>
      <c r="E9" s="4">
        <v>1182</v>
      </c>
      <c r="F9" s="4" t="str">
        <f>VLOOKUP(A9,HOP!A:L,12,0)</f>
        <v>1182.00</v>
      </c>
      <c r="G9" s="4" t="str">
        <f>VLOOKUP(A9,HOP!A:C,3,0)</f>
        <v>3263719</v>
      </c>
      <c r="H9" s="4">
        <f t="shared" si="0"/>
        <v>0</v>
      </c>
      <c r="I9" s="4" t="str">
        <f t="shared" si="1"/>
        <v>,3263719</v>
      </c>
      <c r="J9" s="4" t="str">
        <f>VLOOKUP(A9,HOP!A:U,21,0)</f>
        <v>直连</v>
      </c>
    </row>
    <row r="10" s="4" customFormat="1" hidden="1" spans="1:10">
      <c r="A10" s="5">
        <v>999223816284782</v>
      </c>
      <c r="B10" s="4" t="s">
        <v>27</v>
      </c>
      <c r="C10" s="6">
        <v>45100</v>
      </c>
      <c r="D10" s="6">
        <v>45102</v>
      </c>
      <c r="E10" s="4">
        <v>1102</v>
      </c>
      <c r="F10" s="4" t="str">
        <f>VLOOKUP(A10,HOP!A:L,12,0)</f>
        <v>1102.00</v>
      </c>
      <c r="G10" s="4" t="str">
        <f>VLOOKUP(A10,HOP!A:C,3,0)</f>
        <v>3279996</v>
      </c>
      <c r="H10" s="4">
        <f t="shared" si="0"/>
        <v>0</v>
      </c>
      <c r="I10" s="4" t="str">
        <f t="shared" si="1"/>
        <v>,3279996</v>
      </c>
      <c r="J10" s="4" t="str">
        <f>VLOOKUP(A10,HOP!A:U,21,0)</f>
        <v>直连</v>
      </c>
    </row>
    <row r="11" s="4" customFormat="1" hidden="1" spans="1:10">
      <c r="A11" s="5">
        <v>999223854418493</v>
      </c>
      <c r="B11" s="4" t="s">
        <v>27</v>
      </c>
      <c r="C11" s="6">
        <v>45100</v>
      </c>
      <c r="D11" s="6">
        <v>45102</v>
      </c>
      <c r="E11" s="4">
        <v>4722</v>
      </c>
      <c r="F11" s="4" t="str">
        <f>VLOOKUP(A11,HOP!A:L,12,0)</f>
        <v>4722.00</v>
      </c>
      <c r="G11" s="4" t="str">
        <f>VLOOKUP(A11,HOP!A:C,3,0)</f>
        <v>3290466</v>
      </c>
      <c r="H11" s="4">
        <f t="shared" si="0"/>
        <v>0</v>
      </c>
      <c r="I11" s="4" t="str">
        <f t="shared" si="1"/>
        <v>,3290466</v>
      </c>
      <c r="J11" s="4" t="str">
        <f>VLOOKUP(A11,HOP!A:U,21,0)</f>
        <v>直连</v>
      </c>
    </row>
    <row r="12" s="4" customFormat="1" hidden="1" spans="1:10">
      <c r="A12" s="5">
        <v>999223981967518</v>
      </c>
      <c r="B12" s="4" t="s">
        <v>27</v>
      </c>
      <c r="C12" s="6">
        <v>45100</v>
      </c>
      <c r="D12" s="6">
        <v>45102</v>
      </c>
      <c r="E12" s="4">
        <v>1406</v>
      </c>
      <c r="F12" s="4" t="str">
        <f>VLOOKUP(A12,HOP!A:L,12,0)</f>
        <v>1406.00</v>
      </c>
      <c r="G12" s="4" t="str">
        <f>VLOOKUP(A12,HOP!A:C,3,0)</f>
        <v>3319218</v>
      </c>
      <c r="H12" s="4">
        <f t="shared" si="0"/>
        <v>0</v>
      </c>
      <c r="I12" s="4" t="str">
        <f t="shared" si="1"/>
        <v>,3319218</v>
      </c>
      <c r="J12" s="4" t="str">
        <f>VLOOKUP(A12,HOP!A:U,21,0)</f>
        <v>直采</v>
      </c>
    </row>
    <row r="13" s="4" customFormat="1" hidden="1" spans="1:10">
      <c r="A13" s="5">
        <v>999223993293975</v>
      </c>
      <c r="B13" s="4" t="s">
        <v>27</v>
      </c>
      <c r="C13" s="6">
        <v>45101</v>
      </c>
      <c r="D13" s="6">
        <v>45102</v>
      </c>
      <c r="E13" s="4">
        <v>1976</v>
      </c>
      <c r="F13" s="4" t="str">
        <f>VLOOKUP(A13,HOP!A:L,12,0)</f>
        <v>1976.00</v>
      </c>
      <c r="G13" s="4" t="str">
        <f>VLOOKUP(A13,HOP!A:C,3,0)</f>
        <v>3323132</v>
      </c>
      <c r="H13" s="4">
        <f t="shared" si="0"/>
        <v>0</v>
      </c>
      <c r="I13" s="4" t="str">
        <f t="shared" si="1"/>
        <v>,3323132</v>
      </c>
      <c r="J13" s="4" t="str">
        <f>VLOOKUP(A13,HOP!A:U,21,0)</f>
        <v>直连</v>
      </c>
    </row>
    <row r="14" s="4" customFormat="1" hidden="1" spans="1:10">
      <c r="A14" s="5">
        <v>999223996142262</v>
      </c>
      <c r="B14" s="4" t="s">
        <v>27</v>
      </c>
      <c r="C14" s="6">
        <v>45100</v>
      </c>
      <c r="D14" s="6">
        <v>45102</v>
      </c>
      <c r="E14" s="4">
        <v>432</v>
      </c>
      <c r="F14" s="4" t="str">
        <f>VLOOKUP(A14,HOP!A:L,12,0)</f>
        <v>432.00</v>
      </c>
      <c r="G14" s="4" t="str">
        <f>VLOOKUP(A14,HOP!A:C,3,0)</f>
        <v>3323971</v>
      </c>
      <c r="H14" s="4">
        <f t="shared" si="0"/>
        <v>0</v>
      </c>
      <c r="I14" s="4" t="str">
        <f t="shared" si="1"/>
        <v>,3323971</v>
      </c>
      <c r="J14" s="4" t="str">
        <f>VLOOKUP(A14,HOP!A:U,21,0)</f>
        <v>直采</v>
      </c>
    </row>
    <row r="15" s="4" customFormat="1" hidden="1" spans="1:10">
      <c r="A15" s="5">
        <v>999223996163138</v>
      </c>
      <c r="B15" s="4" t="s">
        <v>27</v>
      </c>
      <c r="C15" s="6">
        <v>45100</v>
      </c>
      <c r="D15" s="6">
        <v>45102</v>
      </c>
      <c r="E15" s="4">
        <v>606</v>
      </c>
      <c r="F15" s="4" t="str">
        <f>VLOOKUP(A15,HOP!A:L,12,0)</f>
        <v>606.00</v>
      </c>
      <c r="G15" s="4" t="str">
        <f>VLOOKUP(A15,HOP!A:C,3,0)</f>
        <v>3323980</v>
      </c>
      <c r="H15" s="4">
        <f t="shared" si="0"/>
        <v>0</v>
      </c>
      <c r="I15" s="4" t="str">
        <f t="shared" si="1"/>
        <v>,3323980</v>
      </c>
      <c r="J15" s="4" t="str">
        <f>VLOOKUP(A15,HOP!A:U,21,0)</f>
        <v>直连</v>
      </c>
    </row>
    <row r="16" s="4" customFormat="1" hidden="1" spans="1:10">
      <c r="A16" s="5">
        <v>999224012822308</v>
      </c>
      <c r="B16" s="4" t="s">
        <v>27</v>
      </c>
      <c r="C16" s="6">
        <v>45098</v>
      </c>
      <c r="D16" s="6">
        <v>45102</v>
      </c>
      <c r="E16" s="4">
        <v>5540</v>
      </c>
      <c r="F16" s="4" t="str">
        <f>VLOOKUP(A16,HOP!A:L,12,0)</f>
        <v>5540.00</v>
      </c>
      <c r="G16" s="4" t="str">
        <f>VLOOKUP(A16,HOP!A:C,3,0)</f>
        <v>3329294</v>
      </c>
      <c r="H16" s="4">
        <f t="shared" si="0"/>
        <v>0</v>
      </c>
      <c r="I16" s="4" t="str">
        <f t="shared" si="1"/>
        <v>,3329294</v>
      </c>
      <c r="J16" s="4" t="str">
        <f>VLOOKUP(A16,HOP!A:U,21,0)</f>
        <v>直连</v>
      </c>
    </row>
    <row r="17" s="4" customFormat="1" hidden="1" spans="1:10">
      <c r="A17" s="5">
        <v>999224017858447</v>
      </c>
      <c r="B17" s="4" t="s">
        <v>27</v>
      </c>
      <c r="C17" s="6">
        <v>45101</v>
      </c>
      <c r="D17" s="6">
        <v>45102</v>
      </c>
      <c r="E17" s="4">
        <v>366</v>
      </c>
      <c r="F17" s="4" t="str">
        <f>VLOOKUP(A17,HOP!A:L,12,0)</f>
        <v>366.00</v>
      </c>
      <c r="G17" s="4" t="str">
        <f>VLOOKUP(A17,HOP!A:C,3,0)</f>
        <v>3332156</v>
      </c>
      <c r="H17" s="4">
        <f t="shared" si="0"/>
        <v>0</v>
      </c>
      <c r="I17" s="4" t="str">
        <f t="shared" si="1"/>
        <v>,3332156</v>
      </c>
      <c r="J17" s="4" t="str">
        <f>VLOOKUP(A17,HOP!A:U,21,0)</f>
        <v>直采</v>
      </c>
    </row>
    <row r="18" s="4" customFormat="1" hidden="1" spans="1:10">
      <c r="A18" s="5">
        <v>999224034277531</v>
      </c>
      <c r="B18" s="4" t="s">
        <v>27</v>
      </c>
      <c r="C18" s="6">
        <v>45100</v>
      </c>
      <c r="D18" s="6">
        <v>45102</v>
      </c>
      <c r="E18" s="4">
        <v>1950</v>
      </c>
      <c r="F18" s="4" t="str">
        <f>VLOOKUP(A18,HOP!A:L,12,0)</f>
        <v>1950.00</v>
      </c>
      <c r="G18" s="4" t="str">
        <f>VLOOKUP(A18,HOP!A:C,3,0)</f>
        <v>3336190</v>
      </c>
      <c r="H18" s="4">
        <f t="shared" si="0"/>
        <v>0</v>
      </c>
      <c r="I18" s="4" t="str">
        <f t="shared" si="1"/>
        <v>,3336190</v>
      </c>
      <c r="J18" s="4" t="str">
        <f>VLOOKUP(A18,HOP!A:U,21,0)</f>
        <v>直连</v>
      </c>
    </row>
    <row r="19" s="4" customFormat="1" hidden="1" spans="1:10">
      <c r="A19" s="5">
        <v>999224149215711</v>
      </c>
      <c r="B19" s="4" t="s">
        <v>27</v>
      </c>
      <c r="C19" s="6">
        <v>45098</v>
      </c>
      <c r="D19" s="6">
        <v>45102</v>
      </c>
      <c r="E19" s="4">
        <v>3396</v>
      </c>
      <c r="F19" s="4" t="str">
        <f>VLOOKUP(A19,HOP!A:L,12,0)</f>
        <v>3396.00</v>
      </c>
      <c r="G19" s="4" t="str">
        <f>VLOOKUP(A19,HOP!A:C,3,0)</f>
        <v>3373146</v>
      </c>
      <c r="H19" s="4">
        <f t="shared" si="0"/>
        <v>0</v>
      </c>
      <c r="I19" s="4" t="str">
        <f t="shared" si="1"/>
        <v>,3373146</v>
      </c>
      <c r="J19" s="4" t="str">
        <f>VLOOKUP(A19,HOP!A:U,21,0)</f>
        <v>直采</v>
      </c>
    </row>
    <row r="20" s="4" customFormat="1" hidden="1" spans="1:10">
      <c r="A20" s="5">
        <v>999224266790840</v>
      </c>
      <c r="B20" s="4" t="s">
        <v>27</v>
      </c>
      <c r="C20" s="6">
        <v>45098</v>
      </c>
      <c r="D20" s="6">
        <v>45102</v>
      </c>
      <c r="E20" s="4">
        <v>0</v>
      </c>
      <c r="F20" s="4" t="str">
        <f>VLOOKUP(A20,HOP!A:L,12,0)</f>
        <v>0.00</v>
      </c>
      <c r="G20" s="4" t="str">
        <f>VLOOKUP(A20,HOP!A:C,3,0)</f>
        <v>3389424</v>
      </c>
      <c r="H20" s="4">
        <f t="shared" si="0"/>
        <v>0</v>
      </c>
      <c r="I20" s="4" t="str">
        <f t="shared" si="1"/>
        <v>,3389424</v>
      </c>
      <c r="J20" s="4" t="str">
        <f>VLOOKUP(A20,HOP!A:U,21,0)</f>
        <v>直采</v>
      </c>
    </row>
    <row r="21" s="4" customFormat="1" hidden="1" spans="1:10">
      <c r="A21" s="5">
        <v>999224280608236</v>
      </c>
      <c r="B21" s="4" t="s">
        <v>27</v>
      </c>
      <c r="C21" s="6">
        <v>45100</v>
      </c>
      <c r="D21" s="6">
        <v>45102</v>
      </c>
      <c r="E21" s="4">
        <v>2272</v>
      </c>
      <c r="F21" s="4" t="str">
        <f>VLOOKUP(A21,HOP!A:L,12,0)</f>
        <v>2272.00</v>
      </c>
      <c r="G21" s="4" t="str">
        <f>VLOOKUP(A21,HOP!A:C,3,0)</f>
        <v>3391937</v>
      </c>
      <c r="H21" s="4">
        <f t="shared" si="0"/>
        <v>0</v>
      </c>
      <c r="I21" s="4" t="str">
        <f t="shared" si="1"/>
        <v>,3391937</v>
      </c>
      <c r="J21" s="4" t="str">
        <f>VLOOKUP(A21,HOP!A:U,21,0)</f>
        <v>直连</v>
      </c>
    </row>
    <row r="22" s="4" customFormat="1" hidden="1" spans="1:10">
      <c r="A22" s="5">
        <v>999224291888428</v>
      </c>
      <c r="B22" s="4" t="s">
        <v>27</v>
      </c>
      <c r="C22" s="6">
        <v>45098</v>
      </c>
      <c r="D22" s="6">
        <v>45102</v>
      </c>
      <c r="E22" s="4">
        <v>2052</v>
      </c>
      <c r="F22" s="4" t="str">
        <f>VLOOKUP(A22,HOP!A:L,12,0)</f>
        <v>2052.00</v>
      </c>
      <c r="G22" s="4" t="str">
        <f>VLOOKUP(A22,HOP!A:C,3,0)</f>
        <v>3395006</v>
      </c>
      <c r="H22" s="4">
        <f t="shared" si="0"/>
        <v>0</v>
      </c>
      <c r="I22" s="4" t="str">
        <f t="shared" si="1"/>
        <v>,3395006</v>
      </c>
      <c r="J22" s="4" t="str">
        <f>VLOOKUP(A22,HOP!A:U,21,0)</f>
        <v>直连</v>
      </c>
    </row>
    <row r="23" s="4" customFormat="1" hidden="1" spans="1:10">
      <c r="A23" s="5">
        <v>999224300498987</v>
      </c>
      <c r="B23" s="4" t="s">
        <v>27</v>
      </c>
      <c r="C23" s="6">
        <v>45096</v>
      </c>
      <c r="D23" s="6">
        <v>45102</v>
      </c>
      <c r="E23" s="4">
        <v>2670</v>
      </c>
      <c r="F23" s="4" t="str">
        <f>VLOOKUP(A23,HOP!A:L,12,0)</f>
        <v>2670.00</v>
      </c>
      <c r="G23" s="4" t="str">
        <f>VLOOKUP(A23,HOP!A:C,3,0)</f>
        <v>3396301</v>
      </c>
      <c r="H23" s="4">
        <f t="shared" si="0"/>
        <v>0</v>
      </c>
      <c r="I23" s="4" t="str">
        <f t="shared" si="1"/>
        <v>,3396301</v>
      </c>
      <c r="J23" s="4" t="str">
        <f>VLOOKUP(A23,HOP!A:U,21,0)</f>
        <v>直连</v>
      </c>
    </row>
    <row r="24" s="4" customFormat="1" hidden="1" spans="1:10">
      <c r="A24" s="5">
        <v>999224334987579</v>
      </c>
      <c r="B24" s="4" t="s">
        <v>27</v>
      </c>
      <c r="C24" s="6">
        <v>45099</v>
      </c>
      <c r="D24" s="6">
        <v>45102</v>
      </c>
      <c r="E24" s="4">
        <v>1536</v>
      </c>
      <c r="F24" s="4" t="str">
        <f>VLOOKUP(A24,HOP!A:L,12,0)</f>
        <v>1536.00</v>
      </c>
      <c r="G24" s="4" t="str">
        <f>VLOOKUP(A24,HOP!A:C,3,0)</f>
        <v>3403475</v>
      </c>
      <c r="H24" s="4">
        <f t="shared" si="0"/>
        <v>0</v>
      </c>
      <c r="I24" s="4" t="str">
        <f t="shared" si="1"/>
        <v>,3403475</v>
      </c>
      <c r="J24" s="4" t="str">
        <f>VLOOKUP(A24,HOP!A:U,21,0)</f>
        <v>直连</v>
      </c>
    </row>
    <row r="25" s="4" customFormat="1" hidden="1" spans="1:10">
      <c r="A25" s="5">
        <v>999224379595395</v>
      </c>
      <c r="B25" s="4" t="s">
        <v>27</v>
      </c>
      <c r="C25" s="6">
        <v>45101</v>
      </c>
      <c r="D25" s="6">
        <v>45102</v>
      </c>
      <c r="E25" s="4">
        <v>2408</v>
      </c>
      <c r="F25" s="4" t="str">
        <f>VLOOKUP(A25,HOP!A:L,12,0)</f>
        <v>2408.00</v>
      </c>
      <c r="G25" s="4" t="str">
        <f>VLOOKUP(A25,HOP!A:C,3,0)</f>
        <v>3413479</v>
      </c>
      <c r="H25" s="4">
        <f t="shared" si="0"/>
        <v>0</v>
      </c>
      <c r="I25" s="4" t="str">
        <f t="shared" si="1"/>
        <v>,3413479</v>
      </c>
      <c r="J25" s="4" t="str">
        <f>VLOOKUP(A25,HOP!A:U,21,0)</f>
        <v>直连</v>
      </c>
    </row>
    <row r="26" s="4" customFormat="1" hidden="1" spans="1:10">
      <c r="A26" s="5">
        <v>999224380273719</v>
      </c>
      <c r="B26" s="4" t="s">
        <v>27</v>
      </c>
      <c r="C26" s="6">
        <v>45101</v>
      </c>
      <c r="D26" s="6">
        <v>45102</v>
      </c>
      <c r="E26" s="4">
        <v>0</v>
      </c>
      <c r="F26" s="4" t="e">
        <f>VLOOKUP(A26,HOP!A:L,12,0)</f>
        <v>#N/A</v>
      </c>
      <c r="G26" s="4" t="e">
        <f>VLOOKUP(A26,HOP!A:C,3,0)</f>
        <v>#N/A</v>
      </c>
      <c r="H26" s="4" t="e">
        <f t="shared" si="0"/>
        <v>#N/A</v>
      </c>
      <c r="I26" s="4" t="e">
        <f t="shared" si="1"/>
        <v>#N/A</v>
      </c>
      <c r="J26" s="4" t="e">
        <f>VLOOKUP(A26,HOP!A:U,21,0)</f>
        <v>#N/A</v>
      </c>
    </row>
    <row r="27" s="4" customFormat="1" hidden="1" spans="1:10">
      <c r="A27" s="5">
        <v>999224380375645</v>
      </c>
      <c r="B27" s="4" t="s">
        <v>27</v>
      </c>
      <c r="C27" s="6">
        <v>45100</v>
      </c>
      <c r="D27" s="6">
        <v>45102</v>
      </c>
      <c r="E27" s="4">
        <v>0</v>
      </c>
      <c r="F27" s="4" t="e">
        <f>VLOOKUP(A27,HOP!A:L,12,0)</f>
        <v>#N/A</v>
      </c>
      <c r="G27" s="4" t="e">
        <f>VLOOKUP(A27,HOP!A:C,3,0)</f>
        <v>#N/A</v>
      </c>
      <c r="H27" s="4" t="e">
        <f t="shared" si="0"/>
        <v>#N/A</v>
      </c>
      <c r="I27" s="4" t="e">
        <f t="shared" si="1"/>
        <v>#N/A</v>
      </c>
      <c r="J27" s="4" t="e">
        <f>VLOOKUP(A27,HOP!A:U,21,0)</f>
        <v>#N/A</v>
      </c>
    </row>
    <row r="28" s="4" customFormat="1" hidden="1" spans="1:10">
      <c r="A28" s="5">
        <v>999224393701052</v>
      </c>
      <c r="B28" s="4" t="s">
        <v>27</v>
      </c>
      <c r="C28" s="6">
        <v>45101</v>
      </c>
      <c r="D28" s="6">
        <v>45102</v>
      </c>
      <c r="E28" s="4">
        <v>923</v>
      </c>
      <c r="F28" s="4" t="str">
        <f>VLOOKUP(A28,HOP!A:L,12,0)</f>
        <v>923.00</v>
      </c>
      <c r="G28" s="4" t="str">
        <f>VLOOKUP(A28,HOP!A:C,3,0)</f>
        <v>3417650</v>
      </c>
      <c r="H28" s="4">
        <f t="shared" si="0"/>
        <v>0</v>
      </c>
      <c r="I28" s="4" t="str">
        <f t="shared" si="1"/>
        <v>,3417650</v>
      </c>
      <c r="J28" s="4" t="str">
        <f>VLOOKUP(A28,HOP!A:U,21,0)</f>
        <v>直连</v>
      </c>
    </row>
    <row r="29" s="4" customFormat="1" hidden="1" spans="1:10">
      <c r="A29" s="5">
        <v>999224394402810</v>
      </c>
      <c r="B29" s="4" t="s">
        <v>27</v>
      </c>
      <c r="C29" s="6">
        <v>45099</v>
      </c>
      <c r="D29" s="6">
        <v>45102</v>
      </c>
      <c r="E29" s="4">
        <v>0</v>
      </c>
      <c r="F29" s="4" t="e">
        <f>VLOOKUP(A29,HOP!A:L,12,0)</f>
        <v>#N/A</v>
      </c>
      <c r="G29" s="4" t="e">
        <f>VLOOKUP(A29,HOP!A:C,3,0)</f>
        <v>#N/A</v>
      </c>
      <c r="H29" s="4" t="e">
        <f t="shared" si="0"/>
        <v>#N/A</v>
      </c>
      <c r="I29" s="4" t="e">
        <f t="shared" si="1"/>
        <v>#N/A</v>
      </c>
      <c r="J29" s="4" t="e">
        <f>VLOOKUP(A29,HOP!A:U,21,0)</f>
        <v>#N/A</v>
      </c>
    </row>
    <row r="30" s="4" customFormat="1" hidden="1" spans="1:10">
      <c r="A30" s="5">
        <v>999224401505216</v>
      </c>
      <c r="B30" s="4" t="s">
        <v>27</v>
      </c>
      <c r="C30" s="6">
        <v>45096</v>
      </c>
      <c r="D30" s="6">
        <v>45102</v>
      </c>
      <c r="E30" s="4">
        <v>0</v>
      </c>
      <c r="F30" s="4" t="e">
        <f>VLOOKUP(A30,HOP!A:L,12,0)</f>
        <v>#N/A</v>
      </c>
      <c r="G30" s="4" t="e">
        <f>VLOOKUP(A30,HOP!A:C,3,0)</f>
        <v>#N/A</v>
      </c>
      <c r="H30" s="4" t="e">
        <f t="shared" si="0"/>
        <v>#N/A</v>
      </c>
      <c r="I30" s="4" t="e">
        <f t="shared" si="1"/>
        <v>#N/A</v>
      </c>
      <c r="J30" s="4" t="e">
        <f>VLOOKUP(A30,HOP!A:U,21,0)</f>
        <v>#N/A</v>
      </c>
    </row>
    <row r="31" s="4" customFormat="1" hidden="1" spans="1:10">
      <c r="A31" s="5">
        <v>999224413001296</v>
      </c>
      <c r="B31" s="4" t="s">
        <v>27</v>
      </c>
      <c r="C31" s="6">
        <v>45101</v>
      </c>
      <c r="D31" s="6">
        <v>45102</v>
      </c>
      <c r="E31" s="4">
        <v>1798</v>
      </c>
      <c r="F31" s="4" t="str">
        <f>VLOOKUP(A31,HOP!A:L,12,0)</f>
        <v>1798.00</v>
      </c>
      <c r="G31" s="4" t="str">
        <f>VLOOKUP(A31,HOP!A:C,3,0)</f>
        <v>3421881</v>
      </c>
      <c r="H31" s="4">
        <f t="shared" si="0"/>
        <v>0</v>
      </c>
      <c r="I31" s="4" t="str">
        <f t="shared" si="1"/>
        <v>,3421881</v>
      </c>
      <c r="J31" s="4" t="str">
        <f>VLOOKUP(A31,HOP!A:U,21,0)</f>
        <v>直连</v>
      </c>
    </row>
    <row r="32" s="4" customFormat="1" hidden="1" spans="1:10">
      <c r="A32" s="5">
        <v>999224413359415</v>
      </c>
      <c r="B32" s="4" t="s">
        <v>27</v>
      </c>
      <c r="C32" s="6">
        <v>45101</v>
      </c>
      <c r="D32" s="6">
        <v>45102</v>
      </c>
      <c r="E32" s="4">
        <v>1058</v>
      </c>
      <c r="F32" s="4" t="str">
        <f>VLOOKUP(A32,HOP!A:L,12,0)</f>
        <v>1058.00</v>
      </c>
      <c r="G32" s="4" t="str">
        <f>VLOOKUP(A32,HOP!A:C,3,0)</f>
        <v>3421984</v>
      </c>
      <c r="H32" s="4">
        <f t="shared" si="0"/>
        <v>0</v>
      </c>
      <c r="I32" s="4" t="str">
        <f t="shared" si="1"/>
        <v>,3421984</v>
      </c>
      <c r="J32" s="4" t="str">
        <f>VLOOKUP(A32,HOP!A:U,21,0)</f>
        <v>直连</v>
      </c>
    </row>
    <row r="33" s="4" customFormat="1" hidden="1" spans="1:10">
      <c r="A33" s="5">
        <v>999224413808866</v>
      </c>
      <c r="B33" s="4" t="s">
        <v>27</v>
      </c>
      <c r="C33" s="6">
        <v>45100</v>
      </c>
      <c r="D33" s="6">
        <v>45102</v>
      </c>
      <c r="E33" s="4">
        <v>1658</v>
      </c>
      <c r="F33" s="4" t="str">
        <f>VLOOKUP(A33,HOP!A:L,12,0)</f>
        <v>1658.00</v>
      </c>
      <c r="G33" s="4" t="str">
        <f>VLOOKUP(A33,HOP!A:C,3,0)</f>
        <v>3422148</v>
      </c>
      <c r="H33" s="4">
        <f t="shared" si="0"/>
        <v>0</v>
      </c>
      <c r="I33" s="4" t="str">
        <f t="shared" si="1"/>
        <v>,3422148</v>
      </c>
      <c r="J33" s="4" t="str">
        <f>VLOOKUP(A33,HOP!A:U,21,0)</f>
        <v>直连</v>
      </c>
    </row>
    <row r="34" s="4" customFormat="1" hidden="1" spans="1:10">
      <c r="A34" s="5">
        <v>999224413940278</v>
      </c>
      <c r="B34" s="4" t="s">
        <v>27</v>
      </c>
      <c r="C34" s="6">
        <v>45099</v>
      </c>
      <c r="D34" s="6">
        <v>45102</v>
      </c>
      <c r="E34" s="4">
        <v>8649</v>
      </c>
      <c r="F34" s="4" t="str">
        <f>VLOOKUP(A34,HOP!A:L,12,0)</f>
        <v>8649.00</v>
      </c>
      <c r="G34" s="4" t="str">
        <f>VLOOKUP(A34,HOP!A:C,3,0)</f>
        <v>3422220</v>
      </c>
      <c r="H34" s="4">
        <f t="shared" si="0"/>
        <v>0</v>
      </c>
      <c r="I34" s="4" t="str">
        <f t="shared" si="1"/>
        <v>,3422220</v>
      </c>
      <c r="J34" s="4" t="str">
        <f>VLOOKUP(A34,HOP!A:U,21,0)</f>
        <v>直采</v>
      </c>
    </row>
    <row r="35" s="4" customFormat="1" hidden="1" spans="1:10">
      <c r="A35" s="5">
        <v>999224420156579</v>
      </c>
      <c r="B35" s="4" t="s">
        <v>27</v>
      </c>
      <c r="C35" s="6">
        <v>45101</v>
      </c>
      <c r="D35" s="6">
        <v>45102</v>
      </c>
      <c r="E35" s="4">
        <v>568</v>
      </c>
      <c r="F35" s="4" t="str">
        <f>VLOOKUP(A35,HOP!A:L,12,0)</f>
        <v>568.00</v>
      </c>
      <c r="G35" s="4" t="str">
        <f>VLOOKUP(A35,HOP!A:C,3,0)</f>
        <v>3423070</v>
      </c>
      <c r="H35" s="4">
        <f t="shared" si="0"/>
        <v>0</v>
      </c>
      <c r="I35" s="4" t="str">
        <f t="shared" si="1"/>
        <v>,3423070</v>
      </c>
      <c r="J35" s="4" t="str">
        <f>VLOOKUP(A35,HOP!A:U,21,0)</f>
        <v>直连</v>
      </c>
    </row>
    <row r="36" s="4" customFormat="1" hidden="1" spans="1:10">
      <c r="A36" s="5">
        <v>999224426525607</v>
      </c>
      <c r="B36" s="4" t="s">
        <v>27</v>
      </c>
      <c r="C36" s="6">
        <v>45101</v>
      </c>
      <c r="D36" s="6">
        <v>45102</v>
      </c>
      <c r="E36" s="4">
        <v>2164</v>
      </c>
      <c r="F36" s="4" t="str">
        <f>VLOOKUP(A36,HOP!A:L,12,0)</f>
        <v>2164.00</v>
      </c>
      <c r="G36" s="4" t="str">
        <f>VLOOKUP(A36,HOP!A:C,3,0)</f>
        <v>3424600</v>
      </c>
      <c r="H36" s="4">
        <f t="shared" si="0"/>
        <v>0</v>
      </c>
      <c r="I36" s="4" t="str">
        <f t="shared" si="1"/>
        <v>,3424600</v>
      </c>
      <c r="J36" s="4" t="str">
        <f>VLOOKUP(A36,HOP!A:U,21,0)</f>
        <v>直连</v>
      </c>
    </row>
    <row r="37" s="4" customFormat="1" hidden="1" spans="1:10">
      <c r="A37" s="5">
        <v>999224427707121</v>
      </c>
      <c r="B37" s="4" t="s">
        <v>27</v>
      </c>
      <c r="C37" s="6">
        <v>45099</v>
      </c>
      <c r="D37" s="6">
        <v>45102</v>
      </c>
      <c r="E37" s="4">
        <v>0</v>
      </c>
      <c r="F37" s="4" t="e">
        <f>VLOOKUP(A37,HOP!A:L,12,0)</f>
        <v>#N/A</v>
      </c>
      <c r="G37" s="4" t="e">
        <f>VLOOKUP(A37,HOP!A:C,3,0)</f>
        <v>#N/A</v>
      </c>
      <c r="H37" s="4" t="e">
        <f t="shared" si="0"/>
        <v>#N/A</v>
      </c>
      <c r="I37" s="4" t="e">
        <f t="shared" si="1"/>
        <v>#N/A</v>
      </c>
      <c r="J37" s="4" t="e">
        <f>VLOOKUP(A37,HOP!A:U,21,0)</f>
        <v>#N/A</v>
      </c>
    </row>
    <row r="38" s="4" customFormat="1" hidden="1" spans="1:10">
      <c r="A38" s="5">
        <v>999224442664373</v>
      </c>
      <c r="B38" s="4" t="s">
        <v>27</v>
      </c>
      <c r="C38" s="6">
        <v>45100</v>
      </c>
      <c r="D38" s="6">
        <v>45102</v>
      </c>
      <c r="E38" s="4">
        <v>5494</v>
      </c>
      <c r="F38" s="4" t="str">
        <f>VLOOKUP(A38,HOP!A:L,12,0)</f>
        <v>5494.00</v>
      </c>
      <c r="G38" s="4" t="str">
        <f>VLOOKUP(A38,HOP!A:C,3,0)</f>
        <v>3428305</v>
      </c>
      <c r="H38" s="4">
        <f t="shared" si="0"/>
        <v>0</v>
      </c>
      <c r="I38" s="4" t="str">
        <f t="shared" si="1"/>
        <v>,3428305</v>
      </c>
      <c r="J38" s="4" t="str">
        <f>VLOOKUP(A38,HOP!A:U,21,0)</f>
        <v>直连</v>
      </c>
    </row>
    <row r="39" s="4" customFormat="1" hidden="1" spans="1:10">
      <c r="A39" s="5">
        <v>999224445704180</v>
      </c>
      <c r="B39" s="4" t="s">
        <v>27</v>
      </c>
      <c r="C39" s="6">
        <v>45099</v>
      </c>
      <c r="D39" s="6">
        <v>45102</v>
      </c>
      <c r="E39" s="4">
        <v>522</v>
      </c>
      <c r="F39" s="4" t="str">
        <f>VLOOKUP(A39,HOP!A:L,12,0)</f>
        <v>522.00</v>
      </c>
      <c r="G39" s="4" t="str">
        <f>VLOOKUP(A39,HOP!A:C,3,0)</f>
        <v>3429219</v>
      </c>
      <c r="H39" s="4">
        <f t="shared" si="0"/>
        <v>0</v>
      </c>
      <c r="I39" s="4" t="str">
        <f t="shared" si="1"/>
        <v>,3429219</v>
      </c>
      <c r="J39" s="4" t="str">
        <f>VLOOKUP(A39,HOP!A:U,21,0)</f>
        <v>直连</v>
      </c>
    </row>
    <row r="40" s="4" customFormat="1" hidden="1" spans="1:10">
      <c r="A40" s="5">
        <v>999224467492215</v>
      </c>
      <c r="B40" s="4" t="s">
        <v>27</v>
      </c>
      <c r="C40" s="6">
        <v>45101</v>
      </c>
      <c r="D40" s="6">
        <v>45102</v>
      </c>
      <c r="E40" s="4">
        <v>144</v>
      </c>
      <c r="F40" s="4" t="str">
        <f>VLOOKUP(A40,HOP!A:L,12,0)</f>
        <v>144.00</v>
      </c>
      <c r="G40" s="4" t="str">
        <f>VLOOKUP(A40,HOP!A:C,3,0)</f>
        <v>3434209</v>
      </c>
      <c r="H40" s="4">
        <f t="shared" si="0"/>
        <v>0</v>
      </c>
      <c r="I40" s="4" t="str">
        <f t="shared" si="1"/>
        <v>,3434209</v>
      </c>
      <c r="J40" s="4" t="str">
        <f>VLOOKUP(A40,HOP!A:U,21,0)</f>
        <v>直连</v>
      </c>
    </row>
    <row r="41" s="4" customFormat="1" hidden="1" spans="1:10">
      <c r="A41" s="5">
        <v>999224471637705</v>
      </c>
      <c r="B41" s="4" t="s">
        <v>27</v>
      </c>
      <c r="C41" s="6">
        <v>45100</v>
      </c>
      <c r="D41" s="6">
        <v>45102</v>
      </c>
      <c r="E41" s="4">
        <v>1611</v>
      </c>
      <c r="F41" s="4" t="str">
        <f>VLOOKUP(A41,HOP!A:L,12,0)</f>
        <v>1611.00</v>
      </c>
      <c r="G41" s="4" t="str">
        <f>VLOOKUP(A41,HOP!A:C,3,0)</f>
        <v>3435099</v>
      </c>
      <c r="H41" s="4">
        <f t="shared" si="0"/>
        <v>0</v>
      </c>
      <c r="I41" s="4" t="str">
        <f t="shared" si="1"/>
        <v>,3435099</v>
      </c>
      <c r="J41" s="4" t="str">
        <f>VLOOKUP(A41,HOP!A:U,21,0)</f>
        <v>直连</v>
      </c>
    </row>
    <row r="42" s="4" customFormat="1" hidden="1" spans="1:10">
      <c r="A42" s="5">
        <v>999224473866693</v>
      </c>
      <c r="B42" s="4" t="s">
        <v>27</v>
      </c>
      <c r="C42" s="6">
        <v>45098</v>
      </c>
      <c r="D42" s="6">
        <v>45102</v>
      </c>
      <c r="E42" s="4">
        <v>5744</v>
      </c>
      <c r="F42" s="4" t="str">
        <f>VLOOKUP(A42,HOP!A:L,12,0)</f>
        <v>5744.00</v>
      </c>
      <c r="G42" s="4" t="str">
        <f>VLOOKUP(A42,HOP!A:C,3,0)</f>
        <v>3435805</v>
      </c>
      <c r="H42" s="4">
        <f t="shared" si="0"/>
        <v>0</v>
      </c>
      <c r="I42" s="4" t="str">
        <f t="shared" si="1"/>
        <v>,3435805</v>
      </c>
      <c r="J42" s="4" t="str">
        <f>VLOOKUP(A42,HOP!A:U,21,0)</f>
        <v>直连</v>
      </c>
    </row>
    <row r="43" s="4" customFormat="1" hidden="1" spans="1:10">
      <c r="A43" s="5">
        <v>999224475181372</v>
      </c>
      <c r="B43" s="4" t="s">
        <v>27</v>
      </c>
      <c r="C43" s="6">
        <v>45101</v>
      </c>
      <c r="D43" s="6">
        <v>45102</v>
      </c>
      <c r="E43" s="4">
        <v>0</v>
      </c>
      <c r="F43" s="4" t="e">
        <f>VLOOKUP(A43,HOP!A:L,12,0)</f>
        <v>#N/A</v>
      </c>
      <c r="G43" s="4" t="e">
        <f>VLOOKUP(A43,HOP!A:C,3,0)</f>
        <v>#N/A</v>
      </c>
      <c r="H43" s="4" t="e">
        <f t="shared" si="0"/>
        <v>#N/A</v>
      </c>
      <c r="I43" s="4" t="e">
        <f t="shared" si="1"/>
        <v>#N/A</v>
      </c>
      <c r="J43" s="4" t="e">
        <f>VLOOKUP(A43,HOP!A:U,21,0)</f>
        <v>#N/A</v>
      </c>
    </row>
    <row r="44" s="4" customFormat="1" hidden="1" spans="1:11">
      <c r="A44" s="5">
        <v>999224495733277</v>
      </c>
      <c r="B44" s="4" t="s">
        <v>27</v>
      </c>
      <c r="C44" s="6">
        <v>45098</v>
      </c>
      <c r="D44" s="6">
        <v>45102</v>
      </c>
      <c r="E44" s="4">
        <v>1424.63</v>
      </c>
      <c r="F44" s="4">
        <v>1424.45</v>
      </c>
      <c r="G44" s="4" t="str">
        <f>VLOOKUP(A44,HOP!A:C,3,0)</f>
        <v>3439223</v>
      </c>
      <c r="H44" s="4">
        <f t="shared" si="0"/>
        <v>0.180000000000064</v>
      </c>
      <c r="I44" s="4" t="str">
        <f t="shared" si="1"/>
        <v>,3439223</v>
      </c>
      <c r="J44" s="4" t="str">
        <f>VLOOKUP(A44,HOP!A:U,21,0)</f>
        <v>直采</v>
      </c>
      <c r="K44" s="7"/>
    </row>
    <row r="45" s="4" customFormat="1" hidden="1" spans="1:10">
      <c r="A45" s="5">
        <v>999224517180001</v>
      </c>
      <c r="B45" s="4" t="s">
        <v>27</v>
      </c>
      <c r="C45" s="6">
        <v>45101</v>
      </c>
      <c r="D45" s="6">
        <v>45102</v>
      </c>
      <c r="E45" s="4">
        <v>1203</v>
      </c>
      <c r="F45" s="4" t="str">
        <f>VLOOKUP(A45,HOP!A:L,12,0)</f>
        <v>1203.00</v>
      </c>
      <c r="G45" s="4" t="str">
        <f>VLOOKUP(A45,HOP!A:C,3,0)</f>
        <v>3445271</v>
      </c>
      <c r="H45" s="4">
        <f t="shared" si="0"/>
        <v>0</v>
      </c>
      <c r="I45" s="4" t="str">
        <f t="shared" si="1"/>
        <v>,3445271</v>
      </c>
      <c r="J45" s="4" t="str">
        <f>VLOOKUP(A45,HOP!A:U,21,0)</f>
        <v>直连</v>
      </c>
    </row>
    <row r="46" s="4" customFormat="1" hidden="1" spans="1:10">
      <c r="A46" s="5">
        <v>999224518608863</v>
      </c>
      <c r="B46" s="4" t="s">
        <v>27</v>
      </c>
      <c r="C46" s="6">
        <v>45101</v>
      </c>
      <c r="D46" s="6">
        <v>45102</v>
      </c>
      <c r="E46" s="4">
        <v>2467</v>
      </c>
      <c r="F46" s="4" t="str">
        <f>VLOOKUP(A46,HOP!A:L,12,0)</f>
        <v>2467.00</v>
      </c>
      <c r="G46" s="4" t="str">
        <f>VLOOKUP(A46,HOP!A:C,3,0)</f>
        <v>3445960</v>
      </c>
      <c r="H46" s="4">
        <f t="shared" si="0"/>
        <v>0</v>
      </c>
      <c r="I46" s="4" t="str">
        <f t="shared" si="1"/>
        <v>,3445960</v>
      </c>
      <c r="J46" s="4" t="str">
        <f>VLOOKUP(A46,HOP!A:U,21,0)</f>
        <v>直连</v>
      </c>
    </row>
    <row r="47" s="4" customFormat="1" hidden="1" spans="1:10">
      <c r="A47" s="5">
        <v>999224519740237</v>
      </c>
      <c r="B47" s="4" t="s">
        <v>27</v>
      </c>
      <c r="C47" s="6">
        <v>45101</v>
      </c>
      <c r="D47" s="6">
        <v>45102</v>
      </c>
      <c r="E47" s="4">
        <v>690</v>
      </c>
      <c r="F47" s="4" t="str">
        <f>VLOOKUP(A47,HOP!A:L,12,0)</f>
        <v>690.00</v>
      </c>
      <c r="G47" s="4" t="str">
        <f>VLOOKUP(A47,HOP!A:C,3,0)</f>
        <v>3446263</v>
      </c>
      <c r="H47" s="4">
        <f t="shared" si="0"/>
        <v>0</v>
      </c>
      <c r="I47" s="4" t="str">
        <f t="shared" si="1"/>
        <v>,3446263</v>
      </c>
      <c r="J47" s="4" t="str">
        <f>VLOOKUP(A47,HOP!A:U,21,0)</f>
        <v>直连</v>
      </c>
    </row>
    <row r="48" s="4" customFormat="1" hidden="1" spans="1:10">
      <c r="A48" s="5">
        <v>999224539208508</v>
      </c>
      <c r="B48" s="4" t="s">
        <v>27</v>
      </c>
      <c r="C48" s="6">
        <v>45099</v>
      </c>
      <c r="D48" s="6">
        <v>45102</v>
      </c>
      <c r="E48" s="4">
        <v>11568</v>
      </c>
      <c r="F48" s="4" t="str">
        <f>VLOOKUP(A48,HOP!A:L,12,0)</f>
        <v>11567.97</v>
      </c>
      <c r="G48" s="4" t="str">
        <f>VLOOKUP(A48,HOP!A:C,3,0)</f>
        <v>3449129</v>
      </c>
      <c r="H48" s="4">
        <f t="shared" si="0"/>
        <v>0.0300000000006548</v>
      </c>
      <c r="I48" s="4" t="str">
        <f t="shared" si="1"/>
        <v>,3449129</v>
      </c>
      <c r="J48" s="4" t="str">
        <f>VLOOKUP(A48,HOP!A:U,21,0)</f>
        <v>直采</v>
      </c>
    </row>
    <row r="49" s="4" customFormat="1" hidden="1" spans="1:10">
      <c r="A49" s="5">
        <v>999224540805475</v>
      </c>
      <c r="B49" s="4" t="s">
        <v>27</v>
      </c>
      <c r="C49" s="6">
        <v>45100</v>
      </c>
      <c r="D49" s="6">
        <v>45102</v>
      </c>
      <c r="E49" s="4">
        <v>2286</v>
      </c>
      <c r="F49" s="4" t="str">
        <f>VLOOKUP(A49,HOP!A:L,12,0)</f>
        <v>2286.00</v>
      </c>
      <c r="G49" s="4" t="str">
        <f>VLOOKUP(A49,HOP!A:C,3,0)</f>
        <v>3449598</v>
      </c>
      <c r="H49" s="4">
        <f t="shared" si="0"/>
        <v>0</v>
      </c>
      <c r="I49" s="4" t="str">
        <f t="shared" si="1"/>
        <v>,3449598</v>
      </c>
      <c r="J49" s="4" t="str">
        <f>VLOOKUP(A49,HOP!A:U,21,0)</f>
        <v>直采</v>
      </c>
    </row>
    <row r="50" s="4" customFormat="1" hidden="1" spans="1:10">
      <c r="A50" s="5">
        <v>999224540996885</v>
      </c>
      <c r="B50" s="4" t="s">
        <v>27</v>
      </c>
      <c r="C50" s="6">
        <v>45101</v>
      </c>
      <c r="D50" s="6">
        <v>45102</v>
      </c>
      <c r="E50" s="4">
        <v>1003</v>
      </c>
      <c r="F50" s="4" t="str">
        <f>VLOOKUP(A50,HOP!A:L,12,0)</f>
        <v>1003.00</v>
      </c>
      <c r="G50" s="4" t="str">
        <f>VLOOKUP(A50,HOP!A:C,3,0)</f>
        <v>3449746</v>
      </c>
      <c r="H50" s="4">
        <f t="shared" si="0"/>
        <v>0</v>
      </c>
      <c r="I50" s="4" t="str">
        <f t="shared" si="1"/>
        <v>,3449746</v>
      </c>
      <c r="J50" s="4" t="str">
        <f>VLOOKUP(A50,HOP!A:U,21,0)</f>
        <v>直连</v>
      </c>
    </row>
    <row r="51" s="4" customFormat="1" hidden="1" spans="1:10">
      <c r="A51" s="5">
        <v>999224541499835</v>
      </c>
      <c r="B51" s="4" t="s">
        <v>27</v>
      </c>
      <c r="C51" s="6">
        <v>45101</v>
      </c>
      <c r="D51" s="6">
        <v>45102</v>
      </c>
      <c r="E51" s="4">
        <v>0</v>
      </c>
      <c r="F51" s="4" t="str">
        <f>VLOOKUP(A51,HOP!A:L,12,0)</f>
        <v>0.00</v>
      </c>
      <c r="G51" s="4" t="str">
        <f>VLOOKUP(A51,HOP!A:C,3,0)</f>
        <v>3449855</v>
      </c>
      <c r="H51" s="4">
        <f t="shared" si="0"/>
        <v>0</v>
      </c>
      <c r="I51" s="4" t="str">
        <f t="shared" si="1"/>
        <v>,3449855</v>
      </c>
      <c r="J51" s="4" t="str">
        <f>VLOOKUP(A51,HOP!A:U,21,0)</f>
        <v>直连</v>
      </c>
    </row>
    <row r="52" s="4" customFormat="1" hidden="1" spans="1:10">
      <c r="A52" s="5">
        <v>999224547942239</v>
      </c>
      <c r="B52" s="4" t="s">
        <v>27</v>
      </c>
      <c r="C52" s="6">
        <v>45100</v>
      </c>
      <c r="D52" s="6">
        <v>45102</v>
      </c>
      <c r="E52" s="4">
        <v>0</v>
      </c>
      <c r="F52" s="4" t="e">
        <f>VLOOKUP(A52,HOP!A:L,12,0)</f>
        <v>#N/A</v>
      </c>
      <c r="G52" s="4" t="e">
        <f>VLOOKUP(A52,HOP!A:C,3,0)</f>
        <v>#N/A</v>
      </c>
      <c r="H52" s="4" t="e">
        <f t="shared" si="0"/>
        <v>#N/A</v>
      </c>
      <c r="I52" s="4" t="e">
        <f t="shared" si="1"/>
        <v>#N/A</v>
      </c>
      <c r="J52" s="4" t="e">
        <f>VLOOKUP(A52,HOP!A:U,21,0)</f>
        <v>#N/A</v>
      </c>
    </row>
    <row r="53" s="4" customFormat="1" hidden="1" spans="1:10">
      <c r="A53" s="5">
        <v>999224552822491</v>
      </c>
      <c r="B53" s="4" t="s">
        <v>27</v>
      </c>
      <c r="C53" s="6">
        <v>45099</v>
      </c>
      <c r="D53" s="6">
        <v>45102</v>
      </c>
      <c r="E53" s="4">
        <v>0</v>
      </c>
      <c r="F53" s="4" t="e">
        <f>VLOOKUP(A53,HOP!A:L,12,0)</f>
        <v>#N/A</v>
      </c>
      <c r="G53" s="4" t="e">
        <f>VLOOKUP(A53,HOP!A:C,3,0)</f>
        <v>#N/A</v>
      </c>
      <c r="H53" s="4" t="e">
        <f t="shared" si="0"/>
        <v>#N/A</v>
      </c>
      <c r="I53" s="4" t="e">
        <f t="shared" si="1"/>
        <v>#N/A</v>
      </c>
      <c r="J53" s="4" t="e">
        <f>VLOOKUP(A53,HOP!A:U,21,0)</f>
        <v>#N/A</v>
      </c>
    </row>
    <row r="54" s="4" customFormat="1" hidden="1" spans="1:10">
      <c r="A54" s="5">
        <v>999224568740951</v>
      </c>
      <c r="B54" s="4" t="s">
        <v>27</v>
      </c>
      <c r="C54" s="6">
        <v>45100</v>
      </c>
      <c r="D54" s="6">
        <v>45102</v>
      </c>
      <c r="E54" s="4">
        <v>1656</v>
      </c>
      <c r="F54" s="4" t="str">
        <f>VLOOKUP(A54,HOP!A:L,12,0)</f>
        <v>1656.00</v>
      </c>
      <c r="G54" s="4" t="str">
        <f>VLOOKUP(A54,HOP!A:C,3,0)</f>
        <v>3454408</v>
      </c>
      <c r="H54" s="4">
        <f t="shared" si="0"/>
        <v>0</v>
      </c>
      <c r="I54" s="4" t="str">
        <f t="shared" si="1"/>
        <v>,3454408</v>
      </c>
      <c r="J54" s="4" t="str">
        <f>VLOOKUP(A54,HOP!A:U,21,0)</f>
        <v>直连</v>
      </c>
    </row>
    <row r="55" s="4" customFormat="1" hidden="1" spans="1:10">
      <c r="A55" s="5">
        <v>999224572088908</v>
      </c>
      <c r="B55" s="4" t="s">
        <v>27</v>
      </c>
      <c r="C55" s="6">
        <v>45101</v>
      </c>
      <c r="D55" s="6">
        <v>45102</v>
      </c>
      <c r="E55" s="4">
        <v>805</v>
      </c>
      <c r="F55" s="4" t="str">
        <f>VLOOKUP(A55,HOP!A:L,12,0)</f>
        <v>805.00</v>
      </c>
      <c r="G55" s="4" t="str">
        <f>VLOOKUP(A55,HOP!A:C,3,0)</f>
        <v>3454945</v>
      </c>
      <c r="H55" s="4">
        <f t="shared" si="0"/>
        <v>0</v>
      </c>
      <c r="I55" s="4" t="str">
        <f t="shared" si="1"/>
        <v>,3454945</v>
      </c>
      <c r="J55" s="4" t="str">
        <f>VLOOKUP(A55,HOP!A:U,21,0)</f>
        <v>直连</v>
      </c>
    </row>
    <row r="56" s="4" customFormat="1" hidden="1" spans="1:10">
      <c r="A56" s="5">
        <v>999224572889063</v>
      </c>
      <c r="B56" s="4" t="s">
        <v>27</v>
      </c>
      <c r="C56" s="6">
        <v>45098</v>
      </c>
      <c r="D56" s="6">
        <v>45102</v>
      </c>
      <c r="E56" s="4">
        <v>4600</v>
      </c>
      <c r="F56" s="4" t="str">
        <f>VLOOKUP(A56,HOP!A:L,12,0)</f>
        <v>4600.00</v>
      </c>
      <c r="G56" s="4" t="str">
        <f>VLOOKUP(A56,HOP!A:C,3,0)</f>
        <v>3455132</v>
      </c>
      <c r="H56" s="4">
        <f t="shared" si="0"/>
        <v>0</v>
      </c>
      <c r="I56" s="4" t="str">
        <f t="shared" si="1"/>
        <v>,3455132</v>
      </c>
      <c r="J56" s="4" t="str">
        <f>VLOOKUP(A56,HOP!A:U,21,0)</f>
        <v>直连</v>
      </c>
    </row>
    <row r="57" s="4" customFormat="1" hidden="1" spans="1:10">
      <c r="A57" s="5">
        <v>999224575233352</v>
      </c>
      <c r="B57" s="4" t="s">
        <v>27</v>
      </c>
      <c r="C57" s="6">
        <v>45100</v>
      </c>
      <c r="D57" s="6">
        <v>45102</v>
      </c>
      <c r="E57" s="4">
        <v>1054</v>
      </c>
      <c r="F57" s="4" t="str">
        <f>VLOOKUP(A57,HOP!A:L,12,0)</f>
        <v>1054.00</v>
      </c>
      <c r="G57" s="4" t="str">
        <f>VLOOKUP(A57,HOP!A:C,3,0)</f>
        <v>3455667</v>
      </c>
      <c r="H57" s="4">
        <f t="shared" si="0"/>
        <v>0</v>
      </c>
      <c r="I57" s="4" t="str">
        <f t="shared" si="1"/>
        <v>,3455667</v>
      </c>
      <c r="J57" s="4" t="str">
        <f>VLOOKUP(A57,HOP!A:U,21,0)</f>
        <v>直连</v>
      </c>
    </row>
    <row r="58" s="4" customFormat="1" hidden="1" spans="1:10">
      <c r="A58" s="5">
        <v>999224578797101</v>
      </c>
      <c r="B58" s="4" t="s">
        <v>27</v>
      </c>
      <c r="C58" s="6">
        <v>45100</v>
      </c>
      <c r="D58" s="6">
        <v>45102</v>
      </c>
      <c r="E58" s="4">
        <v>618</v>
      </c>
      <c r="F58" s="4" t="str">
        <f>VLOOKUP(A58,HOP!A:L,12,0)</f>
        <v>618.00</v>
      </c>
      <c r="G58" s="4" t="str">
        <f>VLOOKUP(A58,HOP!A:C,3,0)</f>
        <v>3456572</v>
      </c>
      <c r="H58" s="4">
        <f t="shared" si="0"/>
        <v>0</v>
      </c>
      <c r="I58" s="4" t="str">
        <f t="shared" si="1"/>
        <v>,3456572</v>
      </c>
      <c r="J58" s="4" t="str">
        <f>VLOOKUP(A58,HOP!A:U,21,0)</f>
        <v>直连</v>
      </c>
    </row>
    <row r="59" s="4" customFormat="1" hidden="1" spans="1:10">
      <c r="A59" s="5">
        <v>999224580352764</v>
      </c>
      <c r="B59" s="4" t="s">
        <v>27</v>
      </c>
      <c r="C59" s="6">
        <v>45098</v>
      </c>
      <c r="D59" s="6">
        <v>45102</v>
      </c>
      <c r="E59" s="4">
        <v>1428</v>
      </c>
      <c r="F59" s="4" t="str">
        <f>VLOOKUP(A59,HOP!A:L,12,0)</f>
        <v>1428.00</v>
      </c>
      <c r="G59" s="4" t="str">
        <f>VLOOKUP(A59,HOP!A:C,3,0)</f>
        <v>3457108</v>
      </c>
      <c r="H59" s="4">
        <f t="shared" si="0"/>
        <v>0</v>
      </c>
      <c r="I59" s="4" t="str">
        <f t="shared" si="1"/>
        <v>,3457108</v>
      </c>
      <c r="J59" s="4" t="str">
        <f>VLOOKUP(A59,HOP!A:U,21,0)</f>
        <v>直连</v>
      </c>
    </row>
    <row r="60" s="4" customFormat="1" hidden="1" spans="1:10">
      <c r="A60" s="5">
        <v>999224585505303</v>
      </c>
      <c r="B60" s="4" t="s">
        <v>27</v>
      </c>
      <c r="C60" s="6">
        <v>45100</v>
      </c>
      <c r="D60" s="6">
        <v>45102</v>
      </c>
      <c r="E60" s="4">
        <v>2866</v>
      </c>
      <c r="F60" s="4" t="str">
        <f>VLOOKUP(A60,HOP!A:L,12,0)</f>
        <v>2866.00</v>
      </c>
      <c r="G60" s="4" t="str">
        <f>VLOOKUP(A60,HOP!A:C,3,0)</f>
        <v>3458572</v>
      </c>
      <c r="H60" s="4">
        <f t="shared" si="0"/>
        <v>0</v>
      </c>
      <c r="I60" s="4" t="str">
        <f t="shared" si="1"/>
        <v>,3458572</v>
      </c>
      <c r="J60" s="4" t="str">
        <f>VLOOKUP(A60,HOP!A:U,21,0)</f>
        <v>直连</v>
      </c>
    </row>
    <row r="61" s="4" customFormat="1" hidden="1" spans="1:10">
      <c r="A61" s="5">
        <v>999224587075389</v>
      </c>
      <c r="B61" s="4" t="s">
        <v>27</v>
      </c>
      <c r="C61" s="6">
        <v>45099</v>
      </c>
      <c r="D61" s="6">
        <v>45102</v>
      </c>
      <c r="E61" s="4">
        <v>0</v>
      </c>
      <c r="F61" s="4" t="e">
        <f>VLOOKUP(A61,HOP!A:L,12,0)</f>
        <v>#N/A</v>
      </c>
      <c r="G61" s="4" t="e">
        <f>VLOOKUP(A61,HOP!A:C,3,0)</f>
        <v>#N/A</v>
      </c>
      <c r="H61" s="4" t="e">
        <f t="shared" si="0"/>
        <v>#N/A</v>
      </c>
      <c r="I61" s="4" t="e">
        <f t="shared" si="1"/>
        <v>#N/A</v>
      </c>
      <c r="J61" s="4" t="e">
        <f>VLOOKUP(A61,HOP!A:U,21,0)</f>
        <v>#N/A</v>
      </c>
    </row>
    <row r="62" s="4" customFormat="1" hidden="1" spans="1:10">
      <c r="A62" s="5">
        <v>999224292592139</v>
      </c>
      <c r="B62" s="4" t="s">
        <v>27</v>
      </c>
      <c r="C62" s="6">
        <v>45099</v>
      </c>
      <c r="D62" s="6">
        <v>45102</v>
      </c>
      <c r="E62" s="4">
        <v>2988</v>
      </c>
      <c r="F62" s="4" t="str">
        <f>VLOOKUP(A62,HOP!A:L,12,0)</f>
        <v>2988.00</v>
      </c>
      <c r="G62" s="4" t="str">
        <f>VLOOKUP(A62,HOP!A:C,3,0)</f>
        <v>3395279</v>
      </c>
      <c r="H62" s="4">
        <f t="shared" si="0"/>
        <v>0</v>
      </c>
      <c r="I62" s="4" t="str">
        <f t="shared" si="1"/>
        <v>,3395279</v>
      </c>
      <c r="J62" s="4" t="str">
        <f>VLOOKUP(A62,HOP!A:U,21,0)</f>
        <v>直采</v>
      </c>
    </row>
    <row r="63" s="4" customFormat="1" hidden="1" spans="1:10">
      <c r="A63" s="5">
        <v>999224614506145</v>
      </c>
      <c r="B63" s="4" t="s">
        <v>27</v>
      </c>
      <c r="C63" s="6">
        <v>45098</v>
      </c>
      <c r="D63" s="6">
        <v>45102</v>
      </c>
      <c r="E63" s="4">
        <v>2316</v>
      </c>
      <c r="F63" s="4" t="str">
        <f>VLOOKUP(A63,HOP!A:L,12,0)</f>
        <v>2316.00</v>
      </c>
      <c r="G63" s="4" t="str">
        <f>VLOOKUP(A63,HOP!A:C,3,0)</f>
        <v>3467322</v>
      </c>
      <c r="H63" s="4">
        <f t="shared" si="0"/>
        <v>0</v>
      </c>
      <c r="I63" s="4" t="str">
        <f t="shared" si="1"/>
        <v>,3467322</v>
      </c>
      <c r="J63" s="4" t="str">
        <f>VLOOKUP(A63,HOP!A:U,21,0)</f>
        <v>直连</v>
      </c>
    </row>
    <row r="64" s="4" customFormat="1" hidden="1" spans="1:10">
      <c r="A64" s="5">
        <v>999224618993936</v>
      </c>
      <c r="B64" s="4" t="s">
        <v>27</v>
      </c>
      <c r="C64" s="6">
        <v>45099</v>
      </c>
      <c r="D64" s="6">
        <v>45102</v>
      </c>
      <c r="E64" s="4">
        <v>2943</v>
      </c>
      <c r="F64" s="4" t="str">
        <f>VLOOKUP(A64,HOP!A:L,12,0)</f>
        <v>2943.00</v>
      </c>
      <c r="G64" s="4" t="str">
        <f>VLOOKUP(A64,HOP!A:C,3,0)</f>
        <v>3468490</v>
      </c>
      <c r="H64" s="4">
        <f t="shared" si="0"/>
        <v>0</v>
      </c>
      <c r="I64" s="4" t="str">
        <f t="shared" si="1"/>
        <v>,3468490</v>
      </c>
      <c r="J64" s="4" t="str">
        <f>VLOOKUP(A64,HOP!A:U,21,0)</f>
        <v>直采</v>
      </c>
    </row>
    <row r="65" s="4" customFormat="1" hidden="1" spans="1:10">
      <c r="A65" s="5">
        <v>999224619910864</v>
      </c>
      <c r="B65" s="4" t="s">
        <v>27</v>
      </c>
      <c r="C65" s="6">
        <v>45100</v>
      </c>
      <c r="D65" s="6">
        <v>45102</v>
      </c>
      <c r="E65" s="4">
        <v>1806</v>
      </c>
      <c r="F65" s="4" t="str">
        <f>VLOOKUP(A65,HOP!A:L,12,0)</f>
        <v>1806.00</v>
      </c>
      <c r="G65" s="4" t="str">
        <f>VLOOKUP(A65,HOP!A:C,3,0)</f>
        <v>3468733</v>
      </c>
      <c r="H65" s="4">
        <f t="shared" si="0"/>
        <v>0</v>
      </c>
      <c r="I65" s="4" t="str">
        <f t="shared" si="1"/>
        <v>,3468733</v>
      </c>
      <c r="J65" s="4" t="str">
        <f>VLOOKUP(A65,HOP!A:U,21,0)</f>
        <v>直连</v>
      </c>
    </row>
    <row r="66" s="4" customFormat="1" hidden="1" spans="1:10">
      <c r="A66" s="5">
        <v>999224634443097</v>
      </c>
      <c r="B66" s="4" t="s">
        <v>27</v>
      </c>
      <c r="C66" s="6">
        <v>45100</v>
      </c>
      <c r="D66" s="6">
        <v>45102</v>
      </c>
      <c r="E66" s="4">
        <v>2968</v>
      </c>
      <c r="F66" s="4" t="str">
        <f>VLOOKUP(A66,HOP!A:L,12,0)</f>
        <v>2968.00</v>
      </c>
      <c r="G66" s="4" t="str">
        <f>VLOOKUP(A66,HOP!A:C,3,0)</f>
        <v>3471084</v>
      </c>
      <c r="H66" s="4">
        <f t="shared" si="0"/>
        <v>0</v>
      </c>
      <c r="I66" s="4" t="str">
        <f t="shared" si="1"/>
        <v>,3471084</v>
      </c>
      <c r="J66" s="4" t="str">
        <f>VLOOKUP(A66,HOP!A:U,21,0)</f>
        <v>直连</v>
      </c>
    </row>
    <row r="67" s="4" customFormat="1" hidden="1" spans="1:10">
      <c r="A67" s="5">
        <v>999224636696049</v>
      </c>
      <c r="B67" s="4" t="s">
        <v>27</v>
      </c>
      <c r="C67" s="6">
        <v>45100</v>
      </c>
      <c r="D67" s="6">
        <v>45102</v>
      </c>
      <c r="E67" s="4">
        <v>0</v>
      </c>
      <c r="F67" s="4" t="e">
        <f>VLOOKUP(A67,HOP!A:L,12,0)</f>
        <v>#N/A</v>
      </c>
      <c r="G67" s="4" t="e">
        <f>VLOOKUP(A67,HOP!A:C,3,0)</f>
        <v>#N/A</v>
      </c>
      <c r="H67" s="4" t="e">
        <f t="shared" ref="H67:H130" si="2">E67-F67</f>
        <v>#N/A</v>
      </c>
      <c r="I67" s="4" t="e">
        <f t="shared" ref="I67:I130" si="3">$I$1&amp;G67</f>
        <v>#N/A</v>
      </c>
      <c r="J67" s="4" t="e">
        <f>VLOOKUP(A67,HOP!A:U,21,0)</f>
        <v>#N/A</v>
      </c>
    </row>
    <row r="68" s="4" customFormat="1" hidden="1" spans="1:10">
      <c r="A68" s="5">
        <v>999224641623828</v>
      </c>
      <c r="B68" s="4" t="s">
        <v>27</v>
      </c>
      <c r="C68" s="6">
        <v>45100</v>
      </c>
      <c r="D68" s="6">
        <v>45102</v>
      </c>
      <c r="E68" s="4">
        <v>674</v>
      </c>
      <c r="F68" s="4" t="str">
        <f>VLOOKUP(A68,HOP!A:L,12,0)</f>
        <v>674.00</v>
      </c>
      <c r="G68" s="4" t="str">
        <f>VLOOKUP(A68,HOP!A:C,3,0)</f>
        <v>3472300</v>
      </c>
      <c r="H68" s="4">
        <f t="shared" si="2"/>
        <v>0</v>
      </c>
      <c r="I68" s="4" t="str">
        <f t="shared" si="3"/>
        <v>,3472300</v>
      </c>
      <c r="J68" s="4" t="str">
        <f>VLOOKUP(A68,HOP!A:U,21,0)</f>
        <v>直采</v>
      </c>
    </row>
    <row r="69" s="4" customFormat="1" hidden="1" spans="1:10">
      <c r="A69" s="5">
        <v>999224647296204</v>
      </c>
      <c r="B69" s="4" t="s">
        <v>27</v>
      </c>
      <c r="C69" s="6">
        <v>45100</v>
      </c>
      <c r="D69" s="6">
        <v>45102</v>
      </c>
      <c r="E69" s="4">
        <v>2166</v>
      </c>
      <c r="F69" s="4" t="str">
        <f>VLOOKUP(A69,HOP!A:L,12,0)</f>
        <v>2166.00</v>
      </c>
      <c r="G69" s="4" t="str">
        <f>VLOOKUP(A69,HOP!A:C,3,0)</f>
        <v>3473817</v>
      </c>
      <c r="H69" s="4">
        <f t="shared" si="2"/>
        <v>0</v>
      </c>
      <c r="I69" s="4" t="str">
        <f t="shared" si="3"/>
        <v>,3473817</v>
      </c>
      <c r="J69" s="4" t="str">
        <f>VLOOKUP(A69,HOP!A:U,21,0)</f>
        <v>直连</v>
      </c>
    </row>
    <row r="70" s="4" customFormat="1" hidden="1" spans="1:10">
      <c r="A70" s="5">
        <v>999224662351508</v>
      </c>
      <c r="B70" s="4" t="s">
        <v>27</v>
      </c>
      <c r="C70" s="6">
        <v>45101</v>
      </c>
      <c r="D70" s="6">
        <v>45102</v>
      </c>
      <c r="E70" s="4">
        <v>318</v>
      </c>
      <c r="F70" s="4" t="str">
        <f>VLOOKUP(A70,HOP!A:L,12,0)</f>
        <v>318.00</v>
      </c>
      <c r="G70" s="4" t="str">
        <f>VLOOKUP(A70,HOP!A:C,3,0)</f>
        <v>3477011</v>
      </c>
      <c r="H70" s="4">
        <f t="shared" si="2"/>
        <v>0</v>
      </c>
      <c r="I70" s="4" t="str">
        <f t="shared" si="3"/>
        <v>,3477011</v>
      </c>
      <c r="J70" s="4" t="str">
        <f>VLOOKUP(A70,HOP!A:U,21,0)</f>
        <v>直连</v>
      </c>
    </row>
    <row r="71" s="4" customFormat="1" hidden="1" spans="1:10">
      <c r="A71" s="5">
        <v>999224665306675</v>
      </c>
      <c r="B71" s="4" t="s">
        <v>27</v>
      </c>
      <c r="C71" s="6">
        <v>45099</v>
      </c>
      <c r="D71" s="6">
        <v>45102</v>
      </c>
      <c r="E71" s="4">
        <v>9192</v>
      </c>
      <c r="F71" s="4" t="str">
        <f>VLOOKUP(A71,HOP!A:L,12,0)</f>
        <v>9192.00</v>
      </c>
      <c r="G71" s="4" t="str">
        <f>VLOOKUP(A71,HOP!A:C,3,0)</f>
        <v>3477689</v>
      </c>
      <c r="H71" s="4">
        <f t="shared" si="2"/>
        <v>0</v>
      </c>
      <c r="I71" s="4" t="str">
        <f t="shared" si="3"/>
        <v>,3477689</v>
      </c>
      <c r="J71" s="4" t="str">
        <f>VLOOKUP(A71,HOP!A:U,21,0)</f>
        <v>直采</v>
      </c>
    </row>
    <row r="72" s="4" customFormat="1" hidden="1" spans="1:10">
      <c r="A72" s="5">
        <v>999224666638127</v>
      </c>
      <c r="B72" s="4" t="s">
        <v>27</v>
      </c>
      <c r="C72" s="6">
        <v>45100</v>
      </c>
      <c r="D72" s="6">
        <v>45102</v>
      </c>
      <c r="E72" s="4">
        <v>802</v>
      </c>
      <c r="F72" s="4" t="str">
        <f>VLOOKUP(A72,HOP!A:L,12,0)</f>
        <v>802.00</v>
      </c>
      <c r="G72" s="4" t="str">
        <f>VLOOKUP(A72,HOP!A:C,3,0)</f>
        <v>3477924</v>
      </c>
      <c r="H72" s="4">
        <f t="shared" si="2"/>
        <v>0</v>
      </c>
      <c r="I72" s="4" t="str">
        <f t="shared" si="3"/>
        <v>,3477924</v>
      </c>
      <c r="J72" s="4" t="str">
        <f>VLOOKUP(A72,HOP!A:U,21,0)</f>
        <v>直连</v>
      </c>
    </row>
    <row r="73" s="4" customFormat="1" hidden="1" spans="1:10">
      <c r="A73" s="5">
        <v>999224666910375</v>
      </c>
      <c r="B73" s="4" t="s">
        <v>27</v>
      </c>
      <c r="C73" s="6">
        <v>45099</v>
      </c>
      <c r="D73" s="6">
        <v>45102</v>
      </c>
      <c r="E73" s="4">
        <v>1299</v>
      </c>
      <c r="F73" s="4" t="str">
        <f>VLOOKUP(A73,HOP!A:L,12,0)</f>
        <v>1299.00</v>
      </c>
      <c r="G73" s="4" t="str">
        <f>VLOOKUP(A73,HOP!A:C,3,0)</f>
        <v>3478001</v>
      </c>
      <c r="H73" s="4">
        <f t="shared" si="2"/>
        <v>0</v>
      </c>
      <c r="I73" s="4" t="str">
        <f t="shared" si="3"/>
        <v>,3478001</v>
      </c>
      <c r="J73" s="4" t="str">
        <f>VLOOKUP(A73,HOP!A:U,21,0)</f>
        <v>直连</v>
      </c>
    </row>
    <row r="74" s="4" customFormat="1" hidden="1" spans="1:10">
      <c r="A74" s="5">
        <v>999224675696477</v>
      </c>
      <c r="B74" s="4" t="s">
        <v>27</v>
      </c>
      <c r="C74" s="6">
        <v>45099</v>
      </c>
      <c r="D74" s="6">
        <v>45102</v>
      </c>
      <c r="E74" s="4">
        <v>4506</v>
      </c>
      <c r="F74" s="4" t="str">
        <f>VLOOKUP(A74,HOP!A:L,12,0)</f>
        <v>4506.00</v>
      </c>
      <c r="G74" s="4" t="str">
        <f>VLOOKUP(A74,HOP!A:C,3,0)</f>
        <v>3478494</v>
      </c>
      <c r="H74" s="4">
        <f t="shared" si="2"/>
        <v>0</v>
      </c>
      <c r="I74" s="4" t="str">
        <f t="shared" si="3"/>
        <v>,3478494</v>
      </c>
      <c r="J74" s="4" t="str">
        <f>VLOOKUP(A74,HOP!A:U,21,0)</f>
        <v>直连</v>
      </c>
    </row>
    <row r="75" s="4" customFormat="1" hidden="1" spans="1:10">
      <c r="A75" s="5">
        <v>999224676425540</v>
      </c>
      <c r="B75" s="4" t="s">
        <v>27</v>
      </c>
      <c r="C75" s="6">
        <v>45101</v>
      </c>
      <c r="D75" s="6">
        <v>45102</v>
      </c>
      <c r="E75" s="4">
        <v>1039</v>
      </c>
      <c r="F75" s="4" t="str">
        <f>VLOOKUP(A75,HOP!A:L,12,0)</f>
        <v>1039.00</v>
      </c>
      <c r="G75" s="4" t="str">
        <f>VLOOKUP(A75,HOP!A:C,3,0)</f>
        <v>3478651</v>
      </c>
      <c r="H75" s="4">
        <f t="shared" si="2"/>
        <v>0</v>
      </c>
      <c r="I75" s="4" t="str">
        <f t="shared" si="3"/>
        <v>,3478651</v>
      </c>
      <c r="J75" s="4" t="str">
        <f>VLOOKUP(A75,HOP!A:U,21,0)</f>
        <v>直连</v>
      </c>
    </row>
    <row r="76" s="4" customFormat="1" hidden="1" spans="1:10">
      <c r="A76" s="5">
        <v>999224677240447</v>
      </c>
      <c r="B76" s="4" t="s">
        <v>27</v>
      </c>
      <c r="C76" s="6">
        <v>45099</v>
      </c>
      <c r="D76" s="6">
        <v>45102</v>
      </c>
      <c r="E76" s="4">
        <v>1299</v>
      </c>
      <c r="F76" s="4" t="str">
        <f>VLOOKUP(A76,HOP!A:L,12,0)</f>
        <v>1299.00</v>
      </c>
      <c r="G76" s="4" t="str">
        <f>VLOOKUP(A76,HOP!A:C,3,0)</f>
        <v>3478976</v>
      </c>
      <c r="H76" s="4">
        <f t="shared" si="2"/>
        <v>0</v>
      </c>
      <c r="I76" s="4" t="str">
        <f t="shared" si="3"/>
        <v>,3478976</v>
      </c>
      <c r="J76" s="4" t="str">
        <f>VLOOKUP(A76,HOP!A:U,21,0)</f>
        <v>直连</v>
      </c>
    </row>
    <row r="77" s="4" customFormat="1" hidden="1" spans="1:10">
      <c r="A77" s="5">
        <v>999224682430025</v>
      </c>
      <c r="B77" s="4" t="s">
        <v>27</v>
      </c>
      <c r="C77" s="6">
        <v>45100</v>
      </c>
      <c r="D77" s="6">
        <v>45102</v>
      </c>
      <c r="E77" s="4">
        <v>1240</v>
      </c>
      <c r="F77" s="4" t="str">
        <f>VLOOKUP(A77,HOP!A:L,12,0)</f>
        <v>1240.00</v>
      </c>
      <c r="G77" s="4" t="str">
        <f>VLOOKUP(A77,HOP!A:C,3,0)</f>
        <v>3480503</v>
      </c>
      <c r="H77" s="4">
        <f t="shared" si="2"/>
        <v>0</v>
      </c>
      <c r="I77" s="4" t="str">
        <f t="shared" si="3"/>
        <v>,3480503</v>
      </c>
      <c r="J77" s="4" t="str">
        <f>VLOOKUP(A77,HOP!A:U,21,0)</f>
        <v>直连</v>
      </c>
    </row>
    <row r="78" s="4" customFormat="1" hidden="1" spans="1:10">
      <c r="A78" s="5">
        <v>999224690434464</v>
      </c>
      <c r="B78" s="4" t="s">
        <v>27</v>
      </c>
      <c r="C78" s="6">
        <v>45101</v>
      </c>
      <c r="D78" s="6">
        <v>45102</v>
      </c>
      <c r="E78" s="4">
        <v>2336</v>
      </c>
      <c r="F78" s="4" t="str">
        <f>VLOOKUP(A78,HOP!A:L,12,0)</f>
        <v>2336.00</v>
      </c>
      <c r="G78" s="4" t="str">
        <f>VLOOKUP(A78,HOP!A:C,3,0)</f>
        <v>3482133</v>
      </c>
      <c r="H78" s="4">
        <f t="shared" si="2"/>
        <v>0</v>
      </c>
      <c r="I78" s="4" t="str">
        <f t="shared" si="3"/>
        <v>,3482133</v>
      </c>
      <c r="J78" s="4" t="str">
        <f>VLOOKUP(A78,HOP!A:U,21,0)</f>
        <v>直连</v>
      </c>
    </row>
    <row r="79" s="4" customFormat="1" hidden="1" spans="1:10">
      <c r="A79" s="5">
        <v>999224699579472</v>
      </c>
      <c r="B79" s="4" t="s">
        <v>27</v>
      </c>
      <c r="C79" s="6">
        <v>45097</v>
      </c>
      <c r="D79" s="6">
        <v>45102</v>
      </c>
      <c r="E79" s="4">
        <v>5290</v>
      </c>
      <c r="F79" s="4" t="str">
        <f>VLOOKUP(A79,HOP!A:L,12,0)</f>
        <v>5290.00</v>
      </c>
      <c r="G79" s="4" t="str">
        <f>VLOOKUP(A79,HOP!A:C,3,0)</f>
        <v>3485765</v>
      </c>
      <c r="H79" s="4">
        <f t="shared" si="2"/>
        <v>0</v>
      </c>
      <c r="I79" s="4" t="str">
        <f t="shared" si="3"/>
        <v>,3485765</v>
      </c>
      <c r="J79" s="4" t="str">
        <f>VLOOKUP(A79,HOP!A:U,21,0)</f>
        <v>直采</v>
      </c>
    </row>
    <row r="80" s="4" customFormat="1" hidden="1" spans="1:10">
      <c r="A80" s="5">
        <v>999224699611623</v>
      </c>
      <c r="B80" s="4" t="s">
        <v>27</v>
      </c>
      <c r="C80" s="6">
        <v>45097</v>
      </c>
      <c r="D80" s="6">
        <v>45102</v>
      </c>
      <c r="E80" s="4">
        <v>5290</v>
      </c>
      <c r="F80" s="4" t="str">
        <f>VLOOKUP(A80,HOP!A:L,12,0)</f>
        <v>5290.00</v>
      </c>
      <c r="G80" s="4" t="str">
        <f>VLOOKUP(A80,HOP!A:C,3,0)</f>
        <v>3485778</v>
      </c>
      <c r="H80" s="4">
        <f t="shared" si="2"/>
        <v>0</v>
      </c>
      <c r="I80" s="4" t="str">
        <f t="shared" si="3"/>
        <v>,3485778</v>
      </c>
      <c r="J80" s="4" t="str">
        <f>VLOOKUP(A80,HOP!A:U,21,0)</f>
        <v>直采</v>
      </c>
    </row>
    <row r="81" s="4" customFormat="1" hidden="1" spans="1:10">
      <c r="A81" s="5">
        <v>999224704476349</v>
      </c>
      <c r="B81" s="4" t="s">
        <v>27</v>
      </c>
      <c r="C81" s="6">
        <v>45100</v>
      </c>
      <c r="D81" s="6">
        <v>45102</v>
      </c>
      <c r="E81" s="4">
        <v>3768</v>
      </c>
      <c r="F81" s="4" t="str">
        <f>VLOOKUP(A81,HOP!A:L,12,0)</f>
        <v>3768.00</v>
      </c>
      <c r="G81" s="4" t="str">
        <f>VLOOKUP(A81,HOP!A:C,3,0)</f>
        <v>3486388</v>
      </c>
      <c r="H81" s="4">
        <f t="shared" si="2"/>
        <v>0</v>
      </c>
      <c r="I81" s="4" t="str">
        <f t="shared" si="3"/>
        <v>,3486388</v>
      </c>
      <c r="J81" s="4" t="str">
        <f>VLOOKUP(A81,HOP!A:U,21,0)</f>
        <v>直采</v>
      </c>
    </row>
    <row r="82" s="4" customFormat="1" hidden="1" spans="1:10">
      <c r="A82" s="5">
        <v>999224706241242</v>
      </c>
      <c r="B82" s="4" t="s">
        <v>27</v>
      </c>
      <c r="C82" s="6">
        <v>45099</v>
      </c>
      <c r="D82" s="6">
        <v>45102</v>
      </c>
      <c r="E82" s="4">
        <v>1536</v>
      </c>
      <c r="F82" s="4" t="str">
        <f>VLOOKUP(A82,HOP!A:L,12,0)</f>
        <v>1536.00</v>
      </c>
      <c r="G82" s="4" t="str">
        <f>VLOOKUP(A82,HOP!A:C,3,0)</f>
        <v>3486723</v>
      </c>
      <c r="H82" s="4">
        <f t="shared" si="2"/>
        <v>0</v>
      </c>
      <c r="I82" s="4" t="str">
        <f t="shared" si="3"/>
        <v>,3486723</v>
      </c>
      <c r="J82" s="4" t="str">
        <f>VLOOKUP(A82,HOP!A:U,21,0)</f>
        <v>直连</v>
      </c>
    </row>
    <row r="83" s="4" customFormat="1" hidden="1" spans="1:10">
      <c r="A83" s="5">
        <v>999224711828699</v>
      </c>
      <c r="B83" s="4" t="s">
        <v>27</v>
      </c>
      <c r="C83" s="6">
        <v>45100</v>
      </c>
      <c r="D83" s="6">
        <v>45102</v>
      </c>
      <c r="E83" s="4">
        <v>878</v>
      </c>
      <c r="F83" s="4" t="str">
        <f>VLOOKUP(A83,HOP!A:L,12,0)</f>
        <v>878.00</v>
      </c>
      <c r="G83" s="4" t="str">
        <f>VLOOKUP(A83,HOP!A:C,3,0)</f>
        <v>3488875</v>
      </c>
      <c r="H83" s="4">
        <f t="shared" si="2"/>
        <v>0</v>
      </c>
      <c r="I83" s="4" t="str">
        <f t="shared" si="3"/>
        <v>,3488875</v>
      </c>
      <c r="J83" s="4" t="str">
        <f>VLOOKUP(A83,HOP!A:U,21,0)</f>
        <v>直连</v>
      </c>
    </row>
    <row r="84" s="4" customFormat="1" hidden="1" spans="1:10">
      <c r="A84" s="5">
        <v>999224713607270</v>
      </c>
      <c r="B84" s="4" t="s">
        <v>27</v>
      </c>
      <c r="C84" s="6">
        <v>45099</v>
      </c>
      <c r="D84" s="6">
        <v>45102</v>
      </c>
      <c r="E84" s="4">
        <v>2127</v>
      </c>
      <c r="F84" s="4" t="str">
        <f>VLOOKUP(A84,HOP!A:L,12,0)</f>
        <v>2127.00</v>
      </c>
      <c r="G84" s="4" t="str">
        <f>VLOOKUP(A84,HOP!A:C,3,0)</f>
        <v>3489595</v>
      </c>
      <c r="H84" s="4">
        <f t="shared" si="2"/>
        <v>0</v>
      </c>
      <c r="I84" s="4" t="str">
        <f t="shared" si="3"/>
        <v>,3489595</v>
      </c>
      <c r="J84" s="4" t="str">
        <f>VLOOKUP(A84,HOP!A:U,21,0)</f>
        <v>直连</v>
      </c>
    </row>
    <row r="85" s="4" customFormat="1" hidden="1" spans="1:10">
      <c r="A85" s="5">
        <v>999224713664581</v>
      </c>
      <c r="B85" s="4" t="s">
        <v>27</v>
      </c>
      <c r="C85" s="6">
        <v>45099</v>
      </c>
      <c r="D85" s="6">
        <v>45102</v>
      </c>
      <c r="E85" s="4">
        <v>2172</v>
      </c>
      <c r="F85" s="4" t="str">
        <f>VLOOKUP(A85,HOP!A:L,12,0)</f>
        <v>2172.00</v>
      </c>
      <c r="G85" s="4" t="str">
        <f>VLOOKUP(A85,HOP!A:C,3,0)</f>
        <v>3489635</v>
      </c>
      <c r="H85" s="4">
        <f t="shared" si="2"/>
        <v>0</v>
      </c>
      <c r="I85" s="4" t="str">
        <f t="shared" si="3"/>
        <v>,3489635</v>
      </c>
      <c r="J85" s="4" t="str">
        <f>VLOOKUP(A85,HOP!A:U,21,0)</f>
        <v>直连</v>
      </c>
    </row>
    <row r="86" s="4" customFormat="1" hidden="1" spans="1:10">
      <c r="A86" s="5">
        <v>999224723296918</v>
      </c>
      <c r="B86" s="4" t="s">
        <v>27</v>
      </c>
      <c r="C86" s="6">
        <v>45100</v>
      </c>
      <c r="D86" s="6">
        <v>45102</v>
      </c>
      <c r="E86" s="4">
        <v>858</v>
      </c>
      <c r="F86" s="4" t="str">
        <f>VLOOKUP(A86,HOP!A:L,12,0)</f>
        <v>858.00</v>
      </c>
      <c r="G86" s="4" t="str">
        <f>VLOOKUP(A86,HOP!A:C,3,0)</f>
        <v>3492238</v>
      </c>
      <c r="H86" s="4">
        <f t="shared" si="2"/>
        <v>0</v>
      </c>
      <c r="I86" s="4" t="str">
        <f t="shared" si="3"/>
        <v>,3492238</v>
      </c>
      <c r="J86" s="4" t="str">
        <f>VLOOKUP(A86,HOP!A:U,21,0)</f>
        <v>直采</v>
      </c>
    </row>
    <row r="87" s="4" customFormat="1" hidden="1" spans="1:10">
      <c r="A87" s="5">
        <v>999224724106793</v>
      </c>
      <c r="B87" s="4" t="s">
        <v>27</v>
      </c>
      <c r="C87" s="6">
        <v>45100</v>
      </c>
      <c r="D87" s="6">
        <v>45102</v>
      </c>
      <c r="E87" s="4">
        <v>5114</v>
      </c>
      <c r="F87" s="4" t="str">
        <f>VLOOKUP(A87,HOP!A:L,12,0)</f>
        <v>5114.00</v>
      </c>
      <c r="G87" s="4" t="str">
        <f>VLOOKUP(A87,HOP!A:C,3,0)</f>
        <v>3492350</v>
      </c>
      <c r="H87" s="4">
        <f t="shared" si="2"/>
        <v>0</v>
      </c>
      <c r="I87" s="4" t="str">
        <f t="shared" si="3"/>
        <v>,3492350</v>
      </c>
      <c r="J87" s="4" t="str">
        <f>VLOOKUP(A87,HOP!A:U,21,0)</f>
        <v>直连</v>
      </c>
    </row>
    <row r="88" s="4" customFormat="1" hidden="1" spans="1:10">
      <c r="A88" s="5">
        <v>999224726349153</v>
      </c>
      <c r="B88" s="4" t="s">
        <v>27</v>
      </c>
      <c r="C88" s="6">
        <v>45101</v>
      </c>
      <c r="D88" s="6">
        <v>45102</v>
      </c>
      <c r="E88" s="4">
        <v>1329</v>
      </c>
      <c r="F88" s="4" t="str">
        <f>VLOOKUP(A88,HOP!A:L,12,0)</f>
        <v>1329.00</v>
      </c>
      <c r="G88" s="4" t="str">
        <f>VLOOKUP(A88,HOP!A:C,3,0)</f>
        <v>3492829</v>
      </c>
      <c r="H88" s="4">
        <f t="shared" si="2"/>
        <v>0</v>
      </c>
      <c r="I88" s="4" t="str">
        <f t="shared" si="3"/>
        <v>,3492829</v>
      </c>
      <c r="J88" s="4" t="str">
        <f>VLOOKUP(A88,HOP!A:U,21,0)</f>
        <v>直连</v>
      </c>
    </row>
    <row r="89" s="4" customFormat="1" hidden="1" spans="1:10">
      <c r="A89" s="5">
        <v>999224728184880</v>
      </c>
      <c r="B89" s="4" t="s">
        <v>27</v>
      </c>
      <c r="C89" s="6">
        <v>45099</v>
      </c>
      <c r="D89" s="6">
        <v>45102</v>
      </c>
      <c r="E89" s="4">
        <v>3780</v>
      </c>
      <c r="F89" s="4" t="str">
        <f>VLOOKUP(A89,HOP!A:L,12,0)</f>
        <v>3780.00</v>
      </c>
      <c r="G89" s="4" t="str">
        <f>VLOOKUP(A89,HOP!A:C,3,0)</f>
        <v>3493446</v>
      </c>
      <c r="H89" s="4">
        <f t="shared" si="2"/>
        <v>0</v>
      </c>
      <c r="I89" s="4" t="str">
        <f t="shared" si="3"/>
        <v>,3493446</v>
      </c>
      <c r="J89" s="4" t="str">
        <f>VLOOKUP(A89,HOP!A:U,21,0)</f>
        <v>直连</v>
      </c>
    </row>
    <row r="90" s="4" customFormat="1" hidden="1" spans="1:10">
      <c r="A90" s="5">
        <v>999224736271549</v>
      </c>
      <c r="B90" s="4" t="s">
        <v>27</v>
      </c>
      <c r="C90" s="6">
        <v>45101</v>
      </c>
      <c r="D90" s="6">
        <v>45102</v>
      </c>
      <c r="E90" s="4">
        <v>0</v>
      </c>
      <c r="F90" s="4" t="e">
        <f>VLOOKUP(A90,HOP!A:L,12,0)</f>
        <v>#N/A</v>
      </c>
      <c r="G90" s="4" t="e">
        <f>VLOOKUP(A90,HOP!A:C,3,0)</f>
        <v>#N/A</v>
      </c>
      <c r="H90" s="4" t="e">
        <f t="shared" si="2"/>
        <v>#N/A</v>
      </c>
      <c r="I90" s="4" t="e">
        <f t="shared" si="3"/>
        <v>#N/A</v>
      </c>
      <c r="J90" s="4" t="e">
        <f>VLOOKUP(A90,HOP!A:U,21,0)</f>
        <v>#N/A</v>
      </c>
    </row>
    <row r="91" s="4" customFormat="1" hidden="1" spans="1:10">
      <c r="A91" s="5">
        <v>999224736299890</v>
      </c>
      <c r="B91" s="4" t="s">
        <v>27</v>
      </c>
      <c r="C91" s="6">
        <v>45101</v>
      </c>
      <c r="D91" s="6">
        <v>45102</v>
      </c>
      <c r="E91" s="4">
        <v>0</v>
      </c>
      <c r="F91" s="4" t="e">
        <f>VLOOKUP(A91,HOP!A:L,12,0)</f>
        <v>#N/A</v>
      </c>
      <c r="G91" s="4" t="e">
        <f>VLOOKUP(A91,HOP!A:C,3,0)</f>
        <v>#N/A</v>
      </c>
      <c r="H91" s="4" t="e">
        <f t="shared" si="2"/>
        <v>#N/A</v>
      </c>
      <c r="I91" s="4" t="e">
        <f t="shared" si="3"/>
        <v>#N/A</v>
      </c>
      <c r="J91" s="4" t="e">
        <f>VLOOKUP(A91,HOP!A:U,21,0)</f>
        <v>#N/A</v>
      </c>
    </row>
    <row r="92" s="4" customFormat="1" hidden="1" spans="1:10">
      <c r="A92" s="5">
        <v>999224736335620</v>
      </c>
      <c r="B92" s="4" t="s">
        <v>27</v>
      </c>
      <c r="C92" s="6">
        <v>45098</v>
      </c>
      <c r="D92" s="6">
        <v>45102</v>
      </c>
      <c r="E92" s="4">
        <v>5484</v>
      </c>
      <c r="F92" s="4" t="str">
        <f>VLOOKUP(A92,HOP!A:L,12,0)</f>
        <v>5484.00</v>
      </c>
      <c r="G92" s="4" t="str">
        <f>VLOOKUP(A92,HOP!A:C,3,0)</f>
        <v>3495039</v>
      </c>
      <c r="H92" s="4">
        <f t="shared" si="2"/>
        <v>0</v>
      </c>
      <c r="I92" s="4" t="str">
        <f t="shared" si="3"/>
        <v>,3495039</v>
      </c>
      <c r="J92" s="4" t="str">
        <f>VLOOKUP(A92,HOP!A:U,21,0)</f>
        <v>直连</v>
      </c>
    </row>
    <row r="93" s="4" customFormat="1" hidden="1" spans="1:10">
      <c r="A93" s="5">
        <v>999224738959774</v>
      </c>
      <c r="B93" s="4" t="s">
        <v>27</v>
      </c>
      <c r="C93" s="6">
        <v>45099</v>
      </c>
      <c r="D93" s="6">
        <v>45102</v>
      </c>
      <c r="E93" s="4">
        <v>12241.16</v>
      </c>
      <c r="F93" s="4" t="str">
        <f>VLOOKUP(A93,HOP!A:L,12,0)</f>
        <v>12241.16</v>
      </c>
      <c r="G93" s="4" t="str">
        <f>VLOOKUP(A93,HOP!A:C,3,0)</f>
        <v>3495638</v>
      </c>
      <c r="H93" s="4">
        <f t="shared" si="2"/>
        <v>0</v>
      </c>
      <c r="I93" s="4" t="str">
        <f t="shared" si="3"/>
        <v>,3495638</v>
      </c>
      <c r="J93" s="4" t="str">
        <f>VLOOKUP(A93,HOP!A:U,21,0)</f>
        <v>直连</v>
      </c>
    </row>
    <row r="94" s="4" customFormat="1" hidden="1" spans="1:10">
      <c r="A94" s="5">
        <v>999224741994899</v>
      </c>
      <c r="B94" s="4" t="s">
        <v>27</v>
      </c>
      <c r="C94" s="6">
        <v>45096</v>
      </c>
      <c r="D94" s="6">
        <v>45102</v>
      </c>
      <c r="E94" s="4">
        <v>2013.81</v>
      </c>
      <c r="F94" s="4" t="str">
        <f>VLOOKUP(A94,HOP!A:L,12,0)</f>
        <v>2013.81</v>
      </c>
      <c r="G94" s="4" t="str">
        <f>VLOOKUP(A94,HOP!A:C,3,0)</f>
        <v>3496985</v>
      </c>
      <c r="H94" s="4">
        <f t="shared" si="2"/>
        <v>0</v>
      </c>
      <c r="I94" s="4" t="str">
        <f t="shared" si="3"/>
        <v>,3496985</v>
      </c>
      <c r="J94" s="4" t="str">
        <f>VLOOKUP(A94,HOP!A:U,21,0)</f>
        <v>直连</v>
      </c>
    </row>
    <row r="95" s="4" customFormat="1" hidden="1" spans="1:10">
      <c r="A95" s="5">
        <v>999224742506209</v>
      </c>
      <c r="B95" s="4" t="s">
        <v>27</v>
      </c>
      <c r="C95" s="6">
        <v>45101</v>
      </c>
      <c r="D95" s="6">
        <v>45102</v>
      </c>
      <c r="E95" s="4">
        <v>661.61</v>
      </c>
      <c r="F95" s="4" t="str">
        <f>VLOOKUP(A95,HOP!A:L,12,0)</f>
        <v>661.61</v>
      </c>
      <c r="G95" s="4" t="str">
        <f>VLOOKUP(A95,HOP!A:C,3,0)</f>
        <v>3497272</v>
      </c>
      <c r="H95" s="4">
        <f t="shared" si="2"/>
        <v>0</v>
      </c>
      <c r="I95" s="4" t="str">
        <f t="shared" si="3"/>
        <v>,3497272</v>
      </c>
      <c r="J95" s="4" t="str">
        <f>VLOOKUP(A95,HOP!A:U,21,0)</f>
        <v>直连</v>
      </c>
    </row>
    <row r="96" s="4" customFormat="1" hidden="1" spans="1:10">
      <c r="A96" s="5">
        <v>999224742758312</v>
      </c>
      <c r="B96" s="4" t="s">
        <v>27</v>
      </c>
      <c r="C96" s="6">
        <v>45101</v>
      </c>
      <c r="D96" s="6">
        <v>45102</v>
      </c>
      <c r="E96" s="4">
        <v>4899.38</v>
      </c>
      <c r="F96" s="4" t="str">
        <f>VLOOKUP(A96,HOP!A:L,12,0)</f>
        <v>4899.38</v>
      </c>
      <c r="G96" s="4" t="str">
        <f>VLOOKUP(A96,HOP!A:C,3,0)</f>
        <v>3497478</v>
      </c>
      <c r="H96" s="4">
        <f t="shared" si="2"/>
        <v>0</v>
      </c>
      <c r="I96" s="4" t="str">
        <f t="shared" si="3"/>
        <v>,3497478</v>
      </c>
      <c r="J96" s="4" t="str">
        <f>VLOOKUP(A96,HOP!A:U,21,0)</f>
        <v>直连</v>
      </c>
    </row>
    <row r="97" s="4" customFormat="1" hidden="1" spans="1:10">
      <c r="A97" s="5">
        <v>999224744653532</v>
      </c>
      <c r="B97" s="4" t="s">
        <v>27</v>
      </c>
      <c r="C97" s="6">
        <v>45101</v>
      </c>
      <c r="D97" s="6">
        <v>45102</v>
      </c>
      <c r="E97" s="4">
        <v>1162.64</v>
      </c>
      <c r="F97" s="4" t="str">
        <f>VLOOKUP(A97,HOP!A:L,12,0)</f>
        <v>1162.64</v>
      </c>
      <c r="G97" s="4" t="str">
        <f>VLOOKUP(A97,HOP!A:C,3,0)</f>
        <v>3498431</v>
      </c>
      <c r="H97" s="4">
        <f t="shared" si="2"/>
        <v>0</v>
      </c>
      <c r="I97" s="4" t="str">
        <f t="shared" si="3"/>
        <v>,3498431</v>
      </c>
      <c r="J97" s="4" t="str">
        <f>VLOOKUP(A97,HOP!A:U,21,0)</f>
        <v>直连</v>
      </c>
    </row>
    <row r="98" s="4" customFormat="1" hidden="1" spans="1:10">
      <c r="A98" s="5">
        <v>999224751858893</v>
      </c>
      <c r="B98" s="4" t="s">
        <v>27</v>
      </c>
      <c r="C98" s="6">
        <v>45100</v>
      </c>
      <c r="D98" s="6">
        <v>45102</v>
      </c>
      <c r="E98" s="4">
        <v>1634.5</v>
      </c>
      <c r="F98" s="4" t="str">
        <f>VLOOKUP(A98,HOP!A:L,12,0)</f>
        <v>1634.50</v>
      </c>
      <c r="G98" s="4" t="str">
        <f>VLOOKUP(A98,HOP!A:C,3,0)</f>
        <v>3500118</v>
      </c>
      <c r="H98" s="4">
        <f t="shared" si="2"/>
        <v>0</v>
      </c>
      <c r="I98" s="4" t="str">
        <f t="shared" si="3"/>
        <v>,3500118</v>
      </c>
      <c r="J98" s="4" t="str">
        <f>VLOOKUP(A98,HOP!A:U,21,0)</f>
        <v>直连</v>
      </c>
    </row>
    <row r="99" s="4" customFormat="1" hidden="1" spans="1:10">
      <c r="A99" s="5">
        <v>999224752445101</v>
      </c>
      <c r="B99" s="4" t="s">
        <v>27</v>
      </c>
      <c r="C99" s="6">
        <v>45100</v>
      </c>
      <c r="D99" s="6">
        <v>45102</v>
      </c>
      <c r="E99" s="4">
        <v>2879.84</v>
      </c>
      <c r="F99" s="4" t="str">
        <f>VLOOKUP(A99,HOP!A:L,12,0)</f>
        <v>2879.84</v>
      </c>
      <c r="G99" s="4" t="str">
        <f>VLOOKUP(A99,HOP!A:C,3,0)</f>
        <v>3500335</v>
      </c>
      <c r="H99" s="4">
        <f t="shared" si="2"/>
        <v>0</v>
      </c>
      <c r="I99" s="4" t="str">
        <f t="shared" si="3"/>
        <v>,3500335</v>
      </c>
      <c r="J99" s="4" t="str">
        <f>VLOOKUP(A99,HOP!A:U,21,0)</f>
        <v>直连</v>
      </c>
    </row>
    <row r="100" s="4" customFormat="1" hidden="1" spans="1:10">
      <c r="A100" s="5">
        <v>999224777540303</v>
      </c>
      <c r="B100" s="4" t="s">
        <v>27</v>
      </c>
      <c r="C100" s="6">
        <v>45100</v>
      </c>
      <c r="D100" s="6">
        <v>45102</v>
      </c>
      <c r="E100" s="4">
        <v>523.14</v>
      </c>
      <c r="F100" s="4" t="str">
        <f>VLOOKUP(A100,HOP!A:L,12,0)</f>
        <v>523.14</v>
      </c>
      <c r="G100" s="4" t="str">
        <f>VLOOKUP(A100,HOP!A:C,3,0)</f>
        <v>3505535</v>
      </c>
      <c r="H100" s="4">
        <f t="shared" si="2"/>
        <v>0</v>
      </c>
      <c r="I100" s="4" t="str">
        <f t="shared" si="3"/>
        <v>,3505535</v>
      </c>
      <c r="J100" s="4" t="str">
        <f>VLOOKUP(A100,HOP!A:U,21,0)</f>
        <v>直连</v>
      </c>
    </row>
    <row r="101" s="4" customFormat="1" hidden="1" spans="1:10">
      <c r="A101" s="5">
        <v>999224796216224</v>
      </c>
      <c r="B101" s="4" t="s">
        <v>27</v>
      </c>
      <c r="C101" s="6">
        <v>45101</v>
      </c>
      <c r="D101" s="6">
        <v>45102</v>
      </c>
      <c r="E101" s="4">
        <v>470.1</v>
      </c>
      <c r="F101" s="4" t="str">
        <f>VLOOKUP(A101,HOP!A:L,12,0)</f>
        <v>470.10</v>
      </c>
      <c r="G101" s="4" t="str">
        <f>VLOOKUP(A101,HOP!A:C,3,0)</f>
        <v>3509755</v>
      </c>
      <c r="H101" s="4">
        <f t="shared" si="2"/>
        <v>0</v>
      </c>
      <c r="I101" s="4" t="str">
        <f t="shared" si="3"/>
        <v>,3509755</v>
      </c>
      <c r="J101" s="4" t="str">
        <f>VLOOKUP(A101,HOP!A:U,21,0)</f>
        <v>直采</v>
      </c>
    </row>
    <row r="102" s="4" customFormat="1" hidden="1" spans="1:10">
      <c r="A102" s="5">
        <v>999224796499835</v>
      </c>
      <c r="B102" s="4" t="s">
        <v>27</v>
      </c>
      <c r="C102" s="6">
        <v>45101</v>
      </c>
      <c r="D102" s="6">
        <v>45102</v>
      </c>
      <c r="E102" s="4">
        <v>516.69</v>
      </c>
      <c r="F102" s="4" t="str">
        <f>VLOOKUP(A102,HOP!A:L,12,0)</f>
        <v>516.69</v>
      </c>
      <c r="G102" s="4" t="str">
        <f>VLOOKUP(A102,HOP!A:C,3,0)</f>
        <v>3509846</v>
      </c>
      <c r="H102" s="4">
        <f t="shared" si="2"/>
        <v>0</v>
      </c>
      <c r="I102" s="4" t="str">
        <f t="shared" si="3"/>
        <v>,3509846</v>
      </c>
      <c r="J102" s="4" t="str">
        <f>VLOOKUP(A102,HOP!A:U,21,0)</f>
        <v>直连</v>
      </c>
    </row>
    <row r="103" s="4" customFormat="1" hidden="1" spans="1:10">
      <c r="A103" s="5">
        <v>999224798777439</v>
      </c>
      <c r="B103" s="4" t="s">
        <v>27</v>
      </c>
      <c r="C103" s="6">
        <v>45100</v>
      </c>
      <c r="D103" s="6">
        <v>45102</v>
      </c>
      <c r="E103" s="4">
        <v>897.06</v>
      </c>
      <c r="F103" s="4" t="str">
        <f>VLOOKUP(A103,HOP!A:L,12,0)</f>
        <v>897.06</v>
      </c>
      <c r="G103" s="4" t="str">
        <f>VLOOKUP(A103,HOP!A:C,3,0)</f>
        <v>3510376</v>
      </c>
      <c r="H103" s="4">
        <f t="shared" si="2"/>
        <v>0</v>
      </c>
      <c r="I103" s="4" t="str">
        <f t="shared" si="3"/>
        <v>,3510376</v>
      </c>
      <c r="J103" s="4" t="str">
        <f>VLOOKUP(A103,HOP!A:U,21,0)</f>
        <v>直采</v>
      </c>
    </row>
    <row r="104" s="4" customFormat="1" hidden="1" spans="1:10">
      <c r="A104" s="5">
        <v>999224801122618</v>
      </c>
      <c r="B104" s="4" t="s">
        <v>27</v>
      </c>
      <c r="C104" s="6">
        <v>45100</v>
      </c>
      <c r="D104" s="6">
        <v>45102</v>
      </c>
      <c r="E104" s="4">
        <v>1106.84</v>
      </c>
      <c r="F104" s="4" t="str">
        <f>VLOOKUP(A104,HOP!A:L,12,0)</f>
        <v>1106.84</v>
      </c>
      <c r="G104" s="4" t="str">
        <f>VLOOKUP(A104,HOP!A:C,3,0)</f>
        <v>3510956</v>
      </c>
      <c r="H104" s="4">
        <f t="shared" si="2"/>
        <v>0</v>
      </c>
      <c r="I104" s="4" t="str">
        <f t="shared" si="3"/>
        <v>,3510956</v>
      </c>
      <c r="J104" s="4" t="str">
        <f>VLOOKUP(A104,HOP!A:U,21,0)</f>
        <v>直连</v>
      </c>
    </row>
    <row r="105" s="4" customFormat="1" hidden="1" spans="1:10">
      <c r="A105" s="5">
        <v>999224516142265</v>
      </c>
      <c r="B105" s="4" t="s">
        <v>27</v>
      </c>
      <c r="C105" s="6">
        <v>45099</v>
      </c>
      <c r="D105" s="6">
        <v>45102</v>
      </c>
      <c r="E105" s="4">
        <v>2223</v>
      </c>
      <c r="F105" s="4" t="str">
        <f>VLOOKUP(A105,HOP!A:L,12,0)</f>
        <v>2223.00</v>
      </c>
      <c r="G105" s="4" t="str">
        <f>VLOOKUP(A105,HOP!A:C,3,0)</f>
        <v>3444912</v>
      </c>
      <c r="H105" s="4">
        <f t="shared" si="2"/>
        <v>0</v>
      </c>
      <c r="I105" s="4" t="str">
        <f t="shared" si="3"/>
        <v>,3444912</v>
      </c>
      <c r="J105" s="4" t="str">
        <f>VLOOKUP(A105,HOP!A:U,21,0)</f>
        <v>直连</v>
      </c>
    </row>
    <row r="106" s="4" customFormat="1" hidden="1" spans="1:10">
      <c r="A106" s="5">
        <v>999224612820361</v>
      </c>
      <c r="B106" s="4" t="s">
        <v>27</v>
      </c>
      <c r="C106" s="6">
        <v>45101</v>
      </c>
      <c r="D106" s="6">
        <v>45102</v>
      </c>
      <c r="E106" s="4">
        <v>258</v>
      </c>
      <c r="F106" s="4" t="str">
        <f>VLOOKUP(A106,HOP!A:L,12,0)</f>
        <v>258.00</v>
      </c>
      <c r="G106" s="4" t="str">
        <f>VLOOKUP(A106,HOP!A:C,3,0)</f>
        <v>3465504</v>
      </c>
      <c r="H106" s="4">
        <f t="shared" si="2"/>
        <v>0</v>
      </c>
      <c r="I106" s="4" t="str">
        <f t="shared" si="3"/>
        <v>,3465504</v>
      </c>
      <c r="J106" s="4" t="str">
        <f>VLOOKUP(A106,HOP!A:U,21,0)</f>
        <v>直连</v>
      </c>
    </row>
    <row r="107" s="4" customFormat="1" hidden="1" spans="1:10">
      <c r="A107" s="5">
        <v>999224813564349</v>
      </c>
      <c r="B107" s="4" t="s">
        <v>27</v>
      </c>
      <c r="C107" s="6">
        <v>45101</v>
      </c>
      <c r="D107" s="6">
        <v>45102</v>
      </c>
      <c r="E107" s="4">
        <v>1429.12</v>
      </c>
      <c r="F107" s="4" t="str">
        <f>VLOOKUP(A107,HOP!A:L,12,0)</f>
        <v>1429.12</v>
      </c>
      <c r="G107" s="4" t="str">
        <f>VLOOKUP(A107,HOP!A:C,3,0)</f>
        <v>3513815</v>
      </c>
      <c r="H107" s="4">
        <f t="shared" si="2"/>
        <v>0</v>
      </c>
      <c r="I107" s="4" t="str">
        <f t="shared" si="3"/>
        <v>,3513815</v>
      </c>
      <c r="J107" s="4" t="str">
        <f>VLOOKUP(A107,HOP!A:U,21,0)</f>
        <v>直连</v>
      </c>
    </row>
    <row r="108" s="4" customFormat="1" hidden="1" spans="1:10">
      <c r="A108" s="5">
        <v>999224814437308</v>
      </c>
      <c r="B108" s="4" t="s">
        <v>27</v>
      </c>
      <c r="C108" s="6">
        <v>45101</v>
      </c>
      <c r="D108" s="6">
        <v>45102</v>
      </c>
      <c r="E108" s="4">
        <v>1292.04</v>
      </c>
      <c r="F108" s="4" t="str">
        <f>VLOOKUP(A108,HOP!A:L,12,0)</f>
        <v>1292.04</v>
      </c>
      <c r="G108" s="4" t="str">
        <f>VLOOKUP(A108,HOP!A:C,3,0)</f>
        <v>3514187</v>
      </c>
      <c r="H108" s="4">
        <f t="shared" si="2"/>
        <v>0</v>
      </c>
      <c r="I108" s="4" t="str">
        <f t="shared" si="3"/>
        <v>,3514187</v>
      </c>
      <c r="J108" s="4" t="str">
        <f>VLOOKUP(A108,HOP!A:U,21,0)</f>
        <v>直连</v>
      </c>
    </row>
    <row r="109" s="4" customFormat="1" hidden="1" spans="1:10">
      <c r="A109" s="5">
        <v>999224814709646</v>
      </c>
      <c r="B109" s="4" t="s">
        <v>27</v>
      </c>
      <c r="C109" s="6">
        <v>45095</v>
      </c>
      <c r="D109" s="6">
        <v>45102</v>
      </c>
      <c r="E109" s="4">
        <v>3153.08</v>
      </c>
      <c r="F109" s="4" t="str">
        <f>VLOOKUP(A109,HOP!A:L,12,0)</f>
        <v>3153.08</v>
      </c>
      <c r="G109" s="4" t="str">
        <f>VLOOKUP(A109,HOP!A:C,3,0)</f>
        <v>3514230</v>
      </c>
      <c r="H109" s="4">
        <f t="shared" si="2"/>
        <v>0</v>
      </c>
      <c r="I109" s="4" t="str">
        <f t="shared" si="3"/>
        <v>,3514230</v>
      </c>
      <c r="J109" s="4" t="str">
        <f>VLOOKUP(A109,HOP!A:U,21,0)</f>
        <v>直连</v>
      </c>
    </row>
    <row r="110" s="4" customFormat="1" hidden="1" spans="1:10">
      <c r="A110" s="5">
        <v>999224815454257</v>
      </c>
      <c r="B110" s="4" t="s">
        <v>27</v>
      </c>
      <c r="C110" s="6">
        <v>45100</v>
      </c>
      <c r="D110" s="6">
        <v>45102</v>
      </c>
      <c r="E110" s="4">
        <v>1995.92</v>
      </c>
      <c r="F110" s="4" t="str">
        <f>VLOOKUP(A110,HOP!A:L,12,0)</f>
        <v>1995.92</v>
      </c>
      <c r="G110" s="4" t="str">
        <f>VLOOKUP(A110,HOP!A:C,3,0)</f>
        <v>3514521</v>
      </c>
      <c r="H110" s="4">
        <f t="shared" si="2"/>
        <v>0</v>
      </c>
      <c r="I110" s="4" t="str">
        <f t="shared" si="3"/>
        <v>,3514521</v>
      </c>
      <c r="J110" s="4" t="str">
        <f>VLOOKUP(A110,HOP!A:U,21,0)</f>
        <v>直连</v>
      </c>
    </row>
    <row r="111" s="4" customFormat="1" hidden="1" spans="1:10">
      <c r="A111" s="5">
        <v>999224825590277</v>
      </c>
      <c r="B111" s="4" t="s">
        <v>27</v>
      </c>
      <c r="C111" s="6">
        <v>45099</v>
      </c>
      <c r="D111" s="6">
        <v>45102</v>
      </c>
      <c r="E111" s="4">
        <v>3485.1</v>
      </c>
      <c r="F111" s="4" t="str">
        <f>VLOOKUP(A111,HOP!A:L,12,0)</f>
        <v>3485.10</v>
      </c>
      <c r="G111" s="4" t="str">
        <f>VLOOKUP(A111,HOP!A:C,3,0)</f>
        <v>3517504</v>
      </c>
      <c r="H111" s="4">
        <f t="shared" si="2"/>
        <v>0</v>
      </c>
      <c r="I111" s="4" t="str">
        <f t="shared" si="3"/>
        <v>,3517504</v>
      </c>
      <c r="J111" s="4" t="str">
        <f>VLOOKUP(A111,HOP!A:U,21,0)</f>
        <v>直连</v>
      </c>
    </row>
    <row r="112" s="4" customFormat="1" hidden="1" spans="1:10">
      <c r="A112" s="5">
        <v>999224837353214</v>
      </c>
      <c r="B112" s="4" t="s">
        <v>27</v>
      </c>
      <c r="C112" s="6">
        <v>45100</v>
      </c>
      <c r="D112" s="6">
        <v>45102</v>
      </c>
      <c r="E112" s="4">
        <v>725.76</v>
      </c>
      <c r="F112" s="4" t="str">
        <f>VLOOKUP(A112,HOP!A:L,12,0)</f>
        <v>725.76</v>
      </c>
      <c r="G112" s="4" t="str">
        <f>VLOOKUP(A112,HOP!A:C,3,0)</f>
        <v>3520802</v>
      </c>
      <c r="H112" s="4">
        <f t="shared" si="2"/>
        <v>0</v>
      </c>
      <c r="I112" s="4" t="str">
        <f t="shared" si="3"/>
        <v>,3520802</v>
      </c>
      <c r="J112" s="4" t="str">
        <f>VLOOKUP(A112,HOP!A:U,21,0)</f>
        <v>直连</v>
      </c>
    </row>
    <row r="113" s="4" customFormat="1" hidden="1" spans="1:10">
      <c r="A113" s="5">
        <v>24839938387</v>
      </c>
      <c r="B113" s="4" t="s">
        <v>27</v>
      </c>
      <c r="C113" s="6">
        <v>45099</v>
      </c>
      <c r="D113" s="6">
        <v>45102</v>
      </c>
      <c r="E113" s="4">
        <v>2226.87</v>
      </c>
      <c r="F113" s="4" t="str">
        <f>VLOOKUP(A113,HOP!A:L,12,0)</f>
        <v>2226.87</v>
      </c>
      <c r="G113" s="4" t="str">
        <f>VLOOKUP(A113,HOP!A:C,3,0)</f>
        <v>3521832</v>
      </c>
      <c r="H113" s="4">
        <f t="shared" si="2"/>
        <v>0</v>
      </c>
      <c r="I113" s="4" t="str">
        <f t="shared" si="3"/>
        <v>,3521832</v>
      </c>
      <c r="J113" s="4" t="str">
        <f>VLOOKUP(A113,HOP!A:U,21,0)</f>
        <v>直采</v>
      </c>
    </row>
    <row r="114" s="4" customFormat="1" hidden="1" spans="1:10">
      <c r="A114" s="5">
        <v>999224841553877</v>
      </c>
      <c r="B114" s="4" t="s">
        <v>27</v>
      </c>
      <c r="C114" s="6">
        <v>45101</v>
      </c>
      <c r="D114" s="6">
        <v>45102</v>
      </c>
      <c r="E114" s="4">
        <v>1553.32</v>
      </c>
      <c r="F114" s="4" t="str">
        <f>VLOOKUP(A114,HOP!A:L,12,0)</f>
        <v>1553.32</v>
      </c>
      <c r="G114" s="4" t="str">
        <f>VLOOKUP(A114,HOP!A:C,3,0)</f>
        <v>3522495</v>
      </c>
      <c r="H114" s="4">
        <f t="shared" si="2"/>
        <v>0</v>
      </c>
      <c r="I114" s="4" t="str">
        <f t="shared" si="3"/>
        <v>,3522495</v>
      </c>
      <c r="J114" s="4" t="str">
        <f>VLOOKUP(A114,HOP!A:U,21,0)</f>
        <v>直连</v>
      </c>
    </row>
    <row r="115" s="4" customFormat="1" hidden="1" spans="1:10">
      <c r="A115" s="5">
        <v>999224842520733</v>
      </c>
      <c r="B115" s="4" t="s">
        <v>27</v>
      </c>
      <c r="C115" s="6">
        <v>45100</v>
      </c>
      <c r="D115" s="6">
        <v>45102</v>
      </c>
      <c r="E115" s="4">
        <v>961.34</v>
      </c>
      <c r="F115" s="4" t="str">
        <f>VLOOKUP(A115,HOP!A:L,12,0)</f>
        <v>961.34</v>
      </c>
      <c r="G115" s="4" t="str">
        <f>VLOOKUP(A115,HOP!A:C,3,0)</f>
        <v>3523096</v>
      </c>
      <c r="H115" s="4">
        <f t="shared" si="2"/>
        <v>0</v>
      </c>
      <c r="I115" s="4" t="str">
        <f t="shared" si="3"/>
        <v>,3523096</v>
      </c>
      <c r="J115" s="4" t="str">
        <f>VLOOKUP(A115,HOP!A:U,21,0)</f>
        <v>直采</v>
      </c>
    </row>
    <row r="116" s="4" customFormat="1" hidden="1" spans="1:10">
      <c r="A116" s="5">
        <v>999224842806515</v>
      </c>
      <c r="B116" s="4" t="s">
        <v>27</v>
      </c>
      <c r="C116" s="6">
        <v>45100</v>
      </c>
      <c r="D116" s="6">
        <v>45102</v>
      </c>
      <c r="E116" s="4">
        <v>504.48</v>
      </c>
      <c r="F116" s="4" t="str">
        <f>VLOOKUP(A116,HOP!A:L,12,0)</f>
        <v>504.48</v>
      </c>
      <c r="G116" s="4" t="str">
        <f>VLOOKUP(A116,HOP!A:C,3,0)</f>
        <v>3523223</v>
      </c>
      <c r="H116" s="4">
        <f t="shared" si="2"/>
        <v>0</v>
      </c>
      <c r="I116" s="4" t="str">
        <f t="shared" si="3"/>
        <v>,3523223</v>
      </c>
      <c r="J116" s="4" t="str">
        <f>VLOOKUP(A116,HOP!A:U,21,0)</f>
        <v>直连</v>
      </c>
    </row>
    <row r="117" s="4" customFormat="1" hidden="1" spans="1:10">
      <c r="A117" s="5">
        <v>999224842843373</v>
      </c>
      <c r="B117" s="4" t="s">
        <v>27</v>
      </c>
      <c r="C117" s="6">
        <v>45101</v>
      </c>
      <c r="D117" s="6">
        <v>45102</v>
      </c>
      <c r="E117" s="4">
        <v>574.84</v>
      </c>
      <c r="F117" s="4" t="str">
        <f>VLOOKUP(A117,HOP!A:L,12,0)</f>
        <v>574.84</v>
      </c>
      <c r="G117" s="4" t="str">
        <f>VLOOKUP(A117,HOP!A:C,3,0)</f>
        <v>3523240</v>
      </c>
      <c r="H117" s="4">
        <f t="shared" si="2"/>
        <v>0</v>
      </c>
      <c r="I117" s="4" t="str">
        <f t="shared" si="3"/>
        <v>,3523240</v>
      </c>
      <c r="J117" s="4" t="str">
        <f>VLOOKUP(A117,HOP!A:U,21,0)</f>
        <v>直采</v>
      </c>
    </row>
    <row r="118" s="4" customFormat="1" hidden="1" spans="1:10">
      <c r="A118" s="5">
        <v>999224842895246</v>
      </c>
      <c r="B118" s="4" t="s">
        <v>27</v>
      </c>
      <c r="C118" s="6">
        <v>45100</v>
      </c>
      <c r="D118" s="6">
        <v>45102</v>
      </c>
      <c r="E118" s="4">
        <v>300.02</v>
      </c>
      <c r="F118" s="4" t="str">
        <f>VLOOKUP(A118,HOP!A:L,12,0)</f>
        <v>300.02</v>
      </c>
      <c r="G118" s="4" t="str">
        <f>VLOOKUP(A118,HOP!A:C,3,0)</f>
        <v>3523254</v>
      </c>
      <c r="H118" s="4">
        <f t="shared" si="2"/>
        <v>0</v>
      </c>
      <c r="I118" s="4" t="str">
        <f t="shared" si="3"/>
        <v>,3523254</v>
      </c>
      <c r="J118" s="4" t="str">
        <f>VLOOKUP(A118,HOP!A:U,21,0)</f>
        <v>直采</v>
      </c>
    </row>
    <row r="119" s="4" customFormat="1" hidden="1" spans="1:10">
      <c r="A119" s="5">
        <v>999224842903031</v>
      </c>
      <c r="B119" s="4" t="s">
        <v>27</v>
      </c>
      <c r="C119" s="6">
        <v>45100</v>
      </c>
      <c r="D119" s="6">
        <v>45102</v>
      </c>
      <c r="E119" s="4">
        <v>6357.32</v>
      </c>
      <c r="F119" s="4" t="str">
        <f>VLOOKUP(A119,HOP!A:L,12,0)</f>
        <v>6357.32</v>
      </c>
      <c r="G119" s="4" t="str">
        <f>VLOOKUP(A119,HOP!A:C,3,0)</f>
        <v>3523257</v>
      </c>
      <c r="H119" s="4">
        <f t="shared" si="2"/>
        <v>0</v>
      </c>
      <c r="I119" s="4" t="str">
        <f t="shared" si="3"/>
        <v>,3523257</v>
      </c>
      <c r="J119" s="4" t="str">
        <f>VLOOKUP(A119,HOP!A:U,21,0)</f>
        <v>直连</v>
      </c>
    </row>
    <row r="120" s="4" customFormat="1" hidden="1" spans="1:10">
      <c r="A120" s="5">
        <v>999224843024492</v>
      </c>
      <c r="B120" s="4" t="s">
        <v>27</v>
      </c>
      <c r="C120" s="6">
        <v>45101</v>
      </c>
      <c r="D120" s="6">
        <v>45102</v>
      </c>
      <c r="E120" s="4">
        <v>272.65</v>
      </c>
      <c r="F120" s="4" t="str">
        <f>VLOOKUP(A120,HOP!A:L,12,0)</f>
        <v>272.65</v>
      </c>
      <c r="G120" s="4" t="str">
        <f>VLOOKUP(A120,HOP!A:C,3,0)</f>
        <v>3523368</v>
      </c>
      <c r="H120" s="4">
        <f t="shared" si="2"/>
        <v>0</v>
      </c>
      <c r="I120" s="4" t="str">
        <f t="shared" si="3"/>
        <v>,3523368</v>
      </c>
      <c r="J120" s="4" t="str">
        <f>VLOOKUP(A120,HOP!A:U,21,0)</f>
        <v>直连</v>
      </c>
    </row>
    <row r="121" s="4" customFormat="1" hidden="1" spans="1:10">
      <c r="A121" s="5">
        <v>999224851183929</v>
      </c>
      <c r="B121" s="4" t="s">
        <v>27</v>
      </c>
      <c r="C121" s="6">
        <v>45101</v>
      </c>
      <c r="D121" s="6">
        <v>45102</v>
      </c>
      <c r="E121" s="4">
        <v>1388.25</v>
      </c>
      <c r="F121" s="4" t="str">
        <f>VLOOKUP(A121,HOP!A:L,12,0)</f>
        <v>1388.28</v>
      </c>
      <c r="G121" s="4" t="str">
        <f>VLOOKUP(A121,HOP!A:C,3,0)</f>
        <v>3524599</v>
      </c>
      <c r="H121" s="4">
        <f t="shared" si="2"/>
        <v>-0.0299999999999727</v>
      </c>
      <c r="I121" s="4" t="str">
        <f t="shared" si="3"/>
        <v>,3524599</v>
      </c>
      <c r="J121" s="4" t="str">
        <f>VLOOKUP(A121,HOP!A:U,21,0)</f>
        <v>直连</v>
      </c>
    </row>
    <row r="122" s="4" customFormat="1" hidden="1" spans="1:10">
      <c r="A122" s="5">
        <v>999224851937411</v>
      </c>
      <c r="B122" s="4" t="s">
        <v>27</v>
      </c>
      <c r="C122" s="6">
        <v>45101</v>
      </c>
      <c r="D122" s="6">
        <v>45102</v>
      </c>
      <c r="E122" s="4">
        <v>503.67</v>
      </c>
      <c r="F122" s="4" t="str">
        <f>VLOOKUP(A122,HOP!A:L,12,0)</f>
        <v>503.67</v>
      </c>
      <c r="G122" s="4" t="str">
        <f>VLOOKUP(A122,HOP!A:C,3,0)</f>
        <v>3524708</v>
      </c>
      <c r="H122" s="4">
        <f t="shared" si="2"/>
        <v>0</v>
      </c>
      <c r="I122" s="4" t="str">
        <f t="shared" si="3"/>
        <v>,3524708</v>
      </c>
      <c r="J122" s="4" t="str">
        <f>VLOOKUP(A122,HOP!A:U,21,0)</f>
        <v>直采</v>
      </c>
    </row>
    <row r="123" s="4" customFormat="1" hidden="1" spans="1:10">
      <c r="A123" s="5">
        <v>999224853158151</v>
      </c>
      <c r="B123" s="4" t="s">
        <v>27</v>
      </c>
      <c r="C123" s="6">
        <v>45100</v>
      </c>
      <c r="D123" s="6">
        <v>45102</v>
      </c>
      <c r="E123" s="4">
        <v>1053.06</v>
      </c>
      <c r="F123" s="4" t="str">
        <f>VLOOKUP(A123,HOP!A:L,12,0)</f>
        <v>1053.06</v>
      </c>
      <c r="G123" s="4" t="str">
        <f>VLOOKUP(A123,HOP!A:C,3,0)</f>
        <v>3525130</v>
      </c>
      <c r="H123" s="4">
        <f t="shared" si="2"/>
        <v>0</v>
      </c>
      <c r="I123" s="4" t="str">
        <f t="shared" si="3"/>
        <v>,3525130</v>
      </c>
      <c r="J123" s="4" t="str">
        <f>VLOOKUP(A123,HOP!A:U,21,0)</f>
        <v>直连</v>
      </c>
    </row>
    <row r="124" s="4" customFormat="1" hidden="1" spans="1:10">
      <c r="A124" s="5">
        <v>999224856508396</v>
      </c>
      <c r="B124" s="4" t="s">
        <v>27</v>
      </c>
      <c r="C124" s="6">
        <v>45101</v>
      </c>
      <c r="D124" s="6">
        <v>45102</v>
      </c>
      <c r="E124" s="4">
        <v>515.76</v>
      </c>
      <c r="F124" s="4" t="str">
        <f>VLOOKUP(A124,HOP!A:L,12,0)</f>
        <v>515.76</v>
      </c>
      <c r="G124" s="4" t="str">
        <f>VLOOKUP(A124,HOP!A:C,3,0)</f>
        <v>3526547</v>
      </c>
      <c r="H124" s="4">
        <f t="shared" si="2"/>
        <v>0</v>
      </c>
      <c r="I124" s="4" t="str">
        <f t="shared" si="3"/>
        <v>,3526547</v>
      </c>
      <c r="J124" s="4" t="str">
        <f>VLOOKUP(A124,HOP!A:U,21,0)</f>
        <v>直连</v>
      </c>
    </row>
    <row r="125" s="4" customFormat="1" hidden="1" spans="1:10">
      <c r="A125" s="5">
        <v>999224857524913</v>
      </c>
      <c r="B125" s="4" t="s">
        <v>27</v>
      </c>
      <c r="C125" s="6">
        <v>45101</v>
      </c>
      <c r="D125" s="6">
        <v>45102</v>
      </c>
      <c r="E125" s="4">
        <v>427.02</v>
      </c>
      <c r="F125" s="4" t="str">
        <f>VLOOKUP(A125,HOP!A:L,12,0)</f>
        <v>427.02</v>
      </c>
      <c r="G125" s="4" t="str">
        <f>VLOOKUP(A125,HOP!A:C,3,0)</f>
        <v>3527050</v>
      </c>
      <c r="H125" s="4">
        <f t="shared" si="2"/>
        <v>0</v>
      </c>
      <c r="I125" s="4" t="str">
        <f t="shared" si="3"/>
        <v>,3527050</v>
      </c>
      <c r="J125" s="4" t="str">
        <f>VLOOKUP(A125,HOP!A:U,21,0)</f>
        <v>直采</v>
      </c>
    </row>
    <row r="126" s="4" customFormat="1" hidden="1" spans="1:10">
      <c r="A126" s="5">
        <v>999224858481014</v>
      </c>
      <c r="B126" s="4" t="s">
        <v>27</v>
      </c>
      <c r="C126" s="6">
        <v>45101</v>
      </c>
      <c r="D126" s="6">
        <v>45102</v>
      </c>
      <c r="E126" s="4">
        <v>465.23</v>
      </c>
      <c r="F126" s="4" t="str">
        <f>VLOOKUP(A126,HOP!A:L,12,0)</f>
        <v>465.23</v>
      </c>
      <c r="G126" s="4" t="str">
        <f>VLOOKUP(A126,HOP!A:C,3,0)</f>
        <v>3527422</v>
      </c>
      <c r="H126" s="4">
        <f t="shared" si="2"/>
        <v>0</v>
      </c>
      <c r="I126" s="4" t="str">
        <f t="shared" si="3"/>
        <v>,3527422</v>
      </c>
      <c r="J126" s="4" t="str">
        <f>VLOOKUP(A126,HOP!A:U,21,0)</f>
        <v>直连</v>
      </c>
    </row>
    <row r="127" s="4" customFormat="1" hidden="1" spans="1:10">
      <c r="A127" s="5">
        <v>999224866456794</v>
      </c>
      <c r="B127" s="4" t="s">
        <v>27</v>
      </c>
      <c r="C127" s="6">
        <v>45101</v>
      </c>
      <c r="D127" s="6">
        <v>45102</v>
      </c>
      <c r="E127" s="4">
        <v>1829.67</v>
      </c>
      <c r="F127" s="4" t="str">
        <f>VLOOKUP(A127,HOP!A:L,12,0)</f>
        <v>1829.67</v>
      </c>
      <c r="G127" s="4" t="str">
        <f>VLOOKUP(A127,HOP!A:C,3,0)</f>
        <v>3528042</v>
      </c>
      <c r="H127" s="4">
        <f t="shared" si="2"/>
        <v>0</v>
      </c>
      <c r="I127" s="4" t="str">
        <f t="shared" si="3"/>
        <v>,3528042</v>
      </c>
      <c r="J127" s="4" t="str">
        <f>VLOOKUP(A127,HOP!A:U,21,0)</f>
        <v>直采</v>
      </c>
    </row>
    <row r="128" s="4" customFormat="1" hidden="1" spans="1:10">
      <c r="A128" s="5">
        <v>999224868801598</v>
      </c>
      <c r="B128" s="4" t="s">
        <v>27</v>
      </c>
      <c r="C128" s="6">
        <v>45100</v>
      </c>
      <c r="D128" s="6">
        <v>45102</v>
      </c>
      <c r="E128" s="4">
        <v>793.78</v>
      </c>
      <c r="F128" s="4" t="str">
        <f>VLOOKUP(A128,HOP!A:L,12,0)</f>
        <v>793.78</v>
      </c>
      <c r="G128" s="4" t="str">
        <f>VLOOKUP(A128,HOP!A:C,3,0)</f>
        <v>3528744</v>
      </c>
      <c r="H128" s="4">
        <f t="shared" si="2"/>
        <v>0</v>
      </c>
      <c r="I128" s="4" t="str">
        <f t="shared" si="3"/>
        <v>,3528744</v>
      </c>
      <c r="J128" s="4" t="str">
        <f>VLOOKUP(A128,HOP!A:U,21,0)</f>
        <v>直连</v>
      </c>
    </row>
    <row r="129" s="4" customFormat="1" hidden="1" spans="1:10">
      <c r="A129" s="5">
        <v>999224870086218</v>
      </c>
      <c r="B129" s="4" t="s">
        <v>27</v>
      </c>
      <c r="C129" s="6">
        <v>45101</v>
      </c>
      <c r="D129" s="6">
        <v>45102</v>
      </c>
      <c r="E129" s="4">
        <v>446.53</v>
      </c>
      <c r="F129" s="4" t="str">
        <f>VLOOKUP(A129,HOP!A:L,12,0)</f>
        <v>446.53</v>
      </c>
      <c r="G129" s="4" t="str">
        <f>VLOOKUP(A129,HOP!A:C,3,0)</f>
        <v>3529083</v>
      </c>
      <c r="H129" s="4">
        <f t="shared" si="2"/>
        <v>0</v>
      </c>
      <c r="I129" s="4" t="str">
        <f t="shared" si="3"/>
        <v>,3529083</v>
      </c>
      <c r="J129" s="4" t="str">
        <f>VLOOKUP(A129,HOP!A:U,21,0)</f>
        <v>直采</v>
      </c>
    </row>
    <row r="130" s="4" customFormat="1" hidden="1" spans="1:10">
      <c r="A130" s="5">
        <v>999224871604014</v>
      </c>
      <c r="B130" s="4" t="s">
        <v>27</v>
      </c>
      <c r="C130" s="6">
        <v>45101</v>
      </c>
      <c r="D130" s="6">
        <v>45102</v>
      </c>
      <c r="E130" s="4">
        <v>1299.63</v>
      </c>
      <c r="F130" s="4" t="str">
        <f>VLOOKUP(A130,HOP!A:L,12,0)</f>
        <v>1299.63</v>
      </c>
      <c r="G130" s="4" t="str">
        <f>VLOOKUP(A130,HOP!A:C,3,0)</f>
        <v>3529831</v>
      </c>
      <c r="H130" s="4">
        <f t="shared" si="2"/>
        <v>0</v>
      </c>
      <c r="I130" s="4" t="str">
        <f t="shared" si="3"/>
        <v>,3529831</v>
      </c>
      <c r="J130" s="4" t="str">
        <f>VLOOKUP(A130,HOP!A:U,21,0)</f>
        <v>直连</v>
      </c>
    </row>
    <row r="131" s="4" customFormat="1" hidden="1" spans="1:10">
      <c r="A131" s="5">
        <v>999224873432400</v>
      </c>
      <c r="B131" s="4" t="s">
        <v>27</v>
      </c>
      <c r="C131" s="6">
        <v>45101</v>
      </c>
      <c r="D131" s="6">
        <v>45102</v>
      </c>
      <c r="E131" s="4">
        <v>835.02</v>
      </c>
      <c r="F131" s="4" t="str">
        <f>VLOOKUP(A131,HOP!A:L,12,0)</f>
        <v>835.02</v>
      </c>
      <c r="G131" s="4" t="str">
        <f>VLOOKUP(A131,HOP!A:C,3,0)</f>
        <v>3530835</v>
      </c>
      <c r="H131" s="4">
        <f t="shared" ref="H131:H194" si="4">E131-F131</f>
        <v>0</v>
      </c>
      <c r="I131" s="4" t="str">
        <f t="shared" ref="I131:I194" si="5">$I$1&amp;G131</f>
        <v>,3530835</v>
      </c>
      <c r="J131" s="4" t="str">
        <f>VLOOKUP(A131,HOP!A:U,21,0)</f>
        <v>直连</v>
      </c>
    </row>
    <row r="132" s="4" customFormat="1" hidden="1" spans="1:10">
      <c r="A132" s="5">
        <v>999224879457078</v>
      </c>
      <c r="B132" s="4" t="s">
        <v>27</v>
      </c>
      <c r="C132" s="6">
        <v>45100</v>
      </c>
      <c r="D132" s="6">
        <v>45102</v>
      </c>
      <c r="E132" s="4">
        <v>2020.22</v>
      </c>
      <c r="F132" s="4" t="str">
        <f>VLOOKUP(A132,HOP!A:L,12,0)</f>
        <v>2020.22</v>
      </c>
      <c r="G132" s="4" t="str">
        <f>VLOOKUP(A132,HOP!A:C,3,0)</f>
        <v>3531532</v>
      </c>
      <c r="H132" s="4">
        <f t="shared" si="4"/>
        <v>0</v>
      </c>
      <c r="I132" s="4" t="str">
        <f t="shared" si="5"/>
        <v>,3531532</v>
      </c>
      <c r="J132" s="4" t="str">
        <f>VLOOKUP(A132,HOP!A:U,21,0)</f>
        <v>直连</v>
      </c>
    </row>
    <row r="133" s="4" customFormat="1" hidden="1" spans="1:10">
      <c r="A133" s="5">
        <v>999224879940518</v>
      </c>
      <c r="B133" s="4" t="s">
        <v>27</v>
      </c>
      <c r="C133" s="6">
        <v>45098</v>
      </c>
      <c r="D133" s="6">
        <v>45102</v>
      </c>
      <c r="E133" s="4">
        <v>1443.56</v>
      </c>
      <c r="F133" s="4" t="str">
        <f>VLOOKUP(A133,HOP!A:L,12,0)</f>
        <v>1443.56</v>
      </c>
      <c r="G133" s="4" t="str">
        <f>VLOOKUP(A133,HOP!A:C,3,0)</f>
        <v>3531670</v>
      </c>
      <c r="H133" s="4">
        <f t="shared" si="4"/>
        <v>0</v>
      </c>
      <c r="I133" s="4" t="str">
        <f t="shared" si="5"/>
        <v>,3531670</v>
      </c>
      <c r="J133" s="4" t="str">
        <f>VLOOKUP(A133,HOP!A:U,21,0)</f>
        <v>直连</v>
      </c>
    </row>
    <row r="134" s="4" customFormat="1" hidden="1" spans="1:10">
      <c r="A134" s="5">
        <v>999224880498008</v>
      </c>
      <c r="B134" s="4" t="s">
        <v>27</v>
      </c>
      <c r="C134" s="6">
        <v>45100</v>
      </c>
      <c r="D134" s="6">
        <v>45102</v>
      </c>
      <c r="E134" s="4">
        <v>1636.86</v>
      </c>
      <c r="F134" s="4" t="str">
        <f>VLOOKUP(A134,HOP!A:L,12,0)</f>
        <v>1636.94</v>
      </c>
      <c r="G134" s="4" t="str">
        <f>VLOOKUP(A134,HOP!A:C,3,0)</f>
        <v>3531866</v>
      </c>
      <c r="H134" s="4">
        <f t="shared" si="4"/>
        <v>-0.0800000000001546</v>
      </c>
      <c r="I134" s="4" t="str">
        <f t="shared" si="5"/>
        <v>,3531866</v>
      </c>
      <c r="J134" s="4" t="str">
        <f>VLOOKUP(A134,HOP!A:U,21,0)</f>
        <v>直连</v>
      </c>
    </row>
    <row r="135" s="4" customFormat="1" hidden="1" spans="1:10">
      <c r="A135" s="5">
        <v>999224880788885</v>
      </c>
      <c r="B135" s="4" t="s">
        <v>27</v>
      </c>
      <c r="C135" s="6">
        <v>45101</v>
      </c>
      <c r="D135" s="6">
        <v>45102</v>
      </c>
      <c r="E135" s="4">
        <v>478.36</v>
      </c>
      <c r="F135" s="4" t="str">
        <f>VLOOKUP(A135,HOP!A:L,12,0)</f>
        <v>478.36</v>
      </c>
      <c r="G135" s="4" t="str">
        <f>VLOOKUP(A135,HOP!A:C,3,0)</f>
        <v>3531917</v>
      </c>
      <c r="H135" s="4">
        <f t="shared" si="4"/>
        <v>0</v>
      </c>
      <c r="I135" s="4" t="str">
        <f t="shared" si="5"/>
        <v>,3531917</v>
      </c>
      <c r="J135" s="4" t="str">
        <f>VLOOKUP(A135,HOP!A:U,21,0)</f>
        <v>直采</v>
      </c>
    </row>
    <row r="136" s="4" customFormat="1" hidden="1" spans="1:10">
      <c r="A136" s="5">
        <v>999224883438574</v>
      </c>
      <c r="B136" s="4" t="s">
        <v>27</v>
      </c>
      <c r="C136" s="6">
        <v>45099</v>
      </c>
      <c r="D136" s="6">
        <v>45102</v>
      </c>
      <c r="E136" s="4">
        <v>514.05</v>
      </c>
      <c r="F136" s="4" t="str">
        <f>VLOOKUP(A136,HOP!A:L,12,0)</f>
        <v>514.05</v>
      </c>
      <c r="G136" s="4" t="str">
        <f>VLOOKUP(A136,HOP!A:C,3,0)</f>
        <v>3532498</v>
      </c>
      <c r="H136" s="4">
        <f t="shared" si="4"/>
        <v>0</v>
      </c>
      <c r="I136" s="4" t="str">
        <f t="shared" si="5"/>
        <v>,3532498</v>
      </c>
      <c r="J136" s="4" t="str">
        <f>VLOOKUP(A136,HOP!A:U,21,0)</f>
        <v>直连</v>
      </c>
    </row>
    <row r="137" s="4" customFormat="1" hidden="1" spans="1:10">
      <c r="A137" s="5">
        <v>999224888174582</v>
      </c>
      <c r="B137" s="4" t="s">
        <v>27</v>
      </c>
      <c r="C137" s="6">
        <v>45101</v>
      </c>
      <c r="D137" s="6">
        <v>45102</v>
      </c>
      <c r="E137" s="4">
        <v>502.11</v>
      </c>
      <c r="F137" s="4" t="str">
        <f>VLOOKUP(A137,HOP!A:L,12,0)</f>
        <v>502.20</v>
      </c>
      <c r="G137" s="4" t="str">
        <f>VLOOKUP(A137,HOP!A:C,3,0)</f>
        <v>3534076</v>
      </c>
      <c r="H137" s="4">
        <f t="shared" si="4"/>
        <v>-0.089999999999975</v>
      </c>
      <c r="I137" s="4" t="str">
        <f t="shared" si="5"/>
        <v>,3534076</v>
      </c>
      <c r="J137" s="4" t="str">
        <f>VLOOKUP(A137,HOP!A:U,21,0)</f>
        <v>直连</v>
      </c>
    </row>
    <row r="138" s="4" customFormat="1" hidden="1" spans="1:10">
      <c r="A138" s="5">
        <v>999224888231054</v>
      </c>
      <c r="B138" s="4" t="s">
        <v>27</v>
      </c>
      <c r="C138" s="6">
        <v>45101</v>
      </c>
      <c r="D138" s="6">
        <v>45102</v>
      </c>
      <c r="E138" s="4">
        <v>1267.96</v>
      </c>
      <c r="F138" s="4" t="str">
        <f>VLOOKUP(A138,HOP!A:L,12,0)</f>
        <v>1267.96</v>
      </c>
      <c r="G138" s="4" t="str">
        <f>VLOOKUP(A138,HOP!A:C,3,0)</f>
        <v>3534087</v>
      </c>
      <c r="H138" s="4">
        <f t="shared" si="4"/>
        <v>0</v>
      </c>
      <c r="I138" s="4" t="str">
        <f t="shared" si="5"/>
        <v>,3534087</v>
      </c>
      <c r="J138" s="4" t="str">
        <f>VLOOKUP(A138,HOP!A:U,21,0)</f>
        <v>直连</v>
      </c>
    </row>
    <row r="139" s="4" customFormat="1" hidden="1" spans="1:10">
      <c r="A139" s="5">
        <v>999224889763996</v>
      </c>
      <c r="B139" s="4" t="s">
        <v>27</v>
      </c>
      <c r="C139" s="6">
        <v>45101</v>
      </c>
      <c r="D139" s="6">
        <v>45102</v>
      </c>
      <c r="E139" s="4">
        <v>490.32</v>
      </c>
      <c r="F139" s="4" t="str">
        <f>VLOOKUP(A139,HOP!A:L,12,0)</f>
        <v>490.32</v>
      </c>
      <c r="G139" s="4" t="str">
        <f>VLOOKUP(A139,HOP!A:C,3,0)</f>
        <v>3534991</v>
      </c>
      <c r="H139" s="4">
        <f t="shared" si="4"/>
        <v>0</v>
      </c>
      <c r="I139" s="4" t="str">
        <f t="shared" si="5"/>
        <v>,3534991</v>
      </c>
      <c r="J139" s="4" t="str">
        <f>VLOOKUP(A139,HOP!A:U,21,0)</f>
        <v>直采</v>
      </c>
    </row>
    <row r="140" s="4" customFormat="1" hidden="1" spans="1:10">
      <c r="A140" s="5">
        <v>999224897377465</v>
      </c>
      <c r="B140" s="4" t="s">
        <v>27</v>
      </c>
      <c r="C140" s="6">
        <v>45100</v>
      </c>
      <c r="D140" s="6">
        <v>45102</v>
      </c>
      <c r="E140" s="4">
        <v>334.74</v>
      </c>
      <c r="F140" s="4" t="str">
        <f>VLOOKUP(A140,HOP!A:L,12,0)</f>
        <v>334.80</v>
      </c>
      <c r="G140" s="4" t="str">
        <f>VLOOKUP(A140,HOP!A:C,3,0)</f>
        <v>3535713</v>
      </c>
      <c r="H140" s="4">
        <f t="shared" si="4"/>
        <v>-0.0600000000000023</v>
      </c>
      <c r="I140" s="4" t="str">
        <f t="shared" si="5"/>
        <v>,3535713</v>
      </c>
      <c r="J140" s="4" t="str">
        <f>VLOOKUP(A140,HOP!A:U,21,0)</f>
        <v>直连</v>
      </c>
    </row>
    <row r="141" s="4" customFormat="1" hidden="1" spans="1:10">
      <c r="A141" s="5">
        <v>999224897430565</v>
      </c>
      <c r="B141" s="4" t="s">
        <v>27</v>
      </c>
      <c r="C141" s="6">
        <v>45100</v>
      </c>
      <c r="D141" s="6">
        <v>45102</v>
      </c>
      <c r="E141" s="4">
        <v>534.9</v>
      </c>
      <c r="F141" s="4" t="str">
        <f>VLOOKUP(A141,HOP!A:L,12,0)</f>
        <v>534.90</v>
      </c>
      <c r="G141" s="4" t="str">
        <f>VLOOKUP(A141,HOP!A:C,3,0)</f>
        <v>3535727</v>
      </c>
      <c r="H141" s="4">
        <f t="shared" si="4"/>
        <v>0</v>
      </c>
      <c r="I141" s="4" t="str">
        <f t="shared" si="5"/>
        <v>,3535727</v>
      </c>
      <c r="J141" s="4" t="str">
        <f>VLOOKUP(A141,HOP!A:U,21,0)</f>
        <v>直采</v>
      </c>
    </row>
    <row r="142" s="4" customFormat="1" hidden="1" spans="1:10">
      <c r="A142" s="5">
        <v>999224897928139</v>
      </c>
      <c r="B142" s="4" t="s">
        <v>27</v>
      </c>
      <c r="C142" s="6">
        <v>45100</v>
      </c>
      <c r="D142" s="6">
        <v>45102</v>
      </c>
      <c r="E142" s="4">
        <v>1784.84</v>
      </c>
      <c r="F142" s="4" t="str">
        <f>VLOOKUP(A142,HOP!A:L,12,0)</f>
        <v>1784.84</v>
      </c>
      <c r="G142" s="4" t="str">
        <f>VLOOKUP(A142,HOP!A:C,3,0)</f>
        <v>3535836</v>
      </c>
      <c r="H142" s="4">
        <f t="shared" si="4"/>
        <v>0</v>
      </c>
      <c r="I142" s="4" t="str">
        <f t="shared" si="5"/>
        <v>,3535836</v>
      </c>
      <c r="J142" s="4" t="str">
        <f>VLOOKUP(A142,HOP!A:U,21,0)</f>
        <v>直连</v>
      </c>
    </row>
    <row r="143" s="4" customFormat="1" hidden="1" spans="1:10">
      <c r="A143" s="5">
        <v>999224898282255</v>
      </c>
      <c r="B143" s="4" t="s">
        <v>27</v>
      </c>
      <c r="C143" s="6">
        <v>45100</v>
      </c>
      <c r="D143" s="6">
        <v>45102</v>
      </c>
      <c r="E143" s="4">
        <v>1664.78</v>
      </c>
      <c r="F143" s="4" t="str">
        <f>VLOOKUP(A143,HOP!A:L,12,0)</f>
        <v>1664.78</v>
      </c>
      <c r="G143" s="4" t="str">
        <f>VLOOKUP(A143,HOP!A:C,3,0)</f>
        <v>3535962</v>
      </c>
      <c r="H143" s="4">
        <f t="shared" si="4"/>
        <v>0</v>
      </c>
      <c r="I143" s="4" t="str">
        <f t="shared" si="5"/>
        <v>,3535962</v>
      </c>
      <c r="J143" s="4" t="str">
        <f>VLOOKUP(A143,HOP!A:U,21,0)</f>
        <v>直连</v>
      </c>
    </row>
    <row r="144" s="4" customFormat="1" hidden="1" spans="1:10">
      <c r="A144" s="5">
        <v>999224900241562</v>
      </c>
      <c r="B144" s="4" t="s">
        <v>27</v>
      </c>
      <c r="C144" s="6">
        <v>45101</v>
      </c>
      <c r="D144" s="6">
        <v>45102</v>
      </c>
      <c r="E144" s="4">
        <v>1650.83</v>
      </c>
      <c r="F144" s="4" t="str">
        <f>VLOOKUP(A144,HOP!A:L,12,0)</f>
        <v>1650.83</v>
      </c>
      <c r="G144" s="4" t="str">
        <f>VLOOKUP(A144,HOP!A:C,3,0)</f>
        <v>3536523</v>
      </c>
      <c r="H144" s="4">
        <f t="shared" si="4"/>
        <v>0</v>
      </c>
      <c r="I144" s="4" t="str">
        <f t="shared" si="5"/>
        <v>,3536523</v>
      </c>
      <c r="J144" s="4" t="str">
        <f>VLOOKUP(A144,HOP!A:U,21,0)</f>
        <v>直连</v>
      </c>
    </row>
    <row r="145" s="4" customFormat="1" hidden="1" spans="1:10">
      <c r="A145" s="5">
        <v>999224901364444</v>
      </c>
      <c r="B145" s="4" t="s">
        <v>27</v>
      </c>
      <c r="C145" s="6">
        <v>45101</v>
      </c>
      <c r="D145" s="6">
        <v>45102</v>
      </c>
      <c r="E145" s="4">
        <v>3207.93</v>
      </c>
      <c r="F145" s="4" t="str">
        <f>VLOOKUP(A145,HOP!A:L,12,0)</f>
        <v>3207.97</v>
      </c>
      <c r="G145" s="4" t="str">
        <f>VLOOKUP(A145,HOP!A:C,3,0)</f>
        <v>3536756</v>
      </c>
      <c r="H145" s="4">
        <f t="shared" si="4"/>
        <v>-0.0399999999999636</v>
      </c>
      <c r="I145" s="4" t="str">
        <f t="shared" si="5"/>
        <v>,3536756</v>
      </c>
      <c r="J145" s="4" t="str">
        <f>VLOOKUP(A145,HOP!A:U,21,0)</f>
        <v>直连</v>
      </c>
    </row>
    <row r="146" s="4" customFormat="1" hidden="1" spans="1:10">
      <c r="A146" s="5">
        <v>999224902614048</v>
      </c>
      <c r="B146" s="4" t="s">
        <v>27</v>
      </c>
      <c r="C146" s="6">
        <v>45100</v>
      </c>
      <c r="D146" s="6">
        <v>45102</v>
      </c>
      <c r="E146" s="4">
        <v>1031.2</v>
      </c>
      <c r="F146" s="4" t="str">
        <f>VLOOKUP(A146,HOP!A:L,12,0)</f>
        <v>1031.20</v>
      </c>
      <c r="G146" s="4" t="str">
        <f>VLOOKUP(A146,HOP!A:C,3,0)</f>
        <v>3537300</v>
      </c>
      <c r="H146" s="4">
        <f t="shared" si="4"/>
        <v>0</v>
      </c>
      <c r="I146" s="4" t="str">
        <f t="shared" si="5"/>
        <v>,3537300</v>
      </c>
      <c r="J146" s="4" t="str">
        <f>VLOOKUP(A146,HOP!A:U,21,0)</f>
        <v>直连</v>
      </c>
    </row>
    <row r="147" s="4" customFormat="1" hidden="1" spans="1:10">
      <c r="A147" s="5">
        <v>999224903261781</v>
      </c>
      <c r="B147" s="4" t="s">
        <v>27</v>
      </c>
      <c r="C147" s="6">
        <v>45100</v>
      </c>
      <c r="D147" s="6">
        <v>45102</v>
      </c>
      <c r="E147" s="4">
        <v>611.96</v>
      </c>
      <c r="F147" s="4" t="str">
        <f>VLOOKUP(A147,HOP!A:L,12,0)</f>
        <v>611.96</v>
      </c>
      <c r="G147" s="4" t="str">
        <f>VLOOKUP(A147,HOP!A:C,3,0)</f>
        <v>3537573</v>
      </c>
      <c r="H147" s="4">
        <f t="shared" si="4"/>
        <v>0</v>
      </c>
      <c r="I147" s="4" t="str">
        <f t="shared" si="5"/>
        <v>,3537573</v>
      </c>
      <c r="J147" s="4" t="str">
        <f>VLOOKUP(A147,HOP!A:U,21,0)</f>
        <v>直连</v>
      </c>
    </row>
    <row r="148" s="4" customFormat="1" hidden="1" spans="1:10">
      <c r="A148" s="5">
        <v>999224906159988</v>
      </c>
      <c r="B148" s="4" t="s">
        <v>27</v>
      </c>
      <c r="C148" s="6">
        <v>45100</v>
      </c>
      <c r="D148" s="6">
        <v>45102</v>
      </c>
      <c r="E148" s="4">
        <v>2059.1</v>
      </c>
      <c r="F148" s="4" t="str">
        <f>VLOOKUP(A148,HOP!A:L,12,0)</f>
        <v>2059.10</v>
      </c>
      <c r="G148" s="4" t="str">
        <f>VLOOKUP(A148,HOP!A:C,3,0)</f>
        <v>3538523</v>
      </c>
      <c r="H148" s="4">
        <f t="shared" si="4"/>
        <v>0</v>
      </c>
      <c r="I148" s="4" t="str">
        <f t="shared" si="5"/>
        <v>,3538523</v>
      </c>
      <c r="J148" s="4" t="str">
        <f>VLOOKUP(A148,HOP!A:U,21,0)</f>
        <v>直连</v>
      </c>
    </row>
    <row r="149" s="4" customFormat="1" hidden="1" spans="1:10">
      <c r="A149" s="5">
        <v>999224906222149</v>
      </c>
      <c r="B149" s="4" t="s">
        <v>27</v>
      </c>
      <c r="C149" s="6">
        <v>45101</v>
      </c>
      <c r="D149" s="6">
        <v>45102</v>
      </c>
      <c r="E149" s="4">
        <v>332.93</v>
      </c>
      <c r="F149" s="4" t="str">
        <f>VLOOKUP(A149,HOP!A:L,12,0)</f>
        <v>332.93</v>
      </c>
      <c r="G149" s="4" t="str">
        <f>VLOOKUP(A149,HOP!A:C,3,0)</f>
        <v>3538714</v>
      </c>
      <c r="H149" s="4">
        <f t="shared" si="4"/>
        <v>0</v>
      </c>
      <c r="I149" s="4" t="str">
        <f t="shared" si="5"/>
        <v>,3538714</v>
      </c>
      <c r="J149" s="4" t="str">
        <f>VLOOKUP(A149,HOP!A:U,21,0)</f>
        <v>直采</v>
      </c>
    </row>
    <row r="150" s="4" customFormat="1" hidden="1" spans="1:10">
      <c r="A150" s="5">
        <v>999224906329673</v>
      </c>
      <c r="B150" s="4" t="s">
        <v>27</v>
      </c>
      <c r="C150" s="6">
        <v>45101</v>
      </c>
      <c r="D150" s="6">
        <v>45102</v>
      </c>
      <c r="E150" s="4">
        <v>249.16</v>
      </c>
      <c r="F150" s="4" t="str">
        <f>VLOOKUP(A150,HOP!A:L,12,0)</f>
        <v>249.16</v>
      </c>
      <c r="G150" s="4" t="str">
        <f>VLOOKUP(A150,HOP!A:C,3,0)</f>
        <v>3538738</v>
      </c>
      <c r="H150" s="4">
        <f t="shared" si="4"/>
        <v>0</v>
      </c>
      <c r="I150" s="4" t="str">
        <f t="shared" si="5"/>
        <v>,3538738</v>
      </c>
      <c r="J150" s="4" t="str">
        <f>VLOOKUP(A150,HOP!A:U,21,0)</f>
        <v>直采</v>
      </c>
    </row>
    <row r="151" s="4" customFormat="1" hidden="1" spans="1:10">
      <c r="A151" s="5">
        <v>999224906480088</v>
      </c>
      <c r="B151" s="4" t="s">
        <v>27</v>
      </c>
      <c r="C151" s="6">
        <v>45100</v>
      </c>
      <c r="D151" s="6">
        <v>45102</v>
      </c>
      <c r="E151" s="4">
        <v>1031.2</v>
      </c>
      <c r="F151" s="4" t="str">
        <f>VLOOKUP(A151,HOP!A:L,12,0)</f>
        <v>1031.20</v>
      </c>
      <c r="G151" s="4" t="str">
        <f>VLOOKUP(A151,HOP!A:C,3,0)</f>
        <v>3538775</v>
      </c>
      <c r="H151" s="4">
        <f t="shared" si="4"/>
        <v>0</v>
      </c>
      <c r="I151" s="4" t="str">
        <f t="shared" si="5"/>
        <v>,3538775</v>
      </c>
      <c r="J151" s="4" t="str">
        <f>VLOOKUP(A151,HOP!A:U,21,0)</f>
        <v>直连</v>
      </c>
    </row>
    <row r="152" s="4" customFormat="1" hidden="1" spans="1:10">
      <c r="A152" s="5">
        <v>999224906818924</v>
      </c>
      <c r="B152" s="4" t="s">
        <v>27</v>
      </c>
      <c r="C152" s="6">
        <v>45101</v>
      </c>
      <c r="D152" s="6">
        <v>45102</v>
      </c>
      <c r="E152" s="4">
        <v>318.87</v>
      </c>
      <c r="F152" s="4" t="str">
        <f>VLOOKUP(A152,HOP!A:L,12,0)</f>
        <v>318.87</v>
      </c>
      <c r="G152" s="4" t="str">
        <f>VLOOKUP(A152,HOP!A:C,3,0)</f>
        <v>3539030</v>
      </c>
      <c r="H152" s="4">
        <f t="shared" si="4"/>
        <v>0</v>
      </c>
      <c r="I152" s="4" t="str">
        <f t="shared" si="5"/>
        <v>,3539030</v>
      </c>
      <c r="J152" s="4" t="str">
        <f>VLOOKUP(A152,HOP!A:U,21,0)</f>
        <v>直连</v>
      </c>
    </row>
    <row r="153" s="4" customFormat="1" hidden="1" spans="1:10">
      <c r="A153" s="5">
        <v>999224907064160</v>
      </c>
      <c r="B153" s="4" t="s">
        <v>27</v>
      </c>
      <c r="C153" s="6">
        <v>45101</v>
      </c>
      <c r="D153" s="6">
        <v>45102</v>
      </c>
      <c r="E153" s="4">
        <v>362.22</v>
      </c>
      <c r="F153" s="4" t="str">
        <f>VLOOKUP(A153,HOP!A:L,12,0)</f>
        <v>362.22</v>
      </c>
      <c r="G153" s="4" t="str">
        <f>VLOOKUP(A153,HOP!A:C,3,0)</f>
        <v>3539091</v>
      </c>
      <c r="H153" s="4">
        <f t="shared" si="4"/>
        <v>0</v>
      </c>
      <c r="I153" s="4" t="str">
        <f t="shared" si="5"/>
        <v>,3539091</v>
      </c>
      <c r="J153" s="4" t="str">
        <f>VLOOKUP(A153,HOP!A:U,21,0)</f>
        <v>直连</v>
      </c>
    </row>
    <row r="154" s="4" customFormat="1" hidden="1" spans="1:10">
      <c r="A154" s="5">
        <v>999224907133952</v>
      </c>
      <c r="B154" s="4" t="s">
        <v>27</v>
      </c>
      <c r="C154" s="6">
        <v>45101</v>
      </c>
      <c r="D154" s="6">
        <v>45102</v>
      </c>
      <c r="E154" s="4">
        <v>470.22</v>
      </c>
      <c r="F154" s="4" t="str">
        <f>VLOOKUP(A154,HOP!A:L,12,0)</f>
        <v>470.22</v>
      </c>
      <c r="G154" s="4" t="str">
        <f>VLOOKUP(A154,HOP!A:C,3,0)</f>
        <v>3539194</v>
      </c>
      <c r="H154" s="4">
        <f t="shared" si="4"/>
        <v>0</v>
      </c>
      <c r="I154" s="4" t="str">
        <f t="shared" si="5"/>
        <v>,3539194</v>
      </c>
      <c r="J154" s="4" t="str">
        <f>VLOOKUP(A154,HOP!A:U,21,0)</f>
        <v>直连</v>
      </c>
    </row>
    <row r="155" s="4" customFormat="1" hidden="1" spans="1:10">
      <c r="A155" s="5">
        <v>999224915773221</v>
      </c>
      <c r="B155" s="4" t="s">
        <v>27</v>
      </c>
      <c r="C155" s="6">
        <v>45101</v>
      </c>
      <c r="D155" s="6">
        <v>45102</v>
      </c>
      <c r="E155" s="4">
        <v>848.93</v>
      </c>
      <c r="F155" s="4" t="str">
        <f>VLOOKUP(A155,HOP!A:L,12,0)</f>
        <v>848.93</v>
      </c>
      <c r="G155" s="4" t="str">
        <f>VLOOKUP(A155,HOP!A:C,3,0)</f>
        <v>3540177</v>
      </c>
      <c r="H155" s="4">
        <f t="shared" si="4"/>
        <v>0</v>
      </c>
      <c r="I155" s="4" t="str">
        <f t="shared" si="5"/>
        <v>,3540177</v>
      </c>
      <c r="J155" s="4" t="str">
        <f>VLOOKUP(A155,HOP!A:U,21,0)</f>
        <v>直采</v>
      </c>
    </row>
    <row r="156" s="4" customFormat="1" hidden="1" spans="1:10">
      <c r="A156" s="5">
        <v>999224917091733</v>
      </c>
      <c r="B156" s="4" t="s">
        <v>27</v>
      </c>
      <c r="C156" s="6">
        <v>45101</v>
      </c>
      <c r="D156" s="6">
        <v>45102</v>
      </c>
      <c r="E156" s="4">
        <v>441.46</v>
      </c>
      <c r="F156" s="4" t="str">
        <f>VLOOKUP(A156,HOP!A:L,12,0)</f>
        <v>441.46</v>
      </c>
      <c r="G156" s="4" t="str">
        <f>VLOOKUP(A156,HOP!A:C,3,0)</f>
        <v>3540592</v>
      </c>
      <c r="H156" s="4">
        <f t="shared" si="4"/>
        <v>0</v>
      </c>
      <c r="I156" s="4" t="str">
        <f t="shared" si="5"/>
        <v>,3540592</v>
      </c>
      <c r="J156" s="4" t="str">
        <f>VLOOKUP(A156,HOP!A:U,21,0)</f>
        <v>直连</v>
      </c>
    </row>
    <row r="157" s="4" customFormat="1" hidden="1" spans="1:10">
      <c r="A157" s="5">
        <v>999224917911775</v>
      </c>
      <c r="B157" s="4" t="s">
        <v>27</v>
      </c>
      <c r="C157" s="6">
        <v>45101</v>
      </c>
      <c r="D157" s="6">
        <v>45102</v>
      </c>
      <c r="E157" s="4">
        <v>517.51</v>
      </c>
      <c r="F157" s="4" t="str">
        <f>VLOOKUP(A157,HOP!A:L,12,0)</f>
        <v>517.51</v>
      </c>
      <c r="G157" s="4" t="str">
        <f>VLOOKUP(A157,HOP!A:C,3,0)</f>
        <v>3540958</v>
      </c>
      <c r="H157" s="4">
        <f t="shared" si="4"/>
        <v>0</v>
      </c>
      <c r="I157" s="4" t="str">
        <f t="shared" si="5"/>
        <v>,3540958</v>
      </c>
      <c r="J157" s="4" t="str">
        <f>VLOOKUP(A157,HOP!A:U,21,0)</f>
        <v>直连</v>
      </c>
    </row>
    <row r="158" s="4" customFormat="1" hidden="1" spans="1:10">
      <c r="A158" s="5">
        <v>999224918326509</v>
      </c>
      <c r="B158" s="4" t="s">
        <v>27</v>
      </c>
      <c r="C158" s="6">
        <v>45100</v>
      </c>
      <c r="D158" s="6">
        <v>45102</v>
      </c>
      <c r="E158" s="4">
        <v>272.46</v>
      </c>
      <c r="F158" s="4" t="str">
        <f>VLOOKUP(A158,HOP!A:L,12,0)</f>
        <v>272.46</v>
      </c>
      <c r="G158" s="4" t="str">
        <f>VLOOKUP(A158,HOP!A:C,3,0)</f>
        <v>3541041</v>
      </c>
      <c r="H158" s="4">
        <f t="shared" si="4"/>
        <v>0</v>
      </c>
      <c r="I158" s="4" t="str">
        <f t="shared" si="5"/>
        <v>,3541041</v>
      </c>
      <c r="J158" s="4" t="str">
        <f>VLOOKUP(A158,HOP!A:U,21,0)</f>
        <v>直连</v>
      </c>
    </row>
    <row r="159" s="4" customFormat="1" hidden="1" spans="1:10">
      <c r="A159" s="5">
        <v>999224919007637</v>
      </c>
      <c r="B159" s="4" t="s">
        <v>27</v>
      </c>
      <c r="C159" s="6">
        <v>45100</v>
      </c>
      <c r="D159" s="6">
        <v>45102</v>
      </c>
      <c r="E159" s="4">
        <v>621.74</v>
      </c>
      <c r="F159" s="4" t="str">
        <f>VLOOKUP(A159,HOP!A:L,12,0)</f>
        <v>621.74</v>
      </c>
      <c r="G159" s="4" t="str">
        <f>VLOOKUP(A159,HOP!A:C,3,0)</f>
        <v>3541294</v>
      </c>
      <c r="H159" s="4">
        <f t="shared" si="4"/>
        <v>0</v>
      </c>
      <c r="I159" s="4" t="str">
        <f t="shared" si="5"/>
        <v>,3541294</v>
      </c>
      <c r="J159" s="4" t="str">
        <f>VLOOKUP(A159,HOP!A:U,21,0)</f>
        <v>直连</v>
      </c>
    </row>
    <row r="160" s="4" customFormat="1" hidden="1" spans="1:10">
      <c r="A160" s="5">
        <v>999224919542423</v>
      </c>
      <c r="B160" s="4" t="s">
        <v>27</v>
      </c>
      <c r="C160" s="6">
        <v>45101</v>
      </c>
      <c r="D160" s="6">
        <v>45102</v>
      </c>
      <c r="E160" s="4">
        <v>549.26</v>
      </c>
      <c r="F160" s="4" t="str">
        <f>VLOOKUP(A160,HOP!A:L,12,0)</f>
        <v>549.26</v>
      </c>
      <c r="G160" s="4" t="str">
        <f>VLOOKUP(A160,HOP!A:C,3,0)</f>
        <v>3541525</v>
      </c>
      <c r="H160" s="4">
        <f t="shared" si="4"/>
        <v>0</v>
      </c>
      <c r="I160" s="4" t="str">
        <f t="shared" si="5"/>
        <v>,3541525</v>
      </c>
      <c r="J160" s="4" t="str">
        <f>VLOOKUP(A160,HOP!A:U,21,0)</f>
        <v>直连</v>
      </c>
    </row>
    <row r="161" s="4" customFormat="1" hidden="1" spans="1:10">
      <c r="A161" s="5">
        <v>999224920560890</v>
      </c>
      <c r="B161" s="4" t="s">
        <v>27</v>
      </c>
      <c r="C161" s="6">
        <v>45101</v>
      </c>
      <c r="D161" s="6">
        <v>45102</v>
      </c>
      <c r="E161" s="4">
        <v>169.91</v>
      </c>
      <c r="F161" s="4" t="str">
        <f>VLOOKUP(A161,HOP!A:L,12,0)</f>
        <v>169.91</v>
      </c>
      <c r="G161" s="4" t="str">
        <f>VLOOKUP(A161,HOP!A:C,3,0)</f>
        <v>3541966</v>
      </c>
      <c r="H161" s="4">
        <f t="shared" si="4"/>
        <v>0</v>
      </c>
      <c r="I161" s="4" t="str">
        <f t="shared" si="5"/>
        <v>,3541966</v>
      </c>
      <c r="J161" s="4" t="str">
        <f>VLOOKUP(A161,HOP!A:U,21,0)</f>
        <v>直连</v>
      </c>
    </row>
    <row r="162" s="4" customFormat="1" spans="1:11">
      <c r="A162" s="5">
        <v>999224920777748</v>
      </c>
      <c r="B162" s="4" t="s">
        <v>27</v>
      </c>
      <c r="C162" s="6">
        <v>45100</v>
      </c>
      <c r="D162" s="6">
        <v>45102</v>
      </c>
      <c r="E162" s="4">
        <v>3165.42</v>
      </c>
      <c r="F162" s="4" t="str">
        <f>VLOOKUP(A162,HOP!A:L,12,0)</f>
        <v>0.00</v>
      </c>
      <c r="G162" s="8" t="str">
        <f>VLOOKUP(A162,HOP!A:C,3,0)</f>
        <v>3542162</v>
      </c>
      <c r="H162" s="4">
        <f t="shared" si="4"/>
        <v>3165.42</v>
      </c>
      <c r="I162" s="4" t="str">
        <f t="shared" si="5"/>
        <v>,3542162</v>
      </c>
      <c r="J162" s="4" t="str">
        <f>VLOOKUP(A162,HOP!A:U,21,0)</f>
        <v>直连</v>
      </c>
      <c r="K162" s="8" t="s">
        <v>1140</v>
      </c>
    </row>
    <row r="163" s="4" customFormat="1" hidden="1" spans="1:10">
      <c r="A163" s="5">
        <v>999224921380875</v>
      </c>
      <c r="B163" s="4" t="s">
        <v>27</v>
      </c>
      <c r="C163" s="6">
        <v>45101</v>
      </c>
      <c r="D163" s="6">
        <v>45102</v>
      </c>
      <c r="E163" s="4">
        <v>266.65</v>
      </c>
      <c r="F163" s="4" t="str">
        <f>VLOOKUP(A163,HOP!A:L,12,0)</f>
        <v>266.65</v>
      </c>
      <c r="G163" s="4" t="str">
        <f>VLOOKUP(A163,HOP!A:C,3,0)</f>
        <v>3542456</v>
      </c>
      <c r="H163" s="4">
        <f t="shared" si="4"/>
        <v>0</v>
      </c>
      <c r="I163" s="4" t="str">
        <f t="shared" si="5"/>
        <v>,3542456</v>
      </c>
      <c r="J163" s="4" t="str">
        <f>VLOOKUP(A163,HOP!A:U,21,0)</f>
        <v>直采</v>
      </c>
    </row>
    <row r="164" s="4" customFormat="1" hidden="1" spans="1:10">
      <c r="A164" s="5">
        <v>999224923492695</v>
      </c>
      <c r="B164" s="4" t="s">
        <v>27</v>
      </c>
      <c r="C164" s="6">
        <v>45101</v>
      </c>
      <c r="D164" s="6">
        <v>45102</v>
      </c>
      <c r="E164" s="4">
        <v>325.92</v>
      </c>
      <c r="F164" s="4" t="str">
        <f>VLOOKUP(A164,HOP!A:L,12,0)</f>
        <v>325.92</v>
      </c>
      <c r="G164" s="4" t="str">
        <f>VLOOKUP(A164,HOP!A:C,3,0)</f>
        <v>3543007</v>
      </c>
      <c r="H164" s="4">
        <f t="shared" si="4"/>
        <v>0</v>
      </c>
      <c r="I164" s="4" t="str">
        <f t="shared" si="5"/>
        <v>,3543007</v>
      </c>
      <c r="J164" s="4" t="str">
        <f>VLOOKUP(A164,HOP!A:U,21,0)</f>
        <v>直连</v>
      </c>
    </row>
    <row r="165" s="4" customFormat="1" hidden="1" spans="1:10">
      <c r="A165" s="5">
        <v>999224926427062</v>
      </c>
      <c r="B165" s="4" t="s">
        <v>27</v>
      </c>
      <c r="C165" s="6">
        <v>45101</v>
      </c>
      <c r="D165" s="6">
        <v>45102</v>
      </c>
      <c r="E165" s="4">
        <v>433.43</v>
      </c>
      <c r="F165" s="4" t="str">
        <f>VLOOKUP(A165,HOP!A:L,12,0)</f>
        <v>433.43</v>
      </c>
      <c r="G165" s="4" t="str">
        <f>VLOOKUP(A165,HOP!A:C,3,0)</f>
        <v>3543524</v>
      </c>
      <c r="H165" s="4">
        <f t="shared" si="4"/>
        <v>0</v>
      </c>
      <c r="I165" s="4" t="str">
        <f t="shared" si="5"/>
        <v>,3543524</v>
      </c>
      <c r="J165" s="4" t="str">
        <f>VLOOKUP(A165,HOP!A:U,21,0)</f>
        <v>直连</v>
      </c>
    </row>
    <row r="166" s="4" customFormat="1" hidden="1" spans="1:10">
      <c r="A166" s="5">
        <v>999224927023569</v>
      </c>
      <c r="B166" s="4" t="s">
        <v>27</v>
      </c>
      <c r="C166" s="6">
        <v>45100</v>
      </c>
      <c r="D166" s="6">
        <v>45102</v>
      </c>
      <c r="E166" s="4">
        <v>5785.28</v>
      </c>
      <c r="F166" s="4" t="str">
        <f>VLOOKUP(A166,HOP!A:L,12,0)</f>
        <v>5785.28</v>
      </c>
      <c r="G166" s="4" t="str">
        <f>VLOOKUP(A166,HOP!A:C,3,0)</f>
        <v>3543611</v>
      </c>
      <c r="H166" s="4">
        <f t="shared" si="4"/>
        <v>0</v>
      </c>
      <c r="I166" s="4" t="str">
        <f t="shared" si="5"/>
        <v>,3543611</v>
      </c>
      <c r="J166" s="4" t="str">
        <f>VLOOKUP(A166,HOP!A:U,21,0)</f>
        <v>直连</v>
      </c>
    </row>
    <row r="167" s="4" customFormat="1" hidden="1" spans="1:10">
      <c r="A167" s="5">
        <v>999224927384513</v>
      </c>
      <c r="B167" s="4" t="s">
        <v>27</v>
      </c>
      <c r="C167" s="6">
        <v>45100</v>
      </c>
      <c r="D167" s="6">
        <v>45102</v>
      </c>
      <c r="E167" s="4">
        <v>432.44</v>
      </c>
      <c r="F167" s="4" t="str">
        <f>VLOOKUP(A167,HOP!A:L,12,0)</f>
        <v>432.44</v>
      </c>
      <c r="G167" s="4" t="str">
        <f>VLOOKUP(A167,HOP!A:C,3,0)</f>
        <v>3543667</v>
      </c>
      <c r="H167" s="4">
        <f t="shared" si="4"/>
        <v>0</v>
      </c>
      <c r="I167" s="4" t="str">
        <f t="shared" si="5"/>
        <v>,3543667</v>
      </c>
      <c r="J167" s="4" t="str">
        <f>VLOOKUP(A167,HOP!A:U,21,0)</f>
        <v>直连</v>
      </c>
    </row>
    <row r="168" s="4" customFormat="1" hidden="1" spans="1:10">
      <c r="A168" s="5">
        <v>999224927707820</v>
      </c>
      <c r="B168" s="4" t="s">
        <v>27</v>
      </c>
      <c r="C168" s="6">
        <v>45100</v>
      </c>
      <c r="D168" s="6">
        <v>45102</v>
      </c>
      <c r="E168" s="4">
        <v>1805.16</v>
      </c>
      <c r="F168" s="4" t="str">
        <f>VLOOKUP(A168,HOP!A:L,12,0)</f>
        <v>1805.16</v>
      </c>
      <c r="G168" s="4" t="str">
        <f>VLOOKUP(A168,HOP!A:C,3,0)</f>
        <v>3543729</v>
      </c>
      <c r="H168" s="4">
        <f t="shared" si="4"/>
        <v>0</v>
      </c>
      <c r="I168" s="4" t="str">
        <f t="shared" si="5"/>
        <v>,3543729</v>
      </c>
      <c r="J168" s="4" t="str">
        <f>VLOOKUP(A168,HOP!A:U,21,0)</f>
        <v>直连</v>
      </c>
    </row>
    <row r="169" s="4" customFormat="1" hidden="1" spans="1:10">
      <c r="A169" s="5">
        <v>999224927802637</v>
      </c>
      <c r="B169" s="4" t="s">
        <v>27</v>
      </c>
      <c r="C169" s="6">
        <v>45101</v>
      </c>
      <c r="D169" s="6">
        <v>45102</v>
      </c>
      <c r="E169" s="4">
        <v>438.22</v>
      </c>
      <c r="F169" s="4" t="str">
        <f>VLOOKUP(A169,HOP!A:L,12,0)</f>
        <v>438.22</v>
      </c>
      <c r="G169" s="4" t="str">
        <f>VLOOKUP(A169,HOP!A:C,3,0)</f>
        <v>3543748</v>
      </c>
      <c r="H169" s="4">
        <f t="shared" si="4"/>
        <v>0</v>
      </c>
      <c r="I169" s="4" t="str">
        <f t="shared" si="5"/>
        <v>,3543748</v>
      </c>
      <c r="J169" s="4" t="str">
        <f>VLOOKUP(A169,HOP!A:U,21,0)</f>
        <v>直连</v>
      </c>
    </row>
    <row r="170" s="4" customFormat="1" hidden="1" spans="1:10">
      <c r="A170" s="5">
        <v>999224928176582</v>
      </c>
      <c r="B170" s="4" t="s">
        <v>27</v>
      </c>
      <c r="C170" s="6">
        <v>45101</v>
      </c>
      <c r="D170" s="6">
        <v>45102</v>
      </c>
      <c r="E170" s="4">
        <v>438.22</v>
      </c>
      <c r="F170" s="4" t="str">
        <f>VLOOKUP(A170,HOP!A:L,12,0)</f>
        <v>438.22</v>
      </c>
      <c r="G170" s="4" t="str">
        <f>VLOOKUP(A170,HOP!A:C,3,0)</f>
        <v>3543810</v>
      </c>
      <c r="H170" s="4">
        <f t="shared" si="4"/>
        <v>0</v>
      </c>
      <c r="I170" s="4" t="str">
        <f t="shared" si="5"/>
        <v>,3543810</v>
      </c>
      <c r="J170" s="4" t="str">
        <f>VLOOKUP(A170,HOP!A:U,21,0)</f>
        <v>直连</v>
      </c>
    </row>
    <row r="171" s="4" customFormat="1" hidden="1" spans="1:10">
      <c r="A171" s="5">
        <v>999224929277888</v>
      </c>
      <c r="B171" s="4" t="s">
        <v>27</v>
      </c>
      <c r="C171" s="6">
        <v>45101</v>
      </c>
      <c r="D171" s="6">
        <v>45102</v>
      </c>
      <c r="E171" s="4">
        <v>867.08</v>
      </c>
      <c r="F171" s="4" t="str">
        <f>VLOOKUP(A171,HOP!A:L,12,0)</f>
        <v>867.08</v>
      </c>
      <c r="G171" s="4" t="str">
        <f>VLOOKUP(A171,HOP!A:C,3,0)</f>
        <v>3544163</v>
      </c>
      <c r="H171" s="4">
        <f t="shared" si="4"/>
        <v>0</v>
      </c>
      <c r="I171" s="4" t="str">
        <f t="shared" si="5"/>
        <v>,3544163</v>
      </c>
      <c r="J171" s="4" t="str">
        <f>VLOOKUP(A171,HOP!A:U,21,0)</f>
        <v>直连</v>
      </c>
    </row>
    <row r="172" s="4" customFormat="1" hidden="1" spans="1:10">
      <c r="A172" s="5">
        <v>999224929738259</v>
      </c>
      <c r="B172" s="4" t="s">
        <v>27</v>
      </c>
      <c r="C172" s="6">
        <v>45101</v>
      </c>
      <c r="D172" s="6">
        <v>45102</v>
      </c>
      <c r="E172" s="4">
        <v>310.94</v>
      </c>
      <c r="F172" s="4" t="str">
        <f>VLOOKUP(A172,HOP!A:L,12,0)</f>
        <v>310.94</v>
      </c>
      <c r="G172" s="4" t="str">
        <f>VLOOKUP(A172,HOP!A:C,3,0)</f>
        <v>3544304</v>
      </c>
      <c r="H172" s="4">
        <f t="shared" si="4"/>
        <v>0</v>
      </c>
      <c r="I172" s="4" t="str">
        <f t="shared" si="5"/>
        <v>,3544304</v>
      </c>
      <c r="J172" s="4" t="str">
        <f>VLOOKUP(A172,HOP!A:U,21,0)</f>
        <v>直连</v>
      </c>
    </row>
    <row r="173" s="4" customFormat="1" hidden="1" spans="1:10">
      <c r="A173" s="5">
        <v>999224929759172</v>
      </c>
      <c r="B173" s="4" t="s">
        <v>27</v>
      </c>
      <c r="C173" s="6">
        <v>45101</v>
      </c>
      <c r="D173" s="6">
        <v>45102</v>
      </c>
      <c r="E173" s="4">
        <v>453.21</v>
      </c>
      <c r="F173" s="4" t="str">
        <f>VLOOKUP(A173,HOP!A:L,12,0)</f>
        <v>453.21</v>
      </c>
      <c r="G173" s="4" t="str">
        <f>VLOOKUP(A173,HOP!A:C,3,0)</f>
        <v>3544309</v>
      </c>
      <c r="H173" s="4">
        <f t="shared" si="4"/>
        <v>0</v>
      </c>
      <c r="I173" s="4" t="str">
        <f t="shared" si="5"/>
        <v>,3544309</v>
      </c>
      <c r="J173" s="4" t="str">
        <f>VLOOKUP(A173,HOP!A:U,21,0)</f>
        <v>直连</v>
      </c>
    </row>
    <row r="174" s="4" customFormat="1" hidden="1" spans="1:10">
      <c r="A174" s="5">
        <v>999224929886031</v>
      </c>
      <c r="B174" s="4" t="s">
        <v>27</v>
      </c>
      <c r="C174" s="6">
        <v>45101</v>
      </c>
      <c r="D174" s="6">
        <v>45102</v>
      </c>
      <c r="E174" s="4">
        <v>342.17</v>
      </c>
      <c r="F174" s="4" t="str">
        <f>VLOOKUP(A174,HOP!A:L,12,0)</f>
        <v>342.17</v>
      </c>
      <c r="G174" s="4" t="str">
        <f>VLOOKUP(A174,HOP!A:C,3,0)</f>
        <v>3544391</v>
      </c>
      <c r="H174" s="4">
        <f t="shared" si="4"/>
        <v>0</v>
      </c>
      <c r="I174" s="4" t="str">
        <f t="shared" si="5"/>
        <v>,3544391</v>
      </c>
      <c r="J174" s="4" t="str">
        <f>VLOOKUP(A174,HOP!A:U,21,0)</f>
        <v>直连</v>
      </c>
    </row>
    <row r="175" s="4" customFormat="1" hidden="1" spans="1:10">
      <c r="A175" s="5">
        <v>999224930127832</v>
      </c>
      <c r="B175" s="4" t="s">
        <v>27</v>
      </c>
      <c r="C175" s="6">
        <v>45101</v>
      </c>
      <c r="D175" s="6">
        <v>45102</v>
      </c>
      <c r="E175" s="4">
        <v>2200.11</v>
      </c>
      <c r="F175" s="4" t="str">
        <f>VLOOKUP(A175,HOP!A:L,12,0)</f>
        <v>2200.11</v>
      </c>
      <c r="G175" s="4" t="str">
        <f>VLOOKUP(A175,HOP!A:C,3,0)</f>
        <v>3544485</v>
      </c>
      <c r="H175" s="4">
        <f t="shared" si="4"/>
        <v>0</v>
      </c>
      <c r="I175" s="4" t="str">
        <f t="shared" si="5"/>
        <v>,3544485</v>
      </c>
      <c r="J175" s="4" t="str">
        <f>VLOOKUP(A175,HOP!A:U,21,0)</f>
        <v>直连</v>
      </c>
    </row>
    <row r="176" s="4" customFormat="1" hidden="1" spans="1:10">
      <c r="A176" s="5">
        <v>999224930235927</v>
      </c>
      <c r="B176" s="4" t="s">
        <v>27</v>
      </c>
      <c r="C176" s="6">
        <v>45101</v>
      </c>
      <c r="D176" s="6">
        <v>45102</v>
      </c>
      <c r="E176" s="4">
        <v>431.14</v>
      </c>
      <c r="F176" s="4" t="str">
        <f>VLOOKUP(A176,HOP!A:L,12,0)</f>
        <v>431.14</v>
      </c>
      <c r="G176" s="4" t="str">
        <f>VLOOKUP(A176,HOP!A:C,3,0)</f>
        <v>3544540</v>
      </c>
      <c r="H176" s="4">
        <f t="shared" si="4"/>
        <v>0</v>
      </c>
      <c r="I176" s="4" t="str">
        <f t="shared" si="5"/>
        <v>,3544540</v>
      </c>
      <c r="J176" s="4" t="str">
        <f>VLOOKUP(A176,HOP!A:U,21,0)</f>
        <v>直连</v>
      </c>
    </row>
    <row r="177" s="4" customFormat="1" hidden="1" spans="1:10">
      <c r="A177" s="5">
        <v>999224930356400</v>
      </c>
      <c r="B177" s="4" t="s">
        <v>27</v>
      </c>
      <c r="C177" s="6">
        <v>45101</v>
      </c>
      <c r="D177" s="6">
        <v>45102</v>
      </c>
      <c r="E177" s="4">
        <v>435.84</v>
      </c>
      <c r="F177" s="4" t="str">
        <f>VLOOKUP(A177,HOP!A:L,12,0)</f>
        <v>435.84</v>
      </c>
      <c r="G177" s="4" t="str">
        <f>VLOOKUP(A177,HOP!A:C,3,0)</f>
        <v>3544562</v>
      </c>
      <c r="H177" s="4">
        <f t="shared" si="4"/>
        <v>0</v>
      </c>
      <c r="I177" s="4" t="str">
        <f t="shared" si="5"/>
        <v>,3544562</v>
      </c>
      <c r="J177" s="4" t="str">
        <f>VLOOKUP(A177,HOP!A:U,21,0)</f>
        <v>直连</v>
      </c>
    </row>
    <row r="178" s="4" customFormat="1" hidden="1" spans="1:10">
      <c r="A178" s="5">
        <v>999224931158719</v>
      </c>
      <c r="B178" s="4" t="s">
        <v>27</v>
      </c>
      <c r="C178" s="6">
        <v>45101</v>
      </c>
      <c r="D178" s="6">
        <v>45102</v>
      </c>
      <c r="E178" s="4">
        <v>517.63</v>
      </c>
      <c r="F178" s="4" t="str">
        <f>VLOOKUP(A178,HOP!A:L,12,0)</f>
        <v>517.63</v>
      </c>
      <c r="G178" s="4" t="str">
        <f>VLOOKUP(A178,HOP!A:C,3,0)</f>
        <v>3544819</v>
      </c>
      <c r="H178" s="4">
        <f t="shared" si="4"/>
        <v>0</v>
      </c>
      <c r="I178" s="4" t="str">
        <f t="shared" si="5"/>
        <v>,3544819</v>
      </c>
      <c r="J178" s="4" t="str">
        <f>VLOOKUP(A178,HOP!A:U,21,0)</f>
        <v>直连</v>
      </c>
    </row>
    <row r="179" s="4" customFormat="1" hidden="1" spans="1:10">
      <c r="A179" s="5">
        <v>999224931301716</v>
      </c>
      <c r="B179" s="4" t="s">
        <v>27</v>
      </c>
      <c r="C179" s="6">
        <v>45101</v>
      </c>
      <c r="D179" s="6">
        <v>45102</v>
      </c>
      <c r="E179" s="4">
        <v>1210.48</v>
      </c>
      <c r="F179" s="4" t="str">
        <f>VLOOKUP(A179,HOP!A:L,12,0)</f>
        <v>1210.48</v>
      </c>
      <c r="G179" s="4" t="str">
        <f>VLOOKUP(A179,HOP!A:C,3,0)</f>
        <v>3544850</v>
      </c>
      <c r="H179" s="4">
        <f t="shared" si="4"/>
        <v>0</v>
      </c>
      <c r="I179" s="4" t="str">
        <f t="shared" si="5"/>
        <v>,3544850</v>
      </c>
      <c r="J179" s="4" t="str">
        <f>VLOOKUP(A179,HOP!A:U,21,0)</f>
        <v>直连</v>
      </c>
    </row>
    <row r="180" s="4" customFormat="1" hidden="1" spans="1:10">
      <c r="A180" s="5">
        <v>999224931412490</v>
      </c>
      <c r="B180" s="4" t="s">
        <v>27</v>
      </c>
      <c r="C180" s="6">
        <v>45101</v>
      </c>
      <c r="D180" s="6">
        <v>45102</v>
      </c>
      <c r="E180" s="4">
        <v>460.72</v>
      </c>
      <c r="F180" s="4" t="str">
        <f>VLOOKUP(A180,HOP!A:L,12,0)</f>
        <v>460.72</v>
      </c>
      <c r="G180" s="4" t="str">
        <f>VLOOKUP(A180,HOP!A:C,3,0)</f>
        <v>3544875</v>
      </c>
      <c r="H180" s="4">
        <f t="shared" si="4"/>
        <v>0</v>
      </c>
      <c r="I180" s="4" t="str">
        <f t="shared" si="5"/>
        <v>,3544875</v>
      </c>
      <c r="J180" s="4" t="str">
        <f>VLOOKUP(A180,HOP!A:U,21,0)</f>
        <v>直采</v>
      </c>
    </row>
    <row r="181" s="4" customFormat="1" hidden="1" spans="1:10">
      <c r="A181" s="5">
        <v>999224931798418</v>
      </c>
      <c r="B181" s="4" t="s">
        <v>27</v>
      </c>
      <c r="C181" s="6">
        <v>45101</v>
      </c>
      <c r="D181" s="6">
        <v>45102</v>
      </c>
      <c r="E181" s="4">
        <v>310.94</v>
      </c>
      <c r="F181" s="4" t="str">
        <f>VLOOKUP(A181,HOP!A:L,12,0)</f>
        <v>310.94</v>
      </c>
      <c r="G181" s="4" t="str">
        <f>VLOOKUP(A181,HOP!A:C,3,0)</f>
        <v>3545030</v>
      </c>
      <c r="H181" s="4">
        <f t="shared" si="4"/>
        <v>0</v>
      </c>
      <c r="I181" s="4" t="str">
        <f t="shared" si="5"/>
        <v>,3545030</v>
      </c>
      <c r="J181" s="4" t="str">
        <f>VLOOKUP(A181,HOP!A:U,21,0)</f>
        <v>直连</v>
      </c>
    </row>
    <row r="182" s="4" customFormat="1" hidden="1" spans="1:10">
      <c r="A182" s="5">
        <v>999224932522976</v>
      </c>
      <c r="B182" s="4" t="s">
        <v>27</v>
      </c>
      <c r="C182" s="6">
        <v>45101</v>
      </c>
      <c r="D182" s="6">
        <v>45102</v>
      </c>
      <c r="E182" s="4">
        <v>486.07</v>
      </c>
      <c r="F182" s="4" t="str">
        <f>VLOOKUP(A182,HOP!A:L,12,0)</f>
        <v>486.07</v>
      </c>
      <c r="G182" s="4" t="str">
        <f>VLOOKUP(A182,HOP!A:C,3,0)</f>
        <v>3545171</v>
      </c>
      <c r="H182" s="4">
        <f t="shared" si="4"/>
        <v>0</v>
      </c>
      <c r="I182" s="4" t="str">
        <f t="shared" si="5"/>
        <v>,3545171</v>
      </c>
      <c r="J182" s="4" t="str">
        <f>VLOOKUP(A182,HOP!A:U,21,0)</f>
        <v>直连</v>
      </c>
    </row>
    <row r="183" s="4" customFormat="1" hidden="1" spans="1:10">
      <c r="A183" s="5">
        <v>999224932692246</v>
      </c>
      <c r="B183" s="4" t="s">
        <v>27</v>
      </c>
      <c r="C183" s="6">
        <v>45101</v>
      </c>
      <c r="D183" s="6">
        <v>45102</v>
      </c>
      <c r="E183" s="4">
        <v>1243.76</v>
      </c>
      <c r="F183" s="4" t="str">
        <f>VLOOKUP(A183,HOP!A:L,12,0)</f>
        <v>1243.76</v>
      </c>
      <c r="G183" s="4" t="str">
        <f>VLOOKUP(A183,HOP!A:C,3,0)</f>
        <v>3545337</v>
      </c>
      <c r="H183" s="4">
        <f t="shared" si="4"/>
        <v>0</v>
      </c>
      <c r="I183" s="4" t="str">
        <f t="shared" si="5"/>
        <v>,3545337</v>
      </c>
      <c r="J183" s="4" t="str">
        <f>VLOOKUP(A183,HOP!A:U,21,0)</f>
        <v>直连</v>
      </c>
    </row>
    <row r="184" s="4" customFormat="1" hidden="1" spans="1:10">
      <c r="A184" s="5">
        <v>999224933113476</v>
      </c>
      <c r="B184" s="4" t="s">
        <v>27</v>
      </c>
      <c r="C184" s="6">
        <v>45101</v>
      </c>
      <c r="D184" s="6">
        <v>45102</v>
      </c>
      <c r="E184" s="4">
        <v>264.94</v>
      </c>
      <c r="F184" s="4" t="str">
        <f>VLOOKUP(A184,HOP!A:L,12,0)</f>
        <v>264.94</v>
      </c>
      <c r="G184" s="4" t="str">
        <f>VLOOKUP(A184,HOP!A:C,3,0)</f>
        <v>3545397</v>
      </c>
      <c r="H184" s="4">
        <f t="shared" si="4"/>
        <v>0</v>
      </c>
      <c r="I184" s="4" t="str">
        <f t="shared" si="5"/>
        <v>,3545397</v>
      </c>
      <c r="J184" s="4" t="str">
        <f>VLOOKUP(A184,HOP!A:U,21,0)</f>
        <v>直连</v>
      </c>
    </row>
    <row r="185" s="4" customFormat="1" hidden="1" spans="1:10">
      <c r="A185" s="5">
        <v>999224933321809</v>
      </c>
      <c r="B185" s="4" t="s">
        <v>27</v>
      </c>
      <c r="C185" s="6">
        <v>45101</v>
      </c>
      <c r="D185" s="6">
        <v>45102</v>
      </c>
      <c r="E185" s="4">
        <v>0</v>
      </c>
      <c r="F185" s="4" t="e">
        <f>VLOOKUP(A185,HOP!A:L,12,0)</f>
        <v>#N/A</v>
      </c>
      <c r="G185" s="4" t="e">
        <f>VLOOKUP(A185,HOP!A:C,3,0)</f>
        <v>#N/A</v>
      </c>
      <c r="H185" s="4" t="e">
        <f t="shared" si="4"/>
        <v>#N/A</v>
      </c>
      <c r="I185" s="4" t="e">
        <f t="shared" si="5"/>
        <v>#N/A</v>
      </c>
      <c r="J185" s="4" t="e">
        <f>VLOOKUP(A185,HOP!A:U,21,0)</f>
        <v>#N/A</v>
      </c>
    </row>
    <row r="186" s="4" customFormat="1" hidden="1" spans="1:10">
      <c r="A186" s="5">
        <v>999224933929587</v>
      </c>
      <c r="B186" s="4" t="s">
        <v>27</v>
      </c>
      <c r="C186" s="6">
        <v>45101</v>
      </c>
      <c r="D186" s="6">
        <v>45102</v>
      </c>
      <c r="E186" s="4">
        <v>457.62</v>
      </c>
      <c r="F186" s="4" t="str">
        <f>VLOOKUP(A186,HOP!A:L,12,0)</f>
        <v>457.62</v>
      </c>
      <c r="G186" s="4" t="str">
        <f>VLOOKUP(A186,HOP!A:C,3,0)</f>
        <v>3545814</v>
      </c>
      <c r="H186" s="4">
        <f t="shared" si="4"/>
        <v>0</v>
      </c>
      <c r="I186" s="4" t="str">
        <f t="shared" si="5"/>
        <v>,3545814</v>
      </c>
      <c r="J186" s="4" t="str">
        <f>VLOOKUP(A186,HOP!A:U,21,0)</f>
        <v>直连</v>
      </c>
    </row>
    <row r="187" s="4" customFormat="1" hidden="1" spans="1:10">
      <c r="A187" s="5">
        <v>999224934149516</v>
      </c>
      <c r="B187" s="4" t="s">
        <v>27</v>
      </c>
      <c r="C187" s="6">
        <v>45101</v>
      </c>
      <c r="D187" s="6">
        <v>45102</v>
      </c>
      <c r="E187" s="4">
        <v>360.87</v>
      </c>
      <c r="F187" s="4" t="str">
        <f>VLOOKUP(A187,HOP!A:L,12,0)</f>
        <v>360.87</v>
      </c>
      <c r="G187" s="4" t="str">
        <f>VLOOKUP(A187,HOP!A:C,3,0)</f>
        <v>3545839</v>
      </c>
      <c r="H187" s="4">
        <f t="shared" si="4"/>
        <v>0</v>
      </c>
      <c r="I187" s="4" t="str">
        <f t="shared" si="5"/>
        <v>,3545839</v>
      </c>
      <c r="J187" s="4" t="str">
        <f>VLOOKUP(A187,HOP!A:U,21,0)</f>
        <v>直连</v>
      </c>
    </row>
    <row r="188" s="4" customFormat="1" hidden="1" spans="1:10">
      <c r="A188" s="5">
        <v>999224934229916</v>
      </c>
      <c r="B188" s="4" t="s">
        <v>27</v>
      </c>
      <c r="C188" s="6">
        <v>45101</v>
      </c>
      <c r="D188" s="6">
        <v>45102</v>
      </c>
      <c r="E188" s="4">
        <v>1142.69</v>
      </c>
      <c r="F188" s="4" t="str">
        <f>VLOOKUP(A188,HOP!A:L,12,0)</f>
        <v>1142.69</v>
      </c>
      <c r="G188" s="4" t="str">
        <f>VLOOKUP(A188,HOP!A:C,3,0)</f>
        <v>3545859</v>
      </c>
      <c r="H188" s="4">
        <f t="shared" si="4"/>
        <v>0</v>
      </c>
      <c r="I188" s="4" t="str">
        <f t="shared" si="5"/>
        <v>,3545859</v>
      </c>
      <c r="J188" s="4" t="str">
        <f>VLOOKUP(A188,HOP!A:U,21,0)</f>
        <v>直连</v>
      </c>
    </row>
    <row r="189" s="4" customFormat="1" hidden="1" spans="1:10">
      <c r="A189" s="5">
        <v>999224934675807</v>
      </c>
      <c r="B189" s="4" t="s">
        <v>27</v>
      </c>
      <c r="C189" s="6">
        <v>45101</v>
      </c>
      <c r="D189" s="6">
        <v>45102</v>
      </c>
      <c r="E189" s="4">
        <v>667.02</v>
      </c>
      <c r="F189" s="4" t="str">
        <f>VLOOKUP(A189,HOP!A:L,12,0)</f>
        <v>667.02</v>
      </c>
      <c r="G189" s="4" t="str">
        <f>VLOOKUP(A189,HOP!A:C,3,0)</f>
        <v>3546099</v>
      </c>
      <c r="H189" s="4">
        <f t="shared" si="4"/>
        <v>0</v>
      </c>
      <c r="I189" s="4" t="str">
        <f t="shared" si="5"/>
        <v>,3546099</v>
      </c>
      <c r="J189" s="4" t="str">
        <f>VLOOKUP(A189,HOP!A:U,21,0)</f>
        <v>直连</v>
      </c>
    </row>
    <row r="190" s="4" customFormat="1" hidden="1" spans="1:10">
      <c r="A190" s="5">
        <v>999224934818332</v>
      </c>
      <c r="B190" s="4" t="s">
        <v>27</v>
      </c>
      <c r="C190" s="6">
        <v>45101</v>
      </c>
      <c r="D190" s="6">
        <v>45102</v>
      </c>
      <c r="E190" s="4">
        <v>350.92</v>
      </c>
      <c r="F190" s="4" t="str">
        <f>VLOOKUP(A190,HOP!A:L,12,0)</f>
        <v>350.92</v>
      </c>
      <c r="G190" s="4" t="str">
        <f>VLOOKUP(A190,HOP!A:C,3,0)</f>
        <v>3546126</v>
      </c>
      <c r="H190" s="4">
        <f t="shared" si="4"/>
        <v>0</v>
      </c>
      <c r="I190" s="4" t="str">
        <f t="shared" si="5"/>
        <v>,3546126</v>
      </c>
      <c r="J190" s="4" t="str">
        <f>VLOOKUP(A190,HOP!A:U,21,0)</f>
        <v>直连</v>
      </c>
    </row>
    <row r="191" s="4" customFormat="1" hidden="1" spans="1:10">
      <c r="A191" s="5">
        <v>999224934875120</v>
      </c>
      <c r="B191" s="4" t="s">
        <v>27</v>
      </c>
      <c r="C191" s="6">
        <v>45101</v>
      </c>
      <c r="D191" s="6">
        <v>45102</v>
      </c>
      <c r="E191" s="4">
        <v>239.17</v>
      </c>
      <c r="F191" s="4" t="str">
        <f>VLOOKUP(A191,HOP!A:L,12,0)</f>
        <v>239.17</v>
      </c>
      <c r="G191" s="4" t="str">
        <f>VLOOKUP(A191,HOP!A:C,3,0)</f>
        <v>3546137</v>
      </c>
      <c r="H191" s="4">
        <f t="shared" si="4"/>
        <v>0</v>
      </c>
      <c r="I191" s="4" t="str">
        <f t="shared" si="5"/>
        <v>,3546137</v>
      </c>
      <c r="J191" s="4" t="str">
        <f>VLOOKUP(A191,HOP!A:U,21,0)</f>
        <v>直连</v>
      </c>
    </row>
    <row r="192" s="4" customFormat="1" hidden="1" spans="1:10">
      <c r="A192" s="5">
        <v>999224934961513</v>
      </c>
      <c r="B192" s="4" t="s">
        <v>27</v>
      </c>
      <c r="C192" s="6">
        <v>45101</v>
      </c>
      <c r="D192" s="6">
        <v>45102</v>
      </c>
      <c r="E192" s="4">
        <v>435.84</v>
      </c>
      <c r="F192" s="4" t="str">
        <f>VLOOKUP(A192,HOP!A:L,12,0)</f>
        <v>435.84</v>
      </c>
      <c r="G192" s="4" t="str">
        <f>VLOOKUP(A192,HOP!A:C,3,0)</f>
        <v>3546291</v>
      </c>
      <c r="H192" s="4">
        <f t="shared" si="4"/>
        <v>0</v>
      </c>
      <c r="I192" s="4" t="str">
        <f t="shared" si="5"/>
        <v>,3546291</v>
      </c>
      <c r="J192" s="4" t="str">
        <f>VLOOKUP(A192,HOP!A:U,21,0)</f>
        <v>直连</v>
      </c>
    </row>
    <row r="193" s="4" customFormat="1" hidden="1" spans="1:10">
      <c r="A193" s="5">
        <v>999224935020732</v>
      </c>
      <c r="B193" s="4" t="s">
        <v>27</v>
      </c>
      <c r="C193" s="6">
        <v>45101</v>
      </c>
      <c r="D193" s="6">
        <v>45102</v>
      </c>
      <c r="E193" s="4">
        <v>345.22</v>
      </c>
      <c r="F193" s="4" t="str">
        <f>VLOOKUP(A193,HOP!A:L,12,0)</f>
        <v>345.22</v>
      </c>
      <c r="G193" s="4" t="str">
        <f>VLOOKUP(A193,HOP!A:C,3,0)</f>
        <v>3546313</v>
      </c>
      <c r="H193" s="4">
        <f t="shared" si="4"/>
        <v>0</v>
      </c>
      <c r="I193" s="4" t="str">
        <f t="shared" si="5"/>
        <v>,3546313</v>
      </c>
      <c r="J193" s="4" t="str">
        <f>VLOOKUP(A193,HOP!A:U,21,0)</f>
        <v>直连</v>
      </c>
    </row>
    <row r="194" s="4" customFormat="1" hidden="1" spans="1:10">
      <c r="A194" s="5">
        <v>999224935038608</v>
      </c>
      <c r="B194" s="4" t="s">
        <v>27</v>
      </c>
      <c r="C194" s="6">
        <v>45101</v>
      </c>
      <c r="D194" s="6">
        <v>45102</v>
      </c>
      <c r="E194" s="4">
        <v>369.31</v>
      </c>
      <c r="F194" s="4" t="str">
        <f>VLOOKUP(A194,HOP!A:L,12,0)</f>
        <v>369.31</v>
      </c>
      <c r="G194" s="4" t="str">
        <f>VLOOKUP(A194,HOP!A:C,3,0)</f>
        <v>3546322</v>
      </c>
      <c r="H194" s="4">
        <f t="shared" si="4"/>
        <v>0</v>
      </c>
      <c r="I194" s="4" t="str">
        <f t="shared" si="5"/>
        <v>,3546322</v>
      </c>
      <c r="J194" s="4" t="str">
        <f>VLOOKUP(A194,HOP!A:U,21,0)</f>
        <v>直连</v>
      </c>
    </row>
    <row r="195" s="4" customFormat="1" hidden="1" spans="1:10">
      <c r="A195" s="5">
        <v>999224935104532</v>
      </c>
      <c r="B195" s="4" t="s">
        <v>27</v>
      </c>
      <c r="C195" s="6">
        <v>45101</v>
      </c>
      <c r="D195" s="6">
        <v>45102</v>
      </c>
      <c r="E195" s="4">
        <v>354.41</v>
      </c>
      <c r="F195" s="4" t="str">
        <f>VLOOKUP(A195,HOP!A:L,12,0)</f>
        <v>354.41</v>
      </c>
      <c r="G195" s="4" t="str">
        <f>VLOOKUP(A195,HOP!A:C,3,0)</f>
        <v>3546343</v>
      </c>
      <c r="H195" s="4">
        <f t="shared" ref="H195:H218" si="6">E195-F195</f>
        <v>0</v>
      </c>
      <c r="I195" s="4" t="str">
        <f>$I$1&amp;G195</f>
        <v>,3546343</v>
      </c>
      <c r="J195" s="4" t="str">
        <f>VLOOKUP(A195,HOP!A:U,21,0)</f>
        <v>直连</v>
      </c>
    </row>
    <row r="196" s="4" customFormat="1" hidden="1" spans="1:10">
      <c r="A196" s="5">
        <v>999224935108212</v>
      </c>
      <c r="B196" s="4" t="s">
        <v>27</v>
      </c>
      <c r="C196" s="6">
        <v>45101</v>
      </c>
      <c r="D196" s="6">
        <v>45102</v>
      </c>
      <c r="E196" s="4">
        <v>293.78</v>
      </c>
      <c r="F196" s="4" t="str">
        <f>VLOOKUP(A196,HOP!A:L,12,0)</f>
        <v>293.78</v>
      </c>
      <c r="G196" s="4" t="str">
        <f>VLOOKUP(A196,HOP!A:C,3,0)</f>
        <v>3546344</v>
      </c>
      <c r="H196" s="4">
        <f t="shared" si="6"/>
        <v>0</v>
      </c>
      <c r="I196" s="4" t="str">
        <f>$I$1&amp;G196</f>
        <v>,3546344</v>
      </c>
      <c r="J196" s="4" t="str">
        <f>VLOOKUP(A196,HOP!A:U,21,0)</f>
        <v>直连</v>
      </c>
    </row>
    <row r="197" s="4" customFormat="1" hidden="1" spans="1:10">
      <c r="A197" s="5">
        <v>999224935176847</v>
      </c>
      <c r="B197" s="4" t="s">
        <v>27</v>
      </c>
      <c r="C197" s="6">
        <v>45101</v>
      </c>
      <c r="D197" s="6">
        <v>45102</v>
      </c>
      <c r="E197" s="4">
        <v>240.85</v>
      </c>
      <c r="F197" s="4" t="str">
        <f>VLOOKUP(A197,HOP!A:L,12,0)</f>
        <v>240.85</v>
      </c>
      <c r="G197" s="4" t="str">
        <f>VLOOKUP(A197,HOP!A:C,3,0)</f>
        <v>3546369</v>
      </c>
      <c r="H197" s="4">
        <f t="shared" si="6"/>
        <v>0</v>
      </c>
      <c r="I197" s="4" t="str">
        <f>$I$1&amp;G197</f>
        <v>,3546369</v>
      </c>
      <c r="J197" s="4" t="str">
        <f>VLOOKUP(A197,HOP!A:U,21,0)</f>
        <v>直连</v>
      </c>
    </row>
    <row r="198" s="4" customFormat="1" hidden="1" spans="1:10">
      <c r="A198" s="5">
        <v>999224935169488</v>
      </c>
      <c r="B198" s="4" t="s">
        <v>27</v>
      </c>
      <c r="C198" s="6">
        <v>45101</v>
      </c>
      <c r="D198" s="6">
        <v>45102</v>
      </c>
      <c r="E198" s="4">
        <v>435.84</v>
      </c>
      <c r="F198" s="4" t="str">
        <f>VLOOKUP(A198,HOP!A:L,12,0)</f>
        <v>435.84</v>
      </c>
      <c r="G198" s="4" t="str">
        <f>VLOOKUP(A198,HOP!A:C,3,0)</f>
        <v>3546366</v>
      </c>
      <c r="H198" s="4">
        <f t="shared" si="6"/>
        <v>0</v>
      </c>
      <c r="I198" s="4" t="str">
        <f>$I$1&amp;G198</f>
        <v>,3546366</v>
      </c>
      <c r="J198" s="4" t="str">
        <f>VLOOKUP(A198,HOP!A:U,21,0)</f>
        <v>直连</v>
      </c>
    </row>
    <row r="199" s="4" customFormat="1" hidden="1" spans="1:10">
      <c r="A199" s="5">
        <v>999224935227300</v>
      </c>
      <c r="B199" s="4" t="s">
        <v>27</v>
      </c>
      <c r="C199" s="6">
        <v>45101</v>
      </c>
      <c r="D199" s="6">
        <v>45102</v>
      </c>
      <c r="E199" s="4">
        <v>427.17</v>
      </c>
      <c r="F199" s="4" t="str">
        <f>VLOOKUP(A199,HOP!A:L,12,0)</f>
        <v>427.18</v>
      </c>
      <c r="G199" s="4" t="str">
        <f>VLOOKUP(A199,HOP!A:C,3,0)</f>
        <v>3546385</v>
      </c>
      <c r="H199" s="4">
        <f t="shared" si="6"/>
        <v>-0.00999999999999091</v>
      </c>
      <c r="I199" s="4" t="str">
        <f>$I$1&amp;G199</f>
        <v>,3546385</v>
      </c>
      <c r="J199" s="4" t="str">
        <f>VLOOKUP(A199,HOP!A:U,21,0)</f>
        <v>直连</v>
      </c>
    </row>
    <row r="200" s="4" customFormat="1" hidden="1" spans="1:10">
      <c r="A200" s="5">
        <v>999224938210196</v>
      </c>
      <c r="B200" s="4" t="s">
        <v>27</v>
      </c>
      <c r="C200" s="6">
        <v>45101</v>
      </c>
      <c r="D200" s="6">
        <v>45102</v>
      </c>
      <c r="E200" s="4">
        <v>248.72</v>
      </c>
      <c r="F200" s="4" t="str">
        <f>VLOOKUP(A200,HOP!A:L,12,0)</f>
        <v>248.72</v>
      </c>
      <c r="G200" s="4" t="str">
        <f>VLOOKUP(A200,HOP!A:C,3,0)</f>
        <v>3546641</v>
      </c>
      <c r="H200" s="4">
        <f t="shared" si="6"/>
        <v>0</v>
      </c>
      <c r="I200" s="4" t="str">
        <f>$I$1&amp;G200</f>
        <v>,3546641</v>
      </c>
      <c r="J200" s="4" t="str">
        <f>VLOOKUP(A200,HOP!A:U,21,0)</f>
        <v>直连</v>
      </c>
    </row>
    <row r="201" s="4" customFormat="1" hidden="1" spans="1:10">
      <c r="A201" s="5">
        <v>999224938271626</v>
      </c>
      <c r="B201" s="4" t="s">
        <v>27</v>
      </c>
      <c r="C201" s="6">
        <v>45101</v>
      </c>
      <c r="D201" s="6">
        <v>45102</v>
      </c>
      <c r="E201" s="4">
        <v>215.57</v>
      </c>
      <c r="F201" s="4" t="str">
        <f>VLOOKUP(A201,HOP!A:L,12,0)</f>
        <v>215.57</v>
      </c>
      <c r="G201" s="4" t="str">
        <f>VLOOKUP(A201,HOP!A:C,3,0)</f>
        <v>3546649</v>
      </c>
      <c r="H201" s="4">
        <f t="shared" si="6"/>
        <v>0</v>
      </c>
      <c r="I201" s="4" t="str">
        <f>$I$1&amp;G201</f>
        <v>,3546649</v>
      </c>
      <c r="J201" s="4" t="str">
        <f>VLOOKUP(A201,HOP!A:U,21,0)</f>
        <v>直连</v>
      </c>
    </row>
    <row r="202" s="4" customFormat="1" hidden="1" spans="1:10">
      <c r="A202" s="5">
        <v>999224938511968</v>
      </c>
      <c r="B202" s="4" t="s">
        <v>27</v>
      </c>
      <c r="C202" s="6">
        <v>45101</v>
      </c>
      <c r="D202" s="6">
        <v>45102</v>
      </c>
      <c r="E202" s="4">
        <v>215.57</v>
      </c>
      <c r="F202" s="4" t="str">
        <f>VLOOKUP(A202,HOP!A:L,12,0)</f>
        <v>215.57</v>
      </c>
      <c r="G202" s="4" t="str">
        <f>VLOOKUP(A202,HOP!A:C,3,0)</f>
        <v>3546670</v>
      </c>
      <c r="H202" s="4">
        <f t="shared" si="6"/>
        <v>0</v>
      </c>
      <c r="I202" s="4" t="str">
        <f>$I$1&amp;G202</f>
        <v>,3546670</v>
      </c>
      <c r="J202" s="4" t="str">
        <f>VLOOKUP(A202,HOP!A:U,21,0)</f>
        <v>直连</v>
      </c>
    </row>
    <row r="203" s="4" customFormat="1" hidden="1" spans="1:10">
      <c r="A203" s="5">
        <v>999224938872487</v>
      </c>
      <c r="B203" s="4" t="s">
        <v>27</v>
      </c>
      <c r="C203" s="6">
        <v>45101</v>
      </c>
      <c r="D203" s="6">
        <v>45102</v>
      </c>
      <c r="E203" s="4">
        <v>322.99</v>
      </c>
      <c r="F203" s="4" t="str">
        <f>VLOOKUP(A203,HOP!A:L,12,0)</f>
        <v>322.99</v>
      </c>
      <c r="G203" s="4" t="str">
        <f>VLOOKUP(A203,HOP!A:C,3,0)</f>
        <v>3546851</v>
      </c>
      <c r="H203" s="4">
        <f t="shared" si="6"/>
        <v>0</v>
      </c>
      <c r="I203" s="4" t="str">
        <f>$I$1&amp;G203</f>
        <v>,3546851</v>
      </c>
      <c r="J203" s="4" t="str">
        <f>VLOOKUP(A203,HOP!A:U,21,0)</f>
        <v>直连</v>
      </c>
    </row>
    <row r="204" s="4" customFormat="1" hidden="1" spans="1:10">
      <c r="A204" s="5">
        <v>999224939107972</v>
      </c>
      <c r="B204" s="4" t="s">
        <v>27</v>
      </c>
      <c r="C204" s="6">
        <v>45101</v>
      </c>
      <c r="D204" s="6">
        <v>45102</v>
      </c>
      <c r="E204" s="4">
        <v>1142.69</v>
      </c>
      <c r="F204" s="4" t="str">
        <f>VLOOKUP(A204,HOP!A:L,12,0)</f>
        <v>1142.69</v>
      </c>
      <c r="G204" s="4" t="str">
        <f>VLOOKUP(A204,HOP!A:C,3,0)</f>
        <v>3546876</v>
      </c>
      <c r="H204" s="4">
        <f t="shared" si="6"/>
        <v>0</v>
      </c>
      <c r="I204" s="4" t="str">
        <f>$I$1&amp;G204</f>
        <v>,3546876</v>
      </c>
      <c r="J204" s="4" t="str">
        <f>VLOOKUP(A204,HOP!A:U,21,0)</f>
        <v>直连</v>
      </c>
    </row>
    <row r="205" s="4" customFormat="1" hidden="1" spans="1:10">
      <c r="A205" s="5">
        <v>999224939201963</v>
      </c>
      <c r="B205" s="4" t="s">
        <v>27</v>
      </c>
      <c r="C205" s="6">
        <v>45101</v>
      </c>
      <c r="D205" s="6">
        <v>45102</v>
      </c>
      <c r="E205" s="4">
        <v>248.88</v>
      </c>
      <c r="F205" s="4" t="str">
        <f>VLOOKUP(A205,HOP!A:L,12,0)</f>
        <v>248.88</v>
      </c>
      <c r="G205" s="4" t="str">
        <f>VLOOKUP(A205,HOP!A:C,3,0)</f>
        <v>3546885</v>
      </c>
      <c r="H205" s="4">
        <f t="shared" si="6"/>
        <v>0</v>
      </c>
      <c r="I205" s="4" t="str">
        <f>$I$1&amp;G205</f>
        <v>,3546885</v>
      </c>
      <c r="J205" s="4" t="str">
        <f>VLOOKUP(A205,HOP!A:U,21,0)</f>
        <v>直连</v>
      </c>
    </row>
    <row r="206" s="4" customFormat="1" hidden="1" spans="1:10">
      <c r="A206" s="5">
        <v>999224939652288</v>
      </c>
      <c r="B206" s="4" t="s">
        <v>27</v>
      </c>
      <c r="C206" s="6">
        <v>45101</v>
      </c>
      <c r="D206" s="6">
        <v>45102</v>
      </c>
      <c r="E206" s="4">
        <v>685.24</v>
      </c>
      <c r="F206" s="4" t="str">
        <f>VLOOKUP(A206,HOP!A:L,12,0)</f>
        <v>685.24</v>
      </c>
      <c r="G206" s="4" t="str">
        <f>VLOOKUP(A206,HOP!A:C,3,0)</f>
        <v>3547103</v>
      </c>
      <c r="H206" s="4">
        <f t="shared" si="6"/>
        <v>0</v>
      </c>
      <c r="I206" s="4" t="str">
        <f>$I$1&amp;G206</f>
        <v>,3547103</v>
      </c>
      <c r="J206" s="4" t="str">
        <f>VLOOKUP(A206,HOP!A:U,21,0)</f>
        <v>直连</v>
      </c>
    </row>
    <row r="207" s="4" customFormat="1" hidden="1" spans="1:10">
      <c r="A207" s="5">
        <v>999224939794201</v>
      </c>
      <c r="B207" s="4" t="s">
        <v>27</v>
      </c>
      <c r="C207" s="6">
        <v>45101</v>
      </c>
      <c r="D207" s="6">
        <v>45102</v>
      </c>
      <c r="E207" s="4">
        <v>881.34</v>
      </c>
      <c r="F207" s="4" t="str">
        <f>VLOOKUP(A207,HOP!A:L,12,0)</f>
        <v>881.34</v>
      </c>
      <c r="G207" s="4" t="str">
        <f>VLOOKUP(A207,HOP!A:C,3,0)</f>
        <v>3547124</v>
      </c>
      <c r="H207" s="4">
        <f t="shared" si="6"/>
        <v>0</v>
      </c>
      <c r="I207" s="4" t="str">
        <f>$I$1&amp;G207</f>
        <v>,3547124</v>
      </c>
      <c r="J207" s="4" t="str">
        <f>VLOOKUP(A207,HOP!A:U,21,0)</f>
        <v>直连</v>
      </c>
    </row>
    <row r="208" s="4" customFormat="1" hidden="1" spans="1:10">
      <c r="A208" s="5">
        <v>999224939905753</v>
      </c>
      <c r="B208" s="4" t="s">
        <v>27</v>
      </c>
      <c r="C208" s="6">
        <v>45101</v>
      </c>
      <c r="D208" s="6">
        <v>45102</v>
      </c>
      <c r="E208" s="4">
        <v>191.32</v>
      </c>
      <c r="F208" s="4" t="str">
        <f>VLOOKUP(A208,HOP!A:L,12,0)</f>
        <v>191.32</v>
      </c>
      <c r="G208" s="4" t="str">
        <f>VLOOKUP(A208,HOP!A:C,3,0)</f>
        <v>3547137</v>
      </c>
      <c r="H208" s="4">
        <f t="shared" si="6"/>
        <v>0</v>
      </c>
      <c r="I208" s="4" t="str">
        <f>$I$1&amp;G208</f>
        <v>,3547137</v>
      </c>
      <c r="J208" s="4" t="str">
        <f>VLOOKUP(A208,HOP!A:U,21,0)</f>
        <v>直连</v>
      </c>
    </row>
    <row r="209" s="4" customFormat="1" hidden="1" spans="1:10">
      <c r="A209" s="5">
        <v>999224940010932</v>
      </c>
      <c r="B209" s="4" t="s">
        <v>27</v>
      </c>
      <c r="C209" s="6">
        <v>45101</v>
      </c>
      <c r="D209" s="6">
        <v>45102</v>
      </c>
      <c r="E209" s="4">
        <v>183.8</v>
      </c>
      <c r="F209" s="4" t="str">
        <f>VLOOKUP(A209,HOP!A:L,12,0)</f>
        <v>183.80</v>
      </c>
      <c r="G209" s="4" t="str">
        <f>VLOOKUP(A209,HOP!A:C,3,0)</f>
        <v>3547157</v>
      </c>
      <c r="H209" s="4">
        <f t="shared" si="6"/>
        <v>0</v>
      </c>
      <c r="I209" s="4" t="str">
        <f>$I$1&amp;G209</f>
        <v>,3547157</v>
      </c>
      <c r="J209" s="4" t="str">
        <f>VLOOKUP(A209,HOP!A:U,21,0)</f>
        <v>直连</v>
      </c>
    </row>
    <row r="210" s="4" customFormat="1" hidden="1" spans="1:10">
      <c r="A210" s="5">
        <v>999224940044720</v>
      </c>
      <c r="B210" s="4" t="s">
        <v>27</v>
      </c>
      <c r="C210" s="6">
        <v>45101</v>
      </c>
      <c r="D210" s="6">
        <v>45102</v>
      </c>
      <c r="E210" s="4">
        <v>537.27</v>
      </c>
      <c r="F210" s="4" t="str">
        <f>VLOOKUP(A210,HOP!A:L,12,0)</f>
        <v>537.27</v>
      </c>
      <c r="G210" s="4" t="str">
        <f>VLOOKUP(A210,HOP!A:C,3,0)</f>
        <v>3547161</v>
      </c>
      <c r="H210" s="4">
        <f t="shared" si="6"/>
        <v>0</v>
      </c>
      <c r="I210" s="4" t="str">
        <f>$I$1&amp;G210</f>
        <v>,3547161</v>
      </c>
      <c r="J210" s="4" t="str">
        <f>VLOOKUP(A210,HOP!A:U,21,0)</f>
        <v>直连</v>
      </c>
    </row>
    <row r="211" s="4" customFormat="1" hidden="1" spans="1:10">
      <c r="A211" s="5">
        <v>999224940638695</v>
      </c>
      <c r="B211" s="4" t="s">
        <v>27</v>
      </c>
      <c r="C211" s="6">
        <v>45101</v>
      </c>
      <c r="D211" s="6">
        <v>45102</v>
      </c>
      <c r="E211" s="4">
        <v>393.4</v>
      </c>
      <c r="F211" s="4" t="str">
        <f>VLOOKUP(A211,HOP!A:L,12,0)</f>
        <v>393.40</v>
      </c>
      <c r="G211" s="4" t="str">
        <f>VLOOKUP(A211,HOP!A:C,3,0)</f>
        <v>3547408</v>
      </c>
      <c r="H211" s="4">
        <f t="shared" si="6"/>
        <v>0</v>
      </c>
      <c r="I211" s="4" t="str">
        <f>$I$1&amp;G211</f>
        <v>,3547408</v>
      </c>
      <c r="J211" s="4" t="str">
        <f>VLOOKUP(A211,HOP!A:U,21,0)</f>
        <v>直连</v>
      </c>
    </row>
    <row r="212" s="4" customFormat="1" hidden="1" spans="1:10">
      <c r="A212" s="5">
        <v>999224940746391</v>
      </c>
      <c r="B212" s="4" t="s">
        <v>27</v>
      </c>
      <c r="C212" s="6">
        <v>45101</v>
      </c>
      <c r="D212" s="6">
        <v>45102</v>
      </c>
      <c r="E212" s="4">
        <v>215.57</v>
      </c>
      <c r="F212" s="4" t="str">
        <f>VLOOKUP(A212,HOP!A:L,12,0)</f>
        <v>215.57</v>
      </c>
      <c r="G212" s="4" t="str">
        <f>VLOOKUP(A212,HOP!A:C,3,0)</f>
        <v>3547424</v>
      </c>
      <c r="H212" s="4">
        <f t="shared" si="6"/>
        <v>0</v>
      </c>
      <c r="I212" s="4" t="str">
        <f>$I$1&amp;G212</f>
        <v>,3547424</v>
      </c>
      <c r="J212" s="4" t="str">
        <f>VLOOKUP(A212,HOP!A:U,21,0)</f>
        <v>直连</v>
      </c>
    </row>
    <row r="213" s="4" customFormat="1" hidden="1" spans="1:10">
      <c r="A213" s="5">
        <v>999224941058908</v>
      </c>
      <c r="B213" s="4" t="s">
        <v>27</v>
      </c>
      <c r="C213" s="6">
        <v>45101</v>
      </c>
      <c r="D213" s="6">
        <v>45102</v>
      </c>
      <c r="E213" s="4">
        <v>172.76</v>
      </c>
      <c r="F213" s="4" t="str">
        <f>VLOOKUP(A213,HOP!A:L,12,0)</f>
        <v>172.76</v>
      </c>
      <c r="G213" s="4" t="str">
        <f>VLOOKUP(A213,HOP!A:C,3,0)</f>
        <v>3547455</v>
      </c>
      <c r="H213" s="4">
        <f t="shared" si="6"/>
        <v>0</v>
      </c>
      <c r="I213" s="4" t="str">
        <f>$I$1&amp;G213</f>
        <v>,3547455</v>
      </c>
      <c r="J213" s="4" t="str">
        <f>VLOOKUP(A213,HOP!A:U,21,0)</f>
        <v>直连</v>
      </c>
    </row>
    <row r="214" s="4" customFormat="1" hidden="1" spans="1:10">
      <c r="A214" s="5">
        <v>999224941416495</v>
      </c>
      <c r="B214" s="4" t="s">
        <v>27</v>
      </c>
      <c r="C214" s="6">
        <v>45101</v>
      </c>
      <c r="D214" s="6">
        <v>45102</v>
      </c>
      <c r="E214" s="4">
        <v>917.33</v>
      </c>
      <c r="F214" s="4" t="str">
        <f>VLOOKUP(A214,HOP!A:L,12,0)</f>
        <v>917.33</v>
      </c>
      <c r="G214" s="4" t="str">
        <f>VLOOKUP(A214,HOP!A:C,3,0)</f>
        <v>3547501</v>
      </c>
      <c r="H214" s="4">
        <f t="shared" si="6"/>
        <v>0</v>
      </c>
      <c r="I214" s="4" t="str">
        <f>$I$1&amp;G214</f>
        <v>,3547501</v>
      </c>
      <c r="J214" s="4" t="str">
        <f>VLOOKUP(A214,HOP!A:U,21,0)</f>
        <v>直连</v>
      </c>
    </row>
    <row r="215" s="4" customFormat="1" hidden="1" spans="1:10">
      <c r="A215" s="5">
        <v>999224941646134</v>
      </c>
      <c r="B215" s="4" t="s">
        <v>27</v>
      </c>
      <c r="C215" s="6">
        <v>45101</v>
      </c>
      <c r="D215" s="6">
        <v>45102</v>
      </c>
      <c r="E215" s="4">
        <v>446.21</v>
      </c>
      <c r="F215" s="4" t="str">
        <f>VLOOKUP(A215,HOP!A:L,12,0)</f>
        <v>446.21</v>
      </c>
      <c r="G215" s="4" t="str">
        <f>VLOOKUP(A215,HOP!A:C,3,0)</f>
        <v>3547555</v>
      </c>
      <c r="H215" s="4">
        <f t="shared" si="6"/>
        <v>0</v>
      </c>
      <c r="I215" s="4" t="str">
        <f>$I$1&amp;G215</f>
        <v>,3547555</v>
      </c>
      <c r="J215" s="4" t="str">
        <f>VLOOKUP(A215,HOP!A:U,21,0)</f>
        <v>直连</v>
      </c>
    </row>
    <row r="216" s="4" customFormat="1" hidden="1" spans="1:10">
      <c r="A216" s="5">
        <v>999224941685111</v>
      </c>
      <c r="B216" s="4" t="s">
        <v>27</v>
      </c>
      <c r="C216" s="6">
        <v>45101</v>
      </c>
      <c r="D216" s="6">
        <v>45102</v>
      </c>
      <c r="E216" s="4">
        <v>537.27</v>
      </c>
      <c r="F216" s="4" t="str">
        <f>VLOOKUP(A216,HOP!A:L,12,0)</f>
        <v>537.27</v>
      </c>
      <c r="G216" s="4" t="str">
        <f>VLOOKUP(A216,HOP!A:C,3,0)</f>
        <v>3547559</v>
      </c>
      <c r="H216" s="4">
        <f t="shared" si="6"/>
        <v>0</v>
      </c>
      <c r="I216" s="4" t="str">
        <f>$I$1&amp;G216</f>
        <v>,3547559</v>
      </c>
      <c r="J216" s="4" t="str">
        <f>VLOOKUP(A216,HOP!A:U,21,0)</f>
        <v>直连</v>
      </c>
    </row>
    <row r="217" s="4" customFormat="1" hidden="1" spans="1:10">
      <c r="A217" s="5">
        <v>999224941783928</v>
      </c>
      <c r="B217" s="4" t="s">
        <v>27</v>
      </c>
      <c r="C217" s="6">
        <v>45101</v>
      </c>
      <c r="D217" s="6">
        <v>45102</v>
      </c>
      <c r="E217" s="4">
        <v>2653.89</v>
      </c>
      <c r="F217" s="4" t="str">
        <f>VLOOKUP(A217,HOP!A:L,12,0)</f>
        <v>2653.89</v>
      </c>
      <c r="G217" s="4" t="str">
        <f>VLOOKUP(A217,HOP!A:C,3,0)</f>
        <v>3547576</v>
      </c>
      <c r="H217" s="4">
        <f t="shared" si="6"/>
        <v>0</v>
      </c>
      <c r="I217" s="4" t="str">
        <f>$I$1&amp;G217</f>
        <v>,3547576</v>
      </c>
      <c r="J217" s="4" t="str">
        <f>VLOOKUP(A217,HOP!A:U,21,0)</f>
        <v>直连</v>
      </c>
    </row>
    <row r="218" s="4" customFormat="1" hidden="1" spans="1:10">
      <c r="A218" s="5">
        <v>999224942061823</v>
      </c>
      <c r="B218" s="4" t="s">
        <v>27</v>
      </c>
      <c r="C218" s="6">
        <v>45101</v>
      </c>
      <c r="D218" s="6">
        <v>45102</v>
      </c>
      <c r="E218" s="4">
        <v>192.59</v>
      </c>
      <c r="F218" s="4" t="str">
        <f>VLOOKUP(A218,HOP!A:L,12,0)</f>
        <v>192.59</v>
      </c>
      <c r="G218" s="4" t="str">
        <f>VLOOKUP(A218,HOP!A:C,3,0)</f>
        <v>3547627</v>
      </c>
      <c r="H218" s="4">
        <f t="shared" si="6"/>
        <v>0</v>
      </c>
      <c r="I218" s="4" t="str">
        <f>$I$1&amp;G218</f>
        <v>,3547627</v>
      </c>
      <c r="J218" s="4" t="str">
        <f>VLOOKUP(A218,HOP!A:U,21,0)</f>
        <v>直连</v>
      </c>
    </row>
    <row r="220" spans="5:5">
      <c r="E220" s="4">
        <f>SUM(E2:E219)</f>
        <v>324176.36</v>
      </c>
    </row>
    <row r="221" spans="5:5">
      <c r="E221" s="4" t="s">
        <v>1141</v>
      </c>
    </row>
    <row r="225" spans="1:3">
      <c r="A225" s="4" t="s">
        <v>1142</v>
      </c>
      <c r="C225" s="4">
        <v>87991.72</v>
      </c>
    </row>
    <row r="226" spans="1:3">
      <c r="A226" s="4" t="s">
        <v>1143</v>
      </c>
      <c r="C226" s="4">
        <v>233019.22</v>
      </c>
    </row>
    <row r="227" spans="1:3">
      <c r="A227" s="4" t="s">
        <v>1144</v>
      </c>
      <c r="C227" s="4">
        <v>3165.42</v>
      </c>
    </row>
    <row r="228" spans="1:3">
      <c r="A228" s="4" t="s">
        <v>1145</v>
      </c>
      <c r="C228" s="4">
        <f>SUBTOTAL(9,C225:C227)</f>
        <v>324176.36</v>
      </c>
    </row>
  </sheetData>
  <autoFilter ref="A1:X218">
    <filterColumn colId="4">
      <filters>
        <filter val="1292.04"/>
        <filter val="1053.06"/>
        <filter val="12241.16"/>
        <filter val="3153.08"/>
        <filter val="470.1"/>
        <filter val="2059.1"/>
        <filter val="3485.1"/>
        <filter val="1031.2"/>
        <filter val="393.4"/>
        <filter val="1634.5"/>
        <filter val="183.8"/>
        <filter val="534.9"/>
        <filter val="4600"/>
        <filter val="802"/>
        <filter val="1102"/>
        <filter val="300.02"/>
        <filter val="427.02"/>
        <filter val="667.02"/>
        <filter val="835.02"/>
        <filter val="1003"/>
        <filter val="1203"/>
        <filter val="805"/>
        <filter val="514.05"/>
        <filter val="606"/>
        <filter val="1406"/>
        <filter val="1806"/>
        <filter val="4506"/>
        <filter val="897.06"/>
        <filter val="486.07"/>
        <filter val="2408"/>
        <filter val="867.08"/>
        <filter val="1611"/>
        <filter val="502.11"/>
        <filter val="3165.42"/>
        <filter val="5114"/>
        <filter val="431.14"/>
        <filter val="523.14"/>
        <filter val="2316"/>
        <filter val="249.16"/>
        <filter val="239.17"/>
        <filter val="342.17"/>
        <filter val="427.17"/>
        <filter val="318"/>
        <filter val="618"/>
        <filter val="1210.48"/>
        <filter val="446.21"/>
        <filter val="453.21"/>
        <filter val="522"/>
        <filter val="4722"/>
        <filter val="345.22"/>
        <filter val="362.22"/>
        <filter val="438.22"/>
        <filter val="470.22"/>
        <filter val="1553.32"/>
        <filter val="6357.32"/>
        <filter val="923"/>
        <filter val="2223"/>
        <filter val="465.23"/>
        <filter val="685.24"/>
        <filter val="549.26"/>
        <filter val="2127"/>
        <filter val="537.27"/>
        <filter val="1428"/>
        <filter val="4899.38"/>
        <filter val="1329"/>
        <filter val="369.31"/>
        <filter val="432"/>
        <filter val="191.32"/>
        <filter val="490.32"/>
        <filter val="2020.22"/>
        <filter val="917.33"/>
        <filter val="881.34"/>
        <filter val="961.34"/>
        <filter val="1388.25"/>
        <filter val="1536"/>
        <filter val="2336"/>
        <filter val="478.36"/>
        <filter val="5785.28"/>
        <filter val="1039"/>
        <filter val="1240"/>
        <filter val="5540"/>
        <filter val="354.41"/>
        <filter val="2200.11"/>
        <filter val="1429.12"/>
        <filter val="2943"/>
        <filter val="433.43"/>
        <filter val="144"/>
        <filter val="5744"/>
        <filter val="432.44"/>
        <filter val="272.46"/>
        <filter val="441.46"/>
        <filter val="1805.16"/>
        <filter val="504.48"/>
        <filter val="8649"/>
        <filter val="1950"/>
        <filter val="517.51"/>
        <filter val="2013.81"/>
        <filter val="2052"/>
        <filter val="446.53"/>
        <filter val="1650.83"/>
        <filter val="1054"/>
        <filter val="1106.84"/>
        <filter val="1784.84"/>
        <filter val="2879.84"/>
        <filter val="1656"/>
        <filter val="1636.86"/>
        <filter val="215.57"/>
        <filter val="2226.87"/>
        <filter val="258"/>
        <filter val="858"/>
        <filter val="1058"/>
        <filter val="1658"/>
        <filter val="192.59"/>
        <filter val="2653.89"/>
        <filter val="661.61"/>
        <filter val="457.62"/>
        <filter val="517.63"/>
        <filter val="2164"/>
        <filter val="266.65"/>
        <filter val="272.65"/>
        <filter val="366"/>
        <filter val="2166"/>
        <filter val="2866"/>
        <filter val="1243.76"/>
        <filter val="2467"/>
        <filter val="503.67"/>
        <filter val="568"/>
        <filter val="2968"/>
        <filter val="3768"/>
        <filter val="11568"/>
        <filter val="13068"/>
        <filter val="1664.78"/>
        <filter val="516.69"/>
        <filter val="2670"/>
        <filter val="2172"/>
        <filter val="2272"/>
        <filter val="248.72"/>
        <filter val="460.72"/>
        <filter val="1299.63"/>
        <filter val="1424.63"/>
        <filter val="674"/>
        <filter val="334.74"/>
        <filter val="621.74"/>
        <filter val="1162.64"/>
        <filter val="1976"/>
        <filter val="172.76"/>
        <filter val="515.76"/>
        <filter val="725.76"/>
        <filter val="477"/>
        <filter val="1829.67"/>
        <filter val="478"/>
        <filter val="878"/>
        <filter val="2478"/>
        <filter val="293.78"/>
        <filter val="793.78"/>
        <filter val="1142.69"/>
        <filter val="3780"/>
        <filter val="1182"/>
        <filter val="5484"/>
        <filter val="435.84"/>
        <filter val="574.84"/>
        <filter val="240.85"/>
        <filter val="2286"/>
        <filter val="1443.56"/>
        <filter val="318.87"/>
        <filter val="360.87"/>
        <filter val="2988"/>
        <filter val="248.88"/>
        <filter val="690"/>
        <filter val="5290"/>
        <filter val="169.91"/>
        <filter val="9192"/>
        <filter val="325.92"/>
        <filter val="350.92"/>
        <filter val="332.93"/>
        <filter val="848.93"/>
        <filter val="2094"/>
        <filter val="5494"/>
        <filter val="264.94"/>
        <filter val="310.94"/>
        <filter val="3396"/>
        <filter val="611.96"/>
        <filter val="1798"/>
        <filter val="1299"/>
        <filter val="322.99"/>
        <filter val="1995.92"/>
        <filter val="3207.93"/>
        <filter val="1267.96"/>
      </filters>
    </filterColumn>
    <filterColumn colId="7">
      <filters>
        <filter val="3165.42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3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1146</v>
      </c>
      <c r="B1" s="2" t="s">
        <v>1147</v>
      </c>
      <c r="C1" s="2" t="s">
        <v>1148</v>
      </c>
      <c r="D1" s="2" t="s">
        <v>1149</v>
      </c>
      <c r="E1" s="2" t="s">
        <v>13</v>
      </c>
      <c r="F1" s="2" t="s">
        <v>5</v>
      </c>
      <c r="G1" s="2" t="s">
        <v>6</v>
      </c>
      <c r="H1" s="2" t="s">
        <v>1150</v>
      </c>
      <c r="I1" s="2" t="s">
        <v>1151</v>
      </c>
      <c r="J1" s="2" t="s">
        <v>1152</v>
      </c>
      <c r="K1" s="2" t="s">
        <v>1153</v>
      </c>
      <c r="L1" s="2" t="s">
        <v>1154</v>
      </c>
      <c r="M1" s="2" t="s">
        <v>1155</v>
      </c>
      <c r="N1" s="2" t="s">
        <v>1156</v>
      </c>
      <c r="O1" s="2" t="s">
        <v>1157</v>
      </c>
      <c r="P1" s="2" t="s">
        <v>1158</v>
      </c>
      <c r="Q1" s="2" t="s">
        <v>1159</v>
      </c>
      <c r="R1" s="2" t="s">
        <v>1160</v>
      </c>
      <c r="S1" s="2" t="s">
        <v>1161</v>
      </c>
      <c r="T1" s="2" t="s">
        <v>1162</v>
      </c>
      <c r="U1" s="2" t="s">
        <v>1163</v>
      </c>
      <c r="V1" s="2" t="s">
        <v>1164</v>
      </c>
    </row>
    <row r="2" s="1" customFormat="1" spans="1:22">
      <c r="A2" s="3">
        <v>999224942061823</v>
      </c>
      <c r="B2" s="1" t="s">
        <v>1165</v>
      </c>
      <c r="C2" s="1" t="s">
        <v>1166</v>
      </c>
      <c r="D2" s="1" t="s">
        <v>1167</v>
      </c>
      <c r="E2" s="1" t="s">
        <v>1168</v>
      </c>
      <c r="F2" s="1" t="s">
        <v>1165</v>
      </c>
      <c r="G2" s="1" t="s">
        <v>1169</v>
      </c>
      <c r="H2" s="1" t="s">
        <v>1170</v>
      </c>
      <c r="I2" s="1" t="s">
        <v>1171</v>
      </c>
      <c r="J2" s="1" t="s">
        <v>30</v>
      </c>
      <c r="K2" s="1" t="s">
        <v>1172</v>
      </c>
      <c r="L2" s="1" t="s">
        <v>1172</v>
      </c>
      <c r="M2" s="1" t="s">
        <v>1173</v>
      </c>
      <c r="N2" s="1" t="s">
        <v>1173</v>
      </c>
      <c r="O2" s="1" t="s">
        <v>1174</v>
      </c>
      <c r="P2" s="1" t="s">
        <v>1175</v>
      </c>
      <c r="Q2" s="1" t="s">
        <v>1176</v>
      </c>
      <c r="R2" s="1" t="s">
        <v>1177</v>
      </c>
      <c r="S2" s="1" t="s">
        <v>1178</v>
      </c>
      <c r="T2" s="1" t="s">
        <v>1179</v>
      </c>
      <c r="U2" s="1" t="s">
        <v>1180</v>
      </c>
      <c r="V2" s="1" t="s">
        <v>1181</v>
      </c>
    </row>
    <row r="3" s="1" customFormat="1" spans="1:22">
      <c r="A3" s="3">
        <v>999224941783928</v>
      </c>
      <c r="B3" s="1" t="s">
        <v>1165</v>
      </c>
      <c r="C3" s="1" t="s">
        <v>1182</v>
      </c>
      <c r="D3" s="1" t="s">
        <v>1183</v>
      </c>
      <c r="E3" s="1" t="s">
        <v>1184</v>
      </c>
      <c r="F3" s="1" t="s">
        <v>1165</v>
      </c>
      <c r="G3" s="1" t="s">
        <v>1169</v>
      </c>
      <c r="H3" s="1" t="s">
        <v>1170</v>
      </c>
      <c r="I3" s="1" t="s">
        <v>1185</v>
      </c>
      <c r="J3" s="1" t="s">
        <v>30</v>
      </c>
      <c r="K3" s="1" t="s">
        <v>1186</v>
      </c>
      <c r="L3" s="1" t="s">
        <v>1186</v>
      </c>
      <c r="M3" s="1" t="s">
        <v>1173</v>
      </c>
      <c r="N3" s="1" t="s">
        <v>1173</v>
      </c>
      <c r="O3" s="1" t="s">
        <v>1174</v>
      </c>
      <c r="P3" s="1" t="s">
        <v>1175</v>
      </c>
      <c r="Q3" s="1" t="s">
        <v>1176</v>
      </c>
      <c r="R3" s="1" t="s">
        <v>1187</v>
      </c>
      <c r="S3" s="1" t="s">
        <v>1178</v>
      </c>
      <c r="T3" s="1" t="s">
        <v>1179</v>
      </c>
      <c r="U3" s="1" t="s">
        <v>1180</v>
      </c>
      <c r="V3" s="1" t="s">
        <v>1188</v>
      </c>
    </row>
    <row r="4" s="1" customFormat="1" spans="1:22">
      <c r="A4" s="3">
        <v>999224941685111</v>
      </c>
      <c r="B4" s="1" t="s">
        <v>1165</v>
      </c>
      <c r="C4" s="1" t="s">
        <v>1189</v>
      </c>
      <c r="D4" s="1" t="s">
        <v>1190</v>
      </c>
      <c r="E4" s="1" t="s">
        <v>1191</v>
      </c>
      <c r="F4" s="1" t="s">
        <v>1165</v>
      </c>
      <c r="G4" s="1" t="s">
        <v>1169</v>
      </c>
      <c r="H4" s="1" t="s">
        <v>1170</v>
      </c>
      <c r="I4" s="1" t="s">
        <v>1192</v>
      </c>
      <c r="J4" s="1" t="s">
        <v>30</v>
      </c>
      <c r="K4" s="1" t="s">
        <v>1193</v>
      </c>
      <c r="L4" s="1" t="s">
        <v>1193</v>
      </c>
      <c r="M4" s="1" t="s">
        <v>1173</v>
      </c>
      <c r="N4" s="1" t="s">
        <v>1173</v>
      </c>
      <c r="O4" s="1" t="s">
        <v>1174</v>
      </c>
      <c r="P4" s="1" t="s">
        <v>1175</v>
      </c>
      <c r="Q4" s="1" t="s">
        <v>1176</v>
      </c>
      <c r="R4" s="1" t="s">
        <v>1194</v>
      </c>
      <c r="S4" s="1" t="s">
        <v>1178</v>
      </c>
      <c r="T4" s="1" t="s">
        <v>1179</v>
      </c>
      <c r="U4" s="1" t="s">
        <v>1180</v>
      </c>
      <c r="V4" s="1" t="s">
        <v>1195</v>
      </c>
    </row>
    <row r="5" s="1" customFormat="1" spans="1:22">
      <c r="A5" s="3">
        <v>999224941646134</v>
      </c>
      <c r="B5" s="1" t="s">
        <v>1165</v>
      </c>
      <c r="C5" s="1" t="s">
        <v>1196</v>
      </c>
      <c r="D5" s="1" t="s">
        <v>1197</v>
      </c>
      <c r="E5" s="1" t="s">
        <v>1198</v>
      </c>
      <c r="F5" s="1" t="s">
        <v>1165</v>
      </c>
      <c r="G5" s="1" t="s">
        <v>1169</v>
      </c>
      <c r="H5" s="1" t="s">
        <v>1170</v>
      </c>
      <c r="I5" s="1" t="s">
        <v>1199</v>
      </c>
      <c r="J5" s="1" t="s">
        <v>30</v>
      </c>
      <c r="K5" s="1" t="s">
        <v>1200</v>
      </c>
      <c r="L5" s="1" t="s">
        <v>1200</v>
      </c>
      <c r="M5" s="1" t="s">
        <v>1173</v>
      </c>
      <c r="N5" s="1" t="s">
        <v>1173</v>
      </c>
      <c r="O5" s="1" t="s">
        <v>1174</v>
      </c>
      <c r="P5" s="1" t="s">
        <v>1175</v>
      </c>
      <c r="Q5" s="1" t="s">
        <v>1176</v>
      </c>
      <c r="R5" s="1" t="s">
        <v>1201</v>
      </c>
      <c r="S5" s="1" t="s">
        <v>1178</v>
      </c>
      <c r="T5" s="1" t="s">
        <v>1179</v>
      </c>
      <c r="U5" s="1" t="s">
        <v>1180</v>
      </c>
      <c r="V5" s="1" t="s">
        <v>1202</v>
      </c>
    </row>
    <row r="6" s="1" customFormat="1" spans="1:22">
      <c r="A6" s="3">
        <v>999224941416495</v>
      </c>
      <c r="B6" s="1" t="s">
        <v>1165</v>
      </c>
      <c r="C6" s="1" t="s">
        <v>1203</v>
      </c>
      <c r="D6" s="1" t="s">
        <v>1204</v>
      </c>
      <c r="E6" s="1" t="s">
        <v>1205</v>
      </c>
      <c r="F6" s="1" t="s">
        <v>1165</v>
      </c>
      <c r="G6" s="1" t="s">
        <v>1169</v>
      </c>
      <c r="H6" s="1" t="s">
        <v>1170</v>
      </c>
      <c r="I6" s="1" t="s">
        <v>1206</v>
      </c>
      <c r="J6" s="1" t="s">
        <v>30</v>
      </c>
      <c r="K6" s="1" t="s">
        <v>1207</v>
      </c>
      <c r="L6" s="1" t="s">
        <v>1207</v>
      </c>
      <c r="M6" s="1" t="s">
        <v>1173</v>
      </c>
      <c r="N6" s="1" t="s">
        <v>1173</v>
      </c>
      <c r="O6" s="1" t="s">
        <v>1174</v>
      </c>
      <c r="P6" s="1" t="s">
        <v>1175</v>
      </c>
      <c r="Q6" s="1" t="s">
        <v>1176</v>
      </c>
      <c r="R6" s="1" t="s">
        <v>1208</v>
      </c>
      <c r="S6" s="1" t="s">
        <v>1178</v>
      </c>
      <c r="T6" s="1" t="s">
        <v>1179</v>
      </c>
      <c r="U6" s="1" t="s">
        <v>1180</v>
      </c>
      <c r="V6" s="1" t="s">
        <v>1188</v>
      </c>
    </row>
    <row r="7" s="1" customFormat="1" spans="1:22">
      <c r="A7" s="3">
        <v>999224941058908</v>
      </c>
      <c r="B7" s="1" t="s">
        <v>1165</v>
      </c>
      <c r="C7" s="1" t="s">
        <v>1209</v>
      </c>
      <c r="D7" s="1" t="s">
        <v>1210</v>
      </c>
      <c r="E7" s="1" t="s">
        <v>1211</v>
      </c>
      <c r="F7" s="1" t="s">
        <v>1165</v>
      </c>
      <c r="G7" s="1" t="s">
        <v>1169</v>
      </c>
      <c r="H7" s="1" t="s">
        <v>1170</v>
      </c>
      <c r="I7" s="1" t="s">
        <v>1212</v>
      </c>
      <c r="J7" s="1" t="s">
        <v>30</v>
      </c>
      <c r="K7" s="1" t="s">
        <v>1213</v>
      </c>
      <c r="L7" s="1" t="s">
        <v>1213</v>
      </c>
      <c r="M7" s="1" t="s">
        <v>1173</v>
      </c>
      <c r="N7" s="1" t="s">
        <v>1173</v>
      </c>
      <c r="O7" s="1" t="s">
        <v>1174</v>
      </c>
      <c r="P7" s="1" t="s">
        <v>1175</v>
      </c>
      <c r="Q7" s="1" t="s">
        <v>1176</v>
      </c>
      <c r="R7" s="1" t="s">
        <v>1214</v>
      </c>
      <c r="S7" s="1" t="s">
        <v>1178</v>
      </c>
      <c r="T7" s="1" t="s">
        <v>1179</v>
      </c>
      <c r="U7" s="1" t="s">
        <v>1180</v>
      </c>
      <c r="V7" s="1" t="s">
        <v>1202</v>
      </c>
    </row>
    <row r="8" s="1" customFormat="1" spans="1:22">
      <c r="A8" s="3">
        <v>999224940746391</v>
      </c>
      <c r="B8" s="1" t="s">
        <v>1165</v>
      </c>
      <c r="C8" s="1" t="s">
        <v>1215</v>
      </c>
      <c r="D8" s="1" t="s">
        <v>1216</v>
      </c>
      <c r="E8" s="1" t="s">
        <v>1217</v>
      </c>
      <c r="F8" s="1" t="s">
        <v>1165</v>
      </c>
      <c r="G8" s="1" t="s">
        <v>1169</v>
      </c>
      <c r="H8" s="1" t="s">
        <v>1170</v>
      </c>
      <c r="I8" s="1" t="s">
        <v>1218</v>
      </c>
      <c r="J8" s="1" t="s">
        <v>30</v>
      </c>
      <c r="K8" s="1" t="s">
        <v>1219</v>
      </c>
      <c r="L8" s="1" t="s">
        <v>1219</v>
      </c>
      <c r="M8" s="1" t="s">
        <v>1173</v>
      </c>
      <c r="N8" s="1" t="s">
        <v>1173</v>
      </c>
      <c r="O8" s="1" t="s">
        <v>1174</v>
      </c>
      <c r="P8" s="1" t="s">
        <v>1175</v>
      </c>
      <c r="Q8" s="1" t="s">
        <v>1176</v>
      </c>
      <c r="R8" s="1" t="s">
        <v>1220</v>
      </c>
      <c r="S8" s="1" t="s">
        <v>1178</v>
      </c>
      <c r="T8" s="1" t="s">
        <v>1179</v>
      </c>
      <c r="U8" s="1" t="s">
        <v>1180</v>
      </c>
      <c r="V8" s="1" t="s">
        <v>1202</v>
      </c>
    </row>
    <row r="9" s="1" customFormat="1" spans="1:22">
      <c r="A9" s="3">
        <v>999224940638695</v>
      </c>
      <c r="B9" s="1" t="s">
        <v>1165</v>
      </c>
      <c r="C9" s="1" t="s">
        <v>1221</v>
      </c>
      <c r="D9" s="1" t="s">
        <v>1222</v>
      </c>
      <c r="E9" s="1" t="s">
        <v>1223</v>
      </c>
      <c r="F9" s="1" t="s">
        <v>1165</v>
      </c>
      <c r="G9" s="1" t="s">
        <v>1169</v>
      </c>
      <c r="H9" s="1" t="s">
        <v>1170</v>
      </c>
      <c r="I9" s="1" t="s">
        <v>1224</v>
      </c>
      <c r="J9" s="1" t="s">
        <v>30</v>
      </c>
      <c r="K9" s="1" t="s">
        <v>1225</v>
      </c>
      <c r="L9" s="1" t="s">
        <v>1225</v>
      </c>
      <c r="M9" s="1" t="s">
        <v>1173</v>
      </c>
      <c r="N9" s="1" t="s">
        <v>1173</v>
      </c>
      <c r="O9" s="1" t="s">
        <v>1174</v>
      </c>
      <c r="P9" s="1" t="s">
        <v>1175</v>
      </c>
      <c r="Q9" s="1" t="s">
        <v>1176</v>
      </c>
      <c r="R9" s="1" t="s">
        <v>1226</v>
      </c>
      <c r="S9" s="1" t="s">
        <v>1178</v>
      </c>
      <c r="T9" s="1" t="s">
        <v>1179</v>
      </c>
      <c r="U9" s="1" t="s">
        <v>1180</v>
      </c>
      <c r="V9" s="1" t="s">
        <v>1227</v>
      </c>
    </row>
    <row r="10" s="1" customFormat="1" spans="1:22">
      <c r="A10" s="3">
        <v>999224940044720</v>
      </c>
      <c r="B10" s="1" t="s">
        <v>1165</v>
      </c>
      <c r="C10" s="1" t="s">
        <v>1228</v>
      </c>
      <c r="D10" s="1" t="s">
        <v>1190</v>
      </c>
      <c r="E10" s="1" t="s">
        <v>1229</v>
      </c>
      <c r="F10" s="1" t="s">
        <v>1165</v>
      </c>
      <c r="G10" s="1" t="s">
        <v>1169</v>
      </c>
      <c r="H10" s="1" t="s">
        <v>1170</v>
      </c>
      <c r="I10" s="1" t="s">
        <v>1192</v>
      </c>
      <c r="J10" s="1" t="s">
        <v>30</v>
      </c>
      <c r="K10" s="1" t="s">
        <v>1193</v>
      </c>
      <c r="L10" s="1" t="s">
        <v>1193</v>
      </c>
      <c r="M10" s="1" t="s">
        <v>1173</v>
      </c>
      <c r="N10" s="1" t="s">
        <v>1173</v>
      </c>
      <c r="O10" s="1" t="s">
        <v>1174</v>
      </c>
      <c r="P10" s="1" t="s">
        <v>1175</v>
      </c>
      <c r="Q10" s="1" t="s">
        <v>1176</v>
      </c>
      <c r="R10" s="1" t="s">
        <v>1230</v>
      </c>
      <c r="S10" s="1" t="s">
        <v>1178</v>
      </c>
      <c r="T10" s="1" t="s">
        <v>1179</v>
      </c>
      <c r="U10" s="1" t="s">
        <v>1180</v>
      </c>
      <c r="V10" s="1" t="s">
        <v>1195</v>
      </c>
    </row>
    <row r="11" s="1" customFormat="1" spans="1:22">
      <c r="A11" s="3">
        <v>999224940010932</v>
      </c>
      <c r="B11" s="1" t="s">
        <v>1165</v>
      </c>
      <c r="C11" s="1" t="s">
        <v>1231</v>
      </c>
      <c r="D11" s="1" t="s">
        <v>1232</v>
      </c>
      <c r="E11" s="1" t="s">
        <v>1233</v>
      </c>
      <c r="F11" s="1" t="s">
        <v>1165</v>
      </c>
      <c r="G11" s="1" t="s">
        <v>1169</v>
      </c>
      <c r="H11" s="1" t="s">
        <v>1170</v>
      </c>
      <c r="I11" s="1" t="s">
        <v>1234</v>
      </c>
      <c r="J11" s="1" t="s">
        <v>30</v>
      </c>
      <c r="K11" s="1" t="s">
        <v>1235</v>
      </c>
      <c r="L11" s="1" t="s">
        <v>1235</v>
      </c>
      <c r="M11" s="1" t="s">
        <v>1173</v>
      </c>
      <c r="N11" s="1" t="s">
        <v>1173</v>
      </c>
      <c r="O11" s="1" t="s">
        <v>1174</v>
      </c>
      <c r="P11" s="1" t="s">
        <v>1175</v>
      </c>
      <c r="Q11" s="1" t="s">
        <v>1176</v>
      </c>
      <c r="R11" s="1" t="s">
        <v>1236</v>
      </c>
      <c r="S11" s="1" t="s">
        <v>1178</v>
      </c>
      <c r="T11" s="1" t="s">
        <v>1179</v>
      </c>
      <c r="U11" s="1" t="s">
        <v>1180</v>
      </c>
      <c r="V11" s="1" t="s">
        <v>1202</v>
      </c>
    </row>
    <row r="12" s="1" customFormat="1" spans="1:22">
      <c r="A12" s="3">
        <v>999224939905753</v>
      </c>
      <c r="B12" s="1" t="s">
        <v>1165</v>
      </c>
      <c r="C12" s="1" t="s">
        <v>1237</v>
      </c>
      <c r="D12" s="1" t="s">
        <v>1238</v>
      </c>
      <c r="E12" s="1" t="s">
        <v>1239</v>
      </c>
      <c r="F12" s="1" t="s">
        <v>1165</v>
      </c>
      <c r="G12" s="1" t="s">
        <v>1169</v>
      </c>
      <c r="H12" s="1" t="s">
        <v>1170</v>
      </c>
      <c r="I12" s="1" t="s">
        <v>1240</v>
      </c>
      <c r="J12" s="1" t="s">
        <v>30</v>
      </c>
      <c r="K12" s="1" t="s">
        <v>1241</v>
      </c>
      <c r="L12" s="1" t="s">
        <v>1241</v>
      </c>
      <c r="M12" s="1" t="s">
        <v>1173</v>
      </c>
      <c r="N12" s="1" t="s">
        <v>1173</v>
      </c>
      <c r="O12" s="1" t="s">
        <v>1174</v>
      </c>
      <c r="P12" s="1" t="s">
        <v>1175</v>
      </c>
      <c r="Q12" s="1" t="s">
        <v>1176</v>
      </c>
      <c r="R12" s="1" t="s">
        <v>1242</v>
      </c>
      <c r="S12" s="1" t="s">
        <v>1178</v>
      </c>
      <c r="T12" s="1" t="s">
        <v>1179</v>
      </c>
      <c r="U12" s="1" t="s">
        <v>1180</v>
      </c>
      <c r="V12" s="1" t="s">
        <v>1202</v>
      </c>
    </row>
    <row r="13" s="1" customFormat="1" spans="1:22">
      <c r="A13" s="3">
        <v>999224939794201</v>
      </c>
      <c r="B13" s="1" t="s">
        <v>1165</v>
      </c>
      <c r="C13" s="1" t="s">
        <v>1243</v>
      </c>
      <c r="D13" s="1" t="s">
        <v>1244</v>
      </c>
      <c r="E13" s="1" t="s">
        <v>1245</v>
      </c>
      <c r="F13" s="1" t="s">
        <v>1165</v>
      </c>
      <c r="G13" s="1" t="s">
        <v>1169</v>
      </c>
      <c r="H13" s="1" t="s">
        <v>1170</v>
      </c>
      <c r="I13" s="1" t="s">
        <v>1246</v>
      </c>
      <c r="J13" s="1" t="s">
        <v>30</v>
      </c>
      <c r="K13" s="1" t="s">
        <v>1247</v>
      </c>
      <c r="L13" s="1" t="s">
        <v>1247</v>
      </c>
      <c r="M13" s="1" t="s">
        <v>1173</v>
      </c>
      <c r="N13" s="1" t="s">
        <v>1173</v>
      </c>
      <c r="O13" s="1" t="s">
        <v>1174</v>
      </c>
      <c r="P13" s="1" t="s">
        <v>1175</v>
      </c>
      <c r="Q13" s="1" t="s">
        <v>1176</v>
      </c>
      <c r="R13" s="1" t="s">
        <v>1248</v>
      </c>
      <c r="S13" s="1" t="s">
        <v>1178</v>
      </c>
      <c r="T13" s="1" t="s">
        <v>1179</v>
      </c>
      <c r="U13" s="1" t="s">
        <v>1180</v>
      </c>
      <c r="V13" s="1" t="s">
        <v>1181</v>
      </c>
    </row>
    <row r="14" s="1" customFormat="1" spans="1:22">
      <c r="A14" s="3">
        <v>999224939652288</v>
      </c>
      <c r="B14" s="1" t="s">
        <v>1165</v>
      </c>
      <c r="C14" s="1" t="s">
        <v>1249</v>
      </c>
      <c r="D14" s="1" t="s">
        <v>1250</v>
      </c>
      <c r="E14" s="1" t="s">
        <v>1251</v>
      </c>
      <c r="F14" s="1" t="s">
        <v>1165</v>
      </c>
      <c r="G14" s="1" t="s">
        <v>1169</v>
      </c>
      <c r="H14" s="1" t="s">
        <v>1170</v>
      </c>
      <c r="I14" s="1" t="s">
        <v>1252</v>
      </c>
      <c r="J14" s="1" t="s">
        <v>30</v>
      </c>
      <c r="K14" s="1" t="s">
        <v>1253</v>
      </c>
      <c r="L14" s="1" t="s">
        <v>1253</v>
      </c>
      <c r="M14" s="1" t="s">
        <v>1173</v>
      </c>
      <c r="N14" s="1" t="s">
        <v>1173</v>
      </c>
      <c r="O14" s="1" t="s">
        <v>1174</v>
      </c>
      <c r="P14" s="1" t="s">
        <v>1175</v>
      </c>
      <c r="Q14" s="1" t="s">
        <v>1176</v>
      </c>
      <c r="R14" s="1" t="s">
        <v>1254</v>
      </c>
      <c r="S14" s="1" t="s">
        <v>1178</v>
      </c>
      <c r="T14" s="1" t="s">
        <v>1179</v>
      </c>
      <c r="U14" s="1" t="s">
        <v>1180</v>
      </c>
      <c r="V14" s="1" t="s">
        <v>1255</v>
      </c>
    </row>
    <row r="15" s="1" customFormat="1" spans="1:22">
      <c r="A15" s="3">
        <v>999224939201963</v>
      </c>
      <c r="B15" s="1" t="s">
        <v>1165</v>
      </c>
      <c r="C15" s="1" t="s">
        <v>1256</v>
      </c>
      <c r="D15" s="1" t="s">
        <v>1257</v>
      </c>
      <c r="E15" s="1" t="s">
        <v>1258</v>
      </c>
      <c r="F15" s="1" t="s">
        <v>1165</v>
      </c>
      <c r="G15" s="1" t="s">
        <v>1169</v>
      </c>
      <c r="H15" s="1" t="s">
        <v>1170</v>
      </c>
      <c r="I15" s="1" t="s">
        <v>1259</v>
      </c>
      <c r="J15" s="1" t="s">
        <v>30</v>
      </c>
      <c r="K15" s="1" t="s">
        <v>1260</v>
      </c>
      <c r="L15" s="1" t="s">
        <v>1260</v>
      </c>
      <c r="M15" s="1" t="s">
        <v>1173</v>
      </c>
      <c r="N15" s="1" t="s">
        <v>1173</v>
      </c>
      <c r="O15" s="1" t="s">
        <v>1174</v>
      </c>
      <c r="P15" s="1" t="s">
        <v>1175</v>
      </c>
      <c r="Q15" s="1" t="s">
        <v>1176</v>
      </c>
      <c r="R15" s="1" t="s">
        <v>1261</v>
      </c>
      <c r="S15" s="1" t="s">
        <v>1178</v>
      </c>
      <c r="T15" s="1" t="s">
        <v>1179</v>
      </c>
      <c r="U15" s="1" t="s">
        <v>1180</v>
      </c>
      <c r="V15" s="1" t="s">
        <v>1227</v>
      </c>
    </row>
    <row r="16" s="1" customFormat="1" spans="1:22">
      <c r="A16" s="3">
        <v>999224939107972</v>
      </c>
      <c r="B16" s="1" t="s">
        <v>1165</v>
      </c>
      <c r="C16" s="1" t="s">
        <v>1262</v>
      </c>
      <c r="D16" s="1" t="s">
        <v>1263</v>
      </c>
      <c r="E16" s="1" t="s">
        <v>1264</v>
      </c>
      <c r="F16" s="1" t="s">
        <v>1165</v>
      </c>
      <c r="G16" s="1" t="s">
        <v>1169</v>
      </c>
      <c r="H16" s="1" t="s">
        <v>1170</v>
      </c>
      <c r="I16" s="1" t="s">
        <v>1265</v>
      </c>
      <c r="J16" s="1" t="s">
        <v>30</v>
      </c>
      <c r="K16" s="1" t="s">
        <v>1266</v>
      </c>
      <c r="L16" s="1" t="s">
        <v>1266</v>
      </c>
      <c r="M16" s="1" t="s">
        <v>1173</v>
      </c>
      <c r="N16" s="1" t="s">
        <v>1173</v>
      </c>
      <c r="O16" s="1" t="s">
        <v>1174</v>
      </c>
      <c r="P16" s="1" t="s">
        <v>1175</v>
      </c>
      <c r="Q16" s="1" t="s">
        <v>1176</v>
      </c>
      <c r="R16" s="1" t="s">
        <v>1267</v>
      </c>
      <c r="S16" s="1" t="s">
        <v>1178</v>
      </c>
      <c r="T16" s="1" t="s">
        <v>1179</v>
      </c>
      <c r="U16" s="1" t="s">
        <v>1180</v>
      </c>
      <c r="V16" s="1" t="s">
        <v>1202</v>
      </c>
    </row>
    <row r="17" s="1" customFormat="1" spans="1:22">
      <c r="A17" s="3">
        <v>999224938872487</v>
      </c>
      <c r="B17" s="1" t="s">
        <v>1165</v>
      </c>
      <c r="C17" s="1" t="s">
        <v>1268</v>
      </c>
      <c r="D17" s="1" t="s">
        <v>1269</v>
      </c>
      <c r="E17" s="1" t="s">
        <v>1270</v>
      </c>
      <c r="F17" s="1" t="s">
        <v>1165</v>
      </c>
      <c r="G17" s="1" t="s">
        <v>1169</v>
      </c>
      <c r="H17" s="1" t="s">
        <v>1170</v>
      </c>
      <c r="I17" s="1" t="s">
        <v>1271</v>
      </c>
      <c r="J17" s="1" t="s">
        <v>30</v>
      </c>
      <c r="K17" s="1" t="s">
        <v>1272</v>
      </c>
      <c r="L17" s="1" t="s">
        <v>1272</v>
      </c>
      <c r="M17" s="1" t="s">
        <v>1173</v>
      </c>
      <c r="N17" s="1" t="s">
        <v>1173</v>
      </c>
      <c r="O17" s="1" t="s">
        <v>1174</v>
      </c>
      <c r="P17" s="1" t="s">
        <v>1175</v>
      </c>
      <c r="Q17" s="1" t="s">
        <v>1176</v>
      </c>
      <c r="R17" s="1" t="s">
        <v>1273</v>
      </c>
      <c r="S17" s="1" t="s">
        <v>1178</v>
      </c>
      <c r="T17" s="1" t="s">
        <v>1179</v>
      </c>
      <c r="U17" s="1" t="s">
        <v>1180</v>
      </c>
      <c r="V17" s="1" t="s">
        <v>1181</v>
      </c>
    </row>
    <row r="18" s="1" customFormat="1" spans="1:22">
      <c r="A18" s="3">
        <v>999224938511968</v>
      </c>
      <c r="B18" s="1" t="s">
        <v>1165</v>
      </c>
      <c r="C18" s="1" t="s">
        <v>1274</v>
      </c>
      <c r="D18" s="1" t="s">
        <v>1216</v>
      </c>
      <c r="E18" s="1" t="s">
        <v>1275</v>
      </c>
      <c r="F18" s="1" t="s">
        <v>1165</v>
      </c>
      <c r="G18" s="1" t="s">
        <v>1169</v>
      </c>
      <c r="H18" s="1" t="s">
        <v>1170</v>
      </c>
      <c r="I18" s="1" t="s">
        <v>1218</v>
      </c>
      <c r="J18" s="1" t="s">
        <v>30</v>
      </c>
      <c r="K18" s="1" t="s">
        <v>1219</v>
      </c>
      <c r="L18" s="1" t="s">
        <v>1219</v>
      </c>
      <c r="M18" s="1" t="s">
        <v>1173</v>
      </c>
      <c r="N18" s="1" t="s">
        <v>1173</v>
      </c>
      <c r="O18" s="1" t="s">
        <v>1174</v>
      </c>
      <c r="P18" s="1" t="s">
        <v>1175</v>
      </c>
      <c r="Q18" s="1" t="s">
        <v>1176</v>
      </c>
      <c r="R18" s="1" t="s">
        <v>1276</v>
      </c>
      <c r="S18" s="1" t="s">
        <v>1178</v>
      </c>
      <c r="T18" s="1" t="s">
        <v>1179</v>
      </c>
      <c r="U18" s="1" t="s">
        <v>1180</v>
      </c>
      <c r="V18" s="1" t="s">
        <v>1202</v>
      </c>
    </row>
    <row r="19" s="1" customFormat="1" spans="1:22">
      <c r="A19" s="3">
        <v>999224938271626</v>
      </c>
      <c r="B19" s="1" t="s">
        <v>1165</v>
      </c>
      <c r="C19" s="1" t="s">
        <v>1277</v>
      </c>
      <c r="D19" s="1" t="s">
        <v>1216</v>
      </c>
      <c r="E19" s="1" t="s">
        <v>1278</v>
      </c>
      <c r="F19" s="1" t="s">
        <v>1165</v>
      </c>
      <c r="G19" s="1" t="s">
        <v>1169</v>
      </c>
      <c r="H19" s="1" t="s">
        <v>1170</v>
      </c>
      <c r="I19" s="1" t="s">
        <v>1218</v>
      </c>
      <c r="J19" s="1" t="s">
        <v>30</v>
      </c>
      <c r="K19" s="1" t="s">
        <v>1219</v>
      </c>
      <c r="L19" s="1" t="s">
        <v>1219</v>
      </c>
      <c r="M19" s="1" t="s">
        <v>1173</v>
      </c>
      <c r="N19" s="1" t="s">
        <v>1173</v>
      </c>
      <c r="O19" s="1" t="s">
        <v>1174</v>
      </c>
      <c r="P19" s="1" t="s">
        <v>1175</v>
      </c>
      <c r="Q19" s="1" t="s">
        <v>1176</v>
      </c>
      <c r="R19" s="1" t="s">
        <v>1279</v>
      </c>
      <c r="S19" s="1" t="s">
        <v>1178</v>
      </c>
      <c r="T19" s="1" t="s">
        <v>1179</v>
      </c>
      <c r="U19" s="1" t="s">
        <v>1180</v>
      </c>
      <c r="V19" s="1" t="s">
        <v>1202</v>
      </c>
    </row>
    <row r="20" s="1" customFormat="1" spans="1:22">
      <c r="A20" s="3">
        <v>999224938210196</v>
      </c>
      <c r="B20" s="1" t="s">
        <v>1165</v>
      </c>
      <c r="C20" s="1" t="s">
        <v>1280</v>
      </c>
      <c r="D20" s="1" t="s">
        <v>1216</v>
      </c>
      <c r="E20" s="1" t="s">
        <v>1281</v>
      </c>
      <c r="F20" s="1" t="s">
        <v>1165</v>
      </c>
      <c r="G20" s="1" t="s">
        <v>1169</v>
      </c>
      <c r="H20" s="1" t="s">
        <v>1170</v>
      </c>
      <c r="I20" s="1" t="s">
        <v>1282</v>
      </c>
      <c r="J20" s="1" t="s">
        <v>30</v>
      </c>
      <c r="K20" s="1" t="s">
        <v>1283</v>
      </c>
      <c r="L20" s="1" t="s">
        <v>1283</v>
      </c>
      <c r="M20" s="1" t="s">
        <v>1173</v>
      </c>
      <c r="N20" s="1" t="s">
        <v>1173</v>
      </c>
      <c r="O20" s="1" t="s">
        <v>1174</v>
      </c>
      <c r="P20" s="1" t="s">
        <v>1175</v>
      </c>
      <c r="Q20" s="1" t="s">
        <v>1176</v>
      </c>
      <c r="R20" s="1" t="s">
        <v>1284</v>
      </c>
      <c r="S20" s="1" t="s">
        <v>1178</v>
      </c>
      <c r="T20" s="1" t="s">
        <v>1179</v>
      </c>
      <c r="U20" s="1" t="s">
        <v>1180</v>
      </c>
      <c r="V20" s="1" t="s">
        <v>1202</v>
      </c>
    </row>
    <row r="21" s="1" customFormat="1" spans="1:22">
      <c r="A21" s="3">
        <v>999224935227300</v>
      </c>
      <c r="B21" s="1" t="s">
        <v>1165</v>
      </c>
      <c r="C21" s="1" t="s">
        <v>1285</v>
      </c>
      <c r="D21" s="1" t="s">
        <v>1286</v>
      </c>
      <c r="E21" s="1" t="s">
        <v>1287</v>
      </c>
      <c r="F21" s="1" t="s">
        <v>1165</v>
      </c>
      <c r="G21" s="1" t="s">
        <v>1169</v>
      </c>
      <c r="H21" s="1" t="s">
        <v>1170</v>
      </c>
      <c r="I21" s="1" t="s">
        <v>1288</v>
      </c>
      <c r="J21" s="1" t="s">
        <v>30</v>
      </c>
      <c r="K21" s="1" t="s">
        <v>1289</v>
      </c>
      <c r="L21" s="1" t="s">
        <v>1289</v>
      </c>
      <c r="M21" s="1" t="s">
        <v>1173</v>
      </c>
      <c r="N21" s="1" t="s">
        <v>1173</v>
      </c>
      <c r="O21" s="1" t="s">
        <v>1174</v>
      </c>
      <c r="P21" s="1" t="s">
        <v>1175</v>
      </c>
      <c r="Q21" s="1" t="s">
        <v>1176</v>
      </c>
      <c r="R21" s="1" t="s">
        <v>1290</v>
      </c>
      <c r="S21" s="1" t="s">
        <v>1178</v>
      </c>
      <c r="T21" s="1" t="s">
        <v>1179</v>
      </c>
      <c r="U21" s="1" t="s">
        <v>1180</v>
      </c>
      <c r="V21" s="1" t="s">
        <v>1227</v>
      </c>
    </row>
    <row r="22" s="1" customFormat="1" spans="1:22">
      <c r="A22" s="3">
        <v>999224935176847</v>
      </c>
      <c r="B22" s="1" t="s">
        <v>1165</v>
      </c>
      <c r="C22" s="1" t="s">
        <v>1291</v>
      </c>
      <c r="D22" s="1" t="s">
        <v>1292</v>
      </c>
      <c r="E22" s="1" t="s">
        <v>1293</v>
      </c>
      <c r="F22" s="1" t="s">
        <v>1165</v>
      </c>
      <c r="G22" s="1" t="s">
        <v>1169</v>
      </c>
      <c r="H22" s="1" t="s">
        <v>1170</v>
      </c>
      <c r="I22" s="1" t="s">
        <v>1294</v>
      </c>
      <c r="J22" s="1" t="s">
        <v>30</v>
      </c>
      <c r="K22" s="1" t="s">
        <v>1295</v>
      </c>
      <c r="L22" s="1" t="s">
        <v>1295</v>
      </c>
      <c r="M22" s="1" t="s">
        <v>1173</v>
      </c>
      <c r="N22" s="1" t="s">
        <v>1173</v>
      </c>
      <c r="O22" s="1" t="s">
        <v>1174</v>
      </c>
      <c r="P22" s="1" t="s">
        <v>1175</v>
      </c>
      <c r="Q22" s="1" t="s">
        <v>1176</v>
      </c>
      <c r="R22" s="1" t="s">
        <v>1296</v>
      </c>
      <c r="S22" s="1" t="s">
        <v>1178</v>
      </c>
      <c r="T22" s="1" t="s">
        <v>1179</v>
      </c>
      <c r="U22" s="1" t="s">
        <v>1180</v>
      </c>
      <c r="V22" s="1" t="s">
        <v>1227</v>
      </c>
    </row>
    <row r="23" s="1" customFormat="1" spans="1:22">
      <c r="A23" s="3">
        <v>999224935169488</v>
      </c>
      <c r="B23" s="1" t="s">
        <v>1165</v>
      </c>
      <c r="C23" s="1" t="s">
        <v>1297</v>
      </c>
      <c r="D23" s="1" t="s">
        <v>1298</v>
      </c>
      <c r="E23" s="1" t="s">
        <v>1299</v>
      </c>
      <c r="F23" s="1" t="s">
        <v>1165</v>
      </c>
      <c r="G23" s="1" t="s">
        <v>1169</v>
      </c>
      <c r="H23" s="1" t="s">
        <v>1170</v>
      </c>
      <c r="I23" s="1" t="s">
        <v>1300</v>
      </c>
      <c r="J23" s="1" t="s">
        <v>30</v>
      </c>
      <c r="K23" s="1" t="s">
        <v>1301</v>
      </c>
      <c r="L23" s="1" t="s">
        <v>1301</v>
      </c>
      <c r="M23" s="1" t="s">
        <v>1173</v>
      </c>
      <c r="N23" s="1" t="s">
        <v>1173</v>
      </c>
      <c r="O23" s="1" t="s">
        <v>1174</v>
      </c>
      <c r="P23" s="1" t="s">
        <v>1175</v>
      </c>
      <c r="Q23" s="1" t="s">
        <v>1176</v>
      </c>
      <c r="R23" s="1" t="s">
        <v>1302</v>
      </c>
      <c r="S23" s="1" t="s">
        <v>1178</v>
      </c>
      <c r="T23" s="1" t="s">
        <v>1179</v>
      </c>
      <c r="U23" s="1" t="s">
        <v>1180</v>
      </c>
      <c r="V23" s="1" t="s">
        <v>1181</v>
      </c>
    </row>
    <row r="24" s="1" customFormat="1" spans="1:22">
      <c r="A24" s="3">
        <v>999224935108212</v>
      </c>
      <c r="B24" s="1" t="s">
        <v>1165</v>
      </c>
      <c r="C24" s="1" t="s">
        <v>1303</v>
      </c>
      <c r="D24" s="1" t="s">
        <v>1244</v>
      </c>
      <c r="E24" s="1" t="s">
        <v>1304</v>
      </c>
      <c r="F24" s="1" t="s">
        <v>1165</v>
      </c>
      <c r="G24" s="1" t="s">
        <v>1169</v>
      </c>
      <c r="H24" s="1" t="s">
        <v>1170</v>
      </c>
      <c r="I24" s="1" t="s">
        <v>1305</v>
      </c>
      <c r="J24" s="1" t="s">
        <v>30</v>
      </c>
      <c r="K24" s="1" t="s">
        <v>1306</v>
      </c>
      <c r="L24" s="1" t="s">
        <v>1306</v>
      </c>
      <c r="M24" s="1" t="s">
        <v>1173</v>
      </c>
      <c r="N24" s="1" t="s">
        <v>1173</v>
      </c>
      <c r="O24" s="1" t="s">
        <v>1174</v>
      </c>
      <c r="P24" s="1" t="s">
        <v>1175</v>
      </c>
      <c r="Q24" s="1" t="s">
        <v>1176</v>
      </c>
      <c r="R24" s="1" t="s">
        <v>1307</v>
      </c>
      <c r="S24" s="1" t="s">
        <v>1178</v>
      </c>
      <c r="T24" s="1" t="s">
        <v>1179</v>
      </c>
      <c r="U24" s="1" t="s">
        <v>1180</v>
      </c>
      <c r="V24" s="1" t="s">
        <v>1181</v>
      </c>
    </row>
    <row r="25" s="1" customFormat="1" spans="1:22">
      <c r="A25" s="3">
        <v>999224935104532</v>
      </c>
      <c r="B25" s="1" t="s">
        <v>1165</v>
      </c>
      <c r="C25" s="1" t="s">
        <v>1308</v>
      </c>
      <c r="D25" s="1" t="s">
        <v>1309</v>
      </c>
      <c r="E25" s="1" t="s">
        <v>1310</v>
      </c>
      <c r="F25" s="1" t="s">
        <v>1165</v>
      </c>
      <c r="G25" s="1" t="s">
        <v>1169</v>
      </c>
      <c r="H25" s="1" t="s">
        <v>1170</v>
      </c>
      <c r="I25" s="1" t="s">
        <v>1311</v>
      </c>
      <c r="J25" s="1" t="s">
        <v>30</v>
      </c>
      <c r="K25" s="1" t="s">
        <v>1312</v>
      </c>
      <c r="L25" s="1" t="s">
        <v>1312</v>
      </c>
      <c r="M25" s="1" t="s">
        <v>1173</v>
      </c>
      <c r="N25" s="1" t="s">
        <v>1173</v>
      </c>
      <c r="O25" s="1" t="s">
        <v>1174</v>
      </c>
      <c r="P25" s="1" t="s">
        <v>1175</v>
      </c>
      <c r="Q25" s="1" t="s">
        <v>1176</v>
      </c>
      <c r="R25" s="1" t="s">
        <v>1313</v>
      </c>
      <c r="S25" s="1" t="s">
        <v>1178</v>
      </c>
      <c r="T25" s="1" t="s">
        <v>1179</v>
      </c>
      <c r="U25" s="1" t="s">
        <v>1180</v>
      </c>
      <c r="V25" s="1" t="s">
        <v>1181</v>
      </c>
    </row>
    <row r="26" s="1" customFormat="1" spans="1:22">
      <c r="A26" s="3">
        <v>999224935038608</v>
      </c>
      <c r="B26" s="1" t="s">
        <v>1165</v>
      </c>
      <c r="C26" s="1" t="s">
        <v>1314</v>
      </c>
      <c r="D26" s="1" t="s">
        <v>1315</v>
      </c>
      <c r="E26" s="1" t="s">
        <v>1316</v>
      </c>
      <c r="F26" s="1" t="s">
        <v>1165</v>
      </c>
      <c r="G26" s="1" t="s">
        <v>1169</v>
      </c>
      <c r="H26" s="1" t="s">
        <v>1170</v>
      </c>
      <c r="I26" s="1" t="s">
        <v>1317</v>
      </c>
      <c r="J26" s="1" t="s">
        <v>30</v>
      </c>
      <c r="K26" s="1" t="s">
        <v>1318</v>
      </c>
      <c r="L26" s="1" t="s">
        <v>1318</v>
      </c>
      <c r="M26" s="1" t="s">
        <v>1173</v>
      </c>
      <c r="N26" s="1" t="s">
        <v>1173</v>
      </c>
      <c r="O26" s="1" t="s">
        <v>1174</v>
      </c>
      <c r="P26" s="1" t="s">
        <v>1175</v>
      </c>
      <c r="Q26" s="1" t="s">
        <v>1176</v>
      </c>
      <c r="R26" s="1" t="s">
        <v>1319</v>
      </c>
      <c r="S26" s="1" t="s">
        <v>1178</v>
      </c>
      <c r="T26" s="1" t="s">
        <v>1179</v>
      </c>
      <c r="U26" s="1" t="s">
        <v>1180</v>
      </c>
      <c r="V26" s="1" t="s">
        <v>1227</v>
      </c>
    </row>
    <row r="27" s="1" customFormat="1" spans="1:22">
      <c r="A27" s="3">
        <v>999224935020732</v>
      </c>
      <c r="B27" s="1" t="s">
        <v>1165</v>
      </c>
      <c r="C27" s="1" t="s">
        <v>1320</v>
      </c>
      <c r="D27" s="1" t="s">
        <v>1321</v>
      </c>
      <c r="E27" s="1" t="s">
        <v>1322</v>
      </c>
      <c r="F27" s="1" t="s">
        <v>1165</v>
      </c>
      <c r="G27" s="1" t="s">
        <v>1169</v>
      </c>
      <c r="H27" s="1" t="s">
        <v>1170</v>
      </c>
      <c r="I27" s="1" t="s">
        <v>1323</v>
      </c>
      <c r="J27" s="1" t="s">
        <v>30</v>
      </c>
      <c r="K27" s="1" t="s">
        <v>1324</v>
      </c>
      <c r="L27" s="1" t="s">
        <v>1324</v>
      </c>
      <c r="M27" s="1" t="s">
        <v>1173</v>
      </c>
      <c r="N27" s="1" t="s">
        <v>1173</v>
      </c>
      <c r="O27" s="1" t="s">
        <v>1174</v>
      </c>
      <c r="P27" s="1" t="s">
        <v>1175</v>
      </c>
      <c r="Q27" s="1" t="s">
        <v>1176</v>
      </c>
      <c r="R27" s="1" t="s">
        <v>1325</v>
      </c>
      <c r="S27" s="1" t="s">
        <v>1178</v>
      </c>
      <c r="T27" s="1" t="s">
        <v>1179</v>
      </c>
      <c r="U27" s="1" t="s">
        <v>1180</v>
      </c>
      <c r="V27" s="1" t="s">
        <v>1227</v>
      </c>
    </row>
    <row r="28" s="1" customFormat="1" spans="1:22">
      <c r="A28" s="3">
        <v>999224934961513</v>
      </c>
      <c r="B28" s="1" t="s">
        <v>1165</v>
      </c>
      <c r="C28" s="1" t="s">
        <v>1326</v>
      </c>
      <c r="D28" s="1" t="s">
        <v>1298</v>
      </c>
      <c r="E28" s="1" t="s">
        <v>1327</v>
      </c>
      <c r="F28" s="1" t="s">
        <v>1165</v>
      </c>
      <c r="G28" s="1" t="s">
        <v>1169</v>
      </c>
      <c r="H28" s="1" t="s">
        <v>1170</v>
      </c>
      <c r="I28" s="1" t="s">
        <v>1300</v>
      </c>
      <c r="J28" s="1" t="s">
        <v>30</v>
      </c>
      <c r="K28" s="1" t="s">
        <v>1301</v>
      </c>
      <c r="L28" s="1" t="s">
        <v>1301</v>
      </c>
      <c r="M28" s="1" t="s">
        <v>1173</v>
      </c>
      <c r="N28" s="1" t="s">
        <v>1173</v>
      </c>
      <c r="O28" s="1" t="s">
        <v>1174</v>
      </c>
      <c r="P28" s="1" t="s">
        <v>1175</v>
      </c>
      <c r="Q28" s="1" t="s">
        <v>1176</v>
      </c>
      <c r="R28" s="1" t="s">
        <v>1328</v>
      </c>
      <c r="S28" s="1" t="s">
        <v>1178</v>
      </c>
      <c r="T28" s="1" t="s">
        <v>1179</v>
      </c>
      <c r="U28" s="1" t="s">
        <v>1180</v>
      </c>
      <c r="V28" s="1" t="s">
        <v>1181</v>
      </c>
    </row>
    <row r="29" s="1" customFormat="1" spans="1:22">
      <c r="A29" s="3">
        <v>999224934875120</v>
      </c>
      <c r="B29" s="1" t="s">
        <v>1165</v>
      </c>
      <c r="C29" s="1" t="s">
        <v>1329</v>
      </c>
      <c r="D29" s="1" t="s">
        <v>1330</v>
      </c>
      <c r="E29" s="1" t="s">
        <v>1331</v>
      </c>
      <c r="F29" s="1" t="s">
        <v>1165</v>
      </c>
      <c r="G29" s="1" t="s">
        <v>1169</v>
      </c>
      <c r="H29" s="1" t="s">
        <v>1170</v>
      </c>
      <c r="I29" s="1" t="s">
        <v>1332</v>
      </c>
      <c r="J29" s="1" t="s">
        <v>30</v>
      </c>
      <c r="K29" s="1" t="s">
        <v>1333</v>
      </c>
      <c r="L29" s="1" t="s">
        <v>1333</v>
      </c>
      <c r="M29" s="1" t="s">
        <v>1173</v>
      </c>
      <c r="N29" s="1" t="s">
        <v>1173</v>
      </c>
      <c r="O29" s="1" t="s">
        <v>1174</v>
      </c>
      <c r="P29" s="1" t="s">
        <v>1175</v>
      </c>
      <c r="Q29" s="1" t="s">
        <v>1176</v>
      </c>
      <c r="R29" s="1" t="s">
        <v>1334</v>
      </c>
      <c r="S29" s="1" t="s">
        <v>1178</v>
      </c>
      <c r="T29" s="1" t="s">
        <v>1179</v>
      </c>
      <c r="U29" s="1" t="s">
        <v>1180</v>
      </c>
      <c r="V29" s="1" t="s">
        <v>1202</v>
      </c>
    </row>
    <row r="30" s="1" customFormat="1" spans="1:22">
      <c r="A30" s="3">
        <v>999224934818332</v>
      </c>
      <c r="B30" s="1" t="s">
        <v>1165</v>
      </c>
      <c r="C30" s="1" t="s">
        <v>1335</v>
      </c>
      <c r="D30" s="1" t="s">
        <v>1336</v>
      </c>
      <c r="E30" s="1" t="s">
        <v>1337</v>
      </c>
      <c r="F30" s="1" t="s">
        <v>1165</v>
      </c>
      <c r="G30" s="1" t="s">
        <v>1169</v>
      </c>
      <c r="H30" s="1" t="s">
        <v>1170</v>
      </c>
      <c r="I30" s="1" t="s">
        <v>1338</v>
      </c>
      <c r="J30" s="1" t="s">
        <v>30</v>
      </c>
      <c r="K30" s="1" t="s">
        <v>1339</v>
      </c>
      <c r="L30" s="1" t="s">
        <v>1339</v>
      </c>
      <c r="M30" s="1" t="s">
        <v>1173</v>
      </c>
      <c r="N30" s="1" t="s">
        <v>1173</v>
      </c>
      <c r="O30" s="1" t="s">
        <v>1174</v>
      </c>
      <c r="P30" s="1" t="s">
        <v>1175</v>
      </c>
      <c r="Q30" s="1" t="s">
        <v>1176</v>
      </c>
      <c r="R30" s="1" t="s">
        <v>1340</v>
      </c>
      <c r="S30" s="1" t="s">
        <v>1178</v>
      </c>
      <c r="T30" s="1" t="s">
        <v>1179</v>
      </c>
      <c r="U30" s="1" t="s">
        <v>1180</v>
      </c>
      <c r="V30" s="1" t="s">
        <v>1202</v>
      </c>
    </row>
    <row r="31" s="1" customFormat="1" spans="1:22">
      <c r="A31" s="3">
        <v>999224934675807</v>
      </c>
      <c r="B31" s="1" t="s">
        <v>1165</v>
      </c>
      <c r="C31" s="1" t="s">
        <v>1341</v>
      </c>
      <c r="D31" s="1" t="s">
        <v>1342</v>
      </c>
      <c r="E31" s="1" t="s">
        <v>1343</v>
      </c>
      <c r="F31" s="1" t="s">
        <v>1165</v>
      </c>
      <c r="G31" s="1" t="s">
        <v>1169</v>
      </c>
      <c r="H31" s="1" t="s">
        <v>1170</v>
      </c>
      <c r="I31" s="1" t="s">
        <v>1344</v>
      </c>
      <c r="J31" s="1" t="s">
        <v>30</v>
      </c>
      <c r="K31" s="1" t="s">
        <v>1345</v>
      </c>
      <c r="L31" s="1" t="s">
        <v>1345</v>
      </c>
      <c r="M31" s="1" t="s">
        <v>1173</v>
      </c>
      <c r="N31" s="1" t="s">
        <v>1173</v>
      </c>
      <c r="O31" s="1" t="s">
        <v>1174</v>
      </c>
      <c r="P31" s="1" t="s">
        <v>1175</v>
      </c>
      <c r="Q31" s="1" t="s">
        <v>1176</v>
      </c>
      <c r="R31" s="1" t="s">
        <v>1346</v>
      </c>
      <c r="S31" s="1" t="s">
        <v>1178</v>
      </c>
      <c r="T31" s="1" t="s">
        <v>1179</v>
      </c>
      <c r="U31" s="1" t="s">
        <v>1180</v>
      </c>
      <c r="V31" s="1" t="s">
        <v>1255</v>
      </c>
    </row>
    <row r="32" s="1" customFormat="1" spans="1:22">
      <c r="A32" s="3">
        <v>999224934229916</v>
      </c>
      <c r="B32" s="1" t="s">
        <v>1165</v>
      </c>
      <c r="C32" s="1" t="s">
        <v>1347</v>
      </c>
      <c r="D32" s="1" t="s">
        <v>1263</v>
      </c>
      <c r="E32" s="1" t="s">
        <v>1348</v>
      </c>
      <c r="F32" s="1" t="s">
        <v>1165</v>
      </c>
      <c r="G32" s="1" t="s">
        <v>1169</v>
      </c>
      <c r="H32" s="1" t="s">
        <v>1170</v>
      </c>
      <c r="I32" s="1" t="s">
        <v>1265</v>
      </c>
      <c r="J32" s="1" t="s">
        <v>30</v>
      </c>
      <c r="K32" s="1" t="s">
        <v>1266</v>
      </c>
      <c r="L32" s="1" t="s">
        <v>1266</v>
      </c>
      <c r="M32" s="1" t="s">
        <v>1173</v>
      </c>
      <c r="N32" s="1" t="s">
        <v>1173</v>
      </c>
      <c r="O32" s="1" t="s">
        <v>1174</v>
      </c>
      <c r="P32" s="1" t="s">
        <v>1175</v>
      </c>
      <c r="Q32" s="1" t="s">
        <v>1176</v>
      </c>
      <c r="R32" s="1" t="s">
        <v>1349</v>
      </c>
      <c r="S32" s="1" t="s">
        <v>1178</v>
      </c>
      <c r="T32" s="1" t="s">
        <v>1179</v>
      </c>
      <c r="U32" s="1" t="s">
        <v>1180</v>
      </c>
      <c r="V32" s="1" t="s">
        <v>1202</v>
      </c>
    </row>
    <row r="33" s="1" customFormat="1" spans="1:22">
      <c r="A33" s="3">
        <v>999224934149516</v>
      </c>
      <c r="B33" s="1" t="s">
        <v>1165</v>
      </c>
      <c r="C33" s="1" t="s">
        <v>1350</v>
      </c>
      <c r="D33" s="1" t="s">
        <v>1351</v>
      </c>
      <c r="E33" s="1" t="s">
        <v>1352</v>
      </c>
      <c r="F33" s="1" t="s">
        <v>1165</v>
      </c>
      <c r="G33" s="1" t="s">
        <v>1169</v>
      </c>
      <c r="H33" s="1" t="s">
        <v>1170</v>
      </c>
      <c r="I33" s="1" t="s">
        <v>1353</v>
      </c>
      <c r="J33" s="1" t="s">
        <v>30</v>
      </c>
      <c r="K33" s="1" t="s">
        <v>1354</v>
      </c>
      <c r="L33" s="1" t="s">
        <v>1354</v>
      </c>
      <c r="M33" s="1" t="s">
        <v>1173</v>
      </c>
      <c r="N33" s="1" t="s">
        <v>1173</v>
      </c>
      <c r="O33" s="1" t="s">
        <v>1174</v>
      </c>
      <c r="P33" s="1" t="s">
        <v>1175</v>
      </c>
      <c r="Q33" s="1" t="s">
        <v>1176</v>
      </c>
      <c r="R33" s="1" t="s">
        <v>1355</v>
      </c>
      <c r="S33" s="1" t="s">
        <v>1178</v>
      </c>
      <c r="T33" s="1" t="s">
        <v>1179</v>
      </c>
      <c r="U33" s="1" t="s">
        <v>1180</v>
      </c>
      <c r="V33" s="1" t="s">
        <v>1181</v>
      </c>
    </row>
    <row r="34" s="1" customFormat="1" spans="1:22">
      <c r="A34" s="3">
        <v>999224933929587</v>
      </c>
      <c r="B34" s="1" t="s">
        <v>1165</v>
      </c>
      <c r="C34" s="1" t="s">
        <v>1356</v>
      </c>
      <c r="D34" s="1" t="s">
        <v>1357</v>
      </c>
      <c r="E34" s="1" t="s">
        <v>1358</v>
      </c>
      <c r="F34" s="1" t="s">
        <v>1165</v>
      </c>
      <c r="G34" s="1" t="s">
        <v>1169</v>
      </c>
      <c r="H34" s="1" t="s">
        <v>1170</v>
      </c>
      <c r="I34" s="1" t="s">
        <v>1359</v>
      </c>
      <c r="J34" s="1" t="s">
        <v>30</v>
      </c>
      <c r="K34" s="1" t="s">
        <v>1360</v>
      </c>
      <c r="L34" s="1" t="s">
        <v>1360</v>
      </c>
      <c r="M34" s="1" t="s">
        <v>1173</v>
      </c>
      <c r="N34" s="1" t="s">
        <v>1173</v>
      </c>
      <c r="O34" s="1" t="s">
        <v>1174</v>
      </c>
      <c r="P34" s="1" t="s">
        <v>1175</v>
      </c>
      <c r="Q34" s="1" t="s">
        <v>1176</v>
      </c>
      <c r="R34" s="1" t="s">
        <v>1361</v>
      </c>
      <c r="S34" s="1" t="s">
        <v>1178</v>
      </c>
      <c r="T34" s="1" t="s">
        <v>1179</v>
      </c>
      <c r="U34" s="1" t="s">
        <v>1180</v>
      </c>
      <c r="V34" s="1" t="s">
        <v>1202</v>
      </c>
    </row>
    <row r="35" s="1" customFormat="1" spans="1:22">
      <c r="A35" s="3">
        <v>999224933113476</v>
      </c>
      <c r="B35" s="1" t="s">
        <v>1165</v>
      </c>
      <c r="C35" s="1" t="s">
        <v>1362</v>
      </c>
      <c r="D35" s="1" t="s">
        <v>1257</v>
      </c>
      <c r="E35" s="1" t="s">
        <v>1363</v>
      </c>
      <c r="F35" s="1" t="s">
        <v>1165</v>
      </c>
      <c r="G35" s="1" t="s">
        <v>1169</v>
      </c>
      <c r="H35" s="1" t="s">
        <v>1170</v>
      </c>
      <c r="I35" s="1" t="s">
        <v>1364</v>
      </c>
      <c r="J35" s="1" t="s">
        <v>30</v>
      </c>
      <c r="K35" s="1" t="s">
        <v>1365</v>
      </c>
      <c r="L35" s="1" t="s">
        <v>1365</v>
      </c>
      <c r="M35" s="1" t="s">
        <v>1173</v>
      </c>
      <c r="N35" s="1" t="s">
        <v>1173</v>
      </c>
      <c r="O35" s="1" t="s">
        <v>1174</v>
      </c>
      <c r="P35" s="1" t="s">
        <v>1175</v>
      </c>
      <c r="Q35" s="1" t="s">
        <v>1176</v>
      </c>
      <c r="R35" s="1" t="s">
        <v>1366</v>
      </c>
      <c r="S35" s="1" t="s">
        <v>1178</v>
      </c>
      <c r="T35" s="1" t="s">
        <v>1179</v>
      </c>
      <c r="U35" s="1" t="s">
        <v>1180</v>
      </c>
      <c r="V35" s="1" t="s">
        <v>1227</v>
      </c>
    </row>
    <row r="36" s="1" customFormat="1" spans="1:22">
      <c r="A36" s="3">
        <v>999224932692246</v>
      </c>
      <c r="B36" s="1" t="s">
        <v>1165</v>
      </c>
      <c r="C36" s="1" t="s">
        <v>1367</v>
      </c>
      <c r="D36" s="1" t="s">
        <v>1368</v>
      </c>
      <c r="E36" s="1" t="s">
        <v>1369</v>
      </c>
      <c r="F36" s="1" t="s">
        <v>1165</v>
      </c>
      <c r="G36" s="1" t="s">
        <v>1169</v>
      </c>
      <c r="H36" s="1" t="s">
        <v>1170</v>
      </c>
      <c r="I36" s="1" t="s">
        <v>1370</v>
      </c>
      <c r="J36" s="1" t="s">
        <v>30</v>
      </c>
      <c r="K36" s="1" t="s">
        <v>1371</v>
      </c>
      <c r="L36" s="1" t="s">
        <v>1371</v>
      </c>
      <c r="M36" s="1" t="s">
        <v>1173</v>
      </c>
      <c r="N36" s="1" t="s">
        <v>1173</v>
      </c>
      <c r="O36" s="1" t="s">
        <v>1174</v>
      </c>
      <c r="P36" s="1" t="s">
        <v>1175</v>
      </c>
      <c r="Q36" s="1" t="s">
        <v>1176</v>
      </c>
      <c r="R36" s="1" t="s">
        <v>1372</v>
      </c>
      <c r="S36" s="1" t="s">
        <v>1178</v>
      </c>
      <c r="T36" s="1" t="s">
        <v>1179</v>
      </c>
      <c r="U36" s="1" t="s">
        <v>1180</v>
      </c>
      <c r="V36" s="1" t="s">
        <v>1202</v>
      </c>
    </row>
    <row r="37" s="1" customFormat="1" spans="1:22">
      <c r="A37" s="3">
        <v>999224932522976</v>
      </c>
      <c r="B37" s="1" t="s">
        <v>1165</v>
      </c>
      <c r="C37" s="1" t="s">
        <v>1373</v>
      </c>
      <c r="D37" s="1" t="s">
        <v>1374</v>
      </c>
      <c r="E37" s="1" t="s">
        <v>1375</v>
      </c>
      <c r="F37" s="1" t="s">
        <v>1165</v>
      </c>
      <c r="G37" s="1" t="s">
        <v>1169</v>
      </c>
      <c r="H37" s="1" t="s">
        <v>1170</v>
      </c>
      <c r="I37" s="1" t="s">
        <v>1376</v>
      </c>
      <c r="J37" s="1" t="s">
        <v>30</v>
      </c>
      <c r="K37" s="1" t="s">
        <v>1377</v>
      </c>
      <c r="L37" s="1" t="s">
        <v>1377</v>
      </c>
      <c r="M37" s="1" t="s">
        <v>1173</v>
      </c>
      <c r="N37" s="1" t="s">
        <v>1173</v>
      </c>
      <c r="O37" s="1" t="s">
        <v>1174</v>
      </c>
      <c r="P37" s="1" t="s">
        <v>1175</v>
      </c>
      <c r="Q37" s="1" t="s">
        <v>1176</v>
      </c>
      <c r="R37" s="1" t="s">
        <v>1378</v>
      </c>
      <c r="S37" s="1" t="s">
        <v>1178</v>
      </c>
      <c r="T37" s="1" t="s">
        <v>1179</v>
      </c>
      <c r="U37" s="1" t="s">
        <v>1180</v>
      </c>
      <c r="V37" s="1" t="s">
        <v>1181</v>
      </c>
    </row>
    <row r="38" s="1" customFormat="1" spans="1:22">
      <c r="A38" s="3">
        <v>999224931798418</v>
      </c>
      <c r="B38" s="1" t="s">
        <v>1165</v>
      </c>
      <c r="C38" s="1" t="s">
        <v>1379</v>
      </c>
      <c r="D38" s="1" t="s">
        <v>1368</v>
      </c>
      <c r="E38" s="1" t="s">
        <v>1380</v>
      </c>
      <c r="F38" s="1" t="s">
        <v>1165</v>
      </c>
      <c r="G38" s="1" t="s">
        <v>1169</v>
      </c>
      <c r="H38" s="1" t="s">
        <v>1170</v>
      </c>
      <c r="I38" s="1" t="s">
        <v>1381</v>
      </c>
      <c r="J38" s="1" t="s">
        <v>30</v>
      </c>
      <c r="K38" s="1" t="s">
        <v>1382</v>
      </c>
      <c r="L38" s="1" t="s">
        <v>1382</v>
      </c>
      <c r="M38" s="1" t="s">
        <v>1173</v>
      </c>
      <c r="N38" s="1" t="s">
        <v>1173</v>
      </c>
      <c r="O38" s="1" t="s">
        <v>1174</v>
      </c>
      <c r="P38" s="1" t="s">
        <v>1175</v>
      </c>
      <c r="Q38" s="1" t="s">
        <v>1176</v>
      </c>
      <c r="R38" s="1" t="s">
        <v>1383</v>
      </c>
      <c r="S38" s="1" t="s">
        <v>1178</v>
      </c>
      <c r="T38" s="1" t="s">
        <v>1179</v>
      </c>
      <c r="U38" s="1" t="s">
        <v>1180</v>
      </c>
      <c r="V38" s="1" t="s">
        <v>1202</v>
      </c>
    </row>
    <row r="39" s="1" customFormat="1" spans="1:22">
      <c r="A39" s="3">
        <v>999224931412490</v>
      </c>
      <c r="B39" s="1" t="s">
        <v>1165</v>
      </c>
      <c r="C39" s="1" t="s">
        <v>1384</v>
      </c>
      <c r="D39" s="1" t="s">
        <v>1385</v>
      </c>
      <c r="E39" s="1" t="s">
        <v>1386</v>
      </c>
      <c r="F39" s="1" t="s">
        <v>1165</v>
      </c>
      <c r="G39" s="1" t="s">
        <v>1169</v>
      </c>
      <c r="H39" s="1" t="s">
        <v>1170</v>
      </c>
      <c r="I39" s="1" t="s">
        <v>1387</v>
      </c>
      <c r="J39" s="1" t="s">
        <v>30</v>
      </c>
      <c r="K39" s="1" t="s">
        <v>1388</v>
      </c>
      <c r="L39" s="1" t="s">
        <v>1388</v>
      </c>
      <c r="M39" s="1" t="s">
        <v>1173</v>
      </c>
      <c r="N39" s="1" t="s">
        <v>1173</v>
      </c>
      <c r="O39" s="1" t="s">
        <v>1174</v>
      </c>
      <c r="P39" s="1" t="s">
        <v>1175</v>
      </c>
      <c r="Q39" s="1" t="s">
        <v>1176</v>
      </c>
      <c r="R39" s="1" t="s">
        <v>1389</v>
      </c>
      <c r="S39" s="1" t="s">
        <v>1178</v>
      </c>
      <c r="T39" s="1" t="s">
        <v>1179</v>
      </c>
      <c r="U39" s="1" t="s">
        <v>1390</v>
      </c>
      <c r="V39" s="1" t="s">
        <v>1202</v>
      </c>
    </row>
    <row r="40" s="1" customFormat="1" spans="1:22">
      <c r="A40" s="3">
        <v>999224931301716</v>
      </c>
      <c r="B40" s="1" t="s">
        <v>1165</v>
      </c>
      <c r="C40" s="1" t="s">
        <v>1391</v>
      </c>
      <c r="D40" s="1" t="s">
        <v>1392</v>
      </c>
      <c r="E40" s="1" t="s">
        <v>1393</v>
      </c>
      <c r="F40" s="1" t="s">
        <v>1165</v>
      </c>
      <c r="G40" s="1" t="s">
        <v>1169</v>
      </c>
      <c r="H40" s="1" t="s">
        <v>1170</v>
      </c>
      <c r="I40" s="1" t="s">
        <v>1394</v>
      </c>
      <c r="J40" s="1" t="s">
        <v>30</v>
      </c>
      <c r="K40" s="1" t="s">
        <v>1395</v>
      </c>
      <c r="L40" s="1" t="s">
        <v>1395</v>
      </c>
      <c r="M40" s="1" t="s">
        <v>1173</v>
      </c>
      <c r="N40" s="1" t="s">
        <v>1173</v>
      </c>
      <c r="O40" s="1" t="s">
        <v>1174</v>
      </c>
      <c r="P40" s="1" t="s">
        <v>1175</v>
      </c>
      <c r="Q40" s="1" t="s">
        <v>1176</v>
      </c>
      <c r="R40" s="1" t="s">
        <v>1396</v>
      </c>
      <c r="S40" s="1" t="s">
        <v>1178</v>
      </c>
      <c r="T40" s="1" t="s">
        <v>1179</v>
      </c>
      <c r="U40" s="1" t="s">
        <v>1180</v>
      </c>
      <c r="V40" s="1" t="s">
        <v>1397</v>
      </c>
    </row>
    <row r="41" s="1" customFormat="1" spans="1:22">
      <c r="A41" s="3">
        <v>999224931158719</v>
      </c>
      <c r="B41" s="1" t="s">
        <v>1165</v>
      </c>
      <c r="C41" s="1" t="s">
        <v>1398</v>
      </c>
      <c r="D41" s="1" t="s">
        <v>1399</v>
      </c>
      <c r="E41" s="1" t="s">
        <v>1400</v>
      </c>
      <c r="F41" s="1" t="s">
        <v>1165</v>
      </c>
      <c r="G41" s="1" t="s">
        <v>1169</v>
      </c>
      <c r="H41" s="1" t="s">
        <v>1170</v>
      </c>
      <c r="I41" s="1" t="s">
        <v>1401</v>
      </c>
      <c r="J41" s="1" t="s">
        <v>30</v>
      </c>
      <c r="K41" s="1" t="s">
        <v>1402</v>
      </c>
      <c r="L41" s="1" t="s">
        <v>1402</v>
      </c>
      <c r="M41" s="1" t="s">
        <v>1173</v>
      </c>
      <c r="N41" s="1" t="s">
        <v>1173</v>
      </c>
      <c r="O41" s="1" t="s">
        <v>1174</v>
      </c>
      <c r="P41" s="1" t="s">
        <v>1175</v>
      </c>
      <c r="Q41" s="1" t="s">
        <v>1176</v>
      </c>
      <c r="R41" s="1" t="s">
        <v>1403</v>
      </c>
      <c r="S41" s="1" t="s">
        <v>1178</v>
      </c>
      <c r="T41" s="1" t="s">
        <v>1179</v>
      </c>
      <c r="U41" s="1" t="s">
        <v>1180</v>
      </c>
      <c r="V41" s="1" t="s">
        <v>1181</v>
      </c>
    </row>
    <row r="42" s="1" customFormat="1" spans="1:22">
      <c r="A42" s="3">
        <v>999224930356400</v>
      </c>
      <c r="B42" s="1" t="s">
        <v>1165</v>
      </c>
      <c r="C42" s="1" t="s">
        <v>1404</v>
      </c>
      <c r="D42" s="1" t="s">
        <v>1298</v>
      </c>
      <c r="E42" s="1" t="s">
        <v>1405</v>
      </c>
      <c r="F42" s="1" t="s">
        <v>1165</v>
      </c>
      <c r="G42" s="1" t="s">
        <v>1169</v>
      </c>
      <c r="H42" s="1" t="s">
        <v>1170</v>
      </c>
      <c r="I42" s="1" t="s">
        <v>1300</v>
      </c>
      <c r="J42" s="1" t="s">
        <v>30</v>
      </c>
      <c r="K42" s="1" t="s">
        <v>1301</v>
      </c>
      <c r="L42" s="1" t="s">
        <v>1301</v>
      </c>
      <c r="M42" s="1" t="s">
        <v>1173</v>
      </c>
      <c r="N42" s="1" t="s">
        <v>1173</v>
      </c>
      <c r="O42" s="1" t="s">
        <v>1174</v>
      </c>
      <c r="P42" s="1" t="s">
        <v>1175</v>
      </c>
      <c r="Q42" s="1" t="s">
        <v>1176</v>
      </c>
      <c r="R42" s="1" t="s">
        <v>1406</v>
      </c>
      <c r="S42" s="1" t="s">
        <v>1178</v>
      </c>
      <c r="T42" s="1" t="s">
        <v>1179</v>
      </c>
      <c r="U42" s="1" t="s">
        <v>1180</v>
      </c>
      <c r="V42" s="1" t="s">
        <v>1181</v>
      </c>
    </row>
    <row r="43" s="1" customFormat="1" spans="1:22">
      <c r="A43" s="3">
        <v>999224930235927</v>
      </c>
      <c r="B43" s="1" t="s">
        <v>1165</v>
      </c>
      <c r="C43" s="1" t="s">
        <v>1407</v>
      </c>
      <c r="D43" s="1" t="s">
        <v>1216</v>
      </c>
      <c r="E43" s="1" t="s">
        <v>1408</v>
      </c>
      <c r="F43" s="1" t="s">
        <v>1165</v>
      </c>
      <c r="G43" s="1" t="s">
        <v>1169</v>
      </c>
      <c r="H43" s="1" t="s">
        <v>1170</v>
      </c>
      <c r="I43" s="1" t="s">
        <v>1409</v>
      </c>
      <c r="J43" s="1" t="s">
        <v>30</v>
      </c>
      <c r="K43" s="1" t="s">
        <v>1410</v>
      </c>
      <c r="L43" s="1" t="s">
        <v>1410</v>
      </c>
      <c r="M43" s="1" t="s">
        <v>1173</v>
      </c>
      <c r="N43" s="1" t="s">
        <v>1173</v>
      </c>
      <c r="O43" s="1" t="s">
        <v>1174</v>
      </c>
      <c r="P43" s="1" t="s">
        <v>1175</v>
      </c>
      <c r="Q43" s="1" t="s">
        <v>1176</v>
      </c>
      <c r="R43" s="1" t="s">
        <v>1411</v>
      </c>
      <c r="S43" s="1" t="s">
        <v>1178</v>
      </c>
      <c r="T43" s="1" t="s">
        <v>1179</v>
      </c>
      <c r="U43" s="1" t="s">
        <v>1180</v>
      </c>
      <c r="V43" s="1" t="s">
        <v>1202</v>
      </c>
    </row>
    <row r="44" s="1" customFormat="1" spans="1:22">
      <c r="A44" s="3">
        <v>999224930127832</v>
      </c>
      <c r="B44" s="1" t="s">
        <v>1165</v>
      </c>
      <c r="C44" s="1" t="s">
        <v>1412</v>
      </c>
      <c r="D44" s="1" t="s">
        <v>1413</v>
      </c>
      <c r="E44" s="1" t="s">
        <v>1414</v>
      </c>
      <c r="F44" s="1" t="s">
        <v>1165</v>
      </c>
      <c r="G44" s="1" t="s">
        <v>1169</v>
      </c>
      <c r="H44" s="1" t="s">
        <v>1170</v>
      </c>
      <c r="I44" s="1" t="s">
        <v>1415</v>
      </c>
      <c r="J44" s="1" t="s">
        <v>30</v>
      </c>
      <c r="K44" s="1" t="s">
        <v>1416</v>
      </c>
      <c r="L44" s="1" t="s">
        <v>1416</v>
      </c>
      <c r="M44" s="1" t="s">
        <v>1173</v>
      </c>
      <c r="N44" s="1" t="s">
        <v>1173</v>
      </c>
      <c r="O44" s="1" t="s">
        <v>1174</v>
      </c>
      <c r="P44" s="1" t="s">
        <v>1175</v>
      </c>
      <c r="Q44" s="1" t="s">
        <v>1176</v>
      </c>
      <c r="R44" s="1" t="s">
        <v>1417</v>
      </c>
      <c r="S44" s="1" t="s">
        <v>1178</v>
      </c>
      <c r="T44" s="1" t="s">
        <v>1179</v>
      </c>
      <c r="U44" s="1" t="s">
        <v>1180</v>
      </c>
      <c r="V44" s="1" t="s">
        <v>1418</v>
      </c>
    </row>
    <row r="45" s="1" customFormat="1" spans="1:22">
      <c r="A45" s="3">
        <v>999224929886031</v>
      </c>
      <c r="B45" s="1" t="s">
        <v>1165</v>
      </c>
      <c r="C45" s="1" t="s">
        <v>1419</v>
      </c>
      <c r="D45" s="1" t="s">
        <v>1420</v>
      </c>
      <c r="E45" s="1" t="s">
        <v>1421</v>
      </c>
      <c r="F45" s="1" t="s">
        <v>1165</v>
      </c>
      <c r="G45" s="1" t="s">
        <v>1169</v>
      </c>
      <c r="H45" s="1" t="s">
        <v>1170</v>
      </c>
      <c r="I45" s="1" t="s">
        <v>1422</v>
      </c>
      <c r="J45" s="1" t="s">
        <v>30</v>
      </c>
      <c r="K45" s="1" t="s">
        <v>1423</v>
      </c>
      <c r="L45" s="1" t="s">
        <v>1423</v>
      </c>
      <c r="M45" s="1" t="s">
        <v>1173</v>
      </c>
      <c r="N45" s="1" t="s">
        <v>1173</v>
      </c>
      <c r="O45" s="1" t="s">
        <v>1174</v>
      </c>
      <c r="P45" s="1" t="s">
        <v>1175</v>
      </c>
      <c r="Q45" s="1" t="s">
        <v>1176</v>
      </c>
      <c r="R45" s="1" t="s">
        <v>1424</v>
      </c>
      <c r="S45" s="1" t="s">
        <v>1178</v>
      </c>
      <c r="T45" s="1" t="s">
        <v>1179</v>
      </c>
      <c r="U45" s="1" t="s">
        <v>1180</v>
      </c>
      <c r="V45" s="1" t="s">
        <v>1227</v>
      </c>
    </row>
    <row r="46" s="1" customFormat="1" spans="1:22">
      <c r="A46" s="3">
        <v>999224929759172</v>
      </c>
      <c r="B46" s="1" t="s">
        <v>1165</v>
      </c>
      <c r="C46" s="1" t="s">
        <v>1425</v>
      </c>
      <c r="D46" s="1" t="s">
        <v>1426</v>
      </c>
      <c r="E46" s="1" t="s">
        <v>1427</v>
      </c>
      <c r="F46" s="1" t="s">
        <v>1165</v>
      </c>
      <c r="G46" s="1" t="s">
        <v>1169</v>
      </c>
      <c r="H46" s="1" t="s">
        <v>1170</v>
      </c>
      <c r="I46" s="1" t="s">
        <v>1428</v>
      </c>
      <c r="J46" s="1" t="s">
        <v>30</v>
      </c>
      <c r="K46" s="1" t="s">
        <v>1429</v>
      </c>
      <c r="L46" s="1" t="s">
        <v>1429</v>
      </c>
      <c r="M46" s="1" t="s">
        <v>1173</v>
      </c>
      <c r="N46" s="1" t="s">
        <v>1173</v>
      </c>
      <c r="O46" s="1" t="s">
        <v>1174</v>
      </c>
      <c r="P46" s="1" t="s">
        <v>1175</v>
      </c>
      <c r="Q46" s="1" t="s">
        <v>1176</v>
      </c>
      <c r="R46" s="1" t="s">
        <v>1430</v>
      </c>
      <c r="S46" s="1" t="s">
        <v>1178</v>
      </c>
      <c r="T46" s="1" t="s">
        <v>1179</v>
      </c>
      <c r="U46" s="1" t="s">
        <v>1180</v>
      </c>
      <c r="V46" s="1" t="s">
        <v>1227</v>
      </c>
    </row>
    <row r="47" s="1" customFormat="1" spans="1:22">
      <c r="A47" s="3">
        <v>999224929738259</v>
      </c>
      <c r="B47" s="1" t="s">
        <v>1165</v>
      </c>
      <c r="C47" s="1" t="s">
        <v>1431</v>
      </c>
      <c r="D47" s="1" t="s">
        <v>1368</v>
      </c>
      <c r="E47" s="1" t="s">
        <v>1432</v>
      </c>
      <c r="F47" s="1" t="s">
        <v>1165</v>
      </c>
      <c r="G47" s="1" t="s">
        <v>1169</v>
      </c>
      <c r="H47" s="1" t="s">
        <v>1170</v>
      </c>
      <c r="I47" s="1" t="s">
        <v>1381</v>
      </c>
      <c r="J47" s="1" t="s">
        <v>30</v>
      </c>
      <c r="K47" s="1" t="s">
        <v>1382</v>
      </c>
      <c r="L47" s="1" t="s">
        <v>1382</v>
      </c>
      <c r="M47" s="1" t="s">
        <v>1173</v>
      </c>
      <c r="N47" s="1" t="s">
        <v>1173</v>
      </c>
      <c r="O47" s="1" t="s">
        <v>1174</v>
      </c>
      <c r="P47" s="1" t="s">
        <v>1175</v>
      </c>
      <c r="Q47" s="1" t="s">
        <v>1176</v>
      </c>
      <c r="R47" s="1" t="s">
        <v>1433</v>
      </c>
      <c r="S47" s="1" t="s">
        <v>1178</v>
      </c>
      <c r="T47" s="1" t="s">
        <v>1179</v>
      </c>
      <c r="U47" s="1" t="s">
        <v>1180</v>
      </c>
      <c r="V47" s="1" t="s">
        <v>1202</v>
      </c>
    </row>
    <row r="48" s="1" customFormat="1" spans="1:22">
      <c r="A48" s="3">
        <v>999224929277888</v>
      </c>
      <c r="B48" s="1" t="s">
        <v>1165</v>
      </c>
      <c r="C48" s="1" t="s">
        <v>1434</v>
      </c>
      <c r="D48" s="1" t="s">
        <v>1385</v>
      </c>
      <c r="E48" s="1" t="s">
        <v>1435</v>
      </c>
      <c r="F48" s="1" t="s">
        <v>1165</v>
      </c>
      <c r="G48" s="1" t="s">
        <v>1169</v>
      </c>
      <c r="H48" s="1" t="s">
        <v>1170</v>
      </c>
      <c r="I48" s="1" t="s">
        <v>1436</v>
      </c>
      <c r="J48" s="1" t="s">
        <v>30</v>
      </c>
      <c r="K48" s="1" t="s">
        <v>1437</v>
      </c>
      <c r="L48" s="1" t="s">
        <v>1437</v>
      </c>
      <c r="M48" s="1" t="s">
        <v>1173</v>
      </c>
      <c r="N48" s="1" t="s">
        <v>1173</v>
      </c>
      <c r="O48" s="1" t="s">
        <v>1174</v>
      </c>
      <c r="P48" s="1" t="s">
        <v>1175</v>
      </c>
      <c r="Q48" s="1" t="s">
        <v>1176</v>
      </c>
      <c r="R48" s="1" t="s">
        <v>1438</v>
      </c>
      <c r="S48" s="1" t="s">
        <v>1178</v>
      </c>
      <c r="T48" s="1" t="s">
        <v>1179</v>
      </c>
      <c r="U48" s="1" t="s">
        <v>1180</v>
      </c>
      <c r="V48" s="1" t="s">
        <v>1202</v>
      </c>
    </row>
    <row r="49" s="1" customFormat="1" spans="1:22">
      <c r="A49" s="3">
        <v>999224928176582</v>
      </c>
      <c r="B49" s="1" t="s">
        <v>1439</v>
      </c>
      <c r="C49" s="1" t="s">
        <v>1440</v>
      </c>
      <c r="D49" s="1" t="s">
        <v>1298</v>
      </c>
      <c r="E49" s="1" t="s">
        <v>1441</v>
      </c>
      <c r="F49" s="1" t="s">
        <v>1165</v>
      </c>
      <c r="G49" s="1" t="s">
        <v>1169</v>
      </c>
      <c r="H49" s="1" t="s">
        <v>1170</v>
      </c>
      <c r="I49" s="1" t="s">
        <v>1442</v>
      </c>
      <c r="J49" s="1" t="s">
        <v>30</v>
      </c>
      <c r="K49" s="1" t="s">
        <v>1443</v>
      </c>
      <c r="L49" s="1" t="s">
        <v>1443</v>
      </c>
      <c r="M49" s="1" t="s">
        <v>1173</v>
      </c>
      <c r="N49" s="1" t="s">
        <v>1173</v>
      </c>
      <c r="O49" s="1" t="s">
        <v>1174</v>
      </c>
      <c r="P49" s="1" t="s">
        <v>1175</v>
      </c>
      <c r="Q49" s="1" t="s">
        <v>1176</v>
      </c>
      <c r="R49" s="1" t="s">
        <v>1444</v>
      </c>
      <c r="S49" s="1" t="s">
        <v>1178</v>
      </c>
      <c r="T49" s="1" t="s">
        <v>1179</v>
      </c>
      <c r="U49" s="1" t="s">
        <v>1180</v>
      </c>
      <c r="V49" s="1" t="s">
        <v>1181</v>
      </c>
    </row>
    <row r="50" s="1" customFormat="1" spans="1:22">
      <c r="A50" s="3">
        <v>999224927802637</v>
      </c>
      <c r="B50" s="1" t="s">
        <v>1439</v>
      </c>
      <c r="C50" s="1" t="s">
        <v>1445</v>
      </c>
      <c r="D50" s="1" t="s">
        <v>1298</v>
      </c>
      <c r="E50" s="1" t="s">
        <v>1446</v>
      </c>
      <c r="F50" s="1" t="s">
        <v>1165</v>
      </c>
      <c r="G50" s="1" t="s">
        <v>1169</v>
      </c>
      <c r="H50" s="1" t="s">
        <v>1170</v>
      </c>
      <c r="I50" s="1" t="s">
        <v>1442</v>
      </c>
      <c r="J50" s="1" t="s">
        <v>30</v>
      </c>
      <c r="K50" s="1" t="s">
        <v>1443</v>
      </c>
      <c r="L50" s="1" t="s">
        <v>1443</v>
      </c>
      <c r="M50" s="1" t="s">
        <v>1173</v>
      </c>
      <c r="N50" s="1" t="s">
        <v>1173</v>
      </c>
      <c r="O50" s="1" t="s">
        <v>1174</v>
      </c>
      <c r="P50" s="1" t="s">
        <v>1175</v>
      </c>
      <c r="Q50" s="1" t="s">
        <v>1176</v>
      </c>
      <c r="R50" s="1" t="s">
        <v>1447</v>
      </c>
      <c r="S50" s="1" t="s">
        <v>1178</v>
      </c>
      <c r="T50" s="1" t="s">
        <v>1179</v>
      </c>
      <c r="U50" s="1" t="s">
        <v>1180</v>
      </c>
      <c r="V50" s="1" t="s">
        <v>1181</v>
      </c>
    </row>
    <row r="51" s="1" customFormat="1" spans="1:22">
      <c r="A51" s="3">
        <v>999224927707820</v>
      </c>
      <c r="B51" s="1" t="s">
        <v>1439</v>
      </c>
      <c r="C51" s="1" t="s">
        <v>1448</v>
      </c>
      <c r="D51" s="1" t="s">
        <v>1449</v>
      </c>
      <c r="E51" s="1" t="s">
        <v>1450</v>
      </c>
      <c r="F51" s="1" t="s">
        <v>1439</v>
      </c>
      <c r="G51" s="1" t="s">
        <v>1169</v>
      </c>
      <c r="H51" s="1" t="s">
        <v>1170</v>
      </c>
      <c r="I51" s="1" t="s">
        <v>1451</v>
      </c>
      <c r="J51" s="1" t="s">
        <v>30</v>
      </c>
      <c r="K51" s="1" t="s">
        <v>1452</v>
      </c>
      <c r="L51" s="1" t="s">
        <v>1452</v>
      </c>
      <c r="M51" s="1" t="s">
        <v>1173</v>
      </c>
      <c r="N51" s="1" t="s">
        <v>1173</v>
      </c>
      <c r="O51" s="1" t="s">
        <v>1174</v>
      </c>
      <c r="P51" s="1" t="s">
        <v>1175</v>
      </c>
      <c r="Q51" s="1" t="s">
        <v>1176</v>
      </c>
      <c r="R51" s="1" t="s">
        <v>1453</v>
      </c>
      <c r="S51" s="1" t="s">
        <v>1178</v>
      </c>
      <c r="T51" s="1" t="s">
        <v>1179</v>
      </c>
      <c r="U51" s="1" t="s">
        <v>1180</v>
      </c>
      <c r="V51" s="1" t="s">
        <v>1188</v>
      </c>
    </row>
    <row r="52" s="1" customFormat="1" spans="1:22">
      <c r="A52" s="3">
        <v>999224927384513</v>
      </c>
      <c r="B52" s="1" t="s">
        <v>1439</v>
      </c>
      <c r="C52" s="1" t="s">
        <v>1454</v>
      </c>
      <c r="D52" s="1" t="s">
        <v>1216</v>
      </c>
      <c r="E52" s="1" t="s">
        <v>1455</v>
      </c>
      <c r="F52" s="1" t="s">
        <v>1439</v>
      </c>
      <c r="G52" s="1" t="s">
        <v>1169</v>
      </c>
      <c r="H52" s="1" t="s">
        <v>1170</v>
      </c>
      <c r="I52" s="1" t="s">
        <v>1456</v>
      </c>
      <c r="J52" s="1" t="s">
        <v>30</v>
      </c>
      <c r="K52" s="1" t="s">
        <v>1457</v>
      </c>
      <c r="L52" s="1" t="s">
        <v>1457</v>
      </c>
      <c r="M52" s="1" t="s">
        <v>1173</v>
      </c>
      <c r="N52" s="1" t="s">
        <v>1173</v>
      </c>
      <c r="O52" s="1" t="s">
        <v>1174</v>
      </c>
      <c r="P52" s="1" t="s">
        <v>1175</v>
      </c>
      <c r="Q52" s="1" t="s">
        <v>1176</v>
      </c>
      <c r="R52" s="1" t="s">
        <v>1458</v>
      </c>
      <c r="S52" s="1" t="s">
        <v>1178</v>
      </c>
      <c r="T52" s="1" t="s">
        <v>1179</v>
      </c>
      <c r="U52" s="1" t="s">
        <v>1180</v>
      </c>
      <c r="V52" s="1" t="s">
        <v>1202</v>
      </c>
    </row>
    <row r="53" s="1" customFormat="1" spans="1:22">
      <c r="A53" s="3">
        <v>999224927023569</v>
      </c>
      <c r="B53" s="1" t="s">
        <v>1439</v>
      </c>
      <c r="C53" s="1" t="s">
        <v>1459</v>
      </c>
      <c r="D53" s="1" t="s">
        <v>1460</v>
      </c>
      <c r="E53" s="1" t="s">
        <v>1461</v>
      </c>
      <c r="F53" s="1" t="s">
        <v>1439</v>
      </c>
      <c r="G53" s="1" t="s">
        <v>1169</v>
      </c>
      <c r="H53" s="1" t="s">
        <v>1170</v>
      </c>
      <c r="I53" s="1" t="s">
        <v>1462</v>
      </c>
      <c r="J53" s="1" t="s">
        <v>30</v>
      </c>
      <c r="K53" s="1" t="s">
        <v>1463</v>
      </c>
      <c r="L53" s="1" t="s">
        <v>1463</v>
      </c>
      <c r="M53" s="1" t="s">
        <v>1173</v>
      </c>
      <c r="N53" s="1" t="s">
        <v>1173</v>
      </c>
      <c r="O53" s="1" t="s">
        <v>1174</v>
      </c>
      <c r="P53" s="1" t="s">
        <v>1175</v>
      </c>
      <c r="Q53" s="1" t="s">
        <v>1176</v>
      </c>
      <c r="R53" s="1" t="s">
        <v>1464</v>
      </c>
      <c r="S53" s="1" t="s">
        <v>1178</v>
      </c>
      <c r="T53" s="1" t="s">
        <v>1179</v>
      </c>
      <c r="U53" s="1" t="s">
        <v>1180</v>
      </c>
      <c r="V53" s="1" t="s">
        <v>1188</v>
      </c>
    </row>
    <row r="54" s="1" customFormat="1" spans="1:22">
      <c r="A54" s="3">
        <v>999224926427062</v>
      </c>
      <c r="B54" s="1" t="s">
        <v>1439</v>
      </c>
      <c r="C54" s="1" t="s">
        <v>1465</v>
      </c>
      <c r="D54" s="1" t="s">
        <v>1385</v>
      </c>
      <c r="E54" s="1" t="s">
        <v>1466</v>
      </c>
      <c r="F54" s="1" t="s">
        <v>1165</v>
      </c>
      <c r="G54" s="1" t="s">
        <v>1169</v>
      </c>
      <c r="H54" s="1" t="s">
        <v>1170</v>
      </c>
      <c r="I54" s="1" t="s">
        <v>1467</v>
      </c>
      <c r="J54" s="1" t="s">
        <v>30</v>
      </c>
      <c r="K54" s="1" t="s">
        <v>1468</v>
      </c>
      <c r="L54" s="1" t="s">
        <v>1468</v>
      </c>
      <c r="M54" s="1" t="s">
        <v>1173</v>
      </c>
      <c r="N54" s="1" t="s">
        <v>1173</v>
      </c>
      <c r="O54" s="1" t="s">
        <v>1174</v>
      </c>
      <c r="P54" s="1" t="s">
        <v>1175</v>
      </c>
      <c r="Q54" s="1" t="s">
        <v>1176</v>
      </c>
      <c r="R54" s="1" t="s">
        <v>1469</v>
      </c>
      <c r="S54" s="1" t="s">
        <v>1178</v>
      </c>
      <c r="T54" s="1" t="s">
        <v>1179</v>
      </c>
      <c r="U54" s="1" t="s">
        <v>1180</v>
      </c>
      <c r="V54" s="1" t="s">
        <v>1202</v>
      </c>
    </row>
    <row r="55" s="1" customFormat="1" spans="1:22">
      <c r="A55" s="3">
        <v>999224923492695</v>
      </c>
      <c r="B55" s="1" t="s">
        <v>1439</v>
      </c>
      <c r="C55" s="1" t="s">
        <v>1470</v>
      </c>
      <c r="D55" s="1" t="s">
        <v>1471</v>
      </c>
      <c r="E55" s="1" t="s">
        <v>1472</v>
      </c>
      <c r="F55" s="1" t="s">
        <v>1165</v>
      </c>
      <c r="G55" s="1" t="s">
        <v>1169</v>
      </c>
      <c r="H55" s="1" t="s">
        <v>1170</v>
      </c>
      <c r="I55" s="1" t="s">
        <v>1473</v>
      </c>
      <c r="J55" s="1" t="s">
        <v>30</v>
      </c>
      <c r="K55" s="1" t="s">
        <v>1474</v>
      </c>
      <c r="L55" s="1" t="s">
        <v>1474</v>
      </c>
      <c r="M55" s="1" t="s">
        <v>1173</v>
      </c>
      <c r="N55" s="1" t="s">
        <v>1173</v>
      </c>
      <c r="O55" s="1" t="s">
        <v>1174</v>
      </c>
      <c r="P55" s="1" t="s">
        <v>1175</v>
      </c>
      <c r="Q55" s="1" t="s">
        <v>1176</v>
      </c>
      <c r="R55" s="1" t="s">
        <v>1475</v>
      </c>
      <c r="S55" s="1" t="s">
        <v>1178</v>
      </c>
      <c r="T55" s="1" t="s">
        <v>1179</v>
      </c>
      <c r="U55" s="1" t="s">
        <v>1180</v>
      </c>
      <c r="V55" s="1" t="s">
        <v>1202</v>
      </c>
    </row>
    <row r="56" s="1" customFormat="1" spans="1:22">
      <c r="A56" s="3">
        <v>999224921380875</v>
      </c>
      <c r="B56" s="1" t="s">
        <v>1439</v>
      </c>
      <c r="C56" s="1" t="s">
        <v>1476</v>
      </c>
      <c r="D56" s="1" t="s">
        <v>1477</v>
      </c>
      <c r="E56" s="1" t="s">
        <v>1478</v>
      </c>
      <c r="F56" s="1" t="s">
        <v>1165</v>
      </c>
      <c r="G56" s="1" t="s">
        <v>1169</v>
      </c>
      <c r="H56" s="1" t="s">
        <v>1170</v>
      </c>
      <c r="I56" s="1" t="s">
        <v>1479</v>
      </c>
      <c r="J56" s="1" t="s">
        <v>30</v>
      </c>
      <c r="K56" s="1" t="s">
        <v>1480</v>
      </c>
      <c r="L56" s="1" t="s">
        <v>1480</v>
      </c>
      <c r="M56" s="1" t="s">
        <v>1173</v>
      </c>
      <c r="N56" s="1" t="s">
        <v>1173</v>
      </c>
      <c r="O56" s="1" t="s">
        <v>1174</v>
      </c>
      <c r="P56" s="1" t="s">
        <v>1175</v>
      </c>
      <c r="Q56" s="1" t="s">
        <v>1176</v>
      </c>
      <c r="R56" s="1" t="s">
        <v>1481</v>
      </c>
      <c r="S56" s="1" t="s">
        <v>1178</v>
      </c>
      <c r="T56" s="1" t="s">
        <v>1179</v>
      </c>
      <c r="U56" s="1" t="s">
        <v>1390</v>
      </c>
      <c r="V56" s="1" t="s">
        <v>1181</v>
      </c>
    </row>
    <row r="57" s="1" customFormat="1" spans="1:22">
      <c r="A57" s="3">
        <v>999224920777748</v>
      </c>
      <c r="B57" s="1" t="s">
        <v>1439</v>
      </c>
      <c r="C57" s="1" t="s">
        <v>1482</v>
      </c>
      <c r="D57" s="1" t="s">
        <v>1483</v>
      </c>
      <c r="E57" s="1" t="s">
        <v>1484</v>
      </c>
      <c r="F57" s="1" t="s">
        <v>1439</v>
      </c>
      <c r="G57" s="1" t="s">
        <v>1169</v>
      </c>
      <c r="H57" s="1" t="s">
        <v>1170</v>
      </c>
      <c r="I57" s="1" t="s">
        <v>1485</v>
      </c>
      <c r="J57" s="1" t="s">
        <v>30</v>
      </c>
      <c r="K57" s="1" t="s">
        <v>1486</v>
      </c>
      <c r="L57" s="1" t="s">
        <v>1174</v>
      </c>
      <c r="M57" s="1" t="s">
        <v>1487</v>
      </c>
      <c r="N57" s="1" t="s">
        <v>1488</v>
      </c>
      <c r="O57" s="1" t="s">
        <v>1174</v>
      </c>
      <c r="P57" s="1" t="s">
        <v>1175</v>
      </c>
      <c r="Q57" s="1" t="s">
        <v>1176</v>
      </c>
      <c r="R57" s="1" t="s">
        <v>1489</v>
      </c>
      <c r="S57" s="1" t="s">
        <v>1178</v>
      </c>
      <c r="T57" s="1" t="s">
        <v>1179</v>
      </c>
      <c r="U57" s="1" t="s">
        <v>1180</v>
      </c>
      <c r="V57" s="1" t="s">
        <v>1188</v>
      </c>
    </row>
    <row r="58" s="1" customFormat="1" spans="1:22">
      <c r="A58" s="3">
        <v>999224920560890</v>
      </c>
      <c r="B58" s="1" t="s">
        <v>1439</v>
      </c>
      <c r="C58" s="1" t="s">
        <v>1490</v>
      </c>
      <c r="D58" s="1" t="s">
        <v>1491</v>
      </c>
      <c r="E58" s="1" t="s">
        <v>1492</v>
      </c>
      <c r="F58" s="1" t="s">
        <v>1165</v>
      </c>
      <c r="G58" s="1" t="s">
        <v>1169</v>
      </c>
      <c r="H58" s="1" t="s">
        <v>1170</v>
      </c>
      <c r="I58" s="1" t="s">
        <v>1493</v>
      </c>
      <c r="J58" s="1" t="s">
        <v>30</v>
      </c>
      <c r="K58" s="1" t="s">
        <v>1494</v>
      </c>
      <c r="L58" s="1" t="s">
        <v>1494</v>
      </c>
      <c r="M58" s="1" t="s">
        <v>1173</v>
      </c>
      <c r="N58" s="1" t="s">
        <v>1173</v>
      </c>
      <c r="O58" s="1" t="s">
        <v>1174</v>
      </c>
      <c r="P58" s="1" t="s">
        <v>1175</v>
      </c>
      <c r="Q58" s="1" t="s">
        <v>1176</v>
      </c>
      <c r="R58" s="1" t="s">
        <v>1495</v>
      </c>
      <c r="S58" s="1" t="s">
        <v>1178</v>
      </c>
      <c r="T58" s="1" t="s">
        <v>1179</v>
      </c>
      <c r="U58" s="1" t="s">
        <v>1180</v>
      </c>
      <c r="V58" s="1" t="s">
        <v>1202</v>
      </c>
    </row>
    <row r="59" s="1" customFormat="1" spans="1:22">
      <c r="A59" s="3">
        <v>999224919542423</v>
      </c>
      <c r="B59" s="1" t="s">
        <v>1439</v>
      </c>
      <c r="C59" s="1" t="s">
        <v>1496</v>
      </c>
      <c r="D59" s="1" t="s">
        <v>1497</v>
      </c>
      <c r="E59" s="1" t="s">
        <v>1498</v>
      </c>
      <c r="F59" s="1" t="s">
        <v>1165</v>
      </c>
      <c r="G59" s="1" t="s">
        <v>1169</v>
      </c>
      <c r="H59" s="1" t="s">
        <v>1170</v>
      </c>
      <c r="I59" s="1" t="s">
        <v>1499</v>
      </c>
      <c r="J59" s="1" t="s">
        <v>30</v>
      </c>
      <c r="K59" s="1" t="s">
        <v>1500</v>
      </c>
      <c r="L59" s="1" t="s">
        <v>1500</v>
      </c>
      <c r="M59" s="1" t="s">
        <v>1173</v>
      </c>
      <c r="N59" s="1" t="s">
        <v>1173</v>
      </c>
      <c r="O59" s="1" t="s">
        <v>1174</v>
      </c>
      <c r="P59" s="1" t="s">
        <v>1175</v>
      </c>
      <c r="Q59" s="1" t="s">
        <v>1176</v>
      </c>
      <c r="R59" s="1" t="s">
        <v>1501</v>
      </c>
      <c r="S59" s="1" t="s">
        <v>1178</v>
      </c>
      <c r="T59" s="1" t="s">
        <v>1179</v>
      </c>
      <c r="U59" s="1" t="s">
        <v>1180</v>
      </c>
      <c r="V59" s="1" t="s">
        <v>1181</v>
      </c>
    </row>
    <row r="60" s="1" customFormat="1" spans="1:22">
      <c r="A60" s="3">
        <v>999224919007637</v>
      </c>
      <c r="B60" s="1" t="s">
        <v>1439</v>
      </c>
      <c r="C60" s="1" t="s">
        <v>1502</v>
      </c>
      <c r="D60" s="1" t="s">
        <v>1368</v>
      </c>
      <c r="E60" s="1" t="s">
        <v>1503</v>
      </c>
      <c r="F60" s="1" t="s">
        <v>1439</v>
      </c>
      <c r="G60" s="1" t="s">
        <v>1169</v>
      </c>
      <c r="H60" s="1" t="s">
        <v>1170</v>
      </c>
      <c r="I60" s="1" t="s">
        <v>1504</v>
      </c>
      <c r="J60" s="1" t="s">
        <v>30</v>
      </c>
      <c r="K60" s="1" t="s">
        <v>1505</v>
      </c>
      <c r="L60" s="1" t="s">
        <v>1505</v>
      </c>
      <c r="M60" s="1" t="s">
        <v>1173</v>
      </c>
      <c r="N60" s="1" t="s">
        <v>1173</v>
      </c>
      <c r="O60" s="1" t="s">
        <v>1174</v>
      </c>
      <c r="P60" s="1" t="s">
        <v>1175</v>
      </c>
      <c r="Q60" s="1" t="s">
        <v>1176</v>
      </c>
      <c r="R60" s="1" t="s">
        <v>1506</v>
      </c>
      <c r="S60" s="1" t="s">
        <v>1178</v>
      </c>
      <c r="T60" s="1" t="s">
        <v>1179</v>
      </c>
      <c r="U60" s="1" t="s">
        <v>1180</v>
      </c>
      <c r="V60" s="1" t="s">
        <v>1202</v>
      </c>
    </row>
    <row r="61" s="1" customFormat="1" spans="1:22">
      <c r="A61" s="3">
        <v>999224918326509</v>
      </c>
      <c r="B61" s="1" t="s">
        <v>1439</v>
      </c>
      <c r="C61" s="1" t="s">
        <v>1507</v>
      </c>
      <c r="D61" s="1" t="s">
        <v>1508</v>
      </c>
      <c r="E61" s="1" t="s">
        <v>1509</v>
      </c>
      <c r="F61" s="1" t="s">
        <v>1439</v>
      </c>
      <c r="G61" s="1" t="s">
        <v>1169</v>
      </c>
      <c r="H61" s="1" t="s">
        <v>1170</v>
      </c>
      <c r="I61" s="1" t="s">
        <v>1510</v>
      </c>
      <c r="J61" s="1" t="s">
        <v>30</v>
      </c>
      <c r="K61" s="1" t="s">
        <v>1511</v>
      </c>
      <c r="L61" s="1" t="s">
        <v>1511</v>
      </c>
      <c r="M61" s="1" t="s">
        <v>1173</v>
      </c>
      <c r="N61" s="1" t="s">
        <v>1173</v>
      </c>
      <c r="O61" s="1" t="s">
        <v>1174</v>
      </c>
      <c r="P61" s="1" t="s">
        <v>1175</v>
      </c>
      <c r="Q61" s="1" t="s">
        <v>1176</v>
      </c>
      <c r="R61" s="1" t="s">
        <v>1512</v>
      </c>
      <c r="S61" s="1" t="s">
        <v>1178</v>
      </c>
      <c r="T61" s="1" t="s">
        <v>1179</v>
      </c>
      <c r="U61" s="1" t="s">
        <v>1180</v>
      </c>
      <c r="V61" s="1" t="s">
        <v>1255</v>
      </c>
    </row>
    <row r="62" s="1" customFormat="1" spans="1:22">
      <c r="A62" s="3">
        <v>999224917911775</v>
      </c>
      <c r="B62" s="1" t="s">
        <v>1439</v>
      </c>
      <c r="C62" s="1" t="s">
        <v>1513</v>
      </c>
      <c r="D62" s="1" t="s">
        <v>1399</v>
      </c>
      <c r="E62" s="1" t="s">
        <v>1514</v>
      </c>
      <c r="F62" s="1" t="s">
        <v>1165</v>
      </c>
      <c r="G62" s="1" t="s">
        <v>1169</v>
      </c>
      <c r="H62" s="1" t="s">
        <v>1170</v>
      </c>
      <c r="I62" s="1" t="s">
        <v>1515</v>
      </c>
      <c r="J62" s="1" t="s">
        <v>30</v>
      </c>
      <c r="K62" s="1" t="s">
        <v>1516</v>
      </c>
      <c r="L62" s="1" t="s">
        <v>1516</v>
      </c>
      <c r="M62" s="1" t="s">
        <v>1173</v>
      </c>
      <c r="N62" s="1" t="s">
        <v>1173</v>
      </c>
      <c r="O62" s="1" t="s">
        <v>1174</v>
      </c>
      <c r="P62" s="1" t="s">
        <v>1175</v>
      </c>
      <c r="Q62" s="1" t="s">
        <v>1176</v>
      </c>
      <c r="R62" s="1" t="s">
        <v>1517</v>
      </c>
      <c r="S62" s="1" t="s">
        <v>1178</v>
      </c>
      <c r="T62" s="1" t="s">
        <v>1179</v>
      </c>
      <c r="U62" s="1" t="s">
        <v>1180</v>
      </c>
      <c r="V62" s="1" t="s">
        <v>1181</v>
      </c>
    </row>
    <row r="63" s="1" customFormat="1" spans="1:22">
      <c r="A63" s="3">
        <v>999224917091733</v>
      </c>
      <c r="B63" s="1" t="s">
        <v>1439</v>
      </c>
      <c r="C63" s="1" t="s">
        <v>1518</v>
      </c>
      <c r="D63" s="1" t="s">
        <v>1385</v>
      </c>
      <c r="E63" s="1" t="s">
        <v>1519</v>
      </c>
      <c r="F63" s="1" t="s">
        <v>1165</v>
      </c>
      <c r="G63" s="1" t="s">
        <v>1169</v>
      </c>
      <c r="H63" s="1" t="s">
        <v>1170</v>
      </c>
      <c r="I63" s="1" t="s">
        <v>1520</v>
      </c>
      <c r="J63" s="1" t="s">
        <v>30</v>
      </c>
      <c r="K63" s="1" t="s">
        <v>1521</v>
      </c>
      <c r="L63" s="1" t="s">
        <v>1521</v>
      </c>
      <c r="M63" s="1" t="s">
        <v>1173</v>
      </c>
      <c r="N63" s="1" t="s">
        <v>1173</v>
      </c>
      <c r="O63" s="1" t="s">
        <v>1174</v>
      </c>
      <c r="P63" s="1" t="s">
        <v>1175</v>
      </c>
      <c r="Q63" s="1" t="s">
        <v>1176</v>
      </c>
      <c r="R63" s="1" t="s">
        <v>1522</v>
      </c>
      <c r="S63" s="1" t="s">
        <v>1178</v>
      </c>
      <c r="T63" s="1" t="s">
        <v>1179</v>
      </c>
      <c r="U63" s="1" t="s">
        <v>1180</v>
      </c>
      <c r="V63" s="1" t="s">
        <v>1202</v>
      </c>
    </row>
    <row r="64" s="1" customFormat="1" spans="1:22">
      <c r="A64" s="3">
        <v>999224915773221</v>
      </c>
      <c r="B64" s="1" t="s">
        <v>1439</v>
      </c>
      <c r="C64" s="1" t="s">
        <v>1523</v>
      </c>
      <c r="D64" s="1" t="s">
        <v>1524</v>
      </c>
      <c r="E64" s="1" t="s">
        <v>1525</v>
      </c>
      <c r="F64" s="1" t="s">
        <v>1165</v>
      </c>
      <c r="G64" s="1" t="s">
        <v>1169</v>
      </c>
      <c r="H64" s="1" t="s">
        <v>1170</v>
      </c>
      <c r="I64" s="1" t="s">
        <v>1526</v>
      </c>
      <c r="J64" s="1" t="s">
        <v>30</v>
      </c>
      <c r="K64" s="1" t="s">
        <v>1527</v>
      </c>
      <c r="L64" s="1" t="s">
        <v>1527</v>
      </c>
      <c r="M64" s="1" t="s">
        <v>1173</v>
      </c>
      <c r="N64" s="1" t="s">
        <v>1173</v>
      </c>
      <c r="O64" s="1" t="s">
        <v>1174</v>
      </c>
      <c r="P64" s="1" t="s">
        <v>1175</v>
      </c>
      <c r="Q64" s="1" t="s">
        <v>1176</v>
      </c>
      <c r="R64" s="1" t="s">
        <v>1528</v>
      </c>
      <c r="S64" s="1" t="s">
        <v>1178</v>
      </c>
      <c r="T64" s="1" t="s">
        <v>1179</v>
      </c>
      <c r="U64" s="1" t="s">
        <v>1390</v>
      </c>
      <c r="V64" s="1" t="s">
        <v>1181</v>
      </c>
    </row>
    <row r="65" s="1" customFormat="1" spans="1:22">
      <c r="A65" s="3">
        <v>999224907133952</v>
      </c>
      <c r="B65" s="1" t="s">
        <v>1529</v>
      </c>
      <c r="C65" s="1" t="s">
        <v>1530</v>
      </c>
      <c r="D65" s="1" t="s">
        <v>1531</v>
      </c>
      <c r="E65" s="1" t="s">
        <v>1532</v>
      </c>
      <c r="F65" s="1" t="s">
        <v>1165</v>
      </c>
      <c r="G65" s="1" t="s">
        <v>1169</v>
      </c>
      <c r="H65" s="1" t="s">
        <v>1170</v>
      </c>
      <c r="I65" s="1" t="s">
        <v>1533</v>
      </c>
      <c r="J65" s="1" t="s">
        <v>30</v>
      </c>
      <c r="K65" s="1" t="s">
        <v>1534</v>
      </c>
      <c r="L65" s="1" t="s">
        <v>1534</v>
      </c>
      <c r="M65" s="1" t="s">
        <v>1173</v>
      </c>
      <c r="N65" s="1" t="s">
        <v>1173</v>
      </c>
      <c r="O65" s="1" t="s">
        <v>1174</v>
      </c>
      <c r="P65" s="1" t="s">
        <v>1175</v>
      </c>
      <c r="Q65" s="1" t="s">
        <v>1176</v>
      </c>
      <c r="R65" s="1" t="s">
        <v>1535</v>
      </c>
      <c r="S65" s="1" t="s">
        <v>1178</v>
      </c>
      <c r="T65" s="1" t="s">
        <v>1179</v>
      </c>
      <c r="U65" s="1" t="s">
        <v>1180</v>
      </c>
      <c r="V65" s="1" t="s">
        <v>1536</v>
      </c>
    </row>
    <row r="66" s="1" customFormat="1" spans="1:22">
      <c r="A66" s="3">
        <v>999224907064160</v>
      </c>
      <c r="B66" s="1" t="s">
        <v>1529</v>
      </c>
      <c r="C66" s="1" t="s">
        <v>1537</v>
      </c>
      <c r="D66" s="1" t="s">
        <v>1538</v>
      </c>
      <c r="E66" s="1" t="s">
        <v>1539</v>
      </c>
      <c r="F66" s="1" t="s">
        <v>1165</v>
      </c>
      <c r="G66" s="1" t="s">
        <v>1169</v>
      </c>
      <c r="H66" s="1" t="s">
        <v>1170</v>
      </c>
      <c r="I66" s="1" t="s">
        <v>1540</v>
      </c>
      <c r="J66" s="1" t="s">
        <v>30</v>
      </c>
      <c r="K66" s="1" t="s">
        <v>1541</v>
      </c>
      <c r="L66" s="1" t="s">
        <v>1541</v>
      </c>
      <c r="M66" s="1" t="s">
        <v>1173</v>
      </c>
      <c r="N66" s="1" t="s">
        <v>1173</v>
      </c>
      <c r="O66" s="1" t="s">
        <v>1174</v>
      </c>
      <c r="P66" s="1" t="s">
        <v>1175</v>
      </c>
      <c r="Q66" s="1" t="s">
        <v>1176</v>
      </c>
      <c r="R66" s="1" t="s">
        <v>1542</v>
      </c>
      <c r="S66" s="1" t="s">
        <v>1178</v>
      </c>
      <c r="T66" s="1" t="s">
        <v>1179</v>
      </c>
      <c r="U66" s="1" t="s">
        <v>1180</v>
      </c>
      <c r="V66" s="1" t="s">
        <v>1202</v>
      </c>
    </row>
    <row r="67" s="1" customFormat="1" spans="1:22">
      <c r="A67" s="3">
        <v>999224906818924</v>
      </c>
      <c r="B67" s="1" t="s">
        <v>1529</v>
      </c>
      <c r="C67" s="1" t="s">
        <v>1543</v>
      </c>
      <c r="D67" s="1" t="s">
        <v>1544</v>
      </c>
      <c r="E67" s="1" t="s">
        <v>1545</v>
      </c>
      <c r="F67" s="1" t="s">
        <v>1165</v>
      </c>
      <c r="G67" s="1" t="s">
        <v>1169</v>
      </c>
      <c r="H67" s="1" t="s">
        <v>1170</v>
      </c>
      <c r="I67" s="1" t="s">
        <v>1546</v>
      </c>
      <c r="J67" s="1" t="s">
        <v>30</v>
      </c>
      <c r="K67" s="1" t="s">
        <v>1547</v>
      </c>
      <c r="L67" s="1" t="s">
        <v>1547</v>
      </c>
      <c r="M67" s="1" t="s">
        <v>1173</v>
      </c>
      <c r="N67" s="1" t="s">
        <v>1173</v>
      </c>
      <c r="O67" s="1" t="s">
        <v>1174</v>
      </c>
      <c r="P67" s="1" t="s">
        <v>1175</v>
      </c>
      <c r="Q67" s="1" t="s">
        <v>1176</v>
      </c>
      <c r="R67" s="1" t="s">
        <v>1548</v>
      </c>
      <c r="S67" s="1" t="s">
        <v>1178</v>
      </c>
      <c r="T67" s="1" t="s">
        <v>1179</v>
      </c>
      <c r="U67" s="1" t="s">
        <v>1180</v>
      </c>
      <c r="V67" s="1" t="s">
        <v>1255</v>
      </c>
    </row>
    <row r="68" s="1" customFormat="1" spans="1:22">
      <c r="A68" s="3">
        <v>999224906480088</v>
      </c>
      <c r="B68" s="1" t="s">
        <v>1529</v>
      </c>
      <c r="C68" s="1" t="s">
        <v>1549</v>
      </c>
      <c r="D68" s="1" t="s">
        <v>1497</v>
      </c>
      <c r="E68" s="1" t="s">
        <v>1550</v>
      </c>
      <c r="F68" s="1" t="s">
        <v>1439</v>
      </c>
      <c r="G68" s="1" t="s">
        <v>1169</v>
      </c>
      <c r="H68" s="1" t="s">
        <v>1170</v>
      </c>
      <c r="I68" s="1" t="s">
        <v>1551</v>
      </c>
      <c r="J68" s="1" t="s">
        <v>30</v>
      </c>
      <c r="K68" s="1" t="s">
        <v>1552</v>
      </c>
      <c r="L68" s="1" t="s">
        <v>1552</v>
      </c>
      <c r="M68" s="1" t="s">
        <v>1173</v>
      </c>
      <c r="N68" s="1" t="s">
        <v>1173</v>
      </c>
      <c r="O68" s="1" t="s">
        <v>1174</v>
      </c>
      <c r="P68" s="1" t="s">
        <v>1175</v>
      </c>
      <c r="Q68" s="1" t="s">
        <v>1176</v>
      </c>
      <c r="R68" s="1" t="s">
        <v>1553</v>
      </c>
      <c r="S68" s="1" t="s">
        <v>1178</v>
      </c>
      <c r="T68" s="1" t="s">
        <v>1179</v>
      </c>
      <c r="U68" s="1" t="s">
        <v>1180</v>
      </c>
      <c r="V68" s="1" t="s">
        <v>1181</v>
      </c>
    </row>
    <row r="69" s="1" customFormat="1" spans="1:22">
      <c r="A69" s="3">
        <v>999224906329673</v>
      </c>
      <c r="B69" s="1" t="s">
        <v>1529</v>
      </c>
      <c r="C69" s="1" t="s">
        <v>1554</v>
      </c>
      <c r="D69" s="1" t="s">
        <v>1555</v>
      </c>
      <c r="E69" s="1" t="s">
        <v>1556</v>
      </c>
      <c r="F69" s="1" t="s">
        <v>1165</v>
      </c>
      <c r="G69" s="1" t="s">
        <v>1169</v>
      </c>
      <c r="H69" s="1" t="s">
        <v>1170</v>
      </c>
      <c r="I69" s="1" t="s">
        <v>1557</v>
      </c>
      <c r="J69" s="1" t="s">
        <v>30</v>
      </c>
      <c r="K69" s="1" t="s">
        <v>1558</v>
      </c>
      <c r="L69" s="1" t="s">
        <v>1558</v>
      </c>
      <c r="M69" s="1" t="s">
        <v>1173</v>
      </c>
      <c r="N69" s="1" t="s">
        <v>1173</v>
      </c>
      <c r="O69" s="1" t="s">
        <v>1174</v>
      </c>
      <c r="P69" s="1" t="s">
        <v>1175</v>
      </c>
      <c r="Q69" s="1" t="s">
        <v>1176</v>
      </c>
      <c r="R69" s="1" t="s">
        <v>1559</v>
      </c>
      <c r="S69" s="1" t="s">
        <v>1178</v>
      </c>
      <c r="T69" s="1" t="s">
        <v>1179</v>
      </c>
      <c r="U69" s="1" t="s">
        <v>1390</v>
      </c>
      <c r="V69" s="1" t="s">
        <v>1202</v>
      </c>
    </row>
    <row r="70" s="1" customFormat="1" spans="1:22">
      <c r="A70" s="3">
        <v>999224906222149</v>
      </c>
      <c r="B70" s="1" t="s">
        <v>1529</v>
      </c>
      <c r="C70" s="1" t="s">
        <v>1560</v>
      </c>
      <c r="D70" s="1" t="s">
        <v>1561</v>
      </c>
      <c r="E70" s="1" t="s">
        <v>1562</v>
      </c>
      <c r="F70" s="1" t="s">
        <v>1165</v>
      </c>
      <c r="G70" s="1" t="s">
        <v>1169</v>
      </c>
      <c r="H70" s="1" t="s">
        <v>1170</v>
      </c>
      <c r="I70" s="1" t="s">
        <v>1563</v>
      </c>
      <c r="J70" s="1" t="s">
        <v>30</v>
      </c>
      <c r="K70" s="1" t="s">
        <v>1564</v>
      </c>
      <c r="L70" s="1" t="s">
        <v>1564</v>
      </c>
      <c r="M70" s="1" t="s">
        <v>1173</v>
      </c>
      <c r="N70" s="1" t="s">
        <v>1173</v>
      </c>
      <c r="O70" s="1" t="s">
        <v>1174</v>
      </c>
      <c r="P70" s="1" t="s">
        <v>1175</v>
      </c>
      <c r="Q70" s="1" t="s">
        <v>1176</v>
      </c>
      <c r="R70" s="1" t="s">
        <v>1565</v>
      </c>
      <c r="S70" s="1" t="s">
        <v>1178</v>
      </c>
      <c r="T70" s="1" t="s">
        <v>1179</v>
      </c>
      <c r="U70" s="1" t="s">
        <v>1390</v>
      </c>
      <c r="V70" s="1" t="s">
        <v>1181</v>
      </c>
    </row>
    <row r="71" s="1" customFormat="1" spans="1:22">
      <c r="A71" s="3">
        <v>999224906159988</v>
      </c>
      <c r="B71" s="1" t="s">
        <v>1529</v>
      </c>
      <c r="C71" s="1" t="s">
        <v>1566</v>
      </c>
      <c r="D71" s="1" t="s">
        <v>1567</v>
      </c>
      <c r="E71" s="1" t="s">
        <v>1568</v>
      </c>
      <c r="F71" s="1" t="s">
        <v>1439</v>
      </c>
      <c r="G71" s="1" t="s">
        <v>1169</v>
      </c>
      <c r="H71" s="1" t="s">
        <v>1170</v>
      </c>
      <c r="I71" s="1" t="s">
        <v>1569</v>
      </c>
      <c r="J71" s="1" t="s">
        <v>30</v>
      </c>
      <c r="K71" s="1" t="s">
        <v>1570</v>
      </c>
      <c r="L71" s="1" t="s">
        <v>1570</v>
      </c>
      <c r="M71" s="1" t="s">
        <v>1173</v>
      </c>
      <c r="N71" s="1" t="s">
        <v>1173</v>
      </c>
      <c r="O71" s="1" t="s">
        <v>1174</v>
      </c>
      <c r="P71" s="1" t="s">
        <v>1175</v>
      </c>
      <c r="Q71" s="1" t="s">
        <v>1176</v>
      </c>
      <c r="R71" s="1" t="s">
        <v>1571</v>
      </c>
      <c r="S71" s="1" t="s">
        <v>1178</v>
      </c>
      <c r="T71" s="1" t="s">
        <v>1179</v>
      </c>
      <c r="U71" s="1" t="s">
        <v>1180</v>
      </c>
      <c r="V71" s="1" t="s">
        <v>1188</v>
      </c>
    </row>
    <row r="72" s="1" customFormat="1" spans="1:22">
      <c r="A72" s="3">
        <v>999224903261781</v>
      </c>
      <c r="B72" s="1" t="s">
        <v>1529</v>
      </c>
      <c r="C72" s="1" t="s">
        <v>1572</v>
      </c>
      <c r="D72" s="1" t="s">
        <v>1573</v>
      </c>
      <c r="E72" s="1" t="s">
        <v>1574</v>
      </c>
      <c r="F72" s="1" t="s">
        <v>1439</v>
      </c>
      <c r="G72" s="1" t="s">
        <v>1169</v>
      </c>
      <c r="H72" s="1" t="s">
        <v>1170</v>
      </c>
      <c r="I72" s="1" t="s">
        <v>1575</v>
      </c>
      <c r="J72" s="1" t="s">
        <v>30</v>
      </c>
      <c r="K72" s="1" t="s">
        <v>1576</v>
      </c>
      <c r="L72" s="1" t="s">
        <v>1576</v>
      </c>
      <c r="M72" s="1" t="s">
        <v>1173</v>
      </c>
      <c r="N72" s="1" t="s">
        <v>1173</v>
      </c>
      <c r="O72" s="1" t="s">
        <v>1174</v>
      </c>
      <c r="P72" s="1" t="s">
        <v>1175</v>
      </c>
      <c r="Q72" s="1" t="s">
        <v>1176</v>
      </c>
      <c r="R72" s="1" t="s">
        <v>1577</v>
      </c>
      <c r="S72" s="1" t="s">
        <v>1178</v>
      </c>
      <c r="T72" s="1" t="s">
        <v>1179</v>
      </c>
      <c r="U72" s="1" t="s">
        <v>1180</v>
      </c>
      <c r="V72" s="1" t="s">
        <v>1255</v>
      </c>
    </row>
    <row r="73" s="1" customFormat="1" spans="1:22">
      <c r="A73" s="3">
        <v>999224902614048</v>
      </c>
      <c r="B73" s="1" t="s">
        <v>1529</v>
      </c>
      <c r="C73" s="1" t="s">
        <v>1578</v>
      </c>
      <c r="D73" s="1" t="s">
        <v>1497</v>
      </c>
      <c r="E73" s="1" t="s">
        <v>1579</v>
      </c>
      <c r="F73" s="1" t="s">
        <v>1439</v>
      </c>
      <c r="G73" s="1" t="s">
        <v>1169</v>
      </c>
      <c r="H73" s="1" t="s">
        <v>1170</v>
      </c>
      <c r="I73" s="1" t="s">
        <v>1551</v>
      </c>
      <c r="J73" s="1" t="s">
        <v>30</v>
      </c>
      <c r="K73" s="1" t="s">
        <v>1552</v>
      </c>
      <c r="L73" s="1" t="s">
        <v>1552</v>
      </c>
      <c r="M73" s="1" t="s">
        <v>1173</v>
      </c>
      <c r="N73" s="1" t="s">
        <v>1173</v>
      </c>
      <c r="O73" s="1" t="s">
        <v>1174</v>
      </c>
      <c r="P73" s="1" t="s">
        <v>1175</v>
      </c>
      <c r="Q73" s="1" t="s">
        <v>1176</v>
      </c>
      <c r="R73" s="1" t="s">
        <v>1580</v>
      </c>
      <c r="S73" s="1" t="s">
        <v>1178</v>
      </c>
      <c r="T73" s="1" t="s">
        <v>1179</v>
      </c>
      <c r="U73" s="1" t="s">
        <v>1180</v>
      </c>
      <c r="V73" s="1" t="s">
        <v>1181</v>
      </c>
    </row>
    <row r="74" s="1" customFormat="1" spans="1:22">
      <c r="A74" s="3">
        <v>999224901364444</v>
      </c>
      <c r="B74" s="1" t="s">
        <v>1529</v>
      </c>
      <c r="C74" s="1" t="s">
        <v>1581</v>
      </c>
      <c r="D74" s="1" t="s">
        <v>1582</v>
      </c>
      <c r="E74" s="1" t="s">
        <v>1583</v>
      </c>
      <c r="F74" s="1" t="s">
        <v>1165</v>
      </c>
      <c r="G74" s="1" t="s">
        <v>1169</v>
      </c>
      <c r="H74" s="1" t="s">
        <v>1170</v>
      </c>
      <c r="I74" s="1" t="s">
        <v>1584</v>
      </c>
      <c r="J74" s="1" t="s">
        <v>30</v>
      </c>
      <c r="K74" s="1" t="s">
        <v>1585</v>
      </c>
      <c r="L74" s="1" t="s">
        <v>1585</v>
      </c>
      <c r="M74" s="1" t="s">
        <v>1173</v>
      </c>
      <c r="N74" s="1" t="s">
        <v>1173</v>
      </c>
      <c r="O74" s="1" t="s">
        <v>1174</v>
      </c>
      <c r="P74" s="1" t="s">
        <v>1175</v>
      </c>
      <c r="Q74" s="1" t="s">
        <v>1176</v>
      </c>
      <c r="R74" s="1" t="s">
        <v>1586</v>
      </c>
      <c r="S74" s="1" t="s">
        <v>1178</v>
      </c>
      <c r="T74" s="1" t="s">
        <v>1179</v>
      </c>
      <c r="U74" s="1" t="s">
        <v>1180</v>
      </c>
      <c r="V74" s="1" t="s">
        <v>1188</v>
      </c>
    </row>
    <row r="75" s="1" customFormat="1" spans="1:22">
      <c r="A75" s="3">
        <v>999224900241562</v>
      </c>
      <c r="B75" s="1" t="s">
        <v>1529</v>
      </c>
      <c r="C75" s="1" t="s">
        <v>1587</v>
      </c>
      <c r="D75" s="1" t="s">
        <v>1588</v>
      </c>
      <c r="E75" s="1" t="s">
        <v>1589</v>
      </c>
      <c r="F75" s="1" t="s">
        <v>1165</v>
      </c>
      <c r="G75" s="1" t="s">
        <v>1169</v>
      </c>
      <c r="H75" s="1" t="s">
        <v>1170</v>
      </c>
      <c r="I75" s="1" t="s">
        <v>1590</v>
      </c>
      <c r="J75" s="1" t="s">
        <v>30</v>
      </c>
      <c r="K75" s="1" t="s">
        <v>1591</v>
      </c>
      <c r="L75" s="1" t="s">
        <v>1591</v>
      </c>
      <c r="M75" s="1" t="s">
        <v>1173</v>
      </c>
      <c r="N75" s="1" t="s">
        <v>1173</v>
      </c>
      <c r="O75" s="1" t="s">
        <v>1174</v>
      </c>
      <c r="P75" s="1" t="s">
        <v>1175</v>
      </c>
      <c r="Q75" s="1" t="s">
        <v>1176</v>
      </c>
      <c r="R75" s="1" t="s">
        <v>1592</v>
      </c>
      <c r="S75" s="1" t="s">
        <v>1178</v>
      </c>
      <c r="T75" s="1" t="s">
        <v>1179</v>
      </c>
      <c r="U75" s="1" t="s">
        <v>1180</v>
      </c>
      <c r="V75" s="1" t="s">
        <v>1593</v>
      </c>
    </row>
    <row r="76" s="1" customFormat="1" spans="1:22">
      <c r="A76" s="3">
        <v>999224898282255</v>
      </c>
      <c r="B76" s="1" t="s">
        <v>1529</v>
      </c>
      <c r="C76" s="1" t="s">
        <v>1594</v>
      </c>
      <c r="D76" s="1" t="s">
        <v>1595</v>
      </c>
      <c r="E76" s="1" t="s">
        <v>1596</v>
      </c>
      <c r="F76" s="1" t="s">
        <v>1439</v>
      </c>
      <c r="G76" s="1" t="s">
        <v>1169</v>
      </c>
      <c r="H76" s="1" t="s">
        <v>1170</v>
      </c>
      <c r="I76" s="1" t="s">
        <v>1597</v>
      </c>
      <c r="J76" s="1" t="s">
        <v>30</v>
      </c>
      <c r="K76" s="1" t="s">
        <v>1598</v>
      </c>
      <c r="L76" s="1" t="s">
        <v>1598</v>
      </c>
      <c r="M76" s="1" t="s">
        <v>1173</v>
      </c>
      <c r="N76" s="1" t="s">
        <v>1173</v>
      </c>
      <c r="O76" s="1" t="s">
        <v>1174</v>
      </c>
      <c r="P76" s="1" t="s">
        <v>1175</v>
      </c>
      <c r="Q76" s="1" t="s">
        <v>1176</v>
      </c>
      <c r="R76" s="1" t="s">
        <v>1599</v>
      </c>
      <c r="S76" s="1" t="s">
        <v>1178</v>
      </c>
      <c r="T76" s="1" t="s">
        <v>1179</v>
      </c>
      <c r="U76" s="1" t="s">
        <v>1180</v>
      </c>
      <c r="V76" s="1" t="s">
        <v>1600</v>
      </c>
    </row>
    <row r="77" s="1" customFormat="1" spans="1:22">
      <c r="A77" s="3">
        <v>999224897928139</v>
      </c>
      <c r="B77" s="1" t="s">
        <v>1529</v>
      </c>
      <c r="C77" s="1" t="s">
        <v>1601</v>
      </c>
      <c r="D77" s="1" t="s">
        <v>1602</v>
      </c>
      <c r="E77" s="1" t="s">
        <v>1603</v>
      </c>
      <c r="F77" s="1" t="s">
        <v>1439</v>
      </c>
      <c r="G77" s="1" t="s">
        <v>1169</v>
      </c>
      <c r="H77" s="1" t="s">
        <v>1170</v>
      </c>
      <c r="I77" s="1" t="s">
        <v>1604</v>
      </c>
      <c r="J77" s="1" t="s">
        <v>30</v>
      </c>
      <c r="K77" s="1" t="s">
        <v>1605</v>
      </c>
      <c r="L77" s="1" t="s">
        <v>1605</v>
      </c>
      <c r="M77" s="1" t="s">
        <v>1173</v>
      </c>
      <c r="N77" s="1" t="s">
        <v>1173</v>
      </c>
      <c r="O77" s="1" t="s">
        <v>1174</v>
      </c>
      <c r="P77" s="1" t="s">
        <v>1175</v>
      </c>
      <c r="Q77" s="1" t="s">
        <v>1176</v>
      </c>
      <c r="R77" s="1" t="s">
        <v>1606</v>
      </c>
      <c r="S77" s="1" t="s">
        <v>1178</v>
      </c>
      <c r="T77" s="1" t="s">
        <v>1179</v>
      </c>
      <c r="U77" s="1" t="s">
        <v>1180</v>
      </c>
      <c r="V77" s="1" t="s">
        <v>1188</v>
      </c>
    </row>
    <row r="78" s="1" customFormat="1" spans="1:22">
      <c r="A78" s="3">
        <v>999224897430565</v>
      </c>
      <c r="B78" s="1" t="s">
        <v>1529</v>
      </c>
      <c r="C78" s="1" t="s">
        <v>1607</v>
      </c>
      <c r="D78" s="1" t="s">
        <v>1555</v>
      </c>
      <c r="E78" s="1" t="s">
        <v>1608</v>
      </c>
      <c r="F78" s="1" t="s">
        <v>1439</v>
      </c>
      <c r="G78" s="1" t="s">
        <v>1169</v>
      </c>
      <c r="H78" s="1" t="s">
        <v>1170</v>
      </c>
      <c r="I78" s="1" t="s">
        <v>1609</v>
      </c>
      <c r="J78" s="1" t="s">
        <v>30</v>
      </c>
      <c r="K78" s="1" t="s">
        <v>1610</v>
      </c>
      <c r="L78" s="1" t="s">
        <v>1610</v>
      </c>
      <c r="M78" s="1" t="s">
        <v>1173</v>
      </c>
      <c r="N78" s="1" t="s">
        <v>1173</v>
      </c>
      <c r="O78" s="1" t="s">
        <v>1174</v>
      </c>
      <c r="P78" s="1" t="s">
        <v>1175</v>
      </c>
      <c r="Q78" s="1" t="s">
        <v>1176</v>
      </c>
      <c r="R78" s="1" t="s">
        <v>1611</v>
      </c>
      <c r="S78" s="1" t="s">
        <v>1178</v>
      </c>
      <c r="T78" s="1" t="s">
        <v>1179</v>
      </c>
      <c r="U78" s="1" t="s">
        <v>1390</v>
      </c>
      <c r="V78" s="1" t="s">
        <v>1202</v>
      </c>
    </row>
    <row r="79" s="1" customFormat="1" spans="1:22">
      <c r="A79" s="3">
        <v>999224897377465</v>
      </c>
      <c r="B79" s="1" t="s">
        <v>1529</v>
      </c>
      <c r="C79" s="1" t="s">
        <v>1612</v>
      </c>
      <c r="D79" s="1" t="s">
        <v>1613</v>
      </c>
      <c r="E79" s="1" t="s">
        <v>1614</v>
      </c>
      <c r="F79" s="1" t="s">
        <v>1439</v>
      </c>
      <c r="G79" s="1" t="s">
        <v>1169</v>
      </c>
      <c r="H79" s="1" t="s">
        <v>1170</v>
      </c>
      <c r="I79" s="1" t="s">
        <v>1615</v>
      </c>
      <c r="J79" s="1" t="s">
        <v>30</v>
      </c>
      <c r="K79" s="1" t="s">
        <v>1616</v>
      </c>
      <c r="L79" s="1" t="s">
        <v>1616</v>
      </c>
      <c r="M79" s="1" t="s">
        <v>1173</v>
      </c>
      <c r="N79" s="1" t="s">
        <v>1173</v>
      </c>
      <c r="O79" s="1" t="s">
        <v>1174</v>
      </c>
      <c r="P79" s="1" t="s">
        <v>1175</v>
      </c>
      <c r="Q79" s="1" t="s">
        <v>1176</v>
      </c>
      <c r="R79" s="1" t="s">
        <v>1617</v>
      </c>
      <c r="S79" s="1" t="s">
        <v>1178</v>
      </c>
      <c r="T79" s="1" t="s">
        <v>1179</v>
      </c>
      <c r="U79" s="1" t="s">
        <v>1180</v>
      </c>
      <c r="V79" s="1" t="s">
        <v>1202</v>
      </c>
    </row>
    <row r="80" s="1" customFormat="1" spans="1:22">
      <c r="A80" s="3">
        <v>999224889763996</v>
      </c>
      <c r="B80" s="1" t="s">
        <v>1618</v>
      </c>
      <c r="C80" s="1" t="s">
        <v>1619</v>
      </c>
      <c r="D80" s="1" t="s">
        <v>1620</v>
      </c>
      <c r="E80" s="1" t="s">
        <v>1621</v>
      </c>
      <c r="F80" s="1" t="s">
        <v>1165</v>
      </c>
      <c r="G80" s="1" t="s">
        <v>1169</v>
      </c>
      <c r="H80" s="1" t="s">
        <v>1170</v>
      </c>
      <c r="I80" s="1" t="s">
        <v>1622</v>
      </c>
      <c r="J80" s="1" t="s">
        <v>30</v>
      </c>
      <c r="K80" s="1" t="s">
        <v>1623</v>
      </c>
      <c r="L80" s="1" t="s">
        <v>1623</v>
      </c>
      <c r="M80" s="1" t="s">
        <v>1173</v>
      </c>
      <c r="N80" s="1" t="s">
        <v>1173</v>
      </c>
      <c r="O80" s="1" t="s">
        <v>1174</v>
      </c>
      <c r="P80" s="1" t="s">
        <v>1175</v>
      </c>
      <c r="Q80" s="1" t="s">
        <v>1176</v>
      </c>
      <c r="R80" s="1" t="s">
        <v>1624</v>
      </c>
      <c r="S80" s="1" t="s">
        <v>1178</v>
      </c>
      <c r="T80" s="1" t="s">
        <v>1179</v>
      </c>
      <c r="U80" s="1" t="s">
        <v>1390</v>
      </c>
      <c r="V80" s="1" t="s">
        <v>1195</v>
      </c>
    </row>
    <row r="81" s="1" customFormat="1" spans="1:22">
      <c r="A81" s="3">
        <v>999224888231054</v>
      </c>
      <c r="B81" s="1" t="s">
        <v>1618</v>
      </c>
      <c r="C81" s="1" t="s">
        <v>1625</v>
      </c>
      <c r="D81" s="1" t="s">
        <v>1626</v>
      </c>
      <c r="E81" s="1" t="s">
        <v>1627</v>
      </c>
      <c r="F81" s="1" t="s">
        <v>1165</v>
      </c>
      <c r="G81" s="1" t="s">
        <v>1169</v>
      </c>
      <c r="H81" s="1" t="s">
        <v>1170</v>
      </c>
      <c r="I81" s="1" t="s">
        <v>1628</v>
      </c>
      <c r="J81" s="1" t="s">
        <v>30</v>
      </c>
      <c r="K81" s="1" t="s">
        <v>1629</v>
      </c>
      <c r="L81" s="1" t="s">
        <v>1629</v>
      </c>
      <c r="M81" s="1" t="s">
        <v>1173</v>
      </c>
      <c r="N81" s="1" t="s">
        <v>1173</v>
      </c>
      <c r="O81" s="1" t="s">
        <v>1174</v>
      </c>
      <c r="P81" s="1" t="s">
        <v>1175</v>
      </c>
      <c r="Q81" s="1" t="s">
        <v>1176</v>
      </c>
      <c r="R81" s="1" t="s">
        <v>1630</v>
      </c>
      <c r="S81" s="1" t="s">
        <v>1178</v>
      </c>
      <c r="T81" s="1" t="s">
        <v>1179</v>
      </c>
      <c r="U81" s="1" t="s">
        <v>1180</v>
      </c>
      <c r="V81" s="1" t="s">
        <v>1397</v>
      </c>
    </row>
    <row r="82" s="1" customFormat="1" spans="1:22">
      <c r="A82" s="3">
        <v>999224888174582</v>
      </c>
      <c r="B82" s="1" t="s">
        <v>1618</v>
      </c>
      <c r="C82" s="1" t="s">
        <v>1631</v>
      </c>
      <c r="D82" s="1" t="s">
        <v>1613</v>
      </c>
      <c r="E82" s="1" t="s">
        <v>1632</v>
      </c>
      <c r="F82" s="1" t="s">
        <v>1165</v>
      </c>
      <c r="G82" s="1" t="s">
        <v>1169</v>
      </c>
      <c r="H82" s="1" t="s">
        <v>1170</v>
      </c>
      <c r="I82" s="1" t="s">
        <v>1633</v>
      </c>
      <c r="J82" s="1" t="s">
        <v>30</v>
      </c>
      <c r="K82" s="1" t="s">
        <v>1634</v>
      </c>
      <c r="L82" s="1" t="s">
        <v>1634</v>
      </c>
      <c r="M82" s="1" t="s">
        <v>1173</v>
      </c>
      <c r="N82" s="1" t="s">
        <v>1173</v>
      </c>
      <c r="O82" s="1" t="s">
        <v>1174</v>
      </c>
      <c r="P82" s="1" t="s">
        <v>1175</v>
      </c>
      <c r="Q82" s="1" t="s">
        <v>1176</v>
      </c>
      <c r="R82" s="1" t="s">
        <v>1635</v>
      </c>
      <c r="S82" s="1" t="s">
        <v>1178</v>
      </c>
      <c r="T82" s="1" t="s">
        <v>1179</v>
      </c>
      <c r="U82" s="1" t="s">
        <v>1180</v>
      </c>
      <c r="V82" s="1" t="s">
        <v>1202</v>
      </c>
    </row>
    <row r="83" s="1" customFormat="1" spans="1:22">
      <c r="A83" s="3">
        <v>999224883438574</v>
      </c>
      <c r="B83" s="1" t="s">
        <v>1618</v>
      </c>
      <c r="C83" s="1" t="s">
        <v>1636</v>
      </c>
      <c r="D83" s="1" t="s">
        <v>1491</v>
      </c>
      <c r="E83" s="1" t="s">
        <v>1637</v>
      </c>
      <c r="F83" s="1" t="s">
        <v>1529</v>
      </c>
      <c r="G83" s="1" t="s">
        <v>1169</v>
      </c>
      <c r="H83" s="1" t="s">
        <v>1170</v>
      </c>
      <c r="I83" s="1" t="s">
        <v>1638</v>
      </c>
      <c r="J83" s="1" t="s">
        <v>30</v>
      </c>
      <c r="K83" s="1" t="s">
        <v>1639</v>
      </c>
      <c r="L83" s="1" t="s">
        <v>1639</v>
      </c>
      <c r="M83" s="1" t="s">
        <v>1173</v>
      </c>
      <c r="N83" s="1" t="s">
        <v>1173</v>
      </c>
      <c r="O83" s="1" t="s">
        <v>1174</v>
      </c>
      <c r="P83" s="1" t="s">
        <v>1175</v>
      </c>
      <c r="Q83" s="1" t="s">
        <v>1176</v>
      </c>
      <c r="R83" s="1" t="s">
        <v>1640</v>
      </c>
      <c r="S83" s="1" t="s">
        <v>1178</v>
      </c>
      <c r="T83" s="1" t="s">
        <v>1179</v>
      </c>
      <c r="U83" s="1" t="s">
        <v>1180</v>
      </c>
      <c r="V83" s="1" t="s">
        <v>1202</v>
      </c>
    </row>
    <row r="84" s="1" customFormat="1" spans="1:22">
      <c r="A84" s="3">
        <v>999224880788885</v>
      </c>
      <c r="B84" s="1" t="s">
        <v>1618</v>
      </c>
      <c r="C84" s="1" t="s">
        <v>1641</v>
      </c>
      <c r="D84" s="1" t="s">
        <v>1642</v>
      </c>
      <c r="E84" s="1" t="s">
        <v>1643</v>
      </c>
      <c r="F84" s="1" t="s">
        <v>1165</v>
      </c>
      <c r="G84" s="1" t="s">
        <v>1169</v>
      </c>
      <c r="H84" s="1" t="s">
        <v>1170</v>
      </c>
      <c r="I84" s="1" t="s">
        <v>1644</v>
      </c>
      <c r="J84" s="1" t="s">
        <v>30</v>
      </c>
      <c r="K84" s="1" t="s">
        <v>1645</v>
      </c>
      <c r="L84" s="1" t="s">
        <v>1645</v>
      </c>
      <c r="M84" s="1" t="s">
        <v>1173</v>
      </c>
      <c r="N84" s="1" t="s">
        <v>1173</v>
      </c>
      <c r="O84" s="1" t="s">
        <v>1174</v>
      </c>
      <c r="P84" s="1" t="s">
        <v>1175</v>
      </c>
      <c r="Q84" s="1" t="s">
        <v>1176</v>
      </c>
      <c r="R84" s="1" t="s">
        <v>1646</v>
      </c>
      <c r="S84" s="1" t="s">
        <v>1178</v>
      </c>
      <c r="T84" s="1" t="s">
        <v>1179</v>
      </c>
      <c r="U84" s="1" t="s">
        <v>1390</v>
      </c>
      <c r="V84" s="1" t="s">
        <v>1181</v>
      </c>
    </row>
    <row r="85" s="1" customFormat="1" spans="1:22">
      <c r="A85" s="3">
        <v>999224880498008</v>
      </c>
      <c r="B85" s="1" t="s">
        <v>1618</v>
      </c>
      <c r="C85" s="1" t="s">
        <v>1647</v>
      </c>
      <c r="D85" s="1" t="s">
        <v>1648</v>
      </c>
      <c r="E85" s="1" t="s">
        <v>1649</v>
      </c>
      <c r="F85" s="1" t="s">
        <v>1439</v>
      </c>
      <c r="G85" s="1" t="s">
        <v>1169</v>
      </c>
      <c r="H85" s="1" t="s">
        <v>1170</v>
      </c>
      <c r="I85" s="1" t="s">
        <v>1650</v>
      </c>
      <c r="J85" s="1" t="s">
        <v>30</v>
      </c>
      <c r="K85" s="1" t="s">
        <v>1651</v>
      </c>
      <c r="L85" s="1" t="s">
        <v>1651</v>
      </c>
      <c r="M85" s="1" t="s">
        <v>1173</v>
      </c>
      <c r="N85" s="1" t="s">
        <v>1173</v>
      </c>
      <c r="O85" s="1" t="s">
        <v>1174</v>
      </c>
      <c r="P85" s="1" t="s">
        <v>1175</v>
      </c>
      <c r="Q85" s="1" t="s">
        <v>1176</v>
      </c>
      <c r="R85" s="1" t="s">
        <v>1652</v>
      </c>
      <c r="S85" s="1" t="s">
        <v>1178</v>
      </c>
      <c r="T85" s="1" t="s">
        <v>1179</v>
      </c>
      <c r="U85" s="1" t="s">
        <v>1180</v>
      </c>
      <c r="V85" s="1" t="s">
        <v>1188</v>
      </c>
    </row>
    <row r="86" s="1" customFormat="1" spans="1:22">
      <c r="A86" s="3">
        <v>999224879940518</v>
      </c>
      <c r="B86" s="1" t="s">
        <v>1618</v>
      </c>
      <c r="C86" s="1" t="s">
        <v>1653</v>
      </c>
      <c r="D86" s="1" t="s">
        <v>1654</v>
      </c>
      <c r="E86" s="1" t="s">
        <v>1655</v>
      </c>
      <c r="F86" s="1" t="s">
        <v>1618</v>
      </c>
      <c r="G86" s="1" t="s">
        <v>1169</v>
      </c>
      <c r="H86" s="1" t="s">
        <v>1170</v>
      </c>
      <c r="I86" s="1" t="s">
        <v>1656</v>
      </c>
      <c r="J86" s="1" t="s">
        <v>30</v>
      </c>
      <c r="K86" s="1" t="s">
        <v>1657</v>
      </c>
      <c r="L86" s="1" t="s">
        <v>1657</v>
      </c>
      <c r="M86" s="1" t="s">
        <v>1173</v>
      </c>
      <c r="N86" s="1" t="s">
        <v>1173</v>
      </c>
      <c r="O86" s="1" t="s">
        <v>1174</v>
      </c>
      <c r="P86" s="1" t="s">
        <v>1175</v>
      </c>
      <c r="Q86" s="1" t="s">
        <v>1176</v>
      </c>
      <c r="R86" s="1" t="s">
        <v>1658</v>
      </c>
      <c r="S86" s="1" t="s">
        <v>1178</v>
      </c>
      <c r="T86" s="1" t="s">
        <v>1179</v>
      </c>
      <c r="U86" s="1" t="s">
        <v>1180</v>
      </c>
      <c r="V86" s="1" t="s">
        <v>1659</v>
      </c>
    </row>
    <row r="87" s="1" customFormat="1" spans="1:22">
      <c r="A87" s="3">
        <v>999224879457078</v>
      </c>
      <c r="B87" s="1" t="s">
        <v>1618</v>
      </c>
      <c r="C87" s="1" t="s">
        <v>1660</v>
      </c>
      <c r="D87" s="1" t="s">
        <v>1661</v>
      </c>
      <c r="E87" s="1" t="s">
        <v>1662</v>
      </c>
      <c r="F87" s="1" t="s">
        <v>1439</v>
      </c>
      <c r="G87" s="1" t="s">
        <v>1169</v>
      </c>
      <c r="H87" s="1" t="s">
        <v>1170</v>
      </c>
      <c r="I87" s="1" t="s">
        <v>1663</v>
      </c>
      <c r="J87" s="1" t="s">
        <v>30</v>
      </c>
      <c r="K87" s="1" t="s">
        <v>1664</v>
      </c>
      <c r="L87" s="1" t="s">
        <v>1664</v>
      </c>
      <c r="M87" s="1" t="s">
        <v>1173</v>
      </c>
      <c r="N87" s="1" t="s">
        <v>1173</v>
      </c>
      <c r="O87" s="1" t="s">
        <v>1174</v>
      </c>
      <c r="P87" s="1" t="s">
        <v>1175</v>
      </c>
      <c r="Q87" s="1" t="s">
        <v>1176</v>
      </c>
      <c r="R87" s="1" t="s">
        <v>1665</v>
      </c>
      <c r="S87" s="1" t="s">
        <v>1178</v>
      </c>
      <c r="T87" s="1" t="s">
        <v>1179</v>
      </c>
      <c r="U87" s="1" t="s">
        <v>1180</v>
      </c>
      <c r="V87" s="1" t="s">
        <v>1666</v>
      </c>
    </row>
    <row r="88" s="1" customFormat="1" spans="1:22">
      <c r="A88" s="3">
        <v>999224873432400</v>
      </c>
      <c r="B88" s="1" t="s">
        <v>1667</v>
      </c>
      <c r="C88" s="1" t="s">
        <v>1668</v>
      </c>
      <c r="D88" s="1" t="s">
        <v>1669</v>
      </c>
      <c r="E88" s="1" t="s">
        <v>1670</v>
      </c>
      <c r="F88" s="1" t="s">
        <v>1165</v>
      </c>
      <c r="G88" s="1" t="s">
        <v>1169</v>
      </c>
      <c r="H88" s="1" t="s">
        <v>1170</v>
      </c>
      <c r="I88" s="1" t="s">
        <v>1671</v>
      </c>
      <c r="J88" s="1" t="s">
        <v>30</v>
      </c>
      <c r="K88" s="1" t="s">
        <v>1672</v>
      </c>
      <c r="L88" s="1" t="s">
        <v>1672</v>
      </c>
      <c r="M88" s="1" t="s">
        <v>1173</v>
      </c>
      <c r="N88" s="1" t="s">
        <v>1173</v>
      </c>
      <c r="O88" s="1" t="s">
        <v>1174</v>
      </c>
      <c r="P88" s="1" t="s">
        <v>1175</v>
      </c>
      <c r="Q88" s="1" t="s">
        <v>1176</v>
      </c>
      <c r="R88" s="1" t="s">
        <v>1673</v>
      </c>
      <c r="S88" s="1" t="s">
        <v>1178</v>
      </c>
      <c r="T88" s="1" t="s">
        <v>1179</v>
      </c>
      <c r="U88" s="1" t="s">
        <v>1180</v>
      </c>
      <c r="V88" s="1" t="s">
        <v>1659</v>
      </c>
    </row>
    <row r="89" s="1" customFormat="1" spans="1:22">
      <c r="A89" s="3">
        <v>999224871604014</v>
      </c>
      <c r="B89" s="1" t="s">
        <v>1667</v>
      </c>
      <c r="C89" s="1" t="s">
        <v>1674</v>
      </c>
      <c r="D89" s="1" t="s">
        <v>1675</v>
      </c>
      <c r="E89" s="1" t="s">
        <v>1676</v>
      </c>
      <c r="F89" s="1" t="s">
        <v>1165</v>
      </c>
      <c r="G89" s="1" t="s">
        <v>1169</v>
      </c>
      <c r="H89" s="1" t="s">
        <v>1170</v>
      </c>
      <c r="I89" s="1" t="s">
        <v>1677</v>
      </c>
      <c r="J89" s="1" t="s">
        <v>30</v>
      </c>
      <c r="K89" s="1" t="s">
        <v>1678</v>
      </c>
      <c r="L89" s="1" t="s">
        <v>1678</v>
      </c>
      <c r="M89" s="1" t="s">
        <v>1173</v>
      </c>
      <c r="N89" s="1" t="s">
        <v>1173</v>
      </c>
      <c r="O89" s="1" t="s">
        <v>1174</v>
      </c>
      <c r="P89" s="1" t="s">
        <v>1175</v>
      </c>
      <c r="Q89" s="1" t="s">
        <v>1176</v>
      </c>
      <c r="R89" s="1" t="s">
        <v>1679</v>
      </c>
      <c r="S89" s="1" t="s">
        <v>1178</v>
      </c>
      <c r="T89" s="1" t="s">
        <v>1179</v>
      </c>
      <c r="U89" s="1" t="s">
        <v>1180</v>
      </c>
      <c r="V89" s="1" t="s">
        <v>1202</v>
      </c>
    </row>
    <row r="90" s="1" customFormat="1" spans="1:22">
      <c r="A90" s="3">
        <v>999224870086218</v>
      </c>
      <c r="B90" s="1" t="s">
        <v>1667</v>
      </c>
      <c r="C90" s="1" t="s">
        <v>1680</v>
      </c>
      <c r="D90" s="1" t="s">
        <v>1681</v>
      </c>
      <c r="E90" s="1" t="s">
        <v>1682</v>
      </c>
      <c r="F90" s="1" t="s">
        <v>1165</v>
      </c>
      <c r="G90" s="1" t="s">
        <v>1169</v>
      </c>
      <c r="H90" s="1" t="s">
        <v>1170</v>
      </c>
      <c r="I90" s="1" t="s">
        <v>1683</v>
      </c>
      <c r="J90" s="1" t="s">
        <v>30</v>
      </c>
      <c r="K90" s="1" t="s">
        <v>1684</v>
      </c>
      <c r="L90" s="1" t="s">
        <v>1684</v>
      </c>
      <c r="M90" s="1" t="s">
        <v>1173</v>
      </c>
      <c r="N90" s="1" t="s">
        <v>1173</v>
      </c>
      <c r="O90" s="1" t="s">
        <v>1174</v>
      </c>
      <c r="P90" s="1" t="s">
        <v>1175</v>
      </c>
      <c r="Q90" s="1" t="s">
        <v>1176</v>
      </c>
      <c r="R90" s="1" t="s">
        <v>1685</v>
      </c>
      <c r="S90" s="1" t="s">
        <v>1178</v>
      </c>
      <c r="T90" s="1" t="s">
        <v>1179</v>
      </c>
      <c r="U90" s="1" t="s">
        <v>1390</v>
      </c>
      <c r="V90" s="1" t="s">
        <v>1181</v>
      </c>
    </row>
    <row r="91" s="1" customFormat="1" spans="1:22">
      <c r="A91" s="3">
        <v>999224868801598</v>
      </c>
      <c r="B91" s="1" t="s">
        <v>1667</v>
      </c>
      <c r="C91" s="1" t="s">
        <v>1686</v>
      </c>
      <c r="D91" s="1" t="s">
        <v>1687</v>
      </c>
      <c r="E91" s="1" t="s">
        <v>1688</v>
      </c>
      <c r="F91" s="1" t="s">
        <v>1439</v>
      </c>
      <c r="G91" s="1" t="s">
        <v>1169</v>
      </c>
      <c r="H91" s="1" t="s">
        <v>1170</v>
      </c>
      <c r="I91" s="1" t="s">
        <v>1689</v>
      </c>
      <c r="J91" s="1" t="s">
        <v>30</v>
      </c>
      <c r="K91" s="1" t="s">
        <v>1690</v>
      </c>
      <c r="L91" s="1" t="s">
        <v>1690</v>
      </c>
      <c r="M91" s="1" t="s">
        <v>1173</v>
      </c>
      <c r="N91" s="1" t="s">
        <v>1173</v>
      </c>
      <c r="O91" s="1" t="s">
        <v>1174</v>
      </c>
      <c r="P91" s="1" t="s">
        <v>1175</v>
      </c>
      <c r="Q91" s="1" t="s">
        <v>1176</v>
      </c>
      <c r="R91" s="1" t="s">
        <v>1691</v>
      </c>
      <c r="S91" s="1" t="s">
        <v>1178</v>
      </c>
      <c r="T91" s="1" t="s">
        <v>1179</v>
      </c>
      <c r="U91" s="1" t="s">
        <v>1180</v>
      </c>
      <c r="V91" s="1" t="s">
        <v>1600</v>
      </c>
    </row>
    <row r="92" s="1" customFormat="1" spans="1:22">
      <c r="A92" s="3">
        <v>999224866456794</v>
      </c>
      <c r="B92" s="1" t="s">
        <v>1667</v>
      </c>
      <c r="C92" s="1" t="s">
        <v>1692</v>
      </c>
      <c r="D92" s="1" t="s">
        <v>1693</v>
      </c>
      <c r="E92" s="1" t="s">
        <v>1694</v>
      </c>
      <c r="F92" s="1" t="s">
        <v>1165</v>
      </c>
      <c r="G92" s="1" t="s">
        <v>1169</v>
      </c>
      <c r="H92" s="1" t="s">
        <v>1170</v>
      </c>
      <c r="I92" s="1" t="s">
        <v>1695</v>
      </c>
      <c r="J92" s="1" t="s">
        <v>30</v>
      </c>
      <c r="K92" s="1" t="s">
        <v>1696</v>
      </c>
      <c r="L92" s="1" t="s">
        <v>1696</v>
      </c>
      <c r="M92" s="1" t="s">
        <v>1173</v>
      </c>
      <c r="N92" s="1" t="s">
        <v>1173</v>
      </c>
      <c r="O92" s="1" t="s">
        <v>1174</v>
      </c>
      <c r="P92" s="1" t="s">
        <v>1175</v>
      </c>
      <c r="Q92" s="1" t="s">
        <v>1176</v>
      </c>
      <c r="R92" s="1" t="s">
        <v>1697</v>
      </c>
      <c r="S92" s="1" t="s">
        <v>1178</v>
      </c>
      <c r="T92" s="1" t="s">
        <v>1179</v>
      </c>
      <c r="U92" s="1" t="s">
        <v>1390</v>
      </c>
      <c r="V92" s="1" t="s">
        <v>1181</v>
      </c>
    </row>
    <row r="93" s="1" customFormat="1" spans="1:22">
      <c r="A93" s="3">
        <v>999224858481014</v>
      </c>
      <c r="B93" s="1" t="s">
        <v>1667</v>
      </c>
      <c r="C93" s="1" t="s">
        <v>1698</v>
      </c>
      <c r="D93" s="1" t="s">
        <v>1699</v>
      </c>
      <c r="E93" s="1" t="s">
        <v>1700</v>
      </c>
      <c r="F93" s="1" t="s">
        <v>1165</v>
      </c>
      <c r="G93" s="1" t="s">
        <v>1169</v>
      </c>
      <c r="H93" s="1" t="s">
        <v>1170</v>
      </c>
      <c r="I93" s="1" t="s">
        <v>1701</v>
      </c>
      <c r="J93" s="1" t="s">
        <v>30</v>
      </c>
      <c r="K93" s="1" t="s">
        <v>1702</v>
      </c>
      <c r="L93" s="1" t="s">
        <v>1702</v>
      </c>
      <c r="M93" s="1" t="s">
        <v>1173</v>
      </c>
      <c r="N93" s="1" t="s">
        <v>1173</v>
      </c>
      <c r="O93" s="1" t="s">
        <v>1174</v>
      </c>
      <c r="P93" s="1" t="s">
        <v>1175</v>
      </c>
      <c r="Q93" s="1" t="s">
        <v>1176</v>
      </c>
      <c r="R93" s="1" t="s">
        <v>1703</v>
      </c>
      <c r="S93" s="1" t="s">
        <v>1178</v>
      </c>
      <c r="T93" s="1" t="s">
        <v>1179</v>
      </c>
      <c r="U93" s="1" t="s">
        <v>1180</v>
      </c>
      <c r="V93" s="1" t="s">
        <v>1202</v>
      </c>
    </row>
    <row r="94" s="1" customFormat="1" spans="1:22">
      <c r="A94" s="3">
        <v>999224857524913</v>
      </c>
      <c r="B94" s="1" t="s">
        <v>1704</v>
      </c>
      <c r="C94" s="1" t="s">
        <v>1705</v>
      </c>
      <c r="D94" s="1" t="s">
        <v>1706</v>
      </c>
      <c r="E94" s="1" t="s">
        <v>1707</v>
      </c>
      <c r="F94" s="1" t="s">
        <v>1165</v>
      </c>
      <c r="G94" s="1" t="s">
        <v>1169</v>
      </c>
      <c r="H94" s="1" t="s">
        <v>1170</v>
      </c>
      <c r="I94" s="1" t="s">
        <v>1708</v>
      </c>
      <c r="J94" s="1" t="s">
        <v>30</v>
      </c>
      <c r="K94" s="1" t="s">
        <v>1709</v>
      </c>
      <c r="L94" s="1" t="s">
        <v>1709</v>
      </c>
      <c r="M94" s="1" t="s">
        <v>1173</v>
      </c>
      <c r="N94" s="1" t="s">
        <v>1173</v>
      </c>
      <c r="O94" s="1" t="s">
        <v>1174</v>
      </c>
      <c r="P94" s="1" t="s">
        <v>1175</v>
      </c>
      <c r="Q94" s="1" t="s">
        <v>1176</v>
      </c>
      <c r="R94" s="1" t="s">
        <v>1710</v>
      </c>
      <c r="S94" s="1" t="s">
        <v>1178</v>
      </c>
      <c r="T94" s="1" t="s">
        <v>1179</v>
      </c>
      <c r="U94" s="1" t="s">
        <v>1390</v>
      </c>
      <c r="V94" s="1" t="s">
        <v>1181</v>
      </c>
    </row>
    <row r="95" s="1" customFormat="1" spans="1:22">
      <c r="A95" s="3">
        <v>999224856508396</v>
      </c>
      <c r="B95" s="1" t="s">
        <v>1704</v>
      </c>
      <c r="C95" s="1" t="s">
        <v>1711</v>
      </c>
      <c r="D95" s="1" t="s">
        <v>1699</v>
      </c>
      <c r="E95" s="1" t="s">
        <v>1712</v>
      </c>
      <c r="F95" s="1" t="s">
        <v>1165</v>
      </c>
      <c r="G95" s="1" t="s">
        <v>1169</v>
      </c>
      <c r="H95" s="1" t="s">
        <v>1170</v>
      </c>
      <c r="I95" s="1" t="s">
        <v>1713</v>
      </c>
      <c r="J95" s="1" t="s">
        <v>30</v>
      </c>
      <c r="K95" s="1" t="s">
        <v>1714</v>
      </c>
      <c r="L95" s="1" t="s">
        <v>1714</v>
      </c>
      <c r="M95" s="1" t="s">
        <v>1173</v>
      </c>
      <c r="N95" s="1" t="s">
        <v>1173</v>
      </c>
      <c r="O95" s="1" t="s">
        <v>1174</v>
      </c>
      <c r="P95" s="1" t="s">
        <v>1175</v>
      </c>
      <c r="Q95" s="1" t="s">
        <v>1176</v>
      </c>
      <c r="R95" s="1" t="s">
        <v>1715</v>
      </c>
      <c r="S95" s="1" t="s">
        <v>1178</v>
      </c>
      <c r="T95" s="1" t="s">
        <v>1179</v>
      </c>
      <c r="U95" s="1" t="s">
        <v>1180</v>
      </c>
      <c r="V95" s="1" t="s">
        <v>1202</v>
      </c>
    </row>
    <row r="96" s="1" customFormat="1" spans="1:22">
      <c r="A96" s="3">
        <v>999224853158151</v>
      </c>
      <c r="B96" s="1" t="s">
        <v>1704</v>
      </c>
      <c r="C96" s="1" t="s">
        <v>1716</v>
      </c>
      <c r="D96" s="1" t="s">
        <v>1717</v>
      </c>
      <c r="E96" s="1" t="s">
        <v>1718</v>
      </c>
      <c r="F96" s="1" t="s">
        <v>1439</v>
      </c>
      <c r="G96" s="1" t="s">
        <v>1169</v>
      </c>
      <c r="H96" s="1" t="s">
        <v>1170</v>
      </c>
      <c r="I96" s="1" t="s">
        <v>1719</v>
      </c>
      <c r="J96" s="1" t="s">
        <v>30</v>
      </c>
      <c r="K96" s="1" t="s">
        <v>1720</v>
      </c>
      <c r="L96" s="1" t="s">
        <v>1720</v>
      </c>
      <c r="M96" s="1" t="s">
        <v>1173</v>
      </c>
      <c r="N96" s="1" t="s">
        <v>1173</v>
      </c>
      <c r="O96" s="1" t="s">
        <v>1174</v>
      </c>
      <c r="P96" s="1" t="s">
        <v>1175</v>
      </c>
      <c r="Q96" s="1" t="s">
        <v>1176</v>
      </c>
      <c r="R96" s="1" t="s">
        <v>1721</v>
      </c>
      <c r="S96" s="1" t="s">
        <v>1178</v>
      </c>
      <c r="T96" s="1" t="s">
        <v>1179</v>
      </c>
      <c r="U96" s="1" t="s">
        <v>1180</v>
      </c>
      <c r="V96" s="1" t="s">
        <v>1181</v>
      </c>
    </row>
    <row r="97" s="1" customFormat="1" spans="1:22">
      <c r="A97" s="3">
        <v>999224851937411</v>
      </c>
      <c r="B97" s="1" t="s">
        <v>1704</v>
      </c>
      <c r="C97" s="1" t="s">
        <v>1722</v>
      </c>
      <c r="D97" s="1" t="s">
        <v>1642</v>
      </c>
      <c r="E97" s="1" t="s">
        <v>1723</v>
      </c>
      <c r="F97" s="1" t="s">
        <v>1165</v>
      </c>
      <c r="G97" s="1" t="s">
        <v>1169</v>
      </c>
      <c r="H97" s="1" t="s">
        <v>1170</v>
      </c>
      <c r="I97" s="1" t="s">
        <v>1724</v>
      </c>
      <c r="J97" s="1" t="s">
        <v>30</v>
      </c>
      <c r="K97" s="1" t="s">
        <v>1725</v>
      </c>
      <c r="L97" s="1" t="s">
        <v>1725</v>
      </c>
      <c r="M97" s="1" t="s">
        <v>1173</v>
      </c>
      <c r="N97" s="1" t="s">
        <v>1173</v>
      </c>
      <c r="O97" s="1" t="s">
        <v>1174</v>
      </c>
      <c r="P97" s="1" t="s">
        <v>1175</v>
      </c>
      <c r="Q97" s="1" t="s">
        <v>1176</v>
      </c>
      <c r="R97" s="1" t="s">
        <v>1726</v>
      </c>
      <c r="S97" s="1" t="s">
        <v>1178</v>
      </c>
      <c r="T97" s="1" t="s">
        <v>1179</v>
      </c>
      <c r="U97" s="1" t="s">
        <v>1390</v>
      </c>
      <c r="V97" s="1" t="s">
        <v>1181</v>
      </c>
    </row>
    <row r="98" s="1" customFormat="1" spans="1:22">
      <c r="A98" s="3">
        <v>999224851183929</v>
      </c>
      <c r="B98" s="1" t="s">
        <v>1704</v>
      </c>
      <c r="C98" s="1" t="s">
        <v>1727</v>
      </c>
      <c r="D98" s="1" t="s">
        <v>1728</v>
      </c>
      <c r="E98" s="1" t="s">
        <v>1729</v>
      </c>
      <c r="F98" s="1" t="s">
        <v>1165</v>
      </c>
      <c r="G98" s="1" t="s">
        <v>1169</v>
      </c>
      <c r="H98" s="1" t="s">
        <v>1170</v>
      </c>
      <c r="I98" s="1" t="s">
        <v>1730</v>
      </c>
      <c r="J98" s="1" t="s">
        <v>30</v>
      </c>
      <c r="K98" s="1" t="s">
        <v>1731</v>
      </c>
      <c r="L98" s="1" t="s">
        <v>1731</v>
      </c>
      <c r="M98" s="1" t="s">
        <v>1173</v>
      </c>
      <c r="N98" s="1" t="s">
        <v>1173</v>
      </c>
      <c r="O98" s="1" t="s">
        <v>1174</v>
      </c>
      <c r="P98" s="1" t="s">
        <v>1175</v>
      </c>
      <c r="Q98" s="1" t="s">
        <v>1176</v>
      </c>
      <c r="R98" s="1" t="s">
        <v>1732</v>
      </c>
      <c r="S98" s="1" t="s">
        <v>1178</v>
      </c>
      <c r="T98" s="1" t="s">
        <v>1179</v>
      </c>
      <c r="U98" s="1" t="s">
        <v>1180</v>
      </c>
      <c r="V98" s="1" t="s">
        <v>1659</v>
      </c>
    </row>
    <row r="99" s="1" customFormat="1" spans="1:22">
      <c r="A99" s="3">
        <v>999224843024492</v>
      </c>
      <c r="B99" s="1" t="s">
        <v>1704</v>
      </c>
      <c r="C99" s="1" t="s">
        <v>1733</v>
      </c>
      <c r="D99" s="1" t="s">
        <v>1734</v>
      </c>
      <c r="E99" s="1" t="s">
        <v>1735</v>
      </c>
      <c r="F99" s="1" t="s">
        <v>1165</v>
      </c>
      <c r="G99" s="1" t="s">
        <v>1169</v>
      </c>
      <c r="H99" s="1" t="s">
        <v>1170</v>
      </c>
      <c r="I99" s="1" t="s">
        <v>1736</v>
      </c>
      <c r="J99" s="1" t="s">
        <v>30</v>
      </c>
      <c r="K99" s="1" t="s">
        <v>1737</v>
      </c>
      <c r="L99" s="1" t="s">
        <v>1737</v>
      </c>
      <c r="M99" s="1" t="s">
        <v>1173</v>
      </c>
      <c r="N99" s="1" t="s">
        <v>1173</v>
      </c>
      <c r="O99" s="1" t="s">
        <v>1174</v>
      </c>
      <c r="P99" s="1" t="s">
        <v>1175</v>
      </c>
      <c r="Q99" s="1" t="s">
        <v>1176</v>
      </c>
      <c r="R99" s="1" t="s">
        <v>1738</v>
      </c>
      <c r="S99" s="1" t="s">
        <v>1178</v>
      </c>
      <c r="T99" s="1" t="s">
        <v>1179</v>
      </c>
      <c r="U99" s="1" t="s">
        <v>1180</v>
      </c>
      <c r="V99" s="1" t="s">
        <v>1739</v>
      </c>
    </row>
    <row r="100" s="1" customFormat="1" spans="1:22">
      <c r="A100" s="3">
        <v>999224842903031</v>
      </c>
      <c r="B100" s="1" t="s">
        <v>1704</v>
      </c>
      <c r="C100" s="1" t="s">
        <v>1740</v>
      </c>
      <c r="D100" s="1" t="s">
        <v>1741</v>
      </c>
      <c r="E100" s="1" t="s">
        <v>1742</v>
      </c>
      <c r="F100" s="1" t="s">
        <v>1439</v>
      </c>
      <c r="G100" s="1" t="s">
        <v>1169</v>
      </c>
      <c r="H100" s="1" t="s">
        <v>1170</v>
      </c>
      <c r="I100" s="1" t="s">
        <v>1743</v>
      </c>
      <c r="J100" s="1" t="s">
        <v>30</v>
      </c>
      <c r="K100" s="1" t="s">
        <v>1744</v>
      </c>
      <c r="L100" s="1" t="s">
        <v>1744</v>
      </c>
      <c r="M100" s="1" t="s">
        <v>1173</v>
      </c>
      <c r="N100" s="1" t="s">
        <v>1173</v>
      </c>
      <c r="O100" s="1" t="s">
        <v>1174</v>
      </c>
      <c r="P100" s="1" t="s">
        <v>1175</v>
      </c>
      <c r="Q100" s="1" t="s">
        <v>1176</v>
      </c>
      <c r="R100" s="1" t="s">
        <v>1745</v>
      </c>
      <c r="S100" s="1" t="s">
        <v>1178</v>
      </c>
      <c r="T100" s="1" t="s">
        <v>1179</v>
      </c>
      <c r="U100" s="1" t="s">
        <v>1180</v>
      </c>
      <c r="V100" s="1" t="s">
        <v>1188</v>
      </c>
    </row>
    <row r="101" s="1" customFormat="1" spans="1:22">
      <c r="A101" s="3">
        <v>999224842895246</v>
      </c>
      <c r="B101" s="1" t="s">
        <v>1704</v>
      </c>
      <c r="C101" s="1" t="s">
        <v>1746</v>
      </c>
      <c r="D101" s="1" t="s">
        <v>1747</v>
      </c>
      <c r="E101" s="1" t="s">
        <v>1748</v>
      </c>
      <c r="F101" s="1" t="s">
        <v>1439</v>
      </c>
      <c r="G101" s="1" t="s">
        <v>1169</v>
      </c>
      <c r="H101" s="1" t="s">
        <v>1170</v>
      </c>
      <c r="I101" s="1" t="s">
        <v>1749</v>
      </c>
      <c r="J101" s="1" t="s">
        <v>30</v>
      </c>
      <c r="K101" s="1" t="s">
        <v>1750</v>
      </c>
      <c r="L101" s="1" t="s">
        <v>1750</v>
      </c>
      <c r="M101" s="1" t="s">
        <v>1173</v>
      </c>
      <c r="N101" s="1" t="s">
        <v>1173</v>
      </c>
      <c r="O101" s="1" t="s">
        <v>1174</v>
      </c>
      <c r="P101" s="1" t="s">
        <v>1175</v>
      </c>
      <c r="Q101" s="1" t="s">
        <v>1176</v>
      </c>
      <c r="R101" s="1" t="s">
        <v>1751</v>
      </c>
      <c r="S101" s="1" t="s">
        <v>1178</v>
      </c>
      <c r="T101" s="1" t="s">
        <v>1179</v>
      </c>
      <c r="U101" s="1" t="s">
        <v>1390</v>
      </c>
      <c r="V101" s="1" t="s">
        <v>1181</v>
      </c>
    </row>
    <row r="102" s="1" customFormat="1" spans="1:22">
      <c r="A102" s="3">
        <v>999224842843373</v>
      </c>
      <c r="B102" s="1" t="s">
        <v>1704</v>
      </c>
      <c r="C102" s="1" t="s">
        <v>1752</v>
      </c>
      <c r="D102" s="1" t="s">
        <v>1642</v>
      </c>
      <c r="E102" s="1" t="s">
        <v>1753</v>
      </c>
      <c r="F102" s="1" t="s">
        <v>1165</v>
      </c>
      <c r="G102" s="1" t="s">
        <v>1169</v>
      </c>
      <c r="H102" s="1" t="s">
        <v>1170</v>
      </c>
      <c r="I102" s="1" t="s">
        <v>1754</v>
      </c>
      <c r="J102" s="1" t="s">
        <v>30</v>
      </c>
      <c r="K102" s="1" t="s">
        <v>1755</v>
      </c>
      <c r="L102" s="1" t="s">
        <v>1755</v>
      </c>
      <c r="M102" s="1" t="s">
        <v>1173</v>
      </c>
      <c r="N102" s="1" t="s">
        <v>1173</v>
      </c>
      <c r="O102" s="1" t="s">
        <v>1174</v>
      </c>
      <c r="P102" s="1" t="s">
        <v>1175</v>
      </c>
      <c r="Q102" s="1" t="s">
        <v>1176</v>
      </c>
      <c r="R102" s="1" t="s">
        <v>1756</v>
      </c>
      <c r="S102" s="1" t="s">
        <v>1178</v>
      </c>
      <c r="T102" s="1" t="s">
        <v>1179</v>
      </c>
      <c r="U102" s="1" t="s">
        <v>1390</v>
      </c>
      <c r="V102" s="1" t="s">
        <v>1181</v>
      </c>
    </row>
    <row r="103" s="1" customFormat="1" spans="1:22">
      <c r="A103" s="3">
        <v>999224842806515</v>
      </c>
      <c r="B103" s="1" t="s">
        <v>1704</v>
      </c>
      <c r="C103" s="1" t="s">
        <v>1757</v>
      </c>
      <c r="D103" s="1" t="s">
        <v>1758</v>
      </c>
      <c r="E103" s="1" t="s">
        <v>1759</v>
      </c>
      <c r="F103" s="1" t="s">
        <v>1439</v>
      </c>
      <c r="G103" s="1" t="s">
        <v>1169</v>
      </c>
      <c r="H103" s="1" t="s">
        <v>1170</v>
      </c>
      <c r="I103" s="1" t="s">
        <v>1760</v>
      </c>
      <c r="J103" s="1" t="s">
        <v>30</v>
      </c>
      <c r="K103" s="1" t="s">
        <v>1761</v>
      </c>
      <c r="L103" s="1" t="s">
        <v>1761</v>
      </c>
      <c r="M103" s="1" t="s">
        <v>1173</v>
      </c>
      <c r="N103" s="1" t="s">
        <v>1173</v>
      </c>
      <c r="O103" s="1" t="s">
        <v>1174</v>
      </c>
      <c r="P103" s="1" t="s">
        <v>1175</v>
      </c>
      <c r="Q103" s="1" t="s">
        <v>1176</v>
      </c>
      <c r="R103" s="1" t="s">
        <v>1762</v>
      </c>
      <c r="S103" s="1" t="s">
        <v>1178</v>
      </c>
      <c r="T103" s="1" t="s">
        <v>1179</v>
      </c>
      <c r="U103" s="1" t="s">
        <v>1180</v>
      </c>
      <c r="V103" s="1" t="s">
        <v>1188</v>
      </c>
    </row>
    <row r="104" s="1" customFormat="1" spans="1:22">
      <c r="A104" s="3">
        <v>999224842520733</v>
      </c>
      <c r="B104" s="1" t="s">
        <v>1704</v>
      </c>
      <c r="C104" s="1" t="s">
        <v>1763</v>
      </c>
      <c r="D104" s="1" t="s">
        <v>1764</v>
      </c>
      <c r="E104" s="1" t="s">
        <v>1765</v>
      </c>
      <c r="F104" s="1" t="s">
        <v>1439</v>
      </c>
      <c r="G104" s="1" t="s">
        <v>1169</v>
      </c>
      <c r="H104" s="1" t="s">
        <v>1170</v>
      </c>
      <c r="I104" s="1" t="s">
        <v>1766</v>
      </c>
      <c r="J104" s="1" t="s">
        <v>30</v>
      </c>
      <c r="K104" s="1" t="s">
        <v>1767</v>
      </c>
      <c r="L104" s="1" t="s">
        <v>1767</v>
      </c>
      <c r="M104" s="1" t="s">
        <v>1173</v>
      </c>
      <c r="N104" s="1" t="s">
        <v>1173</v>
      </c>
      <c r="O104" s="1" t="s">
        <v>1174</v>
      </c>
      <c r="P104" s="1" t="s">
        <v>1175</v>
      </c>
      <c r="Q104" s="1" t="s">
        <v>1176</v>
      </c>
      <c r="R104" s="1" t="s">
        <v>1768</v>
      </c>
      <c r="S104" s="1" t="s">
        <v>1178</v>
      </c>
      <c r="T104" s="1" t="s">
        <v>1179</v>
      </c>
      <c r="U104" s="1" t="s">
        <v>1390</v>
      </c>
      <c r="V104" s="1" t="s">
        <v>1195</v>
      </c>
    </row>
    <row r="105" s="1" customFormat="1" spans="1:22">
      <c r="A105" s="3">
        <v>999224841553877</v>
      </c>
      <c r="B105" s="1" t="s">
        <v>1769</v>
      </c>
      <c r="C105" s="1" t="s">
        <v>1770</v>
      </c>
      <c r="D105" s="1" t="s">
        <v>1771</v>
      </c>
      <c r="E105" s="1" t="s">
        <v>1772</v>
      </c>
      <c r="F105" s="1" t="s">
        <v>1165</v>
      </c>
      <c r="G105" s="1" t="s">
        <v>1169</v>
      </c>
      <c r="H105" s="1" t="s">
        <v>1170</v>
      </c>
      <c r="I105" s="1" t="s">
        <v>1773</v>
      </c>
      <c r="J105" s="1" t="s">
        <v>30</v>
      </c>
      <c r="K105" s="1" t="s">
        <v>1774</v>
      </c>
      <c r="L105" s="1" t="s">
        <v>1774</v>
      </c>
      <c r="M105" s="1" t="s">
        <v>1173</v>
      </c>
      <c r="N105" s="1" t="s">
        <v>1173</v>
      </c>
      <c r="O105" s="1" t="s">
        <v>1174</v>
      </c>
      <c r="P105" s="1" t="s">
        <v>1175</v>
      </c>
      <c r="Q105" s="1" t="s">
        <v>1176</v>
      </c>
      <c r="R105" s="1" t="s">
        <v>1775</v>
      </c>
      <c r="S105" s="1" t="s">
        <v>1178</v>
      </c>
      <c r="T105" s="1" t="s">
        <v>1179</v>
      </c>
      <c r="U105" s="1" t="s">
        <v>1180</v>
      </c>
      <c r="V105" s="1" t="s">
        <v>1188</v>
      </c>
    </row>
    <row r="106" s="1" customFormat="1" spans="1:22">
      <c r="A106" s="3">
        <v>24839938387</v>
      </c>
      <c r="B106" s="1" t="s">
        <v>1769</v>
      </c>
      <c r="C106" s="1" t="s">
        <v>1776</v>
      </c>
      <c r="D106" s="1" t="s">
        <v>1777</v>
      </c>
      <c r="E106" s="1" t="s">
        <v>1778</v>
      </c>
      <c r="F106" s="1" t="s">
        <v>1529</v>
      </c>
      <c r="G106" s="1" t="s">
        <v>1169</v>
      </c>
      <c r="H106" s="1" t="s">
        <v>1170</v>
      </c>
      <c r="I106" s="1" t="s">
        <v>1779</v>
      </c>
      <c r="J106" s="1" t="s">
        <v>30</v>
      </c>
      <c r="K106" s="1" t="s">
        <v>1780</v>
      </c>
      <c r="L106" s="1" t="s">
        <v>1780</v>
      </c>
      <c r="M106" s="1" t="s">
        <v>1173</v>
      </c>
      <c r="N106" s="1" t="s">
        <v>1173</v>
      </c>
      <c r="O106" s="1" t="s">
        <v>1174</v>
      </c>
      <c r="P106" s="1" t="s">
        <v>1175</v>
      </c>
      <c r="Q106" s="1" t="s">
        <v>1176</v>
      </c>
      <c r="R106" s="1" t="s">
        <v>1781</v>
      </c>
      <c r="S106" s="1" t="s">
        <v>1178</v>
      </c>
      <c r="T106" s="1" t="s">
        <v>1179</v>
      </c>
      <c r="U106" s="1" t="s">
        <v>1390</v>
      </c>
      <c r="V106" s="1" t="s">
        <v>1195</v>
      </c>
    </row>
    <row r="107" s="1" customFormat="1" spans="1:22">
      <c r="A107" s="3">
        <v>999224837353214</v>
      </c>
      <c r="B107" s="1" t="s">
        <v>1769</v>
      </c>
      <c r="C107" s="1" t="s">
        <v>1782</v>
      </c>
      <c r="D107" s="1" t="s">
        <v>1783</v>
      </c>
      <c r="E107" s="1" t="s">
        <v>1784</v>
      </c>
      <c r="F107" s="1" t="s">
        <v>1439</v>
      </c>
      <c r="G107" s="1" t="s">
        <v>1169</v>
      </c>
      <c r="H107" s="1" t="s">
        <v>1170</v>
      </c>
      <c r="I107" s="1" t="s">
        <v>1785</v>
      </c>
      <c r="J107" s="1" t="s">
        <v>30</v>
      </c>
      <c r="K107" s="1" t="s">
        <v>1786</v>
      </c>
      <c r="L107" s="1" t="s">
        <v>1786</v>
      </c>
      <c r="M107" s="1" t="s">
        <v>1173</v>
      </c>
      <c r="N107" s="1" t="s">
        <v>1173</v>
      </c>
      <c r="O107" s="1" t="s">
        <v>1174</v>
      </c>
      <c r="P107" s="1" t="s">
        <v>1175</v>
      </c>
      <c r="Q107" s="1" t="s">
        <v>1176</v>
      </c>
      <c r="R107" s="1" t="s">
        <v>1787</v>
      </c>
      <c r="S107" s="1" t="s">
        <v>1178</v>
      </c>
      <c r="T107" s="1" t="s">
        <v>1179</v>
      </c>
      <c r="U107" s="1" t="s">
        <v>1180</v>
      </c>
      <c r="V107" s="1" t="s">
        <v>1195</v>
      </c>
    </row>
    <row r="108" s="1" customFormat="1" spans="1:22">
      <c r="A108" s="3">
        <v>999224825590277</v>
      </c>
      <c r="B108" s="1" t="s">
        <v>1788</v>
      </c>
      <c r="C108" s="1" t="s">
        <v>1789</v>
      </c>
      <c r="D108" s="1" t="s">
        <v>1790</v>
      </c>
      <c r="E108" s="1" t="s">
        <v>1791</v>
      </c>
      <c r="F108" s="1" t="s">
        <v>1529</v>
      </c>
      <c r="G108" s="1" t="s">
        <v>1169</v>
      </c>
      <c r="H108" s="1" t="s">
        <v>1170</v>
      </c>
      <c r="I108" s="1" t="s">
        <v>1792</v>
      </c>
      <c r="J108" s="1" t="s">
        <v>30</v>
      </c>
      <c r="K108" s="1" t="s">
        <v>1793</v>
      </c>
      <c r="L108" s="1" t="s">
        <v>1793</v>
      </c>
      <c r="M108" s="1" t="s">
        <v>1173</v>
      </c>
      <c r="N108" s="1" t="s">
        <v>1173</v>
      </c>
      <c r="O108" s="1" t="s">
        <v>1174</v>
      </c>
      <c r="P108" s="1" t="s">
        <v>1175</v>
      </c>
      <c r="Q108" s="1" t="s">
        <v>1176</v>
      </c>
      <c r="R108" s="1" t="s">
        <v>1794</v>
      </c>
      <c r="S108" s="1" t="s">
        <v>1178</v>
      </c>
      <c r="T108" s="1" t="s">
        <v>1179</v>
      </c>
      <c r="U108" s="1" t="s">
        <v>1180</v>
      </c>
      <c r="V108" s="1" t="s">
        <v>1202</v>
      </c>
    </row>
    <row r="109" s="1" customFormat="1" spans="1:22">
      <c r="A109" s="3">
        <v>999224815454257</v>
      </c>
      <c r="B109" s="1" t="s">
        <v>1788</v>
      </c>
      <c r="C109" s="1" t="s">
        <v>1795</v>
      </c>
      <c r="D109" s="1" t="s">
        <v>1796</v>
      </c>
      <c r="E109" s="1" t="s">
        <v>1797</v>
      </c>
      <c r="F109" s="1" t="s">
        <v>1439</v>
      </c>
      <c r="G109" s="1" t="s">
        <v>1169</v>
      </c>
      <c r="H109" s="1" t="s">
        <v>1170</v>
      </c>
      <c r="I109" s="1" t="s">
        <v>1798</v>
      </c>
      <c r="J109" s="1" t="s">
        <v>30</v>
      </c>
      <c r="K109" s="1" t="s">
        <v>1799</v>
      </c>
      <c r="L109" s="1" t="s">
        <v>1799</v>
      </c>
      <c r="M109" s="1" t="s">
        <v>1173</v>
      </c>
      <c r="N109" s="1" t="s">
        <v>1173</v>
      </c>
      <c r="O109" s="1" t="s">
        <v>1174</v>
      </c>
      <c r="P109" s="1" t="s">
        <v>1175</v>
      </c>
      <c r="Q109" s="1" t="s">
        <v>1176</v>
      </c>
      <c r="R109" s="1" t="s">
        <v>1800</v>
      </c>
      <c r="S109" s="1" t="s">
        <v>1178</v>
      </c>
      <c r="T109" s="1" t="s">
        <v>1179</v>
      </c>
      <c r="U109" s="1" t="s">
        <v>1180</v>
      </c>
      <c r="V109" s="1" t="s">
        <v>1188</v>
      </c>
    </row>
    <row r="110" s="1" customFormat="1" spans="1:22">
      <c r="A110" s="3">
        <v>999224814709646</v>
      </c>
      <c r="B110" s="1" t="s">
        <v>1788</v>
      </c>
      <c r="C110" s="1" t="s">
        <v>1801</v>
      </c>
      <c r="D110" s="1" t="s">
        <v>1802</v>
      </c>
      <c r="E110" s="1" t="s">
        <v>1803</v>
      </c>
      <c r="F110" s="1" t="s">
        <v>1769</v>
      </c>
      <c r="G110" s="1" t="s">
        <v>1169</v>
      </c>
      <c r="H110" s="1" t="s">
        <v>1170</v>
      </c>
      <c r="I110" s="1" t="s">
        <v>1804</v>
      </c>
      <c r="J110" s="1" t="s">
        <v>30</v>
      </c>
      <c r="K110" s="1" t="s">
        <v>1805</v>
      </c>
      <c r="L110" s="1" t="s">
        <v>1805</v>
      </c>
      <c r="M110" s="1" t="s">
        <v>1173</v>
      </c>
      <c r="N110" s="1" t="s">
        <v>1173</v>
      </c>
      <c r="O110" s="1" t="s">
        <v>1174</v>
      </c>
      <c r="P110" s="1" t="s">
        <v>1175</v>
      </c>
      <c r="Q110" s="1" t="s">
        <v>1176</v>
      </c>
      <c r="R110" s="1" t="s">
        <v>1806</v>
      </c>
      <c r="S110" s="1" t="s">
        <v>1178</v>
      </c>
      <c r="T110" s="1" t="s">
        <v>1179</v>
      </c>
      <c r="U110" s="1" t="s">
        <v>1180</v>
      </c>
      <c r="V110" s="1" t="s">
        <v>1202</v>
      </c>
    </row>
    <row r="111" s="1" customFormat="1" spans="1:22">
      <c r="A111" s="3">
        <v>999224814437308</v>
      </c>
      <c r="B111" s="1" t="s">
        <v>1788</v>
      </c>
      <c r="C111" s="1" t="s">
        <v>1807</v>
      </c>
      <c r="D111" s="1" t="s">
        <v>1483</v>
      </c>
      <c r="E111" s="1" t="s">
        <v>1808</v>
      </c>
      <c r="F111" s="1" t="s">
        <v>1165</v>
      </c>
      <c r="G111" s="1" t="s">
        <v>1169</v>
      </c>
      <c r="H111" s="1" t="s">
        <v>1170</v>
      </c>
      <c r="I111" s="1" t="s">
        <v>1809</v>
      </c>
      <c r="J111" s="1" t="s">
        <v>30</v>
      </c>
      <c r="K111" s="1" t="s">
        <v>1810</v>
      </c>
      <c r="L111" s="1" t="s">
        <v>1810</v>
      </c>
      <c r="M111" s="1" t="s">
        <v>1173</v>
      </c>
      <c r="N111" s="1" t="s">
        <v>1173</v>
      </c>
      <c r="O111" s="1" t="s">
        <v>1174</v>
      </c>
      <c r="P111" s="1" t="s">
        <v>1175</v>
      </c>
      <c r="Q111" s="1" t="s">
        <v>1176</v>
      </c>
      <c r="R111" s="1" t="s">
        <v>1811</v>
      </c>
      <c r="S111" s="1" t="s">
        <v>1178</v>
      </c>
      <c r="T111" s="1" t="s">
        <v>1179</v>
      </c>
      <c r="U111" s="1" t="s">
        <v>1180</v>
      </c>
      <c r="V111" s="1" t="s">
        <v>1188</v>
      </c>
    </row>
    <row r="112" s="1" customFormat="1" spans="1:22">
      <c r="A112" s="3">
        <v>999224813564349</v>
      </c>
      <c r="B112" s="1" t="s">
        <v>1788</v>
      </c>
      <c r="C112" s="1" t="s">
        <v>1812</v>
      </c>
      <c r="D112" s="1" t="s">
        <v>1813</v>
      </c>
      <c r="E112" s="1" t="s">
        <v>1814</v>
      </c>
      <c r="F112" s="1" t="s">
        <v>1165</v>
      </c>
      <c r="G112" s="1" t="s">
        <v>1169</v>
      </c>
      <c r="H112" s="1" t="s">
        <v>1170</v>
      </c>
      <c r="I112" s="1" t="s">
        <v>1815</v>
      </c>
      <c r="J112" s="1" t="s">
        <v>30</v>
      </c>
      <c r="K112" s="1" t="s">
        <v>1816</v>
      </c>
      <c r="L112" s="1" t="s">
        <v>1816</v>
      </c>
      <c r="M112" s="1" t="s">
        <v>1173</v>
      </c>
      <c r="N112" s="1" t="s">
        <v>1173</v>
      </c>
      <c r="O112" s="1" t="s">
        <v>1174</v>
      </c>
      <c r="P112" s="1" t="s">
        <v>1175</v>
      </c>
      <c r="Q112" s="1" t="s">
        <v>1176</v>
      </c>
      <c r="R112" s="1" t="s">
        <v>1817</v>
      </c>
      <c r="S112" s="1" t="s">
        <v>1178</v>
      </c>
      <c r="T112" s="1" t="s">
        <v>1179</v>
      </c>
      <c r="U112" s="1" t="s">
        <v>1180</v>
      </c>
      <c r="V112" s="1" t="s">
        <v>1818</v>
      </c>
    </row>
    <row r="113" s="1" customFormat="1" spans="1:22">
      <c r="A113" s="3">
        <v>999224801122618</v>
      </c>
      <c r="B113" s="1" t="s">
        <v>1819</v>
      </c>
      <c r="C113" s="1" t="s">
        <v>1820</v>
      </c>
      <c r="D113" s="1" t="s">
        <v>1821</v>
      </c>
      <c r="E113" s="1" t="s">
        <v>1822</v>
      </c>
      <c r="F113" s="1" t="s">
        <v>1439</v>
      </c>
      <c r="G113" s="1" t="s">
        <v>1169</v>
      </c>
      <c r="H113" s="1" t="s">
        <v>1170</v>
      </c>
      <c r="I113" s="1" t="s">
        <v>1823</v>
      </c>
      <c r="J113" s="1" t="s">
        <v>30</v>
      </c>
      <c r="K113" s="1" t="s">
        <v>1824</v>
      </c>
      <c r="L113" s="1" t="s">
        <v>1824</v>
      </c>
      <c r="M113" s="1" t="s">
        <v>1173</v>
      </c>
      <c r="N113" s="1" t="s">
        <v>1173</v>
      </c>
      <c r="O113" s="1" t="s">
        <v>1174</v>
      </c>
      <c r="P113" s="1" t="s">
        <v>1175</v>
      </c>
      <c r="Q113" s="1" t="s">
        <v>1176</v>
      </c>
      <c r="R113" s="1" t="s">
        <v>1825</v>
      </c>
      <c r="S113" s="1" t="s">
        <v>1178</v>
      </c>
      <c r="T113" s="1" t="s">
        <v>1179</v>
      </c>
      <c r="U113" s="1" t="s">
        <v>1180</v>
      </c>
      <c r="V113" s="1" t="s">
        <v>1818</v>
      </c>
    </row>
    <row r="114" s="1" customFormat="1" spans="1:22">
      <c r="A114" s="3">
        <v>999224798777439</v>
      </c>
      <c r="B114" s="1" t="s">
        <v>1819</v>
      </c>
      <c r="C114" s="1" t="s">
        <v>1826</v>
      </c>
      <c r="D114" s="1" t="s">
        <v>1642</v>
      </c>
      <c r="E114" s="1" t="s">
        <v>1827</v>
      </c>
      <c r="F114" s="1" t="s">
        <v>1439</v>
      </c>
      <c r="G114" s="1" t="s">
        <v>1169</v>
      </c>
      <c r="H114" s="1" t="s">
        <v>1170</v>
      </c>
      <c r="I114" s="1" t="s">
        <v>1828</v>
      </c>
      <c r="J114" s="1" t="s">
        <v>30</v>
      </c>
      <c r="K114" s="1" t="s">
        <v>1829</v>
      </c>
      <c r="L114" s="1" t="s">
        <v>1829</v>
      </c>
      <c r="M114" s="1" t="s">
        <v>1173</v>
      </c>
      <c r="N114" s="1" t="s">
        <v>1173</v>
      </c>
      <c r="O114" s="1" t="s">
        <v>1174</v>
      </c>
      <c r="P114" s="1" t="s">
        <v>1175</v>
      </c>
      <c r="Q114" s="1" t="s">
        <v>1176</v>
      </c>
      <c r="R114" s="1" t="s">
        <v>1830</v>
      </c>
      <c r="S114" s="1" t="s">
        <v>1178</v>
      </c>
      <c r="T114" s="1" t="s">
        <v>1179</v>
      </c>
      <c r="U114" s="1" t="s">
        <v>1390</v>
      </c>
      <c r="V114" s="1" t="s">
        <v>1181</v>
      </c>
    </row>
    <row r="115" s="1" customFormat="1" spans="1:22">
      <c r="A115" s="3">
        <v>999224796499835</v>
      </c>
      <c r="B115" s="1" t="s">
        <v>1819</v>
      </c>
      <c r="C115" s="1" t="s">
        <v>1831</v>
      </c>
      <c r="D115" s="1" t="s">
        <v>1699</v>
      </c>
      <c r="E115" s="1" t="s">
        <v>1832</v>
      </c>
      <c r="F115" s="1" t="s">
        <v>1165</v>
      </c>
      <c r="G115" s="1" t="s">
        <v>1169</v>
      </c>
      <c r="H115" s="1" t="s">
        <v>1170</v>
      </c>
      <c r="I115" s="1" t="s">
        <v>1833</v>
      </c>
      <c r="J115" s="1" t="s">
        <v>30</v>
      </c>
      <c r="K115" s="1" t="s">
        <v>1834</v>
      </c>
      <c r="L115" s="1" t="s">
        <v>1834</v>
      </c>
      <c r="M115" s="1" t="s">
        <v>1173</v>
      </c>
      <c r="N115" s="1" t="s">
        <v>1173</v>
      </c>
      <c r="O115" s="1" t="s">
        <v>1174</v>
      </c>
      <c r="P115" s="1" t="s">
        <v>1175</v>
      </c>
      <c r="Q115" s="1" t="s">
        <v>1176</v>
      </c>
      <c r="R115" s="1" t="s">
        <v>1835</v>
      </c>
      <c r="S115" s="1" t="s">
        <v>1178</v>
      </c>
      <c r="T115" s="1" t="s">
        <v>1179</v>
      </c>
      <c r="U115" s="1" t="s">
        <v>1180</v>
      </c>
      <c r="V115" s="1" t="s">
        <v>1202</v>
      </c>
    </row>
    <row r="116" s="1" customFormat="1" spans="1:22">
      <c r="A116" s="3">
        <v>999224796216224</v>
      </c>
      <c r="B116" s="1" t="s">
        <v>1819</v>
      </c>
      <c r="C116" s="1" t="s">
        <v>1836</v>
      </c>
      <c r="D116" s="1" t="s">
        <v>1642</v>
      </c>
      <c r="E116" s="1" t="s">
        <v>1837</v>
      </c>
      <c r="F116" s="1" t="s">
        <v>1165</v>
      </c>
      <c r="G116" s="1" t="s">
        <v>1169</v>
      </c>
      <c r="H116" s="1" t="s">
        <v>1170</v>
      </c>
      <c r="I116" s="1" t="s">
        <v>1838</v>
      </c>
      <c r="J116" s="1" t="s">
        <v>30</v>
      </c>
      <c r="K116" s="1" t="s">
        <v>1839</v>
      </c>
      <c r="L116" s="1" t="s">
        <v>1839</v>
      </c>
      <c r="M116" s="1" t="s">
        <v>1173</v>
      </c>
      <c r="N116" s="1" t="s">
        <v>1173</v>
      </c>
      <c r="O116" s="1" t="s">
        <v>1174</v>
      </c>
      <c r="P116" s="1" t="s">
        <v>1175</v>
      </c>
      <c r="Q116" s="1" t="s">
        <v>1176</v>
      </c>
      <c r="R116" s="1" t="s">
        <v>1840</v>
      </c>
      <c r="S116" s="1" t="s">
        <v>1178</v>
      </c>
      <c r="T116" s="1" t="s">
        <v>1179</v>
      </c>
      <c r="U116" s="1" t="s">
        <v>1390</v>
      </c>
      <c r="V116" s="1" t="s">
        <v>1181</v>
      </c>
    </row>
    <row r="117" s="1" customFormat="1" spans="1:22">
      <c r="A117" s="3">
        <v>999224777540303</v>
      </c>
      <c r="B117" s="1" t="s">
        <v>1841</v>
      </c>
      <c r="C117" s="1" t="s">
        <v>1842</v>
      </c>
      <c r="D117" s="1" t="s">
        <v>1843</v>
      </c>
      <c r="E117" s="1" t="s">
        <v>1844</v>
      </c>
      <c r="F117" s="1" t="s">
        <v>1439</v>
      </c>
      <c r="G117" s="1" t="s">
        <v>1169</v>
      </c>
      <c r="H117" s="1" t="s">
        <v>1170</v>
      </c>
      <c r="I117" s="1" t="s">
        <v>1845</v>
      </c>
      <c r="J117" s="1" t="s">
        <v>30</v>
      </c>
      <c r="K117" s="1" t="s">
        <v>1846</v>
      </c>
      <c r="L117" s="1" t="s">
        <v>1846</v>
      </c>
      <c r="M117" s="1" t="s">
        <v>1173</v>
      </c>
      <c r="N117" s="1" t="s">
        <v>1173</v>
      </c>
      <c r="O117" s="1" t="s">
        <v>1174</v>
      </c>
      <c r="P117" s="1" t="s">
        <v>1175</v>
      </c>
      <c r="Q117" s="1" t="s">
        <v>1176</v>
      </c>
      <c r="R117" s="1" t="s">
        <v>1847</v>
      </c>
      <c r="S117" s="1" t="s">
        <v>1178</v>
      </c>
      <c r="T117" s="1" t="s">
        <v>1179</v>
      </c>
      <c r="U117" s="1" t="s">
        <v>1180</v>
      </c>
      <c r="V117" s="1" t="s">
        <v>1255</v>
      </c>
    </row>
    <row r="118" s="1" customFormat="1" spans="1:22">
      <c r="A118" s="3">
        <v>999224752445101</v>
      </c>
      <c r="B118" s="1" t="s">
        <v>1848</v>
      </c>
      <c r="C118" s="1" t="s">
        <v>1849</v>
      </c>
      <c r="D118" s="1" t="s">
        <v>1850</v>
      </c>
      <c r="E118" s="1" t="s">
        <v>1851</v>
      </c>
      <c r="F118" s="1" t="s">
        <v>1439</v>
      </c>
      <c r="G118" s="1" t="s">
        <v>1169</v>
      </c>
      <c r="H118" s="1" t="s">
        <v>1170</v>
      </c>
      <c r="I118" s="1" t="s">
        <v>1852</v>
      </c>
      <c r="J118" s="1" t="s">
        <v>30</v>
      </c>
      <c r="K118" s="1" t="s">
        <v>1853</v>
      </c>
      <c r="L118" s="1" t="s">
        <v>1853</v>
      </c>
      <c r="M118" s="1" t="s">
        <v>1173</v>
      </c>
      <c r="N118" s="1" t="s">
        <v>1173</v>
      </c>
      <c r="O118" s="1" t="s">
        <v>1174</v>
      </c>
      <c r="P118" s="1" t="s">
        <v>1175</v>
      </c>
      <c r="Q118" s="1" t="s">
        <v>1176</v>
      </c>
      <c r="R118" s="1" t="s">
        <v>1854</v>
      </c>
      <c r="S118" s="1" t="s">
        <v>1178</v>
      </c>
      <c r="T118" s="1" t="s">
        <v>1179</v>
      </c>
      <c r="U118" s="1" t="s">
        <v>1180</v>
      </c>
      <c r="V118" s="1" t="s">
        <v>1855</v>
      </c>
    </row>
    <row r="119" s="1" customFormat="1" spans="1:22">
      <c r="A119" s="3">
        <v>999224751858893</v>
      </c>
      <c r="B119" s="1" t="s">
        <v>1848</v>
      </c>
      <c r="C119" s="1" t="s">
        <v>1856</v>
      </c>
      <c r="D119" s="1" t="s">
        <v>1857</v>
      </c>
      <c r="E119" s="1" t="s">
        <v>1858</v>
      </c>
      <c r="F119" s="1" t="s">
        <v>1439</v>
      </c>
      <c r="G119" s="1" t="s">
        <v>1169</v>
      </c>
      <c r="H119" s="1" t="s">
        <v>1170</v>
      </c>
      <c r="I119" s="1" t="s">
        <v>1859</v>
      </c>
      <c r="J119" s="1" t="s">
        <v>30</v>
      </c>
      <c r="K119" s="1" t="s">
        <v>1860</v>
      </c>
      <c r="L119" s="1" t="s">
        <v>1860</v>
      </c>
      <c r="M119" s="1" t="s">
        <v>1173</v>
      </c>
      <c r="N119" s="1" t="s">
        <v>1173</v>
      </c>
      <c r="O119" s="1" t="s">
        <v>1174</v>
      </c>
      <c r="P119" s="1" t="s">
        <v>1175</v>
      </c>
      <c r="Q119" s="1" t="s">
        <v>1176</v>
      </c>
      <c r="R119" s="1" t="s">
        <v>1861</v>
      </c>
      <c r="S119" s="1" t="s">
        <v>1178</v>
      </c>
      <c r="T119" s="1" t="s">
        <v>1179</v>
      </c>
      <c r="U119" s="1" t="s">
        <v>1180</v>
      </c>
      <c r="V119" s="1" t="s">
        <v>1397</v>
      </c>
    </row>
    <row r="120" s="1" customFormat="1" spans="1:22">
      <c r="A120" s="3">
        <v>999224744653532</v>
      </c>
      <c r="B120" s="1" t="s">
        <v>1848</v>
      </c>
      <c r="C120" s="1" t="s">
        <v>1862</v>
      </c>
      <c r="D120" s="1" t="s">
        <v>1863</v>
      </c>
      <c r="E120" s="1" t="s">
        <v>1864</v>
      </c>
      <c r="F120" s="1" t="s">
        <v>1165</v>
      </c>
      <c r="G120" s="1" t="s">
        <v>1169</v>
      </c>
      <c r="H120" s="1" t="s">
        <v>1170</v>
      </c>
      <c r="I120" s="1" t="s">
        <v>1865</v>
      </c>
      <c r="J120" s="1" t="s">
        <v>30</v>
      </c>
      <c r="K120" s="1" t="s">
        <v>1866</v>
      </c>
      <c r="L120" s="1" t="s">
        <v>1866</v>
      </c>
      <c r="M120" s="1" t="s">
        <v>1173</v>
      </c>
      <c r="N120" s="1" t="s">
        <v>1173</v>
      </c>
      <c r="O120" s="1" t="s">
        <v>1174</v>
      </c>
      <c r="P120" s="1" t="s">
        <v>1175</v>
      </c>
      <c r="Q120" s="1" t="s">
        <v>1176</v>
      </c>
      <c r="R120" s="1" t="s">
        <v>1867</v>
      </c>
      <c r="S120" s="1" t="s">
        <v>1178</v>
      </c>
      <c r="T120" s="1" t="s">
        <v>1179</v>
      </c>
      <c r="U120" s="1" t="s">
        <v>1180</v>
      </c>
      <c r="V120" s="1" t="s">
        <v>1188</v>
      </c>
    </row>
    <row r="121" s="1" customFormat="1" spans="1:22">
      <c r="A121" s="3">
        <v>999224742758312</v>
      </c>
      <c r="B121" s="1" t="s">
        <v>1848</v>
      </c>
      <c r="C121" s="1" t="s">
        <v>1868</v>
      </c>
      <c r="D121" s="1" t="s">
        <v>1869</v>
      </c>
      <c r="E121" s="1" t="s">
        <v>1870</v>
      </c>
      <c r="F121" s="1" t="s">
        <v>1165</v>
      </c>
      <c r="G121" s="1" t="s">
        <v>1169</v>
      </c>
      <c r="H121" s="1" t="s">
        <v>1170</v>
      </c>
      <c r="I121" s="1" t="s">
        <v>1871</v>
      </c>
      <c r="J121" s="1" t="s">
        <v>30</v>
      </c>
      <c r="K121" s="1" t="s">
        <v>1872</v>
      </c>
      <c r="L121" s="1" t="s">
        <v>1872</v>
      </c>
      <c r="M121" s="1" t="s">
        <v>1173</v>
      </c>
      <c r="N121" s="1" t="s">
        <v>1173</v>
      </c>
      <c r="O121" s="1" t="s">
        <v>1174</v>
      </c>
      <c r="P121" s="1" t="s">
        <v>1175</v>
      </c>
      <c r="Q121" s="1" t="s">
        <v>1176</v>
      </c>
      <c r="R121" s="1" t="s">
        <v>1873</v>
      </c>
      <c r="S121" s="1" t="s">
        <v>1178</v>
      </c>
      <c r="T121" s="1" t="s">
        <v>1179</v>
      </c>
      <c r="U121" s="1" t="s">
        <v>1180</v>
      </c>
      <c r="V121" s="1" t="s">
        <v>1666</v>
      </c>
    </row>
    <row r="122" s="1" customFormat="1" spans="1:22">
      <c r="A122" s="3">
        <v>999224742506209</v>
      </c>
      <c r="B122" s="1" t="s">
        <v>1848</v>
      </c>
      <c r="C122" s="1" t="s">
        <v>1874</v>
      </c>
      <c r="D122" s="1" t="s">
        <v>1875</v>
      </c>
      <c r="E122" s="1" t="s">
        <v>1876</v>
      </c>
      <c r="F122" s="1" t="s">
        <v>1165</v>
      </c>
      <c r="G122" s="1" t="s">
        <v>1169</v>
      </c>
      <c r="H122" s="1" t="s">
        <v>1170</v>
      </c>
      <c r="I122" s="1" t="s">
        <v>1877</v>
      </c>
      <c r="J122" s="1" t="s">
        <v>30</v>
      </c>
      <c r="K122" s="1" t="s">
        <v>1878</v>
      </c>
      <c r="L122" s="1" t="s">
        <v>1878</v>
      </c>
      <c r="M122" s="1" t="s">
        <v>1173</v>
      </c>
      <c r="N122" s="1" t="s">
        <v>1173</v>
      </c>
      <c r="O122" s="1" t="s">
        <v>1174</v>
      </c>
      <c r="P122" s="1" t="s">
        <v>1175</v>
      </c>
      <c r="Q122" s="1" t="s">
        <v>1176</v>
      </c>
      <c r="R122" s="1" t="s">
        <v>1879</v>
      </c>
      <c r="S122" s="1" t="s">
        <v>1178</v>
      </c>
      <c r="T122" s="1" t="s">
        <v>1179</v>
      </c>
      <c r="U122" s="1" t="s">
        <v>1180</v>
      </c>
      <c r="V122" s="1" t="s">
        <v>1536</v>
      </c>
    </row>
    <row r="123" s="1" customFormat="1" spans="1:22">
      <c r="A123" s="3">
        <v>999224741994899</v>
      </c>
      <c r="B123" s="1" t="s">
        <v>1880</v>
      </c>
      <c r="C123" s="1" t="s">
        <v>1881</v>
      </c>
      <c r="D123" s="1" t="s">
        <v>1882</v>
      </c>
      <c r="E123" s="1" t="s">
        <v>1883</v>
      </c>
      <c r="F123" s="1" t="s">
        <v>1704</v>
      </c>
      <c r="G123" s="1" t="s">
        <v>1169</v>
      </c>
      <c r="H123" s="1" t="s">
        <v>1170</v>
      </c>
      <c r="I123" s="1" t="s">
        <v>1884</v>
      </c>
      <c r="J123" s="1" t="s">
        <v>30</v>
      </c>
      <c r="K123" s="1" t="s">
        <v>1885</v>
      </c>
      <c r="L123" s="1" t="s">
        <v>1885</v>
      </c>
      <c r="M123" s="1" t="s">
        <v>1173</v>
      </c>
      <c r="N123" s="1" t="s">
        <v>1173</v>
      </c>
      <c r="O123" s="1" t="s">
        <v>1174</v>
      </c>
      <c r="P123" s="1" t="s">
        <v>1175</v>
      </c>
      <c r="Q123" s="1" t="s">
        <v>1176</v>
      </c>
      <c r="R123" s="1" t="s">
        <v>1886</v>
      </c>
      <c r="S123" s="1" t="s">
        <v>1178</v>
      </c>
      <c r="T123" s="1" t="s">
        <v>1179</v>
      </c>
      <c r="U123" s="1" t="s">
        <v>1180</v>
      </c>
      <c r="V123" s="1" t="s">
        <v>1202</v>
      </c>
    </row>
    <row r="124" s="1" customFormat="1" spans="1:22">
      <c r="A124" s="3">
        <v>999224738959774</v>
      </c>
      <c r="B124" s="1" t="s">
        <v>1880</v>
      </c>
      <c r="C124" s="1" t="s">
        <v>1887</v>
      </c>
      <c r="D124" s="1" t="s">
        <v>1888</v>
      </c>
      <c r="E124" s="1" t="s">
        <v>1889</v>
      </c>
      <c r="F124" s="1" t="s">
        <v>1529</v>
      </c>
      <c r="G124" s="1" t="s">
        <v>1169</v>
      </c>
      <c r="H124" s="1" t="s">
        <v>1170</v>
      </c>
      <c r="I124" s="1" t="s">
        <v>1890</v>
      </c>
      <c r="J124" s="1" t="s">
        <v>30</v>
      </c>
      <c r="K124" s="1" t="s">
        <v>1891</v>
      </c>
      <c r="L124" s="1" t="s">
        <v>1891</v>
      </c>
      <c r="M124" s="1" t="s">
        <v>1173</v>
      </c>
      <c r="N124" s="1" t="s">
        <v>1173</v>
      </c>
      <c r="O124" s="1" t="s">
        <v>1174</v>
      </c>
      <c r="P124" s="1" t="s">
        <v>1175</v>
      </c>
      <c r="Q124" s="1" t="s">
        <v>1176</v>
      </c>
      <c r="R124" s="1" t="s">
        <v>1892</v>
      </c>
      <c r="S124" s="1" t="s">
        <v>1178</v>
      </c>
      <c r="T124" s="1" t="s">
        <v>1179</v>
      </c>
      <c r="U124" s="1" t="s">
        <v>1180</v>
      </c>
      <c r="V124" s="1" t="s">
        <v>1397</v>
      </c>
    </row>
    <row r="125" s="1" customFormat="1" spans="1:22">
      <c r="A125" s="3">
        <v>999224736335620</v>
      </c>
      <c r="B125" s="1" t="s">
        <v>1880</v>
      </c>
      <c r="C125" s="1" t="s">
        <v>1893</v>
      </c>
      <c r="D125" s="1" t="s">
        <v>1894</v>
      </c>
      <c r="E125" s="1" t="s">
        <v>1895</v>
      </c>
      <c r="F125" s="1" t="s">
        <v>1618</v>
      </c>
      <c r="G125" s="1" t="s">
        <v>1169</v>
      </c>
      <c r="H125" s="1" t="s">
        <v>1170</v>
      </c>
      <c r="I125" s="1" t="s">
        <v>1896</v>
      </c>
      <c r="J125" s="1" t="s">
        <v>30</v>
      </c>
      <c r="K125" s="1" t="s">
        <v>1897</v>
      </c>
      <c r="L125" s="1" t="s">
        <v>1897</v>
      </c>
      <c r="M125" s="1" t="s">
        <v>1173</v>
      </c>
      <c r="N125" s="1" t="s">
        <v>1173</v>
      </c>
      <c r="O125" s="1" t="s">
        <v>1174</v>
      </c>
      <c r="P125" s="1" t="s">
        <v>1175</v>
      </c>
      <c r="Q125" s="1" t="s">
        <v>1176</v>
      </c>
      <c r="R125" s="1" t="s">
        <v>1898</v>
      </c>
      <c r="S125" s="1" t="s">
        <v>1178</v>
      </c>
      <c r="T125" s="1" t="s">
        <v>1179</v>
      </c>
      <c r="U125" s="1" t="s">
        <v>1180</v>
      </c>
      <c r="V125" s="1" t="s">
        <v>1536</v>
      </c>
    </row>
    <row r="126" s="1" customFormat="1" spans="1:22">
      <c r="A126" s="3">
        <v>999224728184880</v>
      </c>
      <c r="B126" s="1" t="s">
        <v>1880</v>
      </c>
      <c r="C126" s="1" t="s">
        <v>1899</v>
      </c>
      <c r="D126" s="1" t="s">
        <v>1900</v>
      </c>
      <c r="E126" s="1" t="s">
        <v>1901</v>
      </c>
      <c r="F126" s="1" t="s">
        <v>1529</v>
      </c>
      <c r="G126" s="1" t="s">
        <v>1169</v>
      </c>
      <c r="H126" s="1" t="s">
        <v>1170</v>
      </c>
      <c r="I126" s="1" t="s">
        <v>1902</v>
      </c>
      <c r="J126" s="1" t="s">
        <v>30</v>
      </c>
      <c r="K126" s="1" t="s">
        <v>1903</v>
      </c>
      <c r="L126" s="1" t="s">
        <v>1903</v>
      </c>
      <c r="M126" s="1" t="s">
        <v>1173</v>
      </c>
      <c r="N126" s="1" t="s">
        <v>1173</v>
      </c>
      <c r="O126" s="1" t="s">
        <v>1174</v>
      </c>
      <c r="P126" s="1" t="s">
        <v>1175</v>
      </c>
      <c r="Q126" s="1" t="s">
        <v>1176</v>
      </c>
      <c r="R126" s="1" t="s">
        <v>1904</v>
      </c>
      <c r="S126" s="1" t="s">
        <v>1178</v>
      </c>
      <c r="T126" s="1" t="s">
        <v>1179</v>
      </c>
      <c r="U126" s="1" t="s">
        <v>1180</v>
      </c>
      <c r="V126" s="1" t="s">
        <v>1188</v>
      </c>
    </row>
    <row r="127" s="1" customFormat="1" spans="1:22">
      <c r="A127" s="3">
        <v>999224726349153</v>
      </c>
      <c r="B127" s="1" t="s">
        <v>1905</v>
      </c>
      <c r="C127" s="1" t="s">
        <v>1906</v>
      </c>
      <c r="D127" s="1" t="s">
        <v>1907</v>
      </c>
      <c r="E127" s="1" t="s">
        <v>1908</v>
      </c>
      <c r="F127" s="1" t="s">
        <v>1165</v>
      </c>
      <c r="G127" s="1" t="s">
        <v>1169</v>
      </c>
      <c r="H127" s="1" t="s">
        <v>1170</v>
      </c>
      <c r="I127" s="1" t="s">
        <v>1909</v>
      </c>
      <c r="J127" s="1" t="s">
        <v>30</v>
      </c>
      <c r="K127" s="1" t="s">
        <v>1910</v>
      </c>
      <c r="L127" s="1" t="s">
        <v>1910</v>
      </c>
      <c r="M127" s="1" t="s">
        <v>1173</v>
      </c>
      <c r="N127" s="1" t="s">
        <v>1173</v>
      </c>
      <c r="O127" s="1" t="s">
        <v>1174</v>
      </c>
      <c r="P127" s="1" t="s">
        <v>1175</v>
      </c>
      <c r="Q127" s="1" t="s">
        <v>1176</v>
      </c>
      <c r="R127" s="1" t="s">
        <v>1911</v>
      </c>
      <c r="S127" s="1" t="s">
        <v>1178</v>
      </c>
      <c r="T127" s="1" t="s">
        <v>1179</v>
      </c>
      <c r="U127" s="1" t="s">
        <v>1180</v>
      </c>
      <c r="V127" s="1" t="s">
        <v>1255</v>
      </c>
    </row>
    <row r="128" s="1" customFormat="1" spans="1:22">
      <c r="A128" s="3">
        <v>999224724106793</v>
      </c>
      <c r="B128" s="1" t="s">
        <v>1905</v>
      </c>
      <c r="C128" s="1" t="s">
        <v>1912</v>
      </c>
      <c r="D128" s="1" t="s">
        <v>1913</v>
      </c>
      <c r="E128" s="1" t="s">
        <v>1914</v>
      </c>
      <c r="F128" s="1" t="s">
        <v>1439</v>
      </c>
      <c r="G128" s="1" t="s">
        <v>1169</v>
      </c>
      <c r="H128" s="1" t="s">
        <v>1170</v>
      </c>
      <c r="I128" s="1" t="s">
        <v>1915</v>
      </c>
      <c r="J128" s="1" t="s">
        <v>30</v>
      </c>
      <c r="K128" s="1" t="s">
        <v>1916</v>
      </c>
      <c r="L128" s="1" t="s">
        <v>1916</v>
      </c>
      <c r="M128" s="1" t="s">
        <v>1173</v>
      </c>
      <c r="N128" s="1" t="s">
        <v>1173</v>
      </c>
      <c r="O128" s="1" t="s">
        <v>1174</v>
      </c>
      <c r="P128" s="1" t="s">
        <v>1175</v>
      </c>
      <c r="Q128" s="1" t="s">
        <v>1176</v>
      </c>
      <c r="R128" s="1" t="s">
        <v>1917</v>
      </c>
      <c r="S128" s="1" t="s">
        <v>1178</v>
      </c>
      <c r="T128" s="1" t="s">
        <v>1179</v>
      </c>
      <c r="U128" s="1" t="s">
        <v>1180</v>
      </c>
      <c r="V128" s="1" t="s">
        <v>1188</v>
      </c>
    </row>
    <row r="129" s="1" customFormat="1" spans="1:22">
      <c r="A129" s="3">
        <v>999224723296918</v>
      </c>
      <c r="B129" s="1" t="s">
        <v>1905</v>
      </c>
      <c r="C129" s="1" t="s">
        <v>1918</v>
      </c>
      <c r="D129" s="1" t="s">
        <v>1919</v>
      </c>
      <c r="E129" s="1" t="s">
        <v>1920</v>
      </c>
      <c r="F129" s="1" t="s">
        <v>1439</v>
      </c>
      <c r="G129" s="1" t="s">
        <v>1169</v>
      </c>
      <c r="H129" s="1" t="s">
        <v>1170</v>
      </c>
      <c r="I129" s="1" t="s">
        <v>1921</v>
      </c>
      <c r="J129" s="1" t="s">
        <v>30</v>
      </c>
      <c r="K129" s="1" t="s">
        <v>1922</v>
      </c>
      <c r="L129" s="1" t="s">
        <v>1922</v>
      </c>
      <c r="M129" s="1" t="s">
        <v>1173</v>
      </c>
      <c r="N129" s="1" t="s">
        <v>1173</v>
      </c>
      <c r="O129" s="1" t="s">
        <v>1174</v>
      </c>
      <c r="P129" s="1" t="s">
        <v>1175</v>
      </c>
      <c r="Q129" s="1" t="s">
        <v>1176</v>
      </c>
      <c r="R129" s="1" t="s">
        <v>1923</v>
      </c>
      <c r="S129" s="1" t="s">
        <v>1178</v>
      </c>
      <c r="T129" s="1" t="s">
        <v>1179</v>
      </c>
      <c r="U129" s="1" t="s">
        <v>1390</v>
      </c>
      <c r="V129" s="1" t="s">
        <v>1202</v>
      </c>
    </row>
    <row r="130" s="1" customFormat="1" spans="1:22">
      <c r="A130" s="3">
        <v>999224713664581</v>
      </c>
      <c r="B130" s="1" t="s">
        <v>1905</v>
      </c>
      <c r="C130" s="1" t="s">
        <v>1924</v>
      </c>
      <c r="D130" s="1" t="s">
        <v>1717</v>
      </c>
      <c r="E130" s="1" t="s">
        <v>1925</v>
      </c>
      <c r="F130" s="1" t="s">
        <v>1529</v>
      </c>
      <c r="G130" s="1" t="s">
        <v>1169</v>
      </c>
      <c r="H130" s="1" t="s">
        <v>1170</v>
      </c>
      <c r="I130" s="1" t="s">
        <v>1926</v>
      </c>
      <c r="J130" s="1" t="s">
        <v>30</v>
      </c>
      <c r="K130" s="1" t="s">
        <v>1927</v>
      </c>
      <c r="L130" s="1" t="s">
        <v>1927</v>
      </c>
      <c r="M130" s="1" t="s">
        <v>1173</v>
      </c>
      <c r="N130" s="1" t="s">
        <v>1173</v>
      </c>
      <c r="O130" s="1" t="s">
        <v>1174</v>
      </c>
      <c r="P130" s="1" t="s">
        <v>1175</v>
      </c>
      <c r="Q130" s="1" t="s">
        <v>1176</v>
      </c>
      <c r="R130" s="1" t="s">
        <v>1928</v>
      </c>
      <c r="S130" s="1" t="s">
        <v>1178</v>
      </c>
      <c r="T130" s="1" t="s">
        <v>1179</v>
      </c>
      <c r="U130" s="1" t="s">
        <v>1180</v>
      </c>
      <c r="V130" s="1" t="s">
        <v>1181</v>
      </c>
    </row>
    <row r="131" s="1" customFormat="1" spans="1:22">
      <c r="A131" s="3">
        <v>999224713607270</v>
      </c>
      <c r="B131" s="1" t="s">
        <v>1905</v>
      </c>
      <c r="C131" s="1" t="s">
        <v>1929</v>
      </c>
      <c r="D131" s="1" t="s">
        <v>1717</v>
      </c>
      <c r="E131" s="1" t="s">
        <v>1930</v>
      </c>
      <c r="F131" s="1" t="s">
        <v>1529</v>
      </c>
      <c r="G131" s="1" t="s">
        <v>1169</v>
      </c>
      <c r="H131" s="1" t="s">
        <v>1170</v>
      </c>
      <c r="I131" s="1" t="s">
        <v>1931</v>
      </c>
      <c r="J131" s="1" t="s">
        <v>30</v>
      </c>
      <c r="K131" s="1" t="s">
        <v>1932</v>
      </c>
      <c r="L131" s="1" t="s">
        <v>1932</v>
      </c>
      <c r="M131" s="1" t="s">
        <v>1173</v>
      </c>
      <c r="N131" s="1" t="s">
        <v>1173</v>
      </c>
      <c r="O131" s="1" t="s">
        <v>1174</v>
      </c>
      <c r="P131" s="1" t="s">
        <v>1175</v>
      </c>
      <c r="Q131" s="1" t="s">
        <v>1176</v>
      </c>
      <c r="R131" s="1" t="s">
        <v>1933</v>
      </c>
      <c r="S131" s="1" t="s">
        <v>1178</v>
      </c>
      <c r="T131" s="1" t="s">
        <v>1179</v>
      </c>
      <c r="U131" s="1" t="s">
        <v>1180</v>
      </c>
      <c r="V131" s="1" t="s">
        <v>1181</v>
      </c>
    </row>
    <row r="132" s="1" customFormat="1" spans="1:22">
      <c r="A132" s="3">
        <v>999224711828699</v>
      </c>
      <c r="B132" s="1" t="s">
        <v>1934</v>
      </c>
      <c r="C132" s="1" t="s">
        <v>1935</v>
      </c>
      <c r="D132" s="1" t="s">
        <v>1936</v>
      </c>
      <c r="E132" s="1" t="s">
        <v>1937</v>
      </c>
      <c r="F132" s="1" t="s">
        <v>1439</v>
      </c>
      <c r="G132" s="1" t="s">
        <v>1169</v>
      </c>
      <c r="H132" s="1" t="s">
        <v>1170</v>
      </c>
      <c r="I132" s="1" t="s">
        <v>1938</v>
      </c>
      <c r="J132" s="1" t="s">
        <v>30</v>
      </c>
      <c r="K132" s="1" t="s">
        <v>1939</v>
      </c>
      <c r="L132" s="1" t="s">
        <v>1939</v>
      </c>
      <c r="M132" s="1" t="s">
        <v>1173</v>
      </c>
      <c r="N132" s="1" t="s">
        <v>1173</v>
      </c>
      <c r="O132" s="1" t="s">
        <v>1174</v>
      </c>
      <c r="P132" s="1" t="s">
        <v>1175</v>
      </c>
      <c r="Q132" s="1" t="s">
        <v>1176</v>
      </c>
      <c r="R132" s="1" t="s">
        <v>1940</v>
      </c>
      <c r="S132" s="1" t="s">
        <v>1178</v>
      </c>
      <c r="T132" s="1" t="s">
        <v>1179</v>
      </c>
      <c r="U132" s="1" t="s">
        <v>1180</v>
      </c>
      <c r="V132" s="1" t="s">
        <v>1255</v>
      </c>
    </row>
    <row r="133" s="1" customFormat="1" spans="1:22">
      <c r="A133" s="3">
        <v>999224706241242</v>
      </c>
      <c r="B133" s="1" t="s">
        <v>1934</v>
      </c>
      <c r="C133" s="1" t="s">
        <v>1941</v>
      </c>
      <c r="D133" s="1" t="s">
        <v>1942</v>
      </c>
      <c r="E133" s="1" t="s">
        <v>1943</v>
      </c>
      <c r="F133" s="1" t="s">
        <v>1529</v>
      </c>
      <c r="G133" s="1" t="s">
        <v>1169</v>
      </c>
      <c r="H133" s="1" t="s">
        <v>1170</v>
      </c>
      <c r="I133" s="1" t="s">
        <v>1944</v>
      </c>
      <c r="J133" s="1" t="s">
        <v>30</v>
      </c>
      <c r="K133" s="1" t="s">
        <v>1945</v>
      </c>
      <c r="L133" s="1" t="s">
        <v>1945</v>
      </c>
      <c r="M133" s="1" t="s">
        <v>1173</v>
      </c>
      <c r="N133" s="1" t="s">
        <v>1173</v>
      </c>
      <c r="O133" s="1" t="s">
        <v>1174</v>
      </c>
      <c r="P133" s="1" t="s">
        <v>1175</v>
      </c>
      <c r="Q133" s="1" t="s">
        <v>1176</v>
      </c>
      <c r="R133" s="1" t="s">
        <v>1946</v>
      </c>
      <c r="S133" s="1" t="s">
        <v>1178</v>
      </c>
      <c r="T133" s="1" t="s">
        <v>1179</v>
      </c>
      <c r="U133" s="1" t="s">
        <v>1180</v>
      </c>
      <c r="V133" s="1" t="s">
        <v>1818</v>
      </c>
    </row>
    <row r="134" s="1" customFormat="1" spans="1:22">
      <c r="A134" s="3">
        <v>999224704476349</v>
      </c>
      <c r="B134" s="1" t="s">
        <v>1934</v>
      </c>
      <c r="C134" s="1" t="s">
        <v>1947</v>
      </c>
      <c r="D134" s="1" t="s">
        <v>1948</v>
      </c>
      <c r="E134" s="1" t="s">
        <v>1949</v>
      </c>
      <c r="F134" s="1" t="s">
        <v>1439</v>
      </c>
      <c r="G134" s="1" t="s">
        <v>1169</v>
      </c>
      <c r="H134" s="1" t="s">
        <v>1170</v>
      </c>
      <c r="I134" s="1" t="s">
        <v>1950</v>
      </c>
      <c r="J134" s="1" t="s">
        <v>30</v>
      </c>
      <c r="K134" s="1" t="s">
        <v>1951</v>
      </c>
      <c r="L134" s="1" t="s">
        <v>1951</v>
      </c>
      <c r="M134" s="1" t="s">
        <v>1173</v>
      </c>
      <c r="N134" s="1" t="s">
        <v>1173</v>
      </c>
      <c r="O134" s="1" t="s">
        <v>1174</v>
      </c>
      <c r="P134" s="1" t="s">
        <v>1175</v>
      </c>
      <c r="Q134" s="1" t="s">
        <v>1176</v>
      </c>
      <c r="R134" s="1" t="s">
        <v>1952</v>
      </c>
      <c r="S134" s="1" t="s">
        <v>1178</v>
      </c>
      <c r="T134" s="1" t="s">
        <v>1179</v>
      </c>
      <c r="U134" s="1" t="s">
        <v>1390</v>
      </c>
      <c r="V134" s="1" t="s">
        <v>1202</v>
      </c>
    </row>
    <row r="135" s="1" customFormat="1" spans="1:22">
      <c r="A135" s="3">
        <v>999224699611623</v>
      </c>
      <c r="B135" s="1" t="s">
        <v>1934</v>
      </c>
      <c r="C135" s="1" t="s">
        <v>1953</v>
      </c>
      <c r="D135" s="1" t="s">
        <v>1954</v>
      </c>
      <c r="E135" s="1" t="s">
        <v>1955</v>
      </c>
      <c r="F135" s="1" t="s">
        <v>1667</v>
      </c>
      <c r="G135" s="1" t="s">
        <v>1169</v>
      </c>
      <c r="H135" s="1" t="s">
        <v>1170</v>
      </c>
      <c r="I135" s="1" t="s">
        <v>1956</v>
      </c>
      <c r="J135" s="1" t="s">
        <v>30</v>
      </c>
      <c r="K135" s="1" t="s">
        <v>1957</v>
      </c>
      <c r="L135" s="1" t="s">
        <v>1957</v>
      </c>
      <c r="M135" s="1" t="s">
        <v>1173</v>
      </c>
      <c r="N135" s="1" t="s">
        <v>1173</v>
      </c>
      <c r="O135" s="1" t="s">
        <v>1174</v>
      </c>
      <c r="P135" s="1" t="s">
        <v>1175</v>
      </c>
      <c r="Q135" s="1" t="s">
        <v>1176</v>
      </c>
      <c r="R135" s="1" t="s">
        <v>1958</v>
      </c>
      <c r="S135" s="1" t="s">
        <v>1178</v>
      </c>
      <c r="T135" s="1" t="s">
        <v>1179</v>
      </c>
      <c r="U135" s="1" t="s">
        <v>1390</v>
      </c>
      <c r="V135" s="1" t="s">
        <v>1202</v>
      </c>
    </row>
    <row r="136" s="1" customFormat="1" spans="1:22">
      <c r="A136" s="3">
        <v>999224699579472</v>
      </c>
      <c r="B136" s="1" t="s">
        <v>1934</v>
      </c>
      <c r="C136" s="1" t="s">
        <v>1959</v>
      </c>
      <c r="D136" s="1" t="s">
        <v>1954</v>
      </c>
      <c r="E136" s="1" t="s">
        <v>1960</v>
      </c>
      <c r="F136" s="1" t="s">
        <v>1667</v>
      </c>
      <c r="G136" s="1" t="s">
        <v>1169</v>
      </c>
      <c r="H136" s="1" t="s">
        <v>1170</v>
      </c>
      <c r="I136" s="1" t="s">
        <v>1956</v>
      </c>
      <c r="J136" s="1" t="s">
        <v>30</v>
      </c>
      <c r="K136" s="1" t="s">
        <v>1957</v>
      </c>
      <c r="L136" s="1" t="s">
        <v>1957</v>
      </c>
      <c r="M136" s="1" t="s">
        <v>1173</v>
      </c>
      <c r="N136" s="1" t="s">
        <v>1173</v>
      </c>
      <c r="O136" s="1" t="s">
        <v>1174</v>
      </c>
      <c r="P136" s="1" t="s">
        <v>1175</v>
      </c>
      <c r="Q136" s="1" t="s">
        <v>1176</v>
      </c>
      <c r="R136" s="1" t="s">
        <v>1961</v>
      </c>
      <c r="S136" s="1" t="s">
        <v>1178</v>
      </c>
      <c r="T136" s="1" t="s">
        <v>1179</v>
      </c>
      <c r="U136" s="1" t="s">
        <v>1390</v>
      </c>
      <c r="V136" s="1" t="s">
        <v>1202</v>
      </c>
    </row>
    <row r="137" s="1" customFormat="1" spans="1:22">
      <c r="A137" s="3">
        <v>999224149215711</v>
      </c>
      <c r="B137" s="1" t="s">
        <v>1962</v>
      </c>
      <c r="C137" s="1" t="s">
        <v>1963</v>
      </c>
      <c r="D137" s="1" t="s">
        <v>1964</v>
      </c>
      <c r="E137" s="1" t="s">
        <v>1965</v>
      </c>
      <c r="F137" s="1" t="s">
        <v>1618</v>
      </c>
      <c r="G137" s="1" t="s">
        <v>1169</v>
      </c>
      <c r="H137" s="1" t="s">
        <v>1170</v>
      </c>
      <c r="I137" s="1" t="s">
        <v>1966</v>
      </c>
      <c r="J137" s="1" t="s">
        <v>30</v>
      </c>
      <c r="K137" s="1" t="s">
        <v>1967</v>
      </c>
      <c r="L137" s="1" t="s">
        <v>1967</v>
      </c>
      <c r="M137" s="1" t="s">
        <v>1173</v>
      </c>
      <c r="N137" s="1" t="s">
        <v>1173</v>
      </c>
      <c r="O137" s="1" t="s">
        <v>1174</v>
      </c>
      <c r="P137" s="1" t="s">
        <v>1175</v>
      </c>
      <c r="Q137" s="1" t="s">
        <v>1176</v>
      </c>
      <c r="R137" s="1" t="s">
        <v>1968</v>
      </c>
      <c r="S137" s="1" t="s">
        <v>1178</v>
      </c>
      <c r="T137" s="1" t="s">
        <v>1179</v>
      </c>
      <c r="U137" s="1" t="s">
        <v>1390</v>
      </c>
      <c r="V137" s="1" t="s">
        <v>1202</v>
      </c>
    </row>
    <row r="138" s="1" customFormat="1" spans="1:22">
      <c r="A138" s="3">
        <v>999224612820361</v>
      </c>
      <c r="B138" s="1" t="s">
        <v>1969</v>
      </c>
      <c r="C138" s="1" t="s">
        <v>1970</v>
      </c>
      <c r="D138" s="1" t="s">
        <v>1971</v>
      </c>
      <c r="E138" s="1" t="s">
        <v>1972</v>
      </c>
      <c r="F138" s="1" t="s">
        <v>1165</v>
      </c>
      <c r="G138" s="1" t="s">
        <v>1169</v>
      </c>
      <c r="H138" s="1" t="s">
        <v>1170</v>
      </c>
      <c r="I138" s="1" t="s">
        <v>1973</v>
      </c>
      <c r="J138" s="1" t="s">
        <v>30</v>
      </c>
      <c r="K138" s="1" t="s">
        <v>1974</v>
      </c>
      <c r="L138" s="1" t="s">
        <v>1974</v>
      </c>
      <c r="M138" s="1" t="s">
        <v>1173</v>
      </c>
      <c r="N138" s="1" t="s">
        <v>1173</v>
      </c>
      <c r="O138" s="1" t="s">
        <v>1174</v>
      </c>
      <c r="P138" s="1" t="s">
        <v>1175</v>
      </c>
      <c r="Q138" s="1" t="s">
        <v>1176</v>
      </c>
      <c r="R138" s="1" t="s">
        <v>1975</v>
      </c>
      <c r="S138" s="1" t="s">
        <v>1178</v>
      </c>
      <c r="T138" s="1" t="s">
        <v>1179</v>
      </c>
      <c r="U138" s="1" t="s">
        <v>1180</v>
      </c>
      <c r="V138" s="1" t="s">
        <v>1255</v>
      </c>
    </row>
    <row r="139" s="1" customFormat="1" spans="1:22">
      <c r="A139" s="3">
        <v>999223996142262</v>
      </c>
      <c r="B139" s="1" t="s">
        <v>1976</v>
      </c>
      <c r="C139" s="1" t="s">
        <v>1977</v>
      </c>
      <c r="D139" s="1" t="s">
        <v>1477</v>
      </c>
      <c r="E139" s="1" t="s">
        <v>1978</v>
      </c>
      <c r="F139" s="1" t="s">
        <v>1439</v>
      </c>
      <c r="G139" s="1" t="s">
        <v>1169</v>
      </c>
      <c r="H139" s="1" t="s">
        <v>1170</v>
      </c>
      <c r="I139" s="1" t="s">
        <v>1979</v>
      </c>
      <c r="J139" s="1" t="s">
        <v>30</v>
      </c>
      <c r="K139" s="1" t="s">
        <v>1980</v>
      </c>
      <c r="L139" s="1" t="s">
        <v>1980</v>
      </c>
      <c r="M139" s="1" t="s">
        <v>1173</v>
      </c>
      <c r="N139" s="1" t="s">
        <v>1173</v>
      </c>
      <c r="O139" s="1" t="s">
        <v>1174</v>
      </c>
      <c r="P139" s="1" t="s">
        <v>1175</v>
      </c>
      <c r="Q139" s="1" t="s">
        <v>1176</v>
      </c>
      <c r="R139" s="1" t="s">
        <v>1981</v>
      </c>
      <c r="S139" s="1" t="s">
        <v>1178</v>
      </c>
      <c r="T139" s="1" t="s">
        <v>1179</v>
      </c>
      <c r="U139" s="1" t="s">
        <v>1390</v>
      </c>
      <c r="V139" s="1" t="s">
        <v>1181</v>
      </c>
    </row>
    <row r="140" s="1" customFormat="1" spans="1:22">
      <c r="A140" s="3">
        <v>999224619910864</v>
      </c>
      <c r="B140" s="1" t="s">
        <v>1982</v>
      </c>
      <c r="C140" s="1" t="s">
        <v>1983</v>
      </c>
      <c r="D140" s="1" t="s">
        <v>1984</v>
      </c>
      <c r="E140" s="1" t="s">
        <v>1985</v>
      </c>
      <c r="F140" s="1" t="s">
        <v>1439</v>
      </c>
      <c r="G140" s="1" t="s">
        <v>1169</v>
      </c>
      <c r="H140" s="1" t="s">
        <v>1170</v>
      </c>
      <c r="I140" s="1" t="s">
        <v>1986</v>
      </c>
      <c r="J140" s="1" t="s">
        <v>30</v>
      </c>
      <c r="K140" s="1" t="s">
        <v>1987</v>
      </c>
      <c r="L140" s="1" t="s">
        <v>1987</v>
      </c>
      <c r="M140" s="1" t="s">
        <v>1173</v>
      </c>
      <c r="N140" s="1" t="s">
        <v>1173</v>
      </c>
      <c r="O140" s="1" t="s">
        <v>1174</v>
      </c>
      <c r="P140" s="1" t="s">
        <v>1175</v>
      </c>
      <c r="Q140" s="1" t="s">
        <v>1176</v>
      </c>
      <c r="R140" s="1" t="s">
        <v>1988</v>
      </c>
      <c r="S140" s="1" t="s">
        <v>1178</v>
      </c>
      <c r="T140" s="1" t="s">
        <v>1179</v>
      </c>
      <c r="U140" s="1" t="s">
        <v>1180</v>
      </c>
      <c r="V140" s="1" t="s">
        <v>1202</v>
      </c>
    </row>
    <row r="141" s="1" customFormat="1" spans="1:22">
      <c r="A141" s="3">
        <v>999224682430025</v>
      </c>
      <c r="B141" s="1" t="s">
        <v>1989</v>
      </c>
      <c r="C141" s="1" t="s">
        <v>1990</v>
      </c>
      <c r="D141" s="1" t="s">
        <v>1991</v>
      </c>
      <c r="E141" s="1" t="s">
        <v>1992</v>
      </c>
      <c r="F141" s="1" t="s">
        <v>1439</v>
      </c>
      <c r="G141" s="1" t="s">
        <v>1169</v>
      </c>
      <c r="H141" s="1" t="s">
        <v>1170</v>
      </c>
      <c r="I141" s="1" t="s">
        <v>1993</v>
      </c>
      <c r="J141" s="1" t="s">
        <v>30</v>
      </c>
      <c r="K141" s="1" t="s">
        <v>1994</v>
      </c>
      <c r="L141" s="1" t="s">
        <v>1994</v>
      </c>
      <c r="M141" s="1" t="s">
        <v>1173</v>
      </c>
      <c r="N141" s="1" t="s">
        <v>1173</v>
      </c>
      <c r="O141" s="1" t="s">
        <v>1174</v>
      </c>
      <c r="P141" s="1" t="s">
        <v>1175</v>
      </c>
      <c r="Q141" s="1" t="s">
        <v>1176</v>
      </c>
      <c r="R141" s="1" t="s">
        <v>1995</v>
      </c>
      <c r="S141" s="1" t="s">
        <v>1178</v>
      </c>
      <c r="T141" s="1" t="s">
        <v>1179</v>
      </c>
      <c r="U141" s="1" t="s">
        <v>1180</v>
      </c>
      <c r="V141" s="1" t="s">
        <v>1202</v>
      </c>
    </row>
    <row r="142" s="1" customFormat="1" spans="1:22">
      <c r="A142" s="3">
        <v>999224618993936</v>
      </c>
      <c r="B142" s="1" t="s">
        <v>1982</v>
      </c>
      <c r="C142" s="1" t="s">
        <v>1996</v>
      </c>
      <c r="D142" s="1" t="s">
        <v>1997</v>
      </c>
      <c r="E142" s="1" t="s">
        <v>1998</v>
      </c>
      <c r="F142" s="1" t="s">
        <v>1529</v>
      </c>
      <c r="G142" s="1" t="s">
        <v>1169</v>
      </c>
      <c r="H142" s="1" t="s">
        <v>1170</v>
      </c>
      <c r="I142" s="1" t="s">
        <v>1999</v>
      </c>
      <c r="J142" s="1" t="s">
        <v>30</v>
      </c>
      <c r="K142" s="1" t="s">
        <v>2000</v>
      </c>
      <c r="L142" s="1" t="s">
        <v>2000</v>
      </c>
      <c r="M142" s="1" t="s">
        <v>1173</v>
      </c>
      <c r="N142" s="1" t="s">
        <v>1173</v>
      </c>
      <c r="O142" s="1" t="s">
        <v>1174</v>
      </c>
      <c r="P142" s="1" t="s">
        <v>1175</v>
      </c>
      <c r="Q142" s="1" t="s">
        <v>1176</v>
      </c>
      <c r="R142" s="1" t="s">
        <v>2001</v>
      </c>
      <c r="S142" s="1" t="s">
        <v>1178</v>
      </c>
      <c r="T142" s="1" t="s">
        <v>1179</v>
      </c>
      <c r="U142" s="1" t="s">
        <v>1390</v>
      </c>
      <c r="V142" s="1" t="s">
        <v>1202</v>
      </c>
    </row>
    <row r="143" s="1" customFormat="1" spans="1:22">
      <c r="A143" s="3">
        <v>999224292592139</v>
      </c>
      <c r="B143" s="1" t="s">
        <v>2002</v>
      </c>
      <c r="C143" s="1" t="s">
        <v>2003</v>
      </c>
      <c r="D143" s="1" t="s">
        <v>2004</v>
      </c>
      <c r="E143" s="1" t="s">
        <v>2005</v>
      </c>
      <c r="F143" s="1" t="s">
        <v>1529</v>
      </c>
      <c r="G143" s="1" t="s">
        <v>1169</v>
      </c>
      <c r="H143" s="1" t="s">
        <v>1170</v>
      </c>
      <c r="I143" s="1" t="s">
        <v>2006</v>
      </c>
      <c r="J143" s="1" t="s">
        <v>30</v>
      </c>
      <c r="K143" s="1" t="s">
        <v>2007</v>
      </c>
      <c r="L143" s="1" t="s">
        <v>2007</v>
      </c>
      <c r="M143" s="1" t="s">
        <v>1173</v>
      </c>
      <c r="N143" s="1" t="s">
        <v>1173</v>
      </c>
      <c r="O143" s="1" t="s">
        <v>1174</v>
      </c>
      <c r="P143" s="1" t="s">
        <v>1175</v>
      </c>
      <c r="Q143" s="1" t="s">
        <v>1176</v>
      </c>
      <c r="R143" s="1" t="s">
        <v>2008</v>
      </c>
      <c r="S143" s="1" t="s">
        <v>1178</v>
      </c>
      <c r="T143" s="1" t="s">
        <v>1179</v>
      </c>
      <c r="U143" s="1" t="s">
        <v>1390</v>
      </c>
      <c r="V143" s="1" t="s">
        <v>1202</v>
      </c>
    </row>
    <row r="144" s="1" customFormat="1" spans="1:22">
      <c r="A144" s="3">
        <v>999224495733277</v>
      </c>
      <c r="B144" s="1" t="s">
        <v>2009</v>
      </c>
      <c r="C144" s="1" t="s">
        <v>2010</v>
      </c>
      <c r="D144" s="1" t="s">
        <v>2011</v>
      </c>
      <c r="E144" s="1" t="s">
        <v>2012</v>
      </c>
      <c r="F144" s="1" t="s">
        <v>1618</v>
      </c>
      <c r="G144" s="1" t="s">
        <v>1169</v>
      </c>
      <c r="H144" s="1" t="s">
        <v>1170</v>
      </c>
      <c r="I144" s="1" t="s">
        <v>2013</v>
      </c>
      <c r="J144" s="1" t="s">
        <v>30</v>
      </c>
      <c r="K144" s="1" t="s">
        <v>2014</v>
      </c>
      <c r="L144" s="1" t="s">
        <v>2014</v>
      </c>
      <c r="M144" s="1" t="s">
        <v>1173</v>
      </c>
      <c r="N144" s="1" t="s">
        <v>1173</v>
      </c>
      <c r="O144" s="1" t="s">
        <v>1174</v>
      </c>
      <c r="P144" s="1" t="s">
        <v>1175</v>
      </c>
      <c r="Q144" s="1" t="s">
        <v>1176</v>
      </c>
      <c r="R144" s="1" t="s">
        <v>2015</v>
      </c>
      <c r="S144" s="1" t="s">
        <v>1178</v>
      </c>
      <c r="T144" s="1" t="s">
        <v>1179</v>
      </c>
      <c r="U144" s="1" t="s">
        <v>1390</v>
      </c>
      <c r="V144" s="1" t="s">
        <v>1202</v>
      </c>
    </row>
    <row r="145" s="1" customFormat="1" spans="1:22">
      <c r="A145" s="3">
        <v>999224539208508</v>
      </c>
      <c r="B145" s="1" t="s">
        <v>2016</v>
      </c>
      <c r="C145" s="1" t="s">
        <v>2017</v>
      </c>
      <c r="D145" s="1" t="s">
        <v>2018</v>
      </c>
      <c r="E145" s="1" t="s">
        <v>2019</v>
      </c>
      <c r="F145" s="1" t="s">
        <v>1529</v>
      </c>
      <c r="G145" s="1" t="s">
        <v>1169</v>
      </c>
      <c r="H145" s="1" t="s">
        <v>1170</v>
      </c>
      <c r="I145" s="1" t="s">
        <v>2020</v>
      </c>
      <c r="J145" s="1" t="s">
        <v>30</v>
      </c>
      <c r="K145" s="1" t="s">
        <v>2021</v>
      </c>
      <c r="L145" s="1" t="s">
        <v>2021</v>
      </c>
      <c r="M145" s="1" t="s">
        <v>1173</v>
      </c>
      <c r="N145" s="1" t="s">
        <v>1173</v>
      </c>
      <c r="O145" s="1" t="s">
        <v>1174</v>
      </c>
      <c r="P145" s="1" t="s">
        <v>1175</v>
      </c>
      <c r="Q145" s="1" t="s">
        <v>1176</v>
      </c>
      <c r="R145" s="1" t="s">
        <v>2022</v>
      </c>
      <c r="S145" s="1" t="s">
        <v>1178</v>
      </c>
      <c r="T145" s="1" t="s">
        <v>1179</v>
      </c>
      <c r="U145" s="1" t="s">
        <v>1390</v>
      </c>
      <c r="V145" s="1" t="s">
        <v>1202</v>
      </c>
    </row>
    <row r="146" s="1" customFormat="1" spans="1:22">
      <c r="A146" s="3">
        <v>999224291888428</v>
      </c>
      <c r="B146" s="1" t="s">
        <v>2002</v>
      </c>
      <c r="C146" s="1" t="s">
        <v>2023</v>
      </c>
      <c r="D146" s="1" t="s">
        <v>2024</v>
      </c>
      <c r="E146" s="1" t="s">
        <v>2025</v>
      </c>
      <c r="F146" s="1" t="s">
        <v>1618</v>
      </c>
      <c r="G146" s="1" t="s">
        <v>1169</v>
      </c>
      <c r="H146" s="1" t="s">
        <v>1170</v>
      </c>
      <c r="I146" s="1" t="s">
        <v>2026</v>
      </c>
      <c r="J146" s="1" t="s">
        <v>30</v>
      </c>
      <c r="K146" s="1" t="s">
        <v>2027</v>
      </c>
      <c r="L146" s="1" t="s">
        <v>2027</v>
      </c>
      <c r="M146" s="1" t="s">
        <v>1173</v>
      </c>
      <c r="N146" s="1" t="s">
        <v>1173</v>
      </c>
      <c r="O146" s="1" t="s">
        <v>1174</v>
      </c>
      <c r="P146" s="1" t="s">
        <v>1175</v>
      </c>
      <c r="Q146" s="1" t="s">
        <v>1176</v>
      </c>
      <c r="R146" s="1" t="s">
        <v>2028</v>
      </c>
      <c r="S146" s="1" t="s">
        <v>1178</v>
      </c>
      <c r="T146" s="1" t="s">
        <v>1179</v>
      </c>
      <c r="U146" s="1" t="s">
        <v>1180</v>
      </c>
      <c r="V146" s="1" t="s">
        <v>1202</v>
      </c>
    </row>
    <row r="147" s="1" customFormat="1" spans="1:22">
      <c r="A147" s="3">
        <v>999224334987579</v>
      </c>
      <c r="B147" s="1" t="s">
        <v>2029</v>
      </c>
      <c r="C147" s="1" t="s">
        <v>2030</v>
      </c>
      <c r="D147" s="1" t="s">
        <v>2024</v>
      </c>
      <c r="E147" s="1" t="s">
        <v>2031</v>
      </c>
      <c r="F147" s="1" t="s">
        <v>1529</v>
      </c>
      <c r="G147" s="1" t="s">
        <v>1169</v>
      </c>
      <c r="H147" s="1" t="s">
        <v>1170</v>
      </c>
      <c r="I147" s="1" t="s">
        <v>2032</v>
      </c>
      <c r="J147" s="1" t="s">
        <v>30</v>
      </c>
      <c r="K147" s="1" t="s">
        <v>1945</v>
      </c>
      <c r="L147" s="1" t="s">
        <v>1945</v>
      </c>
      <c r="M147" s="1" t="s">
        <v>1173</v>
      </c>
      <c r="N147" s="1" t="s">
        <v>1173</v>
      </c>
      <c r="O147" s="1" t="s">
        <v>1174</v>
      </c>
      <c r="P147" s="1" t="s">
        <v>1175</v>
      </c>
      <c r="Q147" s="1" t="s">
        <v>1176</v>
      </c>
      <c r="R147" s="1" t="s">
        <v>2033</v>
      </c>
      <c r="S147" s="1" t="s">
        <v>1178</v>
      </c>
      <c r="T147" s="1" t="s">
        <v>1179</v>
      </c>
      <c r="U147" s="1" t="s">
        <v>1180</v>
      </c>
      <c r="V147" s="1" t="s">
        <v>1202</v>
      </c>
    </row>
    <row r="148" s="1" customFormat="1" spans="1:22">
      <c r="A148" s="3">
        <v>999224426525607</v>
      </c>
      <c r="B148" s="1" t="s">
        <v>2034</v>
      </c>
      <c r="C148" s="1" t="s">
        <v>2035</v>
      </c>
      <c r="D148" s="1" t="s">
        <v>2036</v>
      </c>
      <c r="E148" s="1" t="s">
        <v>2037</v>
      </c>
      <c r="F148" s="1" t="s">
        <v>1165</v>
      </c>
      <c r="G148" s="1" t="s">
        <v>1169</v>
      </c>
      <c r="H148" s="1" t="s">
        <v>1170</v>
      </c>
      <c r="I148" s="1" t="s">
        <v>2038</v>
      </c>
      <c r="J148" s="1" t="s">
        <v>30</v>
      </c>
      <c r="K148" s="1" t="s">
        <v>2039</v>
      </c>
      <c r="L148" s="1" t="s">
        <v>2039</v>
      </c>
      <c r="M148" s="1" t="s">
        <v>1173</v>
      </c>
      <c r="N148" s="1" t="s">
        <v>1173</v>
      </c>
      <c r="O148" s="1" t="s">
        <v>1174</v>
      </c>
      <c r="P148" s="1" t="s">
        <v>1175</v>
      </c>
      <c r="Q148" s="1" t="s">
        <v>1176</v>
      </c>
      <c r="R148" s="1" t="s">
        <v>2040</v>
      </c>
      <c r="S148" s="1" t="s">
        <v>1178</v>
      </c>
      <c r="T148" s="1" t="s">
        <v>1179</v>
      </c>
      <c r="U148" s="1" t="s">
        <v>1180</v>
      </c>
      <c r="V148" s="1" t="s">
        <v>2041</v>
      </c>
    </row>
    <row r="149" s="1" customFormat="1" spans="1:22">
      <c r="A149" s="3">
        <v>999223993293975</v>
      </c>
      <c r="B149" s="1" t="s">
        <v>1976</v>
      </c>
      <c r="C149" s="1" t="s">
        <v>2042</v>
      </c>
      <c r="D149" s="1" t="s">
        <v>2043</v>
      </c>
      <c r="E149" s="1" t="s">
        <v>2044</v>
      </c>
      <c r="F149" s="1" t="s">
        <v>1165</v>
      </c>
      <c r="G149" s="1" t="s">
        <v>1169</v>
      </c>
      <c r="H149" s="1" t="s">
        <v>1170</v>
      </c>
      <c r="I149" s="1" t="s">
        <v>2045</v>
      </c>
      <c r="J149" s="1" t="s">
        <v>30</v>
      </c>
      <c r="K149" s="1" t="s">
        <v>2046</v>
      </c>
      <c r="L149" s="1" t="s">
        <v>2046</v>
      </c>
      <c r="M149" s="1" t="s">
        <v>1173</v>
      </c>
      <c r="N149" s="1" t="s">
        <v>1173</v>
      </c>
      <c r="O149" s="1" t="s">
        <v>1174</v>
      </c>
      <c r="P149" s="1" t="s">
        <v>1175</v>
      </c>
      <c r="Q149" s="1" t="s">
        <v>1176</v>
      </c>
      <c r="R149" s="1" t="s">
        <v>2047</v>
      </c>
      <c r="S149" s="1" t="s">
        <v>1178</v>
      </c>
      <c r="T149" s="1" t="s">
        <v>1179</v>
      </c>
      <c r="U149" s="1" t="s">
        <v>1180</v>
      </c>
      <c r="V149" s="1" t="s">
        <v>2048</v>
      </c>
    </row>
    <row r="150" s="1" customFormat="1" spans="1:22">
      <c r="A150" s="3">
        <v>999222748128837</v>
      </c>
      <c r="B150" s="1" t="s">
        <v>2049</v>
      </c>
      <c r="C150" s="1" t="s">
        <v>2050</v>
      </c>
      <c r="D150" s="1" t="s">
        <v>2051</v>
      </c>
      <c r="E150" s="1" t="s">
        <v>2052</v>
      </c>
      <c r="F150" s="1" t="s">
        <v>1165</v>
      </c>
      <c r="G150" s="1" t="s">
        <v>1169</v>
      </c>
      <c r="H150" s="1" t="s">
        <v>1170</v>
      </c>
      <c r="I150" s="1" t="s">
        <v>2053</v>
      </c>
      <c r="J150" s="1" t="s">
        <v>30</v>
      </c>
      <c r="K150" s="1" t="s">
        <v>2054</v>
      </c>
      <c r="L150" s="1" t="s">
        <v>2054</v>
      </c>
      <c r="M150" s="1" t="s">
        <v>1173</v>
      </c>
      <c r="N150" s="1" t="s">
        <v>1173</v>
      </c>
      <c r="O150" s="1" t="s">
        <v>1174</v>
      </c>
      <c r="P150" s="1" t="s">
        <v>1175</v>
      </c>
      <c r="Q150" s="1" t="s">
        <v>1176</v>
      </c>
      <c r="R150" s="1" t="s">
        <v>2055</v>
      </c>
      <c r="S150" s="1" t="s">
        <v>1178</v>
      </c>
      <c r="T150" s="1" t="s">
        <v>1179</v>
      </c>
      <c r="U150" s="1" t="s">
        <v>1180</v>
      </c>
      <c r="V150" s="1" t="s">
        <v>1418</v>
      </c>
    </row>
    <row r="151" s="1" customFormat="1" spans="1:22">
      <c r="A151" s="3">
        <v>999222640085488</v>
      </c>
      <c r="B151" s="1" t="s">
        <v>2056</v>
      </c>
      <c r="C151" s="1" t="s">
        <v>2057</v>
      </c>
      <c r="D151" s="1" t="s">
        <v>2051</v>
      </c>
      <c r="E151" s="1" t="s">
        <v>2058</v>
      </c>
      <c r="F151" s="1" t="s">
        <v>1165</v>
      </c>
      <c r="G151" s="1" t="s">
        <v>1169</v>
      </c>
      <c r="H151" s="1" t="s">
        <v>1170</v>
      </c>
      <c r="I151" s="1" t="s">
        <v>2059</v>
      </c>
      <c r="J151" s="1" t="s">
        <v>30</v>
      </c>
      <c r="K151" s="1" t="s">
        <v>2060</v>
      </c>
      <c r="L151" s="1" t="s">
        <v>2060</v>
      </c>
      <c r="M151" s="1" t="s">
        <v>1173</v>
      </c>
      <c r="N151" s="1" t="s">
        <v>1173</v>
      </c>
      <c r="O151" s="1" t="s">
        <v>1174</v>
      </c>
      <c r="P151" s="1" t="s">
        <v>1175</v>
      </c>
      <c r="Q151" s="1" t="s">
        <v>1176</v>
      </c>
      <c r="R151" s="1" t="s">
        <v>2061</v>
      </c>
      <c r="S151" s="1" t="s">
        <v>1178</v>
      </c>
      <c r="T151" s="1" t="s">
        <v>1179</v>
      </c>
      <c r="U151" s="1" t="s">
        <v>1180</v>
      </c>
      <c r="V151" s="1" t="s">
        <v>1418</v>
      </c>
    </row>
    <row r="152" s="1" customFormat="1" spans="1:22">
      <c r="A152" s="3">
        <v>999224393701052</v>
      </c>
      <c r="B152" s="1" t="s">
        <v>2062</v>
      </c>
      <c r="C152" s="1" t="s">
        <v>2063</v>
      </c>
      <c r="D152" s="1" t="s">
        <v>2064</v>
      </c>
      <c r="E152" s="1" t="s">
        <v>2065</v>
      </c>
      <c r="F152" s="1" t="s">
        <v>1165</v>
      </c>
      <c r="G152" s="1" t="s">
        <v>1169</v>
      </c>
      <c r="H152" s="1" t="s">
        <v>1170</v>
      </c>
      <c r="I152" s="1" t="s">
        <v>2066</v>
      </c>
      <c r="J152" s="1" t="s">
        <v>30</v>
      </c>
      <c r="K152" s="1" t="s">
        <v>2067</v>
      </c>
      <c r="L152" s="1" t="s">
        <v>2067</v>
      </c>
      <c r="M152" s="1" t="s">
        <v>1173</v>
      </c>
      <c r="N152" s="1" t="s">
        <v>1173</v>
      </c>
      <c r="O152" s="1" t="s">
        <v>1174</v>
      </c>
      <c r="P152" s="1" t="s">
        <v>1175</v>
      </c>
      <c r="Q152" s="1" t="s">
        <v>1176</v>
      </c>
      <c r="R152" s="1" t="s">
        <v>2068</v>
      </c>
      <c r="S152" s="1" t="s">
        <v>1178</v>
      </c>
      <c r="T152" s="1" t="s">
        <v>1179</v>
      </c>
      <c r="U152" s="1" t="s">
        <v>1180</v>
      </c>
      <c r="V152" s="1" t="s">
        <v>1418</v>
      </c>
    </row>
    <row r="153" s="1" customFormat="1" spans="1:22">
      <c r="A153" s="3">
        <v>999224675696477</v>
      </c>
      <c r="B153" s="1" t="s">
        <v>2069</v>
      </c>
      <c r="C153" s="1" t="s">
        <v>2070</v>
      </c>
      <c r="D153" s="1" t="s">
        <v>2071</v>
      </c>
      <c r="E153" s="1" t="s">
        <v>2072</v>
      </c>
      <c r="F153" s="1" t="s">
        <v>1529</v>
      </c>
      <c r="G153" s="1" t="s">
        <v>1169</v>
      </c>
      <c r="H153" s="1" t="s">
        <v>1170</v>
      </c>
      <c r="I153" s="1" t="s">
        <v>2073</v>
      </c>
      <c r="J153" s="1" t="s">
        <v>30</v>
      </c>
      <c r="K153" s="1" t="s">
        <v>2074</v>
      </c>
      <c r="L153" s="1" t="s">
        <v>2074</v>
      </c>
      <c r="M153" s="1" t="s">
        <v>1173</v>
      </c>
      <c r="N153" s="1" t="s">
        <v>1173</v>
      </c>
      <c r="O153" s="1" t="s">
        <v>1174</v>
      </c>
      <c r="P153" s="1" t="s">
        <v>1175</v>
      </c>
      <c r="Q153" s="1" t="s">
        <v>1176</v>
      </c>
      <c r="R153" s="1" t="s">
        <v>2075</v>
      </c>
      <c r="S153" s="1" t="s">
        <v>1178</v>
      </c>
      <c r="T153" s="1" t="s">
        <v>1179</v>
      </c>
      <c r="U153" s="1" t="s">
        <v>1180</v>
      </c>
      <c r="V153" s="1" t="s">
        <v>1255</v>
      </c>
    </row>
    <row r="154" s="1" customFormat="1" spans="1:22">
      <c r="A154" s="3">
        <v>999224580352764</v>
      </c>
      <c r="B154" s="1" t="s">
        <v>2076</v>
      </c>
      <c r="C154" s="1" t="s">
        <v>2077</v>
      </c>
      <c r="D154" s="1" t="s">
        <v>2078</v>
      </c>
      <c r="E154" s="1" t="s">
        <v>2079</v>
      </c>
      <c r="F154" s="1" t="s">
        <v>1618</v>
      </c>
      <c r="G154" s="1" t="s">
        <v>1169</v>
      </c>
      <c r="H154" s="1" t="s">
        <v>1170</v>
      </c>
      <c r="I154" s="1" t="s">
        <v>2080</v>
      </c>
      <c r="J154" s="1" t="s">
        <v>30</v>
      </c>
      <c r="K154" s="1" t="s">
        <v>2081</v>
      </c>
      <c r="L154" s="1" t="s">
        <v>2081</v>
      </c>
      <c r="M154" s="1" t="s">
        <v>1173</v>
      </c>
      <c r="N154" s="1" t="s">
        <v>1173</v>
      </c>
      <c r="O154" s="1" t="s">
        <v>1174</v>
      </c>
      <c r="P154" s="1" t="s">
        <v>1175</v>
      </c>
      <c r="Q154" s="1" t="s">
        <v>1176</v>
      </c>
      <c r="R154" s="1" t="s">
        <v>2082</v>
      </c>
      <c r="S154" s="1" t="s">
        <v>1178</v>
      </c>
      <c r="T154" s="1" t="s">
        <v>1179</v>
      </c>
      <c r="U154" s="1" t="s">
        <v>1180</v>
      </c>
      <c r="V154" s="1" t="s">
        <v>1202</v>
      </c>
    </row>
    <row r="155" s="1" customFormat="1" spans="1:22">
      <c r="A155" s="3">
        <v>999224518608863</v>
      </c>
      <c r="B155" s="1" t="s">
        <v>2016</v>
      </c>
      <c r="C155" s="1" t="s">
        <v>2083</v>
      </c>
      <c r="D155" s="1" t="s">
        <v>2084</v>
      </c>
      <c r="E155" s="1" t="s">
        <v>2085</v>
      </c>
      <c r="F155" s="1" t="s">
        <v>1165</v>
      </c>
      <c r="G155" s="1" t="s">
        <v>1169</v>
      </c>
      <c r="H155" s="1" t="s">
        <v>1170</v>
      </c>
      <c r="I155" s="1" t="s">
        <v>2086</v>
      </c>
      <c r="J155" s="1" t="s">
        <v>30</v>
      </c>
      <c r="K155" s="1" t="s">
        <v>2087</v>
      </c>
      <c r="L155" s="1" t="s">
        <v>2087</v>
      </c>
      <c r="M155" s="1" t="s">
        <v>1173</v>
      </c>
      <c r="N155" s="1" t="s">
        <v>1173</v>
      </c>
      <c r="O155" s="1" t="s">
        <v>1174</v>
      </c>
      <c r="P155" s="1" t="s">
        <v>1175</v>
      </c>
      <c r="Q155" s="1" t="s">
        <v>1176</v>
      </c>
      <c r="R155" s="1" t="s">
        <v>2088</v>
      </c>
      <c r="S155" s="1" t="s">
        <v>1178</v>
      </c>
      <c r="T155" s="1" t="s">
        <v>1179</v>
      </c>
      <c r="U155" s="1" t="s">
        <v>1180</v>
      </c>
      <c r="V155" s="1" t="s">
        <v>1666</v>
      </c>
    </row>
    <row r="156" s="1" customFormat="1" spans="1:22">
      <c r="A156" s="3">
        <v>999224413001296</v>
      </c>
      <c r="B156" s="1" t="s">
        <v>2034</v>
      </c>
      <c r="C156" s="1" t="s">
        <v>2089</v>
      </c>
      <c r="D156" s="1" t="s">
        <v>2090</v>
      </c>
      <c r="E156" s="1" t="s">
        <v>2091</v>
      </c>
      <c r="F156" s="1" t="s">
        <v>1165</v>
      </c>
      <c r="G156" s="1" t="s">
        <v>1169</v>
      </c>
      <c r="H156" s="1" t="s">
        <v>1170</v>
      </c>
      <c r="I156" s="1" t="s">
        <v>2092</v>
      </c>
      <c r="J156" s="1" t="s">
        <v>30</v>
      </c>
      <c r="K156" s="1" t="s">
        <v>2093</v>
      </c>
      <c r="L156" s="1" t="s">
        <v>2093</v>
      </c>
      <c r="M156" s="1" t="s">
        <v>1173</v>
      </c>
      <c r="N156" s="1" t="s">
        <v>1173</v>
      </c>
      <c r="O156" s="1" t="s">
        <v>1174</v>
      </c>
      <c r="P156" s="1" t="s">
        <v>1175</v>
      </c>
      <c r="Q156" s="1" t="s">
        <v>1176</v>
      </c>
      <c r="R156" s="1" t="s">
        <v>2094</v>
      </c>
      <c r="S156" s="1" t="s">
        <v>1178</v>
      </c>
      <c r="T156" s="1" t="s">
        <v>1179</v>
      </c>
      <c r="U156" s="1" t="s">
        <v>1180</v>
      </c>
      <c r="V156" s="1" t="s">
        <v>1418</v>
      </c>
    </row>
    <row r="157" s="1" customFormat="1" spans="1:22">
      <c r="A157" s="3">
        <v>999224647296204</v>
      </c>
      <c r="B157" s="1" t="s">
        <v>2095</v>
      </c>
      <c r="C157" s="1" t="s">
        <v>2096</v>
      </c>
      <c r="D157" s="1" t="s">
        <v>2097</v>
      </c>
      <c r="E157" s="1" t="s">
        <v>2098</v>
      </c>
      <c r="F157" s="1" t="s">
        <v>1439</v>
      </c>
      <c r="G157" s="1" t="s">
        <v>1169</v>
      </c>
      <c r="H157" s="1" t="s">
        <v>1170</v>
      </c>
      <c r="I157" s="1" t="s">
        <v>2099</v>
      </c>
      <c r="J157" s="1" t="s">
        <v>30</v>
      </c>
      <c r="K157" s="1" t="s">
        <v>2100</v>
      </c>
      <c r="L157" s="1" t="s">
        <v>2100</v>
      </c>
      <c r="M157" s="1" t="s">
        <v>1173</v>
      </c>
      <c r="N157" s="1" t="s">
        <v>1173</v>
      </c>
      <c r="O157" s="1" t="s">
        <v>1174</v>
      </c>
      <c r="P157" s="1" t="s">
        <v>1175</v>
      </c>
      <c r="Q157" s="1" t="s">
        <v>1176</v>
      </c>
      <c r="R157" s="1" t="s">
        <v>2101</v>
      </c>
      <c r="S157" s="1" t="s">
        <v>1178</v>
      </c>
      <c r="T157" s="1" t="s">
        <v>1179</v>
      </c>
      <c r="U157" s="1" t="s">
        <v>1180</v>
      </c>
      <c r="V157" s="1" t="s">
        <v>1397</v>
      </c>
    </row>
    <row r="158" s="1" customFormat="1" spans="1:22">
      <c r="A158" s="3">
        <v>999224413808866</v>
      </c>
      <c r="B158" s="1" t="s">
        <v>2034</v>
      </c>
      <c r="C158" s="1" t="s">
        <v>2102</v>
      </c>
      <c r="D158" s="1" t="s">
        <v>2103</v>
      </c>
      <c r="E158" s="1" t="s">
        <v>2104</v>
      </c>
      <c r="F158" s="1" t="s">
        <v>1439</v>
      </c>
      <c r="G158" s="1" t="s">
        <v>1169</v>
      </c>
      <c r="H158" s="1" t="s">
        <v>1170</v>
      </c>
      <c r="I158" s="1" t="s">
        <v>2105</v>
      </c>
      <c r="J158" s="1" t="s">
        <v>30</v>
      </c>
      <c r="K158" s="1" t="s">
        <v>2106</v>
      </c>
      <c r="L158" s="1" t="s">
        <v>2106</v>
      </c>
      <c r="M158" s="1" t="s">
        <v>1173</v>
      </c>
      <c r="N158" s="1" t="s">
        <v>1173</v>
      </c>
      <c r="O158" s="1" t="s">
        <v>1174</v>
      </c>
      <c r="P158" s="1" t="s">
        <v>1175</v>
      </c>
      <c r="Q158" s="1" t="s">
        <v>1176</v>
      </c>
      <c r="R158" s="1" t="s">
        <v>2107</v>
      </c>
      <c r="S158" s="1" t="s">
        <v>1178</v>
      </c>
      <c r="T158" s="1" t="s">
        <v>1179</v>
      </c>
      <c r="U158" s="1" t="s">
        <v>1180</v>
      </c>
      <c r="V158" s="1" t="s">
        <v>1536</v>
      </c>
    </row>
    <row r="159" s="1" customFormat="1" spans="1:22">
      <c r="A159" s="3">
        <v>999224690434464</v>
      </c>
      <c r="B159" s="1" t="s">
        <v>1989</v>
      </c>
      <c r="C159" s="1" t="s">
        <v>2108</v>
      </c>
      <c r="D159" s="1" t="s">
        <v>2109</v>
      </c>
      <c r="E159" s="1" t="s">
        <v>2110</v>
      </c>
      <c r="F159" s="1" t="s">
        <v>1165</v>
      </c>
      <c r="G159" s="1" t="s">
        <v>1169</v>
      </c>
      <c r="H159" s="1" t="s">
        <v>1170</v>
      </c>
      <c r="I159" s="1" t="s">
        <v>2111</v>
      </c>
      <c r="J159" s="1" t="s">
        <v>30</v>
      </c>
      <c r="K159" s="1" t="s">
        <v>2112</v>
      </c>
      <c r="L159" s="1" t="s">
        <v>2112</v>
      </c>
      <c r="M159" s="1" t="s">
        <v>1173</v>
      </c>
      <c r="N159" s="1" t="s">
        <v>1173</v>
      </c>
      <c r="O159" s="1" t="s">
        <v>1174</v>
      </c>
      <c r="P159" s="1" t="s">
        <v>1175</v>
      </c>
      <c r="Q159" s="1" t="s">
        <v>1176</v>
      </c>
      <c r="R159" s="1" t="s">
        <v>2113</v>
      </c>
      <c r="S159" s="1" t="s">
        <v>1178</v>
      </c>
      <c r="T159" s="1" t="s">
        <v>1179</v>
      </c>
      <c r="U159" s="1" t="s">
        <v>1180</v>
      </c>
      <c r="V159" s="1" t="s">
        <v>2114</v>
      </c>
    </row>
    <row r="160" s="1" customFormat="1" spans="1:22">
      <c r="A160" s="3">
        <v>999223981967518</v>
      </c>
      <c r="B160" s="1" t="s">
        <v>2115</v>
      </c>
      <c r="C160" s="1" t="s">
        <v>2116</v>
      </c>
      <c r="D160" s="1" t="s">
        <v>2117</v>
      </c>
      <c r="E160" s="1" t="s">
        <v>2118</v>
      </c>
      <c r="F160" s="1" t="s">
        <v>1439</v>
      </c>
      <c r="G160" s="1" t="s">
        <v>1169</v>
      </c>
      <c r="H160" s="1" t="s">
        <v>1170</v>
      </c>
      <c r="I160" s="1" t="s">
        <v>2119</v>
      </c>
      <c r="J160" s="1" t="s">
        <v>30</v>
      </c>
      <c r="K160" s="1" t="s">
        <v>2120</v>
      </c>
      <c r="L160" s="1" t="s">
        <v>2120</v>
      </c>
      <c r="M160" s="1" t="s">
        <v>1173</v>
      </c>
      <c r="N160" s="1" t="s">
        <v>1173</v>
      </c>
      <c r="O160" s="1" t="s">
        <v>1174</v>
      </c>
      <c r="P160" s="1" t="s">
        <v>1175</v>
      </c>
      <c r="Q160" s="1" t="s">
        <v>1176</v>
      </c>
      <c r="R160" s="1" t="s">
        <v>2121</v>
      </c>
      <c r="S160" s="1" t="s">
        <v>1178</v>
      </c>
      <c r="T160" s="1" t="s">
        <v>1179</v>
      </c>
      <c r="U160" s="1" t="s">
        <v>1390</v>
      </c>
      <c r="V160" s="1" t="s">
        <v>1659</v>
      </c>
    </row>
    <row r="161" s="1" customFormat="1" spans="1:22">
      <c r="A161" s="3">
        <v>999223816284782</v>
      </c>
      <c r="B161" s="1" t="s">
        <v>2122</v>
      </c>
      <c r="C161" s="1" t="s">
        <v>2123</v>
      </c>
      <c r="D161" s="1" t="s">
        <v>2124</v>
      </c>
      <c r="E161" s="1" t="s">
        <v>2125</v>
      </c>
      <c r="F161" s="1" t="s">
        <v>1439</v>
      </c>
      <c r="G161" s="1" t="s">
        <v>1169</v>
      </c>
      <c r="H161" s="1" t="s">
        <v>1170</v>
      </c>
      <c r="I161" s="1" t="s">
        <v>2126</v>
      </c>
      <c r="J161" s="1" t="s">
        <v>30</v>
      </c>
      <c r="K161" s="1" t="s">
        <v>2127</v>
      </c>
      <c r="L161" s="1" t="s">
        <v>2127</v>
      </c>
      <c r="M161" s="1" t="s">
        <v>1173</v>
      </c>
      <c r="N161" s="1" t="s">
        <v>1173</v>
      </c>
      <c r="O161" s="1" t="s">
        <v>1174</v>
      </c>
      <c r="P161" s="1" t="s">
        <v>1175</v>
      </c>
      <c r="Q161" s="1" t="s">
        <v>1176</v>
      </c>
      <c r="R161" s="1" t="s">
        <v>2128</v>
      </c>
      <c r="S161" s="1" t="s">
        <v>1178</v>
      </c>
      <c r="T161" s="1" t="s">
        <v>1179</v>
      </c>
      <c r="U161" s="1" t="s">
        <v>1180</v>
      </c>
      <c r="V161" s="1" t="s">
        <v>1181</v>
      </c>
    </row>
    <row r="162" s="1" customFormat="1" spans="1:22">
      <c r="A162" s="3">
        <v>999224467492215</v>
      </c>
      <c r="B162" s="1" t="s">
        <v>2129</v>
      </c>
      <c r="C162" s="1" t="s">
        <v>2130</v>
      </c>
      <c r="D162" s="1" t="s">
        <v>2131</v>
      </c>
      <c r="E162" s="1" t="s">
        <v>2132</v>
      </c>
      <c r="F162" s="1" t="s">
        <v>1165</v>
      </c>
      <c r="G162" s="1" t="s">
        <v>1169</v>
      </c>
      <c r="H162" s="1" t="s">
        <v>1170</v>
      </c>
      <c r="I162" s="1" t="s">
        <v>2133</v>
      </c>
      <c r="J162" s="1" t="s">
        <v>30</v>
      </c>
      <c r="K162" s="1" t="s">
        <v>2134</v>
      </c>
      <c r="L162" s="1" t="s">
        <v>2134</v>
      </c>
      <c r="M162" s="1" t="s">
        <v>1173</v>
      </c>
      <c r="N162" s="1" t="s">
        <v>1173</v>
      </c>
      <c r="O162" s="1" t="s">
        <v>1174</v>
      </c>
      <c r="P162" s="1" t="s">
        <v>1175</v>
      </c>
      <c r="Q162" s="1" t="s">
        <v>1176</v>
      </c>
      <c r="R162" s="1" t="s">
        <v>2135</v>
      </c>
      <c r="S162" s="1" t="s">
        <v>1178</v>
      </c>
      <c r="T162" s="1" t="s">
        <v>1179</v>
      </c>
      <c r="U162" s="1" t="s">
        <v>1180</v>
      </c>
      <c r="V162" s="1" t="s">
        <v>1195</v>
      </c>
    </row>
    <row r="163" s="1" customFormat="1" spans="1:22">
      <c r="A163" s="3">
        <v>999223996163138</v>
      </c>
      <c r="B163" s="1" t="s">
        <v>1976</v>
      </c>
      <c r="C163" s="1" t="s">
        <v>2136</v>
      </c>
      <c r="D163" s="1" t="s">
        <v>2137</v>
      </c>
      <c r="E163" s="1" t="s">
        <v>2138</v>
      </c>
      <c r="F163" s="1" t="s">
        <v>1439</v>
      </c>
      <c r="G163" s="1" t="s">
        <v>1169</v>
      </c>
      <c r="H163" s="1" t="s">
        <v>1170</v>
      </c>
      <c r="I163" s="1" t="s">
        <v>2139</v>
      </c>
      <c r="J163" s="1" t="s">
        <v>30</v>
      </c>
      <c r="K163" s="1" t="s">
        <v>2140</v>
      </c>
      <c r="L163" s="1" t="s">
        <v>2140</v>
      </c>
      <c r="M163" s="1" t="s">
        <v>1173</v>
      </c>
      <c r="N163" s="1" t="s">
        <v>1173</v>
      </c>
      <c r="O163" s="1" t="s">
        <v>1174</v>
      </c>
      <c r="P163" s="1" t="s">
        <v>1175</v>
      </c>
      <c r="Q163" s="1" t="s">
        <v>1176</v>
      </c>
      <c r="R163" s="1" t="s">
        <v>2141</v>
      </c>
      <c r="S163" s="1" t="s">
        <v>1178</v>
      </c>
      <c r="T163" s="1" t="s">
        <v>1179</v>
      </c>
      <c r="U163" s="1" t="s">
        <v>1180</v>
      </c>
      <c r="V163" s="1" t="s">
        <v>1195</v>
      </c>
    </row>
    <row r="164" s="1" customFormat="1" spans="1:22">
      <c r="A164" s="3">
        <v>999224676425540</v>
      </c>
      <c r="B164" s="1" t="s">
        <v>2069</v>
      </c>
      <c r="C164" s="1" t="s">
        <v>2142</v>
      </c>
      <c r="D164" s="1" t="s">
        <v>2143</v>
      </c>
      <c r="E164" s="1" t="s">
        <v>2144</v>
      </c>
      <c r="F164" s="1" t="s">
        <v>1165</v>
      </c>
      <c r="G164" s="1" t="s">
        <v>1169</v>
      </c>
      <c r="H164" s="1" t="s">
        <v>1170</v>
      </c>
      <c r="I164" s="1" t="s">
        <v>2145</v>
      </c>
      <c r="J164" s="1" t="s">
        <v>30</v>
      </c>
      <c r="K164" s="1" t="s">
        <v>2146</v>
      </c>
      <c r="L164" s="1" t="s">
        <v>2146</v>
      </c>
      <c r="M164" s="1" t="s">
        <v>1173</v>
      </c>
      <c r="N164" s="1" t="s">
        <v>1173</v>
      </c>
      <c r="O164" s="1" t="s">
        <v>1174</v>
      </c>
      <c r="P164" s="1" t="s">
        <v>1175</v>
      </c>
      <c r="Q164" s="1" t="s">
        <v>1176</v>
      </c>
      <c r="R164" s="1" t="s">
        <v>2147</v>
      </c>
      <c r="S164" s="1" t="s">
        <v>1178</v>
      </c>
      <c r="T164" s="1" t="s">
        <v>1179</v>
      </c>
      <c r="U164" s="1" t="s">
        <v>1180</v>
      </c>
      <c r="V164" s="1" t="s">
        <v>1181</v>
      </c>
    </row>
    <row r="165" s="1" customFormat="1" spans="1:22">
      <c r="A165" s="3">
        <v>999224034277531</v>
      </c>
      <c r="B165" s="1" t="s">
        <v>2148</v>
      </c>
      <c r="C165" s="1" t="s">
        <v>2149</v>
      </c>
      <c r="D165" s="1" t="s">
        <v>2150</v>
      </c>
      <c r="E165" s="1" t="s">
        <v>2151</v>
      </c>
      <c r="F165" s="1" t="s">
        <v>1439</v>
      </c>
      <c r="G165" s="1" t="s">
        <v>1169</v>
      </c>
      <c r="H165" s="1" t="s">
        <v>1170</v>
      </c>
      <c r="I165" s="1" t="s">
        <v>2152</v>
      </c>
      <c r="J165" s="1" t="s">
        <v>30</v>
      </c>
      <c r="K165" s="1" t="s">
        <v>2153</v>
      </c>
      <c r="L165" s="1" t="s">
        <v>2153</v>
      </c>
      <c r="M165" s="1" t="s">
        <v>1173</v>
      </c>
      <c r="N165" s="1" t="s">
        <v>1173</v>
      </c>
      <c r="O165" s="1" t="s">
        <v>1174</v>
      </c>
      <c r="P165" s="1" t="s">
        <v>1175</v>
      </c>
      <c r="Q165" s="1" t="s">
        <v>1176</v>
      </c>
      <c r="R165" s="1" t="s">
        <v>2154</v>
      </c>
      <c r="S165" s="1" t="s">
        <v>1178</v>
      </c>
      <c r="T165" s="1" t="s">
        <v>1179</v>
      </c>
      <c r="U165" s="1" t="s">
        <v>1180</v>
      </c>
      <c r="V165" s="1" t="s">
        <v>1818</v>
      </c>
    </row>
    <row r="166" s="1" customFormat="1" spans="1:22">
      <c r="A166" s="3">
        <v>999224665306675</v>
      </c>
      <c r="B166" s="1" t="s">
        <v>2069</v>
      </c>
      <c r="C166" s="1" t="s">
        <v>2155</v>
      </c>
      <c r="D166" s="1" t="s">
        <v>2156</v>
      </c>
      <c r="E166" s="1" t="s">
        <v>2157</v>
      </c>
      <c r="F166" s="1" t="s">
        <v>1529</v>
      </c>
      <c r="G166" s="1" t="s">
        <v>1169</v>
      </c>
      <c r="H166" s="1" t="s">
        <v>1170</v>
      </c>
      <c r="I166" s="1" t="s">
        <v>2158</v>
      </c>
      <c r="J166" s="1" t="s">
        <v>30</v>
      </c>
      <c r="K166" s="1" t="s">
        <v>2159</v>
      </c>
      <c r="L166" s="1" t="s">
        <v>2159</v>
      </c>
      <c r="M166" s="1" t="s">
        <v>1173</v>
      </c>
      <c r="N166" s="1" t="s">
        <v>1173</v>
      </c>
      <c r="O166" s="1" t="s">
        <v>1174</v>
      </c>
      <c r="P166" s="1" t="s">
        <v>1175</v>
      </c>
      <c r="Q166" s="1" t="s">
        <v>1176</v>
      </c>
      <c r="R166" s="1" t="s">
        <v>2160</v>
      </c>
      <c r="S166" s="1" t="s">
        <v>1178</v>
      </c>
      <c r="T166" s="1" t="s">
        <v>1179</v>
      </c>
      <c r="U166" s="1" t="s">
        <v>1390</v>
      </c>
      <c r="V166" s="1" t="s">
        <v>1818</v>
      </c>
    </row>
    <row r="167" s="1" customFormat="1" spans="1:22">
      <c r="A167" s="3">
        <v>999224634443097</v>
      </c>
      <c r="B167" s="1" t="s">
        <v>1982</v>
      </c>
      <c r="C167" s="1" t="s">
        <v>2161</v>
      </c>
      <c r="D167" s="1" t="s">
        <v>2162</v>
      </c>
      <c r="E167" s="1" t="s">
        <v>2163</v>
      </c>
      <c r="F167" s="1" t="s">
        <v>1439</v>
      </c>
      <c r="G167" s="1" t="s">
        <v>1169</v>
      </c>
      <c r="H167" s="1" t="s">
        <v>1170</v>
      </c>
      <c r="I167" s="1" t="s">
        <v>2164</v>
      </c>
      <c r="J167" s="1" t="s">
        <v>30</v>
      </c>
      <c r="K167" s="1" t="s">
        <v>2165</v>
      </c>
      <c r="L167" s="1" t="s">
        <v>2165</v>
      </c>
      <c r="M167" s="1" t="s">
        <v>1173</v>
      </c>
      <c r="N167" s="1" t="s">
        <v>1173</v>
      </c>
      <c r="O167" s="1" t="s">
        <v>1174</v>
      </c>
      <c r="P167" s="1" t="s">
        <v>1175</v>
      </c>
      <c r="Q167" s="1" t="s">
        <v>1176</v>
      </c>
      <c r="R167" s="1" t="s">
        <v>2166</v>
      </c>
      <c r="S167" s="1" t="s">
        <v>1178</v>
      </c>
      <c r="T167" s="1" t="s">
        <v>1179</v>
      </c>
      <c r="U167" s="1" t="s">
        <v>1180</v>
      </c>
      <c r="V167" s="1" t="s">
        <v>1818</v>
      </c>
    </row>
    <row r="168" s="1" customFormat="1" spans="1:22">
      <c r="A168" s="3">
        <v>999224540996885</v>
      </c>
      <c r="B168" s="1" t="s">
        <v>2016</v>
      </c>
      <c r="C168" s="1" t="s">
        <v>2167</v>
      </c>
      <c r="D168" s="1" t="s">
        <v>2168</v>
      </c>
      <c r="E168" s="1" t="s">
        <v>2169</v>
      </c>
      <c r="F168" s="1" t="s">
        <v>1165</v>
      </c>
      <c r="G168" s="1" t="s">
        <v>1169</v>
      </c>
      <c r="H168" s="1" t="s">
        <v>1170</v>
      </c>
      <c r="I168" s="1" t="s">
        <v>2170</v>
      </c>
      <c r="J168" s="1" t="s">
        <v>30</v>
      </c>
      <c r="K168" s="1" t="s">
        <v>2171</v>
      </c>
      <c r="L168" s="1" t="s">
        <v>2171</v>
      </c>
      <c r="M168" s="1" t="s">
        <v>1173</v>
      </c>
      <c r="N168" s="1" t="s">
        <v>1173</v>
      </c>
      <c r="O168" s="1" t="s">
        <v>1174</v>
      </c>
      <c r="P168" s="1" t="s">
        <v>1175</v>
      </c>
      <c r="Q168" s="1" t="s">
        <v>1176</v>
      </c>
      <c r="R168" s="1" t="s">
        <v>2172</v>
      </c>
      <c r="S168" s="1" t="s">
        <v>1178</v>
      </c>
      <c r="T168" s="1" t="s">
        <v>1179</v>
      </c>
      <c r="U168" s="1" t="s">
        <v>1180</v>
      </c>
      <c r="V168" s="1" t="s">
        <v>1818</v>
      </c>
    </row>
    <row r="169" s="1" customFormat="1" spans="1:22">
      <c r="A169" s="3">
        <v>999224575233352</v>
      </c>
      <c r="B169" s="1" t="s">
        <v>2076</v>
      </c>
      <c r="C169" s="1" t="s">
        <v>2173</v>
      </c>
      <c r="D169" s="1" t="s">
        <v>1942</v>
      </c>
      <c r="E169" s="1" t="s">
        <v>2174</v>
      </c>
      <c r="F169" s="1" t="s">
        <v>1439</v>
      </c>
      <c r="G169" s="1" t="s">
        <v>1169</v>
      </c>
      <c r="H169" s="1" t="s">
        <v>1170</v>
      </c>
      <c r="I169" s="1" t="s">
        <v>2175</v>
      </c>
      <c r="J169" s="1" t="s">
        <v>30</v>
      </c>
      <c r="K169" s="1" t="s">
        <v>2176</v>
      </c>
      <c r="L169" s="1" t="s">
        <v>2176</v>
      </c>
      <c r="M169" s="1" t="s">
        <v>1173</v>
      </c>
      <c r="N169" s="1" t="s">
        <v>1173</v>
      </c>
      <c r="O169" s="1" t="s">
        <v>1174</v>
      </c>
      <c r="P169" s="1" t="s">
        <v>1175</v>
      </c>
      <c r="Q169" s="1" t="s">
        <v>1176</v>
      </c>
      <c r="R169" s="1" t="s">
        <v>2177</v>
      </c>
      <c r="S169" s="1" t="s">
        <v>1178</v>
      </c>
      <c r="T169" s="1" t="s">
        <v>1179</v>
      </c>
      <c r="U169" s="1" t="s">
        <v>1180</v>
      </c>
      <c r="V169" s="1" t="s">
        <v>1818</v>
      </c>
    </row>
    <row r="170" s="1" customFormat="1" spans="1:22">
      <c r="A170" s="3">
        <v>999224572889063</v>
      </c>
      <c r="B170" s="1" t="s">
        <v>2076</v>
      </c>
      <c r="C170" s="1" t="s">
        <v>2178</v>
      </c>
      <c r="D170" s="1" t="s">
        <v>2179</v>
      </c>
      <c r="E170" s="1" t="s">
        <v>2180</v>
      </c>
      <c r="F170" s="1" t="s">
        <v>1618</v>
      </c>
      <c r="G170" s="1" t="s">
        <v>1169</v>
      </c>
      <c r="H170" s="1" t="s">
        <v>1170</v>
      </c>
      <c r="I170" s="1" t="s">
        <v>2181</v>
      </c>
      <c r="J170" s="1" t="s">
        <v>30</v>
      </c>
      <c r="K170" s="1" t="s">
        <v>2182</v>
      </c>
      <c r="L170" s="1" t="s">
        <v>2182</v>
      </c>
      <c r="M170" s="1" t="s">
        <v>1173</v>
      </c>
      <c r="N170" s="1" t="s">
        <v>1173</v>
      </c>
      <c r="O170" s="1" t="s">
        <v>1174</v>
      </c>
      <c r="P170" s="1" t="s">
        <v>1175</v>
      </c>
      <c r="Q170" s="1" t="s">
        <v>1176</v>
      </c>
      <c r="R170" s="1" t="s">
        <v>2183</v>
      </c>
      <c r="S170" s="1" t="s">
        <v>1178</v>
      </c>
      <c r="T170" s="1" t="s">
        <v>1179</v>
      </c>
      <c r="U170" s="1" t="s">
        <v>1180</v>
      </c>
      <c r="V170" s="1" t="s">
        <v>1188</v>
      </c>
    </row>
    <row r="171" s="1" customFormat="1" spans="1:22">
      <c r="A171" s="3">
        <v>999223854418493</v>
      </c>
      <c r="B171" s="1" t="s">
        <v>2184</v>
      </c>
      <c r="C171" s="1" t="s">
        <v>2185</v>
      </c>
      <c r="D171" s="1" t="s">
        <v>2186</v>
      </c>
      <c r="E171" s="1" t="s">
        <v>2187</v>
      </c>
      <c r="F171" s="1" t="s">
        <v>1439</v>
      </c>
      <c r="G171" s="1" t="s">
        <v>1169</v>
      </c>
      <c r="H171" s="1" t="s">
        <v>1170</v>
      </c>
      <c r="I171" s="1" t="s">
        <v>2188</v>
      </c>
      <c r="J171" s="1" t="s">
        <v>30</v>
      </c>
      <c r="K171" s="1" t="s">
        <v>2189</v>
      </c>
      <c r="L171" s="1" t="s">
        <v>2189</v>
      </c>
      <c r="M171" s="1" t="s">
        <v>1173</v>
      </c>
      <c r="N171" s="1" t="s">
        <v>1173</v>
      </c>
      <c r="O171" s="1" t="s">
        <v>1174</v>
      </c>
      <c r="P171" s="1" t="s">
        <v>1175</v>
      </c>
      <c r="Q171" s="1" t="s">
        <v>1176</v>
      </c>
      <c r="R171" s="1" t="s">
        <v>2190</v>
      </c>
      <c r="S171" s="1" t="s">
        <v>1178</v>
      </c>
      <c r="T171" s="1" t="s">
        <v>1179</v>
      </c>
      <c r="U171" s="1" t="s">
        <v>1180</v>
      </c>
      <c r="V171" s="1" t="s">
        <v>1188</v>
      </c>
    </row>
    <row r="172" s="1" customFormat="1" spans="1:22">
      <c r="A172" s="3">
        <v>999224662351508</v>
      </c>
      <c r="B172" s="1" t="s">
        <v>2069</v>
      </c>
      <c r="C172" s="1" t="s">
        <v>2191</v>
      </c>
      <c r="D172" s="1" t="s">
        <v>2192</v>
      </c>
      <c r="E172" s="1" t="s">
        <v>2193</v>
      </c>
      <c r="F172" s="1" t="s">
        <v>1165</v>
      </c>
      <c r="G172" s="1" t="s">
        <v>1169</v>
      </c>
      <c r="H172" s="1" t="s">
        <v>1170</v>
      </c>
      <c r="I172" s="1" t="s">
        <v>2194</v>
      </c>
      <c r="J172" s="1" t="s">
        <v>30</v>
      </c>
      <c r="K172" s="1" t="s">
        <v>2195</v>
      </c>
      <c r="L172" s="1" t="s">
        <v>2195</v>
      </c>
      <c r="M172" s="1" t="s">
        <v>1173</v>
      </c>
      <c r="N172" s="1" t="s">
        <v>1173</v>
      </c>
      <c r="O172" s="1" t="s">
        <v>1174</v>
      </c>
      <c r="P172" s="1" t="s">
        <v>1175</v>
      </c>
      <c r="Q172" s="1" t="s">
        <v>1176</v>
      </c>
      <c r="R172" s="1" t="s">
        <v>2196</v>
      </c>
      <c r="S172" s="1" t="s">
        <v>1178</v>
      </c>
      <c r="T172" s="1" t="s">
        <v>1179</v>
      </c>
      <c r="U172" s="1" t="s">
        <v>1180</v>
      </c>
      <c r="V172" s="1" t="s">
        <v>1181</v>
      </c>
    </row>
    <row r="173" s="1" customFormat="1" spans="1:22">
      <c r="A173" s="3">
        <v>999224420156579</v>
      </c>
      <c r="B173" s="1" t="s">
        <v>2034</v>
      </c>
      <c r="C173" s="1" t="s">
        <v>2197</v>
      </c>
      <c r="D173" s="1" t="s">
        <v>2198</v>
      </c>
      <c r="E173" s="1" t="s">
        <v>2199</v>
      </c>
      <c r="F173" s="1" t="s">
        <v>1165</v>
      </c>
      <c r="G173" s="1" t="s">
        <v>1169</v>
      </c>
      <c r="H173" s="1" t="s">
        <v>1170</v>
      </c>
      <c r="I173" s="1" t="s">
        <v>2200</v>
      </c>
      <c r="J173" s="1" t="s">
        <v>30</v>
      </c>
      <c r="K173" s="1" t="s">
        <v>2201</v>
      </c>
      <c r="L173" s="1" t="s">
        <v>2201</v>
      </c>
      <c r="M173" s="1" t="s">
        <v>1173</v>
      </c>
      <c r="N173" s="1" t="s">
        <v>1173</v>
      </c>
      <c r="O173" s="1" t="s">
        <v>1174</v>
      </c>
      <c r="P173" s="1" t="s">
        <v>1175</v>
      </c>
      <c r="Q173" s="1" t="s">
        <v>1176</v>
      </c>
      <c r="R173" s="1" t="s">
        <v>2202</v>
      </c>
      <c r="S173" s="1" t="s">
        <v>1178</v>
      </c>
      <c r="T173" s="1" t="s">
        <v>1179</v>
      </c>
      <c r="U173" s="1" t="s">
        <v>1180</v>
      </c>
      <c r="V173" s="1" t="s">
        <v>1202</v>
      </c>
    </row>
    <row r="174" s="1" customFormat="1" spans="1:22">
      <c r="A174" s="3">
        <v>999224517180001</v>
      </c>
      <c r="B174" s="1" t="s">
        <v>2203</v>
      </c>
      <c r="C174" s="1" t="s">
        <v>2204</v>
      </c>
      <c r="D174" s="1" t="s">
        <v>2205</v>
      </c>
      <c r="E174" s="1" t="s">
        <v>2206</v>
      </c>
      <c r="F174" s="1" t="s">
        <v>1165</v>
      </c>
      <c r="G174" s="1" t="s">
        <v>1169</v>
      </c>
      <c r="H174" s="1" t="s">
        <v>1170</v>
      </c>
      <c r="I174" s="1" t="s">
        <v>2207</v>
      </c>
      <c r="J174" s="1" t="s">
        <v>30</v>
      </c>
      <c r="K174" s="1" t="s">
        <v>2208</v>
      </c>
      <c r="L174" s="1" t="s">
        <v>2208</v>
      </c>
      <c r="M174" s="1" t="s">
        <v>1173</v>
      </c>
      <c r="N174" s="1" t="s">
        <v>1173</v>
      </c>
      <c r="O174" s="1" t="s">
        <v>1174</v>
      </c>
      <c r="P174" s="1" t="s">
        <v>1175</v>
      </c>
      <c r="Q174" s="1" t="s">
        <v>1176</v>
      </c>
      <c r="R174" s="1" t="s">
        <v>2209</v>
      </c>
      <c r="S174" s="1" t="s">
        <v>1178</v>
      </c>
      <c r="T174" s="1" t="s">
        <v>1179</v>
      </c>
      <c r="U174" s="1" t="s">
        <v>1180</v>
      </c>
      <c r="V174" s="1" t="s">
        <v>2114</v>
      </c>
    </row>
    <row r="175" s="1" customFormat="1" spans="1:22">
      <c r="A175" s="3">
        <v>999224540805475</v>
      </c>
      <c r="B175" s="1" t="s">
        <v>2016</v>
      </c>
      <c r="C175" s="1" t="s">
        <v>2210</v>
      </c>
      <c r="D175" s="1" t="s">
        <v>2211</v>
      </c>
      <c r="E175" s="1" t="s">
        <v>2212</v>
      </c>
      <c r="F175" s="1" t="s">
        <v>1439</v>
      </c>
      <c r="G175" s="1" t="s">
        <v>1169</v>
      </c>
      <c r="H175" s="1" t="s">
        <v>1170</v>
      </c>
      <c r="I175" s="1" t="s">
        <v>2213</v>
      </c>
      <c r="J175" s="1" t="s">
        <v>30</v>
      </c>
      <c r="K175" s="1" t="s">
        <v>2214</v>
      </c>
      <c r="L175" s="1" t="s">
        <v>2214</v>
      </c>
      <c r="M175" s="1" t="s">
        <v>1173</v>
      </c>
      <c r="N175" s="1" t="s">
        <v>1173</v>
      </c>
      <c r="O175" s="1" t="s">
        <v>1174</v>
      </c>
      <c r="P175" s="1" t="s">
        <v>1175</v>
      </c>
      <c r="Q175" s="1" t="s">
        <v>1176</v>
      </c>
      <c r="R175" s="1" t="s">
        <v>2215</v>
      </c>
      <c r="S175" s="1" t="s">
        <v>1178</v>
      </c>
      <c r="T175" s="1" t="s">
        <v>1179</v>
      </c>
      <c r="U175" s="1" t="s">
        <v>1390</v>
      </c>
      <c r="V175" s="1" t="s">
        <v>1181</v>
      </c>
    </row>
    <row r="176" s="1" customFormat="1" spans="1:22">
      <c r="A176" s="3">
        <v>999224300498987</v>
      </c>
      <c r="B176" s="1" t="s">
        <v>2002</v>
      </c>
      <c r="C176" s="1" t="s">
        <v>2216</v>
      </c>
      <c r="D176" s="1" t="s">
        <v>2217</v>
      </c>
      <c r="E176" s="1" t="s">
        <v>2218</v>
      </c>
      <c r="F176" s="1" t="s">
        <v>1704</v>
      </c>
      <c r="G176" s="1" t="s">
        <v>1169</v>
      </c>
      <c r="H176" s="1" t="s">
        <v>1170</v>
      </c>
      <c r="I176" s="1" t="s">
        <v>2219</v>
      </c>
      <c r="J176" s="1" t="s">
        <v>30</v>
      </c>
      <c r="K176" s="1" t="s">
        <v>2220</v>
      </c>
      <c r="L176" s="1" t="s">
        <v>2220</v>
      </c>
      <c r="M176" s="1" t="s">
        <v>1173</v>
      </c>
      <c r="N176" s="1" t="s">
        <v>1173</v>
      </c>
      <c r="O176" s="1" t="s">
        <v>1174</v>
      </c>
      <c r="P176" s="1" t="s">
        <v>1175</v>
      </c>
      <c r="Q176" s="1" t="s">
        <v>1176</v>
      </c>
      <c r="R176" s="1" t="s">
        <v>2221</v>
      </c>
      <c r="S176" s="1" t="s">
        <v>1178</v>
      </c>
      <c r="T176" s="1" t="s">
        <v>1179</v>
      </c>
      <c r="U176" s="1" t="s">
        <v>1180</v>
      </c>
      <c r="V176" s="1" t="s">
        <v>1202</v>
      </c>
    </row>
    <row r="177" s="1" customFormat="1" spans="1:22">
      <c r="A177" s="3">
        <v>999224017858447</v>
      </c>
      <c r="B177" s="1" t="s">
        <v>2222</v>
      </c>
      <c r="C177" s="1" t="s">
        <v>2223</v>
      </c>
      <c r="D177" s="1" t="s">
        <v>2224</v>
      </c>
      <c r="E177" s="1" t="s">
        <v>2225</v>
      </c>
      <c r="F177" s="1" t="s">
        <v>1165</v>
      </c>
      <c r="G177" s="1" t="s">
        <v>1169</v>
      </c>
      <c r="H177" s="1" t="s">
        <v>1170</v>
      </c>
      <c r="I177" s="1" t="s">
        <v>2226</v>
      </c>
      <c r="J177" s="1" t="s">
        <v>30</v>
      </c>
      <c r="K177" s="1" t="s">
        <v>2227</v>
      </c>
      <c r="L177" s="1" t="s">
        <v>2227</v>
      </c>
      <c r="M177" s="1" t="s">
        <v>1173</v>
      </c>
      <c r="N177" s="1" t="s">
        <v>1173</v>
      </c>
      <c r="O177" s="1" t="s">
        <v>1174</v>
      </c>
      <c r="P177" s="1" t="s">
        <v>1175</v>
      </c>
      <c r="Q177" s="1" t="s">
        <v>1176</v>
      </c>
      <c r="R177" s="1" t="s">
        <v>2228</v>
      </c>
      <c r="S177" s="1" t="s">
        <v>1178</v>
      </c>
      <c r="T177" s="1" t="s">
        <v>1179</v>
      </c>
      <c r="U177" s="1" t="s">
        <v>1390</v>
      </c>
      <c r="V177" s="1" t="s">
        <v>1181</v>
      </c>
    </row>
    <row r="178" s="1" customFormat="1" spans="1:22">
      <c r="A178" s="3">
        <v>999224541499835</v>
      </c>
      <c r="B178" s="1" t="s">
        <v>2016</v>
      </c>
      <c r="C178" s="1" t="s">
        <v>2229</v>
      </c>
      <c r="D178" s="1" t="s">
        <v>2230</v>
      </c>
      <c r="E178" s="1" t="s">
        <v>2231</v>
      </c>
      <c r="F178" s="1" t="s">
        <v>1165</v>
      </c>
      <c r="G178" s="1" t="s">
        <v>1169</v>
      </c>
      <c r="H178" s="1" t="s">
        <v>1170</v>
      </c>
      <c r="I178" s="1" t="s">
        <v>2232</v>
      </c>
      <c r="J178" s="1" t="s">
        <v>30</v>
      </c>
      <c r="K178" s="1" t="s">
        <v>2233</v>
      </c>
      <c r="L178" s="1" t="s">
        <v>1174</v>
      </c>
      <c r="M178" s="1" t="s">
        <v>2234</v>
      </c>
      <c r="N178" s="1" t="s">
        <v>2235</v>
      </c>
      <c r="O178" s="1" t="s">
        <v>1174</v>
      </c>
      <c r="P178" s="1" t="s">
        <v>1175</v>
      </c>
      <c r="Q178" s="1" t="s">
        <v>1176</v>
      </c>
      <c r="R178" s="1" t="s">
        <v>2236</v>
      </c>
      <c r="S178" s="1" t="s">
        <v>1178</v>
      </c>
      <c r="T178" s="1" t="s">
        <v>1179</v>
      </c>
      <c r="U178" s="1" t="s">
        <v>1180</v>
      </c>
      <c r="V178" s="1" t="s">
        <v>1181</v>
      </c>
    </row>
    <row r="179" s="1" customFormat="1" spans="1:22">
      <c r="A179" s="3">
        <v>999224519740237</v>
      </c>
      <c r="B179" s="1" t="s">
        <v>2016</v>
      </c>
      <c r="C179" s="1" t="s">
        <v>2237</v>
      </c>
      <c r="D179" s="1" t="s">
        <v>2230</v>
      </c>
      <c r="E179" s="1" t="s">
        <v>2238</v>
      </c>
      <c r="F179" s="1" t="s">
        <v>1165</v>
      </c>
      <c r="G179" s="1" t="s">
        <v>1169</v>
      </c>
      <c r="H179" s="1" t="s">
        <v>1170</v>
      </c>
      <c r="I179" s="1" t="s">
        <v>2239</v>
      </c>
      <c r="J179" s="1" t="s">
        <v>30</v>
      </c>
      <c r="K179" s="1" t="s">
        <v>2240</v>
      </c>
      <c r="L179" s="1" t="s">
        <v>2240</v>
      </c>
      <c r="M179" s="1" t="s">
        <v>1173</v>
      </c>
      <c r="N179" s="1" t="s">
        <v>1173</v>
      </c>
      <c r="O179" s="1" t="s">
        <v>1174</v>
      </c>
      <c r="P179" s="1" t="s">
        <v>1175</v>
      </c>
      <c r="Q179" s="1" t="s">
        <v>1176</v>
      </c>
      <c r="R179" s="1" t="s">
        <v>2241</v>
      </c>
      <c r="S179" s="1" t="s">
        <v>1178</v>
      </c>
      <c r="T179" s="1" t="s">
        <v>1179</v>
      </c>
      <c r="U179" s="1" t="s">
        <v>1180</v>
      </c>
      <c r="V179" s="1" t="s">
        <v>1181</v>
      </c>
    </row>
    <row r="180" s="1" customFormat="1" spans="1:22">
      <c r="A180" s="3">
        <v>999223064521637</v>
      </c>
      <c r="B180" s="1" t="s">
        <v>2242</v>
      </c>
      <c r="C180" s="1" t="s">
        <v>2243</v>
      </c>
      <c r="D180" s="1" t="s">
        <v>2244</v>
      </c>
      <c r="E180" s="1" t="s">
        <v>2245</v>
      </c>
      <c r="F180" s="1" t="s">
        <v>1165</v>
      </c>
      <c r="G180" s="1" t="s">
        <v>1169</v>
      </c>
      <c r="H180" s="1" t="s">
        <v>1170</v>
      </c>
      <c r="I180" s="1" t="s">
        <v>2246</v>
      </c>
      <c r="J180" s="1" t="s">
        <v>30</v>
      </c>
      <c r="K180" s="1" t="s">
        <v>2247</v>
      </c>
      <c r="L180" s="1" t="s">
        <v>2247</v>
      </c>
      <c r="M180" s="1" t="s">
        <v>1173</v>
      </c>
      <c r="N180" s="1" t="s">
        <v>1173</v>
      </c>
      <c r="O180" s="1" t="s">
        <v>1174</v>
      </c>
      <c r="P180" s="1" t="s">
        <v>1175</v>
      </c>
      <c r="Q180" s="1" t="s">
        <v>1176</v>
      </c>
      <c r="R180" s="1" t="s">
        <v>2248</v>
      </c>
      <c r="S180" s="1" t="s">
        <v>1178</v>
      </c>
      <c r="T180" s="1" t="s">
        <v>1179</v>
      </c>
      <c r="U180" s="1" t="s">
        <v>1390</v>
      </c>
      <c r="V180" s="1" t="s">
        <v>1181</v>
      </c>
    </row>
    <row r="181" s="1" customFormat="1" spans="1:22">
      <c r="A181" s="3">
        <v>999224280608236</v>
      </c>
      <c r="B181" s="1" t="s">
        <v>2249</v>
      </c>
      <c r="C181" s="1" t="s">
        <v>2250</v>
      </c>
      <c r="D181" s="1" t="s">
        <v>1900</v>
      </c>
      <c r="E181" s="1" t="s">
        <v>2251</v>
      </c>
      <c r="F181" s="1" t="s">
        <v>1439</v>
      </c>
      <c r="G181" s="1" t="s">
        <v>1169</v>
      </c>
      <c r="H181" s="1" t="s">
        <v>1170</v>
      </c>
      <c r="I181" s="1" t="s">
        <v>2252</v>
      </c>
      <c r="J181" s="1" t="s">
        <v>30</v>
      </c>
      <c r="K181" s="1" t="s">
        <v>2253</v>
      </c>
      <c r="L181" s="1" t="s">
        <v>2253</v>
      </c>
      <c r="M181" s="1" t="s">
        <v>1173</v>
      </c>
      <c r="N181" s="1" t="s">
        <v>1173</v>
      </c>
      <c r="O181" s="1" t="s">
        <v>1174</v>
      </c>
      <c r="P181" s="1" t="s">
        <v>1175</v>
      </c>
      <c r="Q181" s="1" t="s">
        <v>1176</v>
      </c>
      <c r="R181" s="1" t="s">
        <v>2254</v>
      </c>
      <c r="S181" s="1" t="s">
        <v>1178</v>
      </c>
      <c r="T181" s="1" t="s">
        <v>1179</v>
      </c>
      <c r="U181" s="1" t="s">
        <v>1180</v>
      </c>
      <c r="V181" s="1" t="s">
        <v>1188</v>
      </c>
    </row>
    <row r="182" s="1" customFormat="1" spans="1:22">
      <c r="A182" s="3">
        <v>999224442664373</v>
      </c>
      <c r="B182" s="1" t="s">
        <v>2255</v>
      </c>
      <c r="C182" s="1" t="s">
        <v>2256</v>
      </c>
      <c r="D182" s="1" t="s">
        <v>2257</v>
      </c>
      <c r="E182" s="1" t="s">
        <v>2258</v>
      </c>
      <c r="F182" s="1" t="s">
        <v>1439</v>
      </c>
      <c r="G182" s="1" t="s">
        <v>1169</v>
      </c>
      <c r="H182" s="1" t="s">
        <v>1170</v>
      </c>
      <c r="I182" s="1" t="s">
        <v>2259</v>
      </c>
      <c r="J182" s="1" t="s">
        <v>30</v>
      </c>
      <c r="K182" s="1" t="s">
        <v>2260</v>
      </c>
      <c r="L182" s="1" t="s">
        <v>2260</v>
      </c>
      <c r="M182" s="1" t="s">
        <v>1173</v>
      </c>
      <c r="N182" s="1" t="s">
        <v>1173</v>
      </c>
      <c r="O182" s="1" t="s">
        <v>1174</v>
      </c>
      <c r="P182" s="1" t="s">
        <v>1175</v>
      </c>
      <c r="Q182" s="1" t="s">
        <v>1176</v>
      </c>
      <c r="R182" s="1" t="s">
        <v>2261</v>
      </c>
      <c r="S182" s="1" t="s">
        <v>1178</v>
      </c>
      <c r="T182" s="1" t="s">
        <v>1179</v>
      </c>
      <c r="U182" s="1" t="s">
        <v>1180</v>
      </c>
      <c r="V182" s="1" t="s">
        <v>1188</v>
      </c>
    </row>
    <row r="183" s="1" customFormat="1" spans="1:22">
      <c r="A183" s="3">
        <v>999224516142265</v>
      </c>
      <c r="B183" s="1" t="s">
        <v>2203</v>
      </c>
      <c r="C183" s="1" t="s">
        <v>2262</v>
      </c>
      <c r="D183" s="1" t="s">
        <v>2263</v>
      </c>
      <c r="E183" s="1" t="s">
        <v>2264</v>
      </c>
      <c r="F183" s="1" t="s">
        <v>1529</v>
      </c>
      <c r="G183" s="1" t="s">
        <v>1169</v>
      </c>
      <c r="H183" s="1" t="s">
        <v>1170</v>
      </c>
      <c r="I183" s="1" t="s">
        <v>2265</v>
      </c>
      <c r="J183" s="1" t="s">
        <v>30</v>
      </c>
      <c r="K183" s="1" t="s">
        <v>2266</v>
      </c>
      <c r="L183" s="1" t="s">
        <v>2266</v>
      </c>
      <c r="M183" s="1" t="s">
        <v>1173</v>
      </c>
      <c r="N183" s="1" t="s">
        <v>1173</v>
      </c>
      <c r="O183" s="1" t="s">
        <v>1174</v>
      </c>
      <c r="P183" s="1" t="s">
        <v>1175</v>
      </c>
      <c r="Q183" s="1" t="s">
        <v>1176</v>
      </c>
      <c r="R183" s="1" t="s">
        <v>2267</v>
      </c>
      <c r="S183" s="1" t="s">
        <v>1178</v>
      </c>
      <c r="T183" s="1" t="s">
        <v>1179</v>
      </c>
      <c r="U183" s="1" t="s">
        <v>1180</v>
      </c>
      <c r="V183" s="1" t="s">
        <v>2268</v>
      </c>
    </row>
    <row r="184" s="1" customFormat="1" spans="1:22">
      <c r="A184" s="3">
        <v>999224012822308</v>
      </c>
      <c r="B184" s="1" t="s">
        <v>2269</v>
      </c>
      <c r="C184" s="1" t="s">
        <v>2270</v>
      </c>
      <c r="D184" s="1" t="s">
        <v>2271</v>
      </c>
      <c r="E184" s="1" t="s">
        <v>2272</v>
      </c>
      <c r="F184" s="1" t="s">
        <v>1618</v>
      </c>
      <c r="G184" s="1" t="s">
        <v>1169</v>
      </c>
      <c r="H184" s="1" t="s">
        <v>1170</v>
      </c>
      <c r="I184" s="1" t="s">
        <v>2273</v>
      </c>
      <c r="J184" s="1" t="s">
        <v>30</v>
      </c>
      <c r="K184" s="1" t="s">
        <v>2274</v>
      </c>
      <c r="L184" s="1" t="s">
        <v>2274</v>
      </c>
      <c r="M184" s="1" t="s">
        <v>1173</v>
      </c>
      <c r="N184" s="1" t="s">
        <v>1173</v>
      </c>
      <c r="O184" s="1" t="s">
        <v>1174</v>
      </c>
      <c r="P184" s="1" t="s">
        <v>1175</v>
      </c>
      <c r="Q184" s="1" t="s">
        <v>1176</v>
      </c>
      <c r="R184" s="1" t="s">
        <v>2275</v>
      </c>
      <c r="S184" s="1" t="s">
        <v>1178</v>
      </c>
      <c r="T184" s="1" t="s">
        <v>1179</v>
      </c>
      <c r="U184" s="1" t="s">
        <v>1180</v>
      </c>
      <c r="V184" s="1" t="s">
        <v>2276</v>
      </c>
    </row>
    <row r="185" s="1" customFormat="1" spans="1:22">
      <c r="A185" s="3">
        <v>999224666638127</v>
      </c>
      <c r="B185" s="1" t="s">
        <v>2069</v>
      </c>
      <c r="C185" s="1" t="s">
        <v>2277</v>
      </c>
      <c r="D185" s="1" t="s">
        <v>2278</v>
      </c>
      <c r="E185" s="1" t="s">
        <v>2279</v>
      </c>
      <c r="F185" s="1" t="s">
        <v>1439</v>
      </c>
      <c r="G185" s="1" t="s">
        <v>1169</v>
      </c>
      <c r="H185" s="1" t="s">
        <v>1170</v>
      </c>
      <c r="I185" s="1" t="s">
        <v>2280</v>
      </c>
      <c r="J185" s="1" t="s">
        <v>30</v>
      </c>
      <c r="K185" s="1" t="s">
        <v>2281</v>
      </c>
      <c r="L185" s="1" t="s">
        <v>2281</v>
      </c>
      <c r="M185" s="1" t="s">
        <v>1173</v>
      </c>
      <c r="N185" s="1" t="s">
        <v>1173</v>
      </c>
      <c r="O185" s="1" t="s">
        <v>1174</v>
      </c>
      <c r="P185" s="1" t="s">
        <v>1175</v>
      </c>
      <c r="Q185" s="1" t="s">
        <v>1176</v>
      </c>
      <c r="R185" s="1" t="s">
        <v>2282</v>
      </c>
      <c r="S185" s="1" t="s">
        <v>1178</v>
      </c>
      <c r="T185" s="1" t="s">
        <v>1179</v>
      </c>
      <c r="U185" s="1" t="s">
        <v>1180</v>
      </c>
      <c r="V185" s="1" t="s">
        <v>1255</v>
      </c>
    </row>
    <row r="186" s="1" customFormat="1" spans="1:22">
      <c r="A186" s="3">
        <v>999224473866693</v>
      </c>
      <c r="B186" s="1" t="s">
        <v>2129</v>
      </c>
      <c r="C186" s="1" t="s">
        <v>2283</v>
      </c>
      <c r="D186" s="1" t="s">
        <v>2284</v>
      </c>
      <c r="E186" s="1" t="s">
        <v>2285</v>
      </c>
      <c r="F186" s="1" t="s">
        <v>1618</v>
      </c>
      <c r="G186" s="1" t="s">
        <v>1169</v>
      </c>
      <c r="H186" s="1" t="s">
        <v>1170</v>
      </c>
      <c r="I186" s="1" t="s">
        <v>2286</v>
      </c>
      <c r="J186" s="1" t="s">
        <v>30</v>
      </c>
      <c r="K186" s="1" t="s">
        <v>2287</v>
      </c>
      <c r="L186" s="1" t="s">
        <v>2287</v>
      </c>
      <c r="M186" s="1" t="s">
        <v>1173</v>
      </c>
      <c r="N186" s="1" t="s">
        <v>1173</v>
      </c>
      <c r="O186" s="1" t="s">
        <v>1174</v>
      </c>
      <c r="P186" s="1" t="s">
        <v>1175</v>
      </c>
      <c r="Q186" s="1" t="s">
        <v>1176</v>
      </c>
      <c r="R186" s="1" t="s">
        <v>2288</v>
      </c>
      <c r="S186" s="1" t="s">
        <v>1178</v>
      </c>
      <c r="T186" s="1" t="s">
        <v>1179</v>
      </c>
      <c r="U186" s="1" t="s">
        <v>1180</v>
      </c>
      <c r="V186" s="1" t="s">
        <v>1188</v>
      </c>
    </row>
    <row r="187" s="1" customFormat="1" spans="1:22">
      <c r="A187" s="3">
        <v>999223312189987</v>
      </c>
      <c r="B187" s="1" t="s">
        <v>2289</v>
      </c>
      <c r="C187" s="1" t="s">
        <v>2290</v>
      </c>
      <c r="D187" s="1" t="s">
        <v>2291</v>
      </c>
      <c r="E187" s="1" t="s">
        <v>2292</v>
      </c>
      <c r="F187" s="1" t="s">
        <v>1439</v>
      </c>
      <c r="G187" s="1" t="s">
        <v>1169</v>
      </c>
      <c r="H187" s="1" t="s">
        <v>1170</v>
      </c>
      <c r="I187" s="1" t="s">
        <v>2293</v>
      </c>
      <c r="J187" s="1" t="s">
        <v>30</v>
      </c>
      <c r="K187" s="1" t="s">
        <v>2294</v>
      </c>
      <c r="L187" s="1" t="s">
        <v>2294</v>
      </c>
      <c r="M187" s="1" t="s">
        <v>1173</v>
      </c>
      <c r="N187" s="1" t="s">
        <v>1173</v>
      </c>
      <c r="O187" s="1" t="s">
        <v>1174</v>
      </c>
      <c r="P187" s="1" t="s">
        <v>1175</v>
      </c>
      <c r="Q187" s="1" t="s">
        <v>1176</v>
      </c>
      <c r="R187" s="1" t="s">
        <v>2295</v>
      </c>
      <c r="S187" s="1" t="s">
        <v>1178</v>
      </c>
      <c r="T187" s="1" t="s">
        <v>1179</v>
      </c>
      <c r="U187" s="1" t="s">
        <v>1180</v>
      </c>
      <c r="V187" s="1" t="s">
        <v>2296</v>
      </c>
    </row>
    <row r="188" s="1" customFormat="1" spans="1:22">
      <c r="A188" s="3">
        <v>999224568740951</v>
      </c>
      <c r="B188" s="1" t="s">
        <v>2297</v>
      </c>
      <c r="C188" s="1" t="s">
        <v>2298</v>
      </c>
      <c r="D188" s="1" t="s">
        <v>2299</v>
      </c>
      <c r="E188" s="1" t="s">
        <v>2300</v>
      </c>
      <c r="F188" s="1" t="s">
        <v>1439</v>
      </c>
      <c r="G188" s="1" t="s">
        <v>1169</v>
      </c>
      <c r="H188" s="1" t="s">
        <v>1170</v>
      </c>
      <c r="I188" s="1" t="s">
        <v>2301</v>
      </c>
      <c r="J188" s="1" t="s">
        <v>30</v>
      </c>
      <c r="K188" s="1" t="s">
        <v>2302</v>
      </c>
      <c r="L188" s="1" t="s">
        <v>2302</v>
      </c>
      <c r="M188" s="1" t="s">
        <v>1173</v>
      </c>
      <c r="N188" s="1" t="s">
        <v>1173</v>
      </c>
      <c r="O188" s="1" t="s">
        <v>1174</v>
      </c>
      <c r="P188" s="1" t="s">
        <v>1175</v>
      </c>
      <c r="Q188" s="1" t="s">
        <v>1176</v>
      </c>
      <c r="R188" s="1" t="s">
        <v>2303</v>
      </c>
      <c r="S188" s="1" t="s">
        <v>1178</v>
      </c>
      <c r="T188" s="1" t="s">
        <v>1179</v>
      </c>
      <c r="U188" s="1" t="s">
        <v>1180</v>
      </c>
      <c r="V188" s="1" t="s">
        <v>1202</v>
      </c>
    </row>
    <row r="189" s="1" customFormat="1" spans="1:22">
      <c r="A189" s="3">
        <v>999224614506145</v>
      </c>
      <c r="B189" s="1" t="s">
        <v>1982</v>
      </c>
      <c r="C189" s="1" t="s">
        <v>2304</v>
      </c>
      <c r="D189" s="1" t="s">
        <v>2305</v>
      </c>
      <c r="E189" s="1" t="s">
        <v>2306</v>
      </c>
      <c r="F189" s="1" t="s">
        <v>1618</v>
      </c>
      <c r="G189" s="1" t="s">
        <v>1169</v>
      </c>
      <c r="H189" s="1" t="s">
        <v>1170</v>
      </c>
      <c r="I189" s="1" t="s">
        <v>2307</v>
      </c>
      <c r="J189" s="1" t="s">
        <v>30</v>
      </c>
      <c r="K189" s="1" t="s">
        <v>2308</v>
      </c>
      <c r="L189" s="1" t="s">
        <v>2308</v>
      </c>
      <c r="M189" s="1" t="s">
        <v>1173</v>
      </c>
      <c r="N189" s="1" t="s">
        <v>1173</v>
      </c>
      <c r="O189" s="1" t="s">
        <v>1174</v>
      </c>
      <c r="P189" s="1" t="s">
        <v>1175</v>
      </c>
      <c r="Q189" s="1" t="s">
        <v>1176</v>
      </c>
      <c r="R189" s="1" t="s">
        <v>2309</v>
      </c>
      <c r="S189" s="1" t="s">
        <v>1178</v>
      </c>
      <c r="T189" s="1" t="s">
        <v>1179</v>
      </c>
      <c r="U189" s="1" t="s">
        <v>1180</v>
      </c>
      <c r="V189" s="1" t="s">
        <v>1593</v>
      </c>
    </row>
    <row r="190" s="1" customFormat="1" spans="1:22">
      <c r="A190" s="3">
        <v>999224413359415</v>
      </c>
      <c r="B190" s="1" t="s">
        <v>2034</v>
      </c>
      <c r="C190" s="1" t="s">
        <v>2310</v>
      </c>
      <c r="D190" s="1" t="s">
        <v>2311</v>
      </c>
      <c r="E190" s="1" t="s">
        <v>2312</v>
      </c>
      <c r="F190" s="1" t="s">
        <v>1165</v>
      </c>
      <c r="G190" s="1" t="s">
        <v>1169</v>
      </c>
      <c r="H190" s="1" t="s">
        <v>1170</v>
      </c>
      <c r="I190" s="1" t="s">
        <v>2313</v>
      </c>
      <c r="J190" s="1" t="s">
        <v>30</v>
      </c>
      <c r="K190" s="1" t="s">
        <v>2314</v>
      </c>
      <c r="L190" s="1" t="s">
        <v>2314</v>
      </c>
      <c r="M190" s="1" t="s">
        <v>1173</v>
      </c>
      <c r="N190" s="1" t="s">
        <v>1173</v>
      </c>
      <c r="O190" s="1" t="s">
        <v>1174</v>
      </c>
      <c r="P190" s="1" t="s">
        <v>1175</v>
      </c>
      <c r="Q190" s="1" t="s">
        <v>1176</v>
      </c>
      <c r="R190" s="1" t="s">
        <v>2315</v>
      </c>
      <c r="S190" s="1" t="s">
        <v>1178</v>
      </c>
      <c r="T190" s="1" t="s">
        <v>1179</v>
      </c>
      <c r="U190" s="1" t="s">
        <v>1180</v>
      </c>
      <c r="V190" s="1" t="s">
        <v>1188</v>
      </c>
    </row>
    <row r="191" s="1" customFormat="1" spans="1:22">
      <c r="A191" s="3">
        <v>999224379595395</v>
      </c>
      <c r="B191" s="1" t="s">
        <v>2316</v>
      </c>
      <c r="C191" s="1" t="s">
        <v>2317</v>
      </c>
      <c r="D191" s="1" t="s">
        <v>2318</v>
      </c>
      <c r="E191" s="1" t="s">
        <v>2319</v>
      </c>
      <c r="F191" s="1" t="s">
        <v>1165</v>
      </c>
      <c r="G191" s="1" t="s">
        <v>1169</v>
      </c>
      <c r="H191" s="1" t="s">
        <v>1170</v>
      </c>
      <c r="I191" s="1" t="s">
        <v>2320</v>
      </c>
      <c r="J191" s="1" t="s">
        <v>30</v>
      </c>
      <c r="K191" s="1" t="s">
        <v>2321</v>
      </c>
      <c r="L191" s="1" t="s">
        <v>2321</v>
      </c>
      <c r="M191" s="1" t="s">
        <v>1173</v>
      </c>
      <c r="N191" s="1" t="s">
        <v>1173</v>
      </c>
      <c r="O191" s="1" t="s">
        <v>1174</v>
      </c>
      <c r="P191" s="1" t="s">
        <v>1175</v>
      </c>
      <c r="Q191" s="1" t="s">
        <v>1176</v>
      </c>
      <c r="R191" s="1" t="s">
        <v>2322</v>
      </c>
      <c r="S191" s="1" t="s">
        <v>1178</v>
      </c>
      <c r="T191" s="1" t="s">
        <v>1179</v>
      </c>
      <c r="U191" s="1" t="s">
        <v>1180</v>
      </c>
      <c r="V191" s="1" t="s">
        <v>1188</v>
      </c>
    </row>
    <row r="192" s="1" customFormat="1" spans="1:22">
      <c r="A192" s="3">
        <v>999224445704180</v>
      </c>
      <c r="B192" s="1" t="s">
        <v>2255</v>
      </c>
      <c r="C192" s="1" t="s">
        <v>2323</v>
      </c>
      <c r="D192" s="1" t="s">
        <v>2324</v>
      </c>
      <c r="E192" s="1" t="s">
        <v>2325</v>
      </c>
      <c r="F192" s="1" t="s">
        <v>1529</v>
      </c>
      <c r="G192" s="1" t="s">
        <v>1169</v>
      </c>
      <c r="H192" s="1" t="s">
        <v>1170</v>
      </c>
      <c r="I192" s="1" t="s">
        <v>2326</v>
      </c>
      <c r="J192" s="1" t="s">
        <v>30</v>
      </c>
      <c r="K192" s="1" t="s">
        <v>2327</v>
      </c>
      <c r="L192" s="1" t="s">
        <v>2327</v>
      </c>
      <c r="M192" s="1" t="s">
        <v>1173</v>
      </c>
      <c r="N192" s="1" t="s">
        <v>1173</v>
      </c>
      <c r="O192" s="1" t="s">
        <v>1174</v>
      </c>
      <c r="P192" s="1" t="s">
        <v>1175</v>
      </c>
      <c r="Q192" s="1" t="s">
        <v>1176</v>
      </c>
      <c r="R192" s="1" t="s">
        <v>2328</v>
      </c>
      <c r="S192" s="1" t="s">
        <v>1178</v>
      </c>
      <c r="T192" s="1" t="s">
        <v>1179</v>
      </c>
      <c r="U192" s="1" t="s">
        <v>1180</v>
      </c>
      <c r="V192" s="1" t="s">
        <v>1202</v>
      </c>
    </row>
    <row r="193" s="1" customFormat="1" spans="1:22">
      <c r="A193" s="3">
        <v>999224572088908</v>
      </c>
      <c r="B193" s="1" t="s">
        <v>2076</v>
      </c>
      <c r="C193" s="1" t="s">
        <v>2329</v>
      </c>
      <c r="D193" s="1" t="s">
        <v>2330</v>
      </c>
      <c r="E193" s="1" t="s">
        <v>2331</v>
      </c>
      <c r="F193" s="1" t="s">
        <v>1165</v>
      </c>
      <c r="G193" s="1" t="s">
        <v>1169</v>
      </c>
      <c r="H193" s="1" t="s">
        <v>1170</v>
      </c>
      <c r="I193" s="1" t="s">
        <v>2332</v>
      </c>
      <c r="J193" s="1" t="s">
        <v>30</v>
      </c>
      <c r="K193" s="1" t="s">
        <v>2333</v>
      </c>
      <c r="L193" s="1" t="s">
        <v>2333</v>
      </c>
      <c r="M193" s="1" t="s">
        <v>1173</v>
      </c>
      <c r="N193" s="1" t="s">
        <v>1173</v>
      </c>
      <c r="O193" s="1" t="s">
        <v>1174</v>
      </c>
      <c r="P193" s="1" t="s">
        <v>1175</v>
      </c>
      <c r="Q193" s="1" t="s">
        <v>1176</v>
      </c>
      <c r="R193" s="1" t="s">
        <v>2334</v>
      </c>
      <c r="S193" s="1" t="s">
        <v>1178</v>
      </c>
      <c r="T193" s="1" t="s">
        <v>1179</v>
      </c>
      <c r="U193" s="1" t="s">
        <v>1180</v>
      </c>
      <c r="V193" s="1" t="s">
        <v>1188</v>
      </c>
    </row>
    <row r="194" s="1" customFormat="1" spans="1:22">
      <c r="A194" s="3">
        <v>999224641623828</v>
      </c>
      <c r="B194" s="1" t="s">
        <v>2095</v>
      </c>
      <c r="C194" s="1" t="s">
        <v>2335</v>
      </c>
      <c r="D194" s="1" t="s">
        <v>2336</v>
      </c>
      <c r="E194" s="1" t="s">
        <v>2337</v>
      </c>
      <c r="F194" s="1" t="s">
        <v>1439</v>
      </c>
      <c r="G194" s="1" t="s">
        <v>1169</v>
      </c>
      <c r="H194" s="1" t="s">
        <v>1170</v>
      </c>
      <c r="I194" s="1" t="s">
        <v>2338</v>
      </c>
      <c r="J194" s="1" t="s">
        <v>30</v>
      </c>
      <c r="K194" s="1" t="s">
        <v>2339</v>
      </c>
      <c r="L194" s="1" t="s">
        <v>2339</v>
      </c>
      <c r="M194" s="1" t="s">
        <v>1173</v>
      </c>
      <c r="N194" s="1" t="s">
        <v>1173</v>
      </c>
      <c r="O194" s="1" t="s">
        <v>1174</v>
      </c>
      <c r="P194" s="1" t="s">
        <v>1175</v>
      </c>
      <c r="Q194" s="1" t="s">
        <v>1176</v>
      </c>
      <c r="R194" s="1" t="s">
        <v>2340</v>
      </c>
      <c r="S194" s="1" t="s">
        <v>1178</v>
      </c>
      <c r="T194" s="1" t="s">
        <v>1179</v>
      </c>
      <c r="U194" s="1" t="s">
        <v>1390</v>
      </c>
      <c r="V194" s="1" t="s">
        <v>1181</v>
      </c>
    </row>
    <row r="195" s="1" customFormat="1" spans="1:22">
      <c r="A195" s="3">
        <v>999224585505303</v>
      </c>
      <c r="B195" s="1" t="s">
        <v>2076</v>
      </c>
      <c r="C195" s="1" t="s">
        <v>2341</v>
      </c>
      <c r="D195" s="1" t="s">
        <v>2342</v>
      </c>
      <c r="E195" s="1" t="s">
        <v>2343</v>
      </c>
      <c r="F195" s="1" t="s">
        <v>1439</v>
      </c>
      <c r="G195" s="1" t="s">
        <v>1169</v>
      </c>
      <c r="H195" s="1" t="s">
        <v>1170</v>
      </c>
      <c r="I195" s="1" t="s">
        <v>2344</v>
      </c>
      <c r="J195" s="1" t="s">
        <v>30</v>
      </c>
      <c r="K195" s="1" t="s">
        <v>2345</v>
      </c>
      <c r="L195" s="1" t="s">
        <v>2345</v>
      </c>
      <c r="M195" s="1" t="s">
        <v>1173</v>
      </c>
      <c r="N195" s="1" t="s">
        <v>1173</v>
      </c>
      <c r="O195" s="1" t="s">
        <v>1174</v>
      </c>
      <c r="P195" s="1" t="s">
        <v>1175</v>
      </c>
      <c r="Q195" s="1" t="s">
        <v>1176</v>
      </c>
      <c r="R195" s="1" t="s">
        <v>2346</v>
      </c>
      <c r="S195" s="1" t="s">
        <v>1178</v>
      </c>
      <c r="T195" s="1" t="s">
        <v>1179</v>
      </c>
      <c r="U195" s="1" t="s">
        <v>1180</v>
      </c>
      <c r="V195" s="1" t="s">
        <v>1418</v>
      </c>
    </row>
    <row r="196" s="1" customFormat="1" spans="1:22">
      <c r="A196" s="3">
        <v>999224578797101</v>
      </c>
      <c r="B196" s="1" t="s">
        <v>2076</v>
      </c>
      <c r="C196" s="1" t="s">
        <v>2347</v>
      </c>
      <c r="D196" s="1" t="s">
        <v>2348</v>
      </c>
      <c r="E196" s="1" t="s">
        <v>2349</v>
      </c>
      <c r="F196" s="1" t="s">
        <v>1439</v>
      </c>
      <c r="G196" s="1" t="s">
        <v>1169</v>
      </c>
      <c r="H196" s="1" t="s">
        <v>1170</v>
      </c>
      <c r="I196" s="1" t="s">
        <v>2350</v>
      </c>
      <c r="J196" s="1" t="s">
        <v>30</v>
      </c>
      <c r="K196" s="1" t="s">
        <v>2351</v>
      </c>
      <c r="L196" s="1" t="s">
        <v>2351</v>
      </c>
      <c r="M196" s="1" t="s">
        <v>1173</v>
      </c>
      <c r="N196" s="1" t="s">
        <v>1173</v>
      </c>
      <c r="O196" s="1" t="s">
        <v>1174</v>
      </c>
      <c r="P196" s="1" t="s">
        <v>1175</v>
      </c>
      <c r="Q196" s="1" t="s">
        <v>1176</v>
      </c>
      <c r="R196" s="1" t="s">
        <v>2352</v>
      </c>
      <c r="S196" s="1" t="s">
        <v>1178</v>
      </c>
      <c r="T196" s="1" t="s">
        <v>1179</v>
      </c>
      <c r="U196" s="1" t="s">
        <v>1180</v>
      </c>
      <c r="V196" s="1" t="s">
        <v>1202</v>
      </c>
    </row>
    <row r="197" s="1" customFormat="1" spans="1:22">
      <c r="A197" s="3">
        <v>999224471637705</v>
      </c>
      <c r="B197" s="1" t="s">
        <v>2129</v>
      </c>
      <c r="C197" s="1" t="s">
        <v>2353</v>
      </c>
      <c r="D197" s="1" t="s">
        <v>2354</v>
      </c>
      <c r="E197" s="1" t="s">
        <v>2355</v>
      </c>
      <c r="F197" s="1" t="s">
        <v>1439</v>
      </c>
      <c r="G197" s="1" t="s">
        <v>1169</v>
      </c>
      <c r="H197" s="1" t="s">
        <v>1170</v>
      </c>
      <c r="I197" s="1" t="s">
        <v>2356</v>
      </c>
      <c r="J197" s="1" t="s">
        <v>30</v>
      </c>
      <c r="K197" s="1" t="s">
        <v>2357</v>
      </c>
      <c r="L197" s="1" t="s">
        <v>2357</v>
      </c>
      <c r="M197" s="1" t="s">
        <v>1173</v>
      </c>
      <c r="N197" s="1" t="s">
        <v>1173</v>
      </c>
      <c r="O197" s="1" t="s">
        <v>1174</v>
      </c>
      <c r="P197" s="1" t="s">
        <v>1175</v>
      </c>
      <c r="Q197" s="1" t="s">
        <v>1176</v>
      </c>
      <c r="R197" s="1" t="s">
        <v>2358</v>
      </c>
      <c r="S197" s="1" t="s">
        <v>1178</v>
      </c>
      <c r="T197" s="1" t="s">
        <v>1179</v>
      </c>
      <c r="U197" s="1" t="s">
        <v>1180</v>
      </c>
      <c r="V197" s="1" t="s">
        <v>1659</v>
      </c>
    </row>
    <row r="198" s="1" customFormat="1" spans="1:22">
      <c r="A198" s="3">
        <v>999223456337231</v>
      </c>
      <c r="B198" s="1" t="s">
        <v>2359</v>
      </c>
      <c r="C198" s="1" t="s">
        <v>2360</v>
      </c>
      <c r="D198" s="1" t="s">
        <v>2361</v>
      </c>
      <c r="E198" s="1" t="s">
        <v>2362</v>
      </c>
      <c r="F198" s="1" t="s">
        <v>1618</v>
      </c>
      <c r="G198" s="1" t="s">
        <v>1169</v>
      </c>
      <c r="H198" s="1" t="s">
        <v>1170</v>
      </c>
      <c r="I198" s="1" t="s">
        <v>2363</v>
      </c>
      <c r="J198" s="1" t="s">
        <v>30</v>
      </c>
      <c r="K198" s="1" t="s">
        <v>2364</v>
      </c>
      <c r="L198" s="1" t="s">
        <v>2364</v>
      </c>
      <c r="M198" s="1" t="s">
        <v>1173</v>
      </c>
      <c r="N198" s="1" t="s">
        <v>1173</v>
      </c>
      <c r="O198" s="1" t="s">
        <v>1174</v>
      </c>
      <c r="P198" s="1" t="s">
        <v>1175</v>
      </c>
      <c r="Q198" s="1" t="s">
        <v>1176</v>
      </c>
      <c r="R198" s="1" t="s">
        <v>2365</v>
      </c>
      <c r="S198" s="1" t="s">
        <v>1178</v>
      </c>
      <c r="T198" s="1" t="s">
        <v>1179</v>
      </c>
      <c r="U198" s="1" t="s">
        <v>1390</v>
      </c>
      <c r="V198" s="1" t="s">
        <v>1202</v>
      </c>
    </row>
    <row r="199" s="1" customFormat="1" spans="1:22">
      <c r="A199" s="3">
        <v>999223766135335</v>
      </c>
      <c r="B199" s="1" t="s">
        <v>2366</v>
      </c>
      <c r="C199" s="1" t="s">
        <v>2367</v>
      </c>
      <c r="D199" s="1" t="s">
        <v>2368</v>
      </c>
      <c r="E199" s="1" t="s">
        <v>2369</v>
      </c>
      <c r="F199" s="1" t="s">
        <v>1529</v>
      </c>
      <c r="G199" s="1" t="s">
        <v>1169</v>
      </c>
      <c r="H199" s="1" t="s">
        <v>1170</v>
      </c>
      <c r="I199" s="1" t="s">
        <v>2370</v>
      </c>
      <c r="J199" s="1" t="s">
        <v>30</v>
      </c>
      <c r="K199" s="1" t="s">
        <v>2371</v>
      </c>
      <c r="L199" s="1" t="s">
        <v>2371</v>
      </c>
      <c r="M199" s="1" t="s">
        <v>1173</v>
      </c>
      <c r="N199" s="1" t="s">
        <v>1173</v>
      </c>
      <c r="O199" s="1" t="s">
        <v>1174</v>
      </c>
      <c r="P199" s="1" t="s">
        <v>1175</v>
      </c>
      <c r="Q199" s="1" t="s">
        <v>1176</v>
      </c>
      <c r="R199" s="1" t="s">
        <v>2372</v>
      </c>
      <c r="S199" s="1" t="s">
        <v>1178</v>
      </c>
      <c r="T199" s="1" t="s">
        <v>1179</v>
      </c>
      <c r="U199" s="1" t="s">
        <v>1180</v>
      </c>
      <c r="V199" s="1" t="s">
        <v>1202</v>
      </c>
    </row>
    <row r="200" s="1" customFormat="1" spans="1:22">
      <c r="A200" s="3">
        <v>999224413940278</v>
      </c>
      <c r="B200" s="1" t="s">
        <v>2034</v>
      </c>
      <c r="C200" s="1" t="s">
        <v>2373</v>
      </c>
      <c r="D200" s="1" t="s">
        <v>2374</v>
      </c>
      <c r="E200" s="1" t="s">
        <v>2375</v>
      </c>
      <c r="F200" s="1" t="s">
        <v>1529</v>
      </c>
      <c r="G200" s="1" t="s">
        <v>1169</v>
      </c>
      <c r="H200" s="1" t="s">
        <v>1170</v>
      </c>
      <c r="I200" s="1" t="s">
        <v>2376</v>
      </c>
      <c r="J200" s="1" t="s">
        <v>30</v>
      </c>
      <c r="K200" s="1" t="s">
        <v>2377</v>
      </c>
      <c r="L200" s="1" t="s">
        <v>2377</v>
      </c>
      <c r="M200" s="1" t="s">
        <v>1173</v>
      </c>
      <c r="N200" s="1" t="s">
        <v>1173</v>
      </c>
      <c r="O200" s="1" t="s">
        <v>1174</v>
      </c>
      <c r="P200" s="1" t="s">
        <v>1175</v>
      </c>
      <c r="Q200" s="1" t="s">
        <v>1176</v>
      </c>
      <c r="R200" s="1" t="s">
        <v>2378</v>
      </c>
      <c r="S200" s="1" t="s">
        <v>1178</v>
      </c>
      <c r="T200" s="1" t="s">
        <v>1179</v>
      </c>
      <c r="U200" s="1" t="s">
        <v>1390</v>
      </c>
      <c r="V200" s="1" t="s">
        <v>1202</v>
      </c>
    </row>
    <row r="201" s="1" customFormat="1" spans="1:22">
      <c r="A201" s="3">
        <v>999224266790840</v>
      </c>
      <c r="B201" s="1" t="s">
        <v>2249</v>
      </c>
      <c r="C201" s="1" t="s">
        <v>2379</v>
      </c>
      <c r="D201" s="1" t="s">
        <v>2374</v>
      </c>
      <c r="E201" s="1" t="s">
        <v>2380</v>
      </c>
      <c r="F201" s="1" t="s">
        <v>1618</v>
      </c>
      <c r="G201" s="1" t="s">
        <v>1169</v>
      </c>
      <c r="H201" s="1" t="s">
        <v>1170</v>
      </c>
      <c r="I201" s="1" t="s">
        <v>1174</v>
      </c>
      <c r="J201" s="1" t="s">
        <v>30</v>
      </c>
      <c r="K201" s="1" t="s">
        <v>1174</v>
      </c>
      <c r="L201" s="1" t="s">
        <v>1174</v>
      </c>
      <c r="M201" s="1" t="s">
        <v>1173</v>
      </c>
      <c r="N201" s="1" t="s">
        <v>1173</v>
      </c>
      <c r="O201" s="1" t="s">
        <v>1174</v>
      </c>
      <c r="P201" s="1" t="s">
        <v>1175</v>
      </c>
      <c r="Q201" s="1" t="s">
        <v>1176</v>
      </c>
      <c r="R201" s="1" t="s">
        <v>2381</v>
      </c>
      <c r="S201" s="1" t="s">
        <v>1178</v>
      </c>
      <c r="T201" s="1" t="s">
        <v>1179</v>
      </c>
      <c r="U201" s="1" t="s">
        <v>1390</v>
      </c>
      <c r="V201" s="1" t="s">
        <v>1202</v>
      </c>
    </row>
    <row r="202" s="1" customFormat="1" spans="1:22">
      <c r="A202" s="3">
        <v>999224666910375</v>
      </c>
      <c r="B202" s="1" t="s">
        <v>2069</v>
      </c>
      <c r="C202" s="1" t="s">
        <v>2382</v>
      </c>
      <c r="D202" s="1" t="s">
        <v>2383</v>
      </c>
      <c r="E202" s="1" t="s">
        <v>2384</v>
      </c>
      <c r="F202" s="1" t="s">
        <v>1529</v>
      </c>
      <c r="G202" s="1" t="s">
        <v>1169</v>
      </c>
      <c r="H202" s="1" t="s">
        <v>1170</v>
      </c>
      <c r="I202" s="1" t="s">
        <v>2385</v>
      </c>
      <c r="J202" s="1" t="s">
        <v>30</v>
      </c>
      <c r="K202" s="1" t="s">
        <v>2386</v>
      </c>
      <c r="L202" s="1" t="s">
        <v>2386</v>
      </c>
      <c r="M202" s="1" t="s">
        <v>1173</v>
      </c>
      <c r="N202" s="1" t="s">
        <v>1173</v>
      </c>
      <c r="O202" s="1" t="s">
        <v>1174</v>
      </c>
      <c r="P202" s="1" t="s">
        <v>1175</v>
      </c>
      <c r="Q202" s="1" t="s">
        <v>1176</v>
      </c>
      <c r="R202" s="1" t="s">
        <v>2387</v>
      </c>
      <c r="S202" s="1" t="s">
        <v>1178</v>
      </c>
      <c r="T202" s="1" t="s">
        <v>1179</v>
      </c>
      <c r="U202" s="1" t="s">
        <v>1180</v>
      </c>
      <c r="V202" s="1" t="s">
        <v>1181</v>
      </c>
    </row>
    <row r="203" s="1" customFormat="1" spans="1:22">
      <c r="A203" s="3">
        <v>999224677240447</v>
      </c>
      <c r="B203" s="1" t="s">
        <v>2069</v>
      </c>
      <c r="C203" s="1" t="s">
        <v>2388</v>
      </c>
      <c r="D203" s="1" t="s">
        <v>2383</v>
      </c>
      <c r="E203" s="1" t="s">
        <v>2389</v>
      </c>
      <c r="F203" s="1" t="s">
        <v>1529</v>
      </c>
      <c r="G203" s="1" t="s">
        <v>1169</v>
      </c>
      <c r="H203" s="1" t="s">
        <v>1170</v>
      </c>
      <c r="I203" s="1" t="s">
        <v>2385</v>
      </c>
      <c r="J203" s="1" t="s">
        <v>30</v>
      </c>
      <c r="K203" s="1" t="s">
        <v>2386</v>
      </c>
      <c r="L203" s="1" t="s">
        <v>2386</v>
      </c>
      <c r="M203" s="1" t="s">
        <v>1173</v>
      </c>
      <c r="N203" s="1" t="s">
        <v>1173</v>
      </c>
      <c r="O203" s="1" t="s">
        <v>1174</v>
      </c>
      <c r="P203" s="1" t="s">
        <v>1175</v>
      </c>
      <c r="Q203" s="1" t="s">
        <v>1176</v>
      </c>
      <c r="R203" s="1" t="s">
        <v>2390</v>
      </c>
      <c r="S203" s="1" t="s">
        <v>1178</v>
      </c>
      <c r="T203" s="1" t="s">
        <v>1179</v>
      </c>
      <c r="U203" s="1" t="s">
        <v>1180</v>
      </c>
      <c r="V203" s="1" t="s">
        <v>1181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2023-06-28T01:11:00Z</dcterms:created>
  <dcterms:modified xsi:type="dcterms:W3CDTF">2023-06-28T08:28:54Z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337F83C2D4544410A41AE64DE1BD2BCF_12</vt:lpwstr>
  </property>
  <property fmtid="{D5CDD505-2E9C-101B-9397-08002B2CF9AE}" pid="3" name="KSOProductBuildVer">
    <vt:lpwstr>2052-11.1.0.14309</vt:lpwstr>
  </property>
</Properties>
</file>