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对账!$1:$124</definedName>
  </definedNames>
  <calcPr calcId="144525"/>
</workbook>
</file>

<file path=xl/sharedStrings.xml><?xml version="1.0" encoding="utf-8"?>
<sst xmlns="http://schemas.openxmlformats.org/spreadsheetml/2006/main" count="3683" uniqueCount="1311">
  <si>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</si>
  <si>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</si>
  <si>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</si>
  <si>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</si>
  <si>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</si>
  <si>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</si>
  <si>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</si>
  <si>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</si>
  <si>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</si>
  <si>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</si>
  <si>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</si>
  <si>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</si>
  <si>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</si>
  <si>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</si>
  <si>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</si>
  <si>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</si>
  <si>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</si>
  <si>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</si>
  <si>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</si>
  <si>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</si>
  <si>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</si>
  <si>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</si>
  <si>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</si>
  <si>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</si>
  <si>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</si>
  <si>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21355567576	</t>
  </si>
  <si>
    <t>Ctrip</t>
  </si>
  <si>
    <t>正常</t>
  </si>
  <si>
    <t>[东京]银座索拉里亚西铁酒店(Solaria Nishitetsu Hotel Ginza)(55653211)</t>
  </si>
  <si>
    <t>双人房, 1 张大床房&lt;2人入住&gt;&lt;不退款&gt;</t>
  </si>
  <si>
    <t>HKD</t>
  </si>
  <si>
    <t>HUANG/FUYUAN</t>
  </si>
  <si>
    <t>CA13030230630HKD</t>
  </si>
  <si>
    <t>未提现</t>
  </si>
  <si>
    <t>携程开票</t>
  </si>
  <si>
    <t xml:space="preserve">	</t>
  </si>
  <si>
    <t xml:space="preserve">20221006527231435	</t>
  </si>
  <si>
    <t xml:space="preserve">999223535796279	</t>
  </si>
  <si>
    <t>[曼谷]素万那普 BS 酒店(BS Residence Suvarnabhumi)(55757070)</t>
  </si>
  <si>
    <t>池景豪华房&lt;2人入住&gt;</t>
  </si>
  <si>
    <t>MUELLER/LAKSIKA,MUELLER/GERHARD</t>
  </si>
  <si>
    <t xml:space="preserve">3206830	</t>
  </si>
  <si>
    <t xml:space="preserve">999223986551665	</t>
  </si>
  <si>
    <t>[罗马]贝斯特韦斯特布鲁罗马酒店(Best Western Blu Hotel Roma)(55270515)</t>
  </si>
  <si>
    <t>大床房&lt;2人入住&gt;&lt;不退款&gt;</t>
  </si>
  <si>
    <t>VISINELLI/LUCA,MAHMUDOVA/KARINA,MAHMUDOVA/OLGA</t>
  </si>
  <si>
    <t xml:space="preserve">3321770	</t>
  </si>
  <si>
    <t xml:space="preserve">999223999584540	</t>
  </si>
  <si>
    <t>[雪邦]国际机场 KLIA-KLIA2途恩酒店(Tune Hotel KLIA-KLIA2)(60514018)</t>
  </si>
  <si>
    <t>双床房&lt;2人入住&gt;&lt;不退款&gt;</t>
  </si>
  <si>
    <t>Chew/Christine</t>
  </si>
  <si>
    <t xml:space="preserve">3325213	</t>
  </si>
  <si>
    <t xml:space="preserve">265850081	</t>
  </si>
  <si>
    <t xml:space="preserve">999224006456896	</t>
  </si>
  <si>
    <t>[岘港]岘港富丽华大酒店(Furama Resort Danang)(70391699)</t>
  </si>
  <si>
    <t>园景高级双床房&lt;2人入住&gt;&lt;不退款&gt;&lt;早餐&gt;</t>
  </si>
  <si>
    <t>NGUYEN/QUOC CHUNG,HILL/TERRENCE WILLIAM,HILL/LAUREN KATHERINE</t>
  </si>
  <si>
    <t xml:space="preserve">3327352	</t>
  </si>
  <si>
    <t xml:space="preserve">999224059216344	</t>
  </si>
  <si>
    <t>[马米勒斯]马尔马里斯城市酒店(City Hotel Marmaris)(94360349)</t>
  </si>
  <si>
    <t>标准双人间&lt;2人入住&gt;&lt;不退款&gt;&lt;早餐&gt;</t>
  </si>
  <si>
    <t>KAYADIBI/ARDA</t>
  </si>
  <si>
    <t xml:space="preserve">3343300	</t>
  </si>
  <si>
    <t xml:space="preserve">43417170	</t>
  </si>
  <si>
    <t xml:space="preserve">999224084213425	</t>
  </si>
  <si>
    <t>[布达佩斯]布达佩斯纽约皇宫安纳塔拉酒店(Anantara New York Palace Budapest)(55329349)</t>
  </si>
  <si>
    <t>高级客房&lt;2人入住&gt;&lt;不退款&gt;&lt;早餐&gt;</t>
  </si>
  <si>
    <t>PENG/JUNLING</t>
  </si>
  <si>
    <t xml:space="preserve">3351771	</t>
  </si>
  <si>
    <t xml:space="preserve">6379809	</t>
  </si>
  <si>
    <t xml:space="preserve">999224307577288	</t>
  </si>
  <si>
    <t>[马尼拉]艾米塔格欧酒店(Go Hotels Ermita, Manila)(92030472)</t>
  </si>
  <si>
    <t>标准双床房&lt;2人入住&gt;</t>
  </si>
  <si>
    <t>HE/LU</t>
  </si>
  <si>
    <t xml:space="preserve">3398292	</t>
  </si>
  <si>
    <t xml:space="preserve">999224326129256	</t>
  </si>
  <si>
    <t>[维也纳]小约翰施特劳斯酒店(Hotel Johann Strauss)(55932528)</t>
  </si>
  <si>
    <t>标准双人房&lt;2人入住&gt;</t>
  </si>
  <si>
    <t>TANG/ZHONGTIAN</t>
  </si>
  <si>
    <t xml:space="preserve">3401512	</t>
  </si>
  <si>
    <t xml:space="preserve">999224338561448	</t>
  </si>
  <si>
    <t>[曼谷]曼谷暹罗智选假日酒店(Holiday Inn Express Bangkok Siam, an IHG Hotel)(55312484)</t>
  </si>
  <si>
    <t>Standard Room&lt;2人入住&gt;&lt;早餐&gt;</t>
  </si>
  <si>
    <t>LIU/YAN</t>
  </si>
  <si>
    <t xml:space="preserve">3404626	</t>
  </si>
  <si>
    <t xml:space="preserve">23651617	</t>
  </si>
  <si>
    <t xml:space="preserve">999224360116373	</t>
  </si>
  <si>
    <t>[七岩]沃伦塔华欣七岩度假别墅酒店(Veranda Resort &amp; Villas Hua Hin Cha Am)(92029144)</t>
  </si>
  <si>
    <t>家庭套房（带浴缸）&lt;4人入住&gt;&lt;不退款&gt;&lt;早餐&gt;</t>
  </si>
  <si>
    <t>Sidthiarpakul/Lukkanavorn,Sidthiarpakul/Lukkanavorn,Sidthiarpakul/Lukkanavorn,Sidthiarpakul/Lukkanavorn</t>
  </si>
  <si>
    <t xml:space="preserve">3408504	</t>
  </si>
  <si>
    <t xml:space="preserve">24449994616	</t>
  </si>
  <si>
    <t>[穆拉万杜岛]马尔代夫乔阿利酒店(Joali Maldives)(89916388)</t>
  </si>
  <si>
    <t>奢华海滩别墅（带泳池）&lt;2人入住&gt;&lt;早餐&gt;</t>
  </si>
  <si>
    <t>ZHOU/JING,SUN/RUI</t>
  </si>
  <si>
    <t xml:space="preserve">3430776	</t>
  </si>
  <si>
    <t xml:space="preserve">131332489	</t>
  </si>
  <si>
    <t>取消</t>
  </si>
  <si>
    <t xml:space="preserve">999224464225872	</t>
  </si>
  <si>
    <t>[马德里]珀蒂宫特雷斯克鲁塞斯高科技酒店(Petit Palace Tres Cruces)(55304224)</t>
  </si>
  <si>
    <t>双人间&lt;2人入住&gt;</t>
  </si>
  <si>
    <t>Patino Beldad/Domingo</t>
  </si>
  <si>
    <t xml:space="preserve">3433654	</t>
  </si>
  <si>
    <t xml:space="preserve">70133418	</t>
  </si>
  <si>
    <t xml:space="preserve">999224475159224	</t>
  </si>
  <si>
    <t>[曼谷]洲际维涅特精选曼谷新浩中央酒店(Sindhorn Midtown Hotel Bangkok, Vignette Collection - an IHG Hotel)(90402612)</t>
  </si>
  <si>
    <t>标准特大床&lt;2人入住&gt;&lt;不退款&gt;</t>
  </si>
  <si>
    <t>KE/SHENGHONG</t>
  </si>
  <si>
    <t xml:space="preserve">3436158	</t>
  </si>
  <si>
    <t xml:space="preserve">40537777	</t>
  </si>
  <si>
    <t xml:space="preserve">24476119224	</t>
  </si>
  <si>
    <t xml:space="preserve">3436434	</t>
  </si>
  <si>
    <t xml:space="preserve">131405560	</t>
  </si>
  <si>
    <t xml:space="preserve">999224477332744	</t>
  </si>
  <si>
    <t>[快乐山]芒特普林森英迪格酒店 - IHG 旗下酒店(Hotel Indigo Charleston - Mount Pleasant, an IHG Hotel)(70392719)</t>
  </si>
  <si>
    <t>标准房 1张特大床&lt;2人入住&gt;&lt;不退款&gt;</t>
  </si>
  <si>
    <t>Cottrell/William</t>
  </si>
  <si>
    <t xml:space="preserve">3436926	</t>
  </si>
  <si>
    <t xml:space="preserve">60109189	</t>
  </si>
  <si>
    <t xml:space="preserve">999224487919297	</t>
  </si>
  <si>
    <t>[柏林]斯比特尔马克贝斯特韦斯特酒店(Best Western Hotel am Spittelmarkt Berlin)(55280773)</t>
  </si>
  <si>
    <t>Double Or Twin Standard&lt;2人入住&gt;</t>
  </si>
  <si>
    <t>KONG/LAI YIN PRISCILLA</t>
  </si>
  <si>
    <t xml:space="preserve">3437546	</t>
  </si>
  <si>
    <t xml:space="preserve">999224492552287	</t>
  </si>
  <si>
    <t>[釜山]阿班酒店(Arban Hotel)(55599162)</t>
  </si>
  <si>
    <t>高级大床房&lt;2人入住&gt;</t>
  </si>
  <si>
    <t>Tin/Marcella</t>
  </si>
  <si>
    <t xml:space="preserve">3438402	</t>
  </si>
  <si>
    <t xml:space="preserve">24496134472	</t>
  </si>
  <si>
    <t>[曼谷]沙吞伊斯汀大酒店【SHA Extra Plus】(Eastin Grand Hotel Sathorn)(68545414)</t>
  </si>
  <si>
    <t>高级天空房&lt;2人入住&gt;&lt;不退款&gt;&lt;早餐&gt;</t>
  </si>
  <si>
    <t>XIAO/ZETAO</t>
  </si>
  <si>
    <t xml:space="preserve">3439279	</t>
  </si>
  <si>
    <t xml:space="preserve">467743	</t>
  </si>
  <si>
    <t xml:space="preserve">24496134483	</t>
  </si>
  <si>
    <t>高级房&lt;2人入住&gt;&lt;不退款&gt;&lt;早餐&gt;</t>
  </si>
  <si>
    <t>rui/chufa,lu/zhaokai,yu/xuebing,chen/yongping,zheng/jixu</t>
  </si>
  <si>
    <t xml:space="preserve">3439280	</t>
  </si>
  <si>
    <t xml:space="preserve">467744	</t>
  </si>
  <si>
    <t xml:space="preserve">999224497130900	</t>
  </si>
  <si>
    <t>[芽庄]占婆岛芽庄温泉度假村(Champa Island Nha Trang Resort Hotel &amp; Spa)(55439347)</t>
  </si>
  <si>
    <t>尊贵大床房&lt;2人入住&gt;&lt;早餐&gt;</t>
  </si>
  <si>
    <t>pak/junyoung</t>
  </si>
  <si>
    <t xml:space="preserve">3439644	</t>
  </si>
  <si>
    <t xml:space="preserve">1055489	</t>
  </si>
  <si>
    <t xml:space="preserve">999224510116151	</t>
  </si>
  <si>
    <t>[新山]GBW酒店(Gbw Hotel)(55872342)</t>
  </si>
  <si>
    <t>豪华房&lt;2人入住&gt;</t>
  </si>
  <si>
    <t>WEN/TIANXIANG,WANG/XIAOLI</t>
  </si>
  <si>
    <t xml:space="preserve">3442991	</t>
  </si>
  <si>
    <t xml:space="preserve">R41A1D	</t>
  </si>
  <si>
    <t xml:space="preserve">999224535879178	</t>
  </si>
  <si>
    <t>[曼谷]暹罗传承酒店(The Siam Heritage Hotel)(55491633)</t>
  </si>
  <si>
    <t>行政房&lt;2人入住&gt;&lt;不退款&gt;</t>
  </si>
  <si>
    <t>Ouch/Monysetha</t>
  </si>
  <si>
    <t xml:space="preserve">3448300	</t>
  </si>
  <si>
    <t xml:space="preserve">999224543041764	</t>
  </si>
  <si>
    <t>[曼谷]曼谷林布兰套房酒店(Rembrandt Hotel and Suites Bangkok)(55452251)</t>
  </si>
  <si>
    <t>高级房&lt;2人入住&gt;&lt;不退款&gt;</t>
  </si>
  <si>
    <t>KIM/HYERAN</t>
  </si>
  <si>
    <t xml:space="preserve">3450443	</t>
  </si>
  <si>
    <t xml:space="preserve">125531756	</t>
  </si>
  <si>
    <t xml:space="preserve">999224570000075	</t>
  </si>
  <si>
    <t>高级双床房&lt;2人入住&gt;</t>
  </si>
  <si>
    <t>LIN/LI,Ren/Qian</t>
  </si>
  <si>
    <t xml:space="preserve">3454593	</t>
  </si>
  <si>
    <t xml:space="preserve">TL107888752	</t>
  </si>
  <si>
    <t xml:space="preserve">999224575366634	</t>
  </si>
  <si>
    <t>LI/WEIXIN,TANG/CHANGYUE</t>
  </si>
  <si>
    <t xml:space="preserve">3455683	</t>
  </si>
  <si>
    <t xml:space="preserve">HTL-WBD-414908505#27598120	</t>
  </si>
  <si>
    <t xml:space="preserve">999224618352786	</t>
  </si>
  <si>
    <t>[普吉岛]普吉岛塔夫棕榈海滩度假村(Thavorn Palm Beach Resort Phuket)(55599094)</t>
  </si>
  <si>
    <t>豪华房(带露台)&lt;2人入住&gt;&lt;不退款&gt;</t>
  </si>
  <si>
    <t>LI/YUE,ZHENG/XIYA</t>
  </si>
  <si>
    <t xml:space="preserve">3468436	</t>
  </si>
  <si>
    <t xml:space="preserve">402306000954	</t>
  </si>
  <si>
    <t xml:space="preserve">999224691118222	</t>
  </si>
  <si>
    <t>[釜山]釜山格兰德朝鲜酒店(Grand Josun Busan)(90199470)</t>
  </si>
  <si>
    <t>城景豪华特大床房&lt;2人入住&gt;</t>
  </si>
  <si>
    <t>KIM/YONGBEOM,WON/JONGKWAN</t>
  </si>
  <si>
    <t xml:space="preserve">3482405	</t>
  </si>
  <si>
    <t xml:space="preserve">999224706323704	</t>
  </si>
  <si>
    <t>SU/WANTONG</t>
  </si>
  <si>
    <t xml:space="preserve">3486736	</t>
  </si>
  <si>
    <t xml:space="preserve">TL387486786	</t>
  </si>
  <si>
    <t xml:space="preserve">999224711061602	</t>
  </si>
  <si>
    <t>[札幌]札幌法华俱乐部酒店(Hotel Hokke Club Sapporo)(60514021)</t>
  </si>
  <si>
    <t>Semi Double Room Non Smoking&lt;2人入住&gt;</t>
  </si>
  <si>
    <t>GUO/JIAJIA</t>
  </si>
  <si>
    <t xml:space="preserve">3488486	</t>
  </si>
  <si>
    <t xml:space="preserve">20230610643281692	</t>
  </si>
  <si>
    <t xml:space="preserve">999224722018718	</t>
  </si>
  <si>
    <t>[曼谷]曼谷苏阁索酒店(The Sukosol Hotel)(56185664)</t>
  </si>
  <si>
    <t>豪华特大床房&lt;2人入住&gt;&lt;不退款&gt;</t>
  </si>
  <si>
    <t>Wang/Gaohan,Shao/Zilun</t>
  </si>
  <si>
    <t xml:space="preserve">3491728	</t>
  </si>
  <si>
    <t xml:space="preserve">2705013	</t>
  </si>
  <si>
    <t xml:space="preserve">999224729101555	</t>
  </si>
  <si>
    <t>[三宝垄]三宝拢特雷姆酒店(Hotel Tentrem Semarang)(102880822)</t>
  </si>
  <si>
    <t>豪华特大床房&lt;2人入住&gt;&lt;早餐&gt;</t>
  </si>
  <si>
    <t>Tao/Jing</t>
  </si>
  <si>
    <t xml:space="preserve">3493766	</t>
  </si>
  <si>
    <t xml:space="preserve">287716719/Ms Ima RSV	</t>
  </si>
  <si>
    <t xml:space="preserve">999224729362029	</t>
  </si>
  <si>
    <t>[普吉岛]普吉岛卡塔坦尼海滩度假村(Katathani Phuket Beach Resort)(68545403)</t>
  </si>
  <si>
    <t>池景豪华房(步丽楼)&lt;2人入住&gt;&lt;不退款&gt;&lt;早餐&gt;</t>
  </si>
  <si>
    <t>CHEN/GE</t>
  </si>
  <si>
    <t xml:space="preserve">3493866	</t>
  </si>
  <si>
    <t xml:space="preserve">10874006	</t>
  </si>
  <si>
    <t xml:space="preserve">999224733297774	</t>
  </si>
  <si>
    <t>[曼谷]曼谷力狮套房酒店(Legacy Suites Hotel)(55345874)</t>
  </si>
  <si>
    <t>传承套房(特大床)&lt;1人入住&gt;&lt;不退款&gt;&lt;早餐&gt;</t>
  </si>
  <si>
    <t>DONG/JING</t>
  </si>
  <si>
    <t xml:space="preserve">3494250	</t>
  </si>
  <si>
    <t xml:space="preserve">-26509048	</t>
  </si>
  <si>
    <t xml:space="preserve">999224740019700	</t>
  </si>
  <si>
    <t>[东京]东京马喰町 Livemax 酒店(Hotel Livemax Tokyo Bakurocho)(109175595)</t>
  </si>
  <si>
    <t>Single Non-Smoking&lt;1人入住&gt;</t>
  </si>
  <si>
    <t>OU/JIANCHIH</t>
  </si>
  <si>
    <t xml:space="preserve">3496097	</t>
  </si>
  <si>
    <t xml:space="preserve">T_26654958	</t>
  </si>
  <si>
    <t xml:space="preserve">999224742045385	</t>
  </si>
  <si>
    <t>[洛杉矶]好莱坞艾佛利金普顿酒店 - IHG 旗下酒店(Kimpton Everly Hotel Hollywood, an IHG Hotel)(55757272)</t>
  </si>
  <si>
    <t>城景水疗特大床房&lt;2人入住&gt;</t>
  </si>
  <si>
    <t>BANHAM/MIKALA</t>
  </si>
  <si>
    <t xml:space="preserve">3497001	</t>
  </si>
  <si>
    <t xml:space="preserve">62578195	</t>
  </si>
  <si>
    <t xml:space="preserve">999224748874857	</t>
  </si>
  <si>
    <t>[罗马]巴瑟罗阿伦玛堤娜酒店(Barceló Aran Mantegna)(55478358)</t>
  </si>
  <si>
    <t>MURIANA MORALES/MARTA,MASIP VIVAS/JULIA</t>
  </si>
  <si>
    <t xml:space="preserve">3499589	</t>
  </si>
  <si>
    <t xml:space="preserve">7317SE075028-14	</t>
  </si>
  <si>
    <t xml:space="preserve">999224752856299	</t>
  </si>
  <si>
    <t>双床房&lt;2人入住&gt;&lt;不退款&gt;&lt;早餐&gt;</t>
  </si>
  <si>
    <t>TAO/XIUWEI,LU/SHUYING</t>
  </si>
  <si>
    <t xml:space="preserve">3500391	</t>
  </si>
  <si>
    <t xml:space="preserve">269874662	</t>
  </si>
  <si>
    <t xml:space="preserve">999224778309880	</t>
  </si>
  <si>
    <t>[曼谷]曼谷盛泰乐水门酒店(Centara Watergate Pavillion Hotel Bangkok)(55967850)</t>
  </si>
  <si>
    <t>城景高级双床房&lt;2人入住&gt;&lt;不退款&gt;</t>
  </si>
  <si>
    <t>TING/NIICOLE</t>
  </si>
  <si>
    <t xml:space="preserve">3505773	</t>
  </si>
  <si>
    <t xml:space="preserve">SH16587080	</t>
  </si>
  <si>
    <t xml:space="preserve">999224779330417	</t>
  </si>
  <si>
    <t>[马德里]鲁西班牙广场酒店(Riu Plaza España)(91624897)</t>
  </si>
  <si>
    <t>豪华双床房&lt;2人入住&gt;&lt;早餐&gt;</t>
  </si>
  <si>
    <t>SU/JOJU</t>
  </si>
  <si>
    <t xml:space="preserve">3506029	</t>
  </si>
  <si>
    <t xml:space="preserve">999224784447062	</t>
  </si>
  <si>
    <t>[吉隆坡]吉隆坡美利亚酒店(Meliá Kuala Lumpur)(55665890)</t>
  </si>
  <si>
    <t>美利亚房&lt;2人入住&gt;&lt;早餐&gt;</t>
  </si>
  <si>
    <t>WONG/KAI YING</t>
  </si>
  <si>
    <t xml:space="preserve">3507347	</t>
  </si>
  <si>
    <t xml:space="preserve">718482	</t>
  </si>
  <si>
    <t xml:space="preserve">999224803874087	</t>
  </si>
  <si>
    <t>[Na Chom Thian]芭堤雅贝菲尔酒店(Bayphere Hotel Pattaya)(103763355)</t>
  </si>
  <si>
    <t>MONGKONDEE/SIRIKWAN</t>
  </si>
  <si>
    <t xml:space="preserve">3511936	</t>
  </si>
  <si>
    <t xml:space="preserve">BK033228	</t>
  </si>
  <si>
    <t xml:space="preserve">999224836674987	</t>
  </si>
  <si>
    <t>[八打灵再也]阿万特酒店(Avante Hotel)(103763329)</t>
  </si>
  <si>
    <t>豪华特大床房&lt;1人入住&gt;&lt;不退款&gt;&lt;早餐&gt;</t>
  </si>
  <si>
    <t>Deng/Hongmei</t>
  </si>
  <si>
    <t xml:space="preserve">3520577	</t>
  </si>
  <si>
    <t xml:space="preserve">166687	</t>
  </si>
  <si>
    <t xml:space="preserve">999224842074755	</t>
  </si>
  <si>
    <t>[蒙特利尔]蒙特利尔市中心旅客之家酒店(Travelodge by Wyndham Montreal Centre)(55831941)</t>
  </si>
  <si>
    <t>双床房（禁烟）&lt;2人入住&gt;&lt;不退款&gt;&lt;早餐&gt;</t>
  </si>
  <si>
    <t>Finn/Ryan</t>
  </si>
  <si>
    <t xml:space="preserve">3522798	</t>
  </si>
  <si>
    <t xml:space="preserve">999224842420920	</t>
  </si>
  <si>
    <t>DOUBLE TWO SINGLE BEDS&lt;2人入住&gt;</t>
  </si>
  <si>
    <t>ZHAO/DISHUI,GAO/DAWEI</t>
  </si>
  <si>
    <t xml:space="preserve">3523015	</t>
  </si>
  <si>
    <t xml:space="preserve">SH16627589	</t>
  </si>
  <si>
    <t xml:space="preserve">999224856550350	</t>
  </si>
  <si>
    <t>[蒙特利尔]蒙特利尔东凯艺套房酒店(Quality Inn and Suites Montreal East)(60467105)</t>
  </si>
  <si>
    <t>1 Queen Bed and Sofabed - No Smoking&lt;2人入住&gt;&lt;不退款&gt;</t>
  </si>
  <si>
    <t>Eloizard/Sandy</t>
  </si>
  <si>
    <t xml:space="preserve">3526560	</t>
  </si>
  <si>
    <t xml:space="preserve">999224863970206	</t>
  </si>
  <si>
    <t>[巴厘岛]巴厘岛无限 8 酒店(Infinity8 Bali)(60514414)</t>
  </si>
  <si>
    <t>高级房&lt;2人入住&gt;</t>
  </si>
  <si>
    <t>ZOE/ZENG</t>
  </si>
  <si>
    <t xml:space="preserve">3527697	</t>
  </si>
  <si>
    <t xml:space="preserve">146362	</t>
  </si>
  <si>
    <t xml:space="preserve">999224866274884	</t>
  </si>
  <si>
    <t>[曼谷]曼谷新通凯宾斯基酒店(Sindhorn Kempinski Hotel Bangkok - Sha Extra Plus Certified)(91812382)</t>
  </si>
  <si>
    <t>行政俱乐部双床房&lt;2人入住&gt;&lt;不退款&gt;&lt;早餐&gt;</t>
  </si>
  <si>
    <t>XU/JIANYING,XIE/WEI</t>
  </si>
  <si>
    <t xml:space="preserve">3528021	</t>
  </si>
  <si>
    <t xml:space="preserve">10477SE070357	</t>
  </si>
  <si>
    <t xml:space="preserve">999224870242583	</t>
  </si>
  <si>
    <t>[奎松市]马尼拉奎松市B酒店（多用途酒店）(The B Hotel Quezon City Manila (Multiple-Use Hotel))(55694688)</t>
  </si>
  <si>
    <t>高级特大床房&lt;2人入住&gt;&lt;不退款&gt;&lt;早餐&gt;</t>
  </si>
  <si>
    <t>AUER/PATRICK</t>
  </si>
  <si>
    <t xml:space="preserve">3529248	</t>
  </si>
  <si>
    <t xml:space="preserve">2238428	</t>
  </si>
  <si>
    <t xml:space="preserve">999224888486137	</t>
  </si>
  <si>
    <t>[釜山]海云台新罗酒店(Shilla Stay Haeundae)(55841686)</t>
  </si>
  <si>
    <t>城景豪华双床房&lt;2人入住&gt;</t>
  </si>
  <si>
    <t>LEE/HOKUK</t>
  </si>
  <si>
    <t xml:space="preserve">3534152	</t>
  </si>
  <si>
    <t xml:space="preserve">421807725 - 1687345060011995	</t>
  </si>
  <si>
    <t xml:space="preserve">999224888521202	</t>
  </si>
  <si>
    <t>[曼谷]曼谷梵尼克斯素坤逸11酒店(Le Fenix Sukhumvit 11 Bangkok)(60494192)</t>
  </si>
  <si>
    <t>Superior Double or Twin Room&lt;2人入住&gt;&lt;不退款&gt;</t>
  </si>
  <si>
    <t>OLAMAY/ARIYA</t>
  </si>
  <si>
    <t xml:space="preserve">3534314	</t>
  </si>
  <si>
    <t xml:space="preserve">999224888720534	</t>
  </si>
  <si>
    <t>[曼谷]曼谷萨通JC凯文酒店(JC Kevin Sathorn Bangkok Hotel)(55585955)</t>
  </si>
  <si>
    <t>天际一卧室套房含阳台&lt;2人入住&gt;&lt;早餐&gt;</t>
  </si>
  <si>
    <t>MA/LINGYU,DONG/XIAOYUAN</t>
  </si>
  <si>
    <t xml:space="preserve">3534365	</t>
  </si>
  <si>
    <t xml:space="preserve">283005407	</t>
  </si>
  <si>
    <t xml:space="preserve">999224895378712	</t>
  </si>
  <si>
    <t>[东京]ONE@Tokyo(55707476)</t>
  </si>
  <si>
    <t>标准小型大床客房&lt;1人入住&gt;</t>
  </si>
  <si>
    <t>WANG/DONG</t>
  </si>
  <si>
    <t xml:space="preserve">3535453	</t>
  </si>
  <si>
    <t xml:space="preserve">TL565554549	</t>
  </si>
  <si>
    <t xml:space="preserve">999224897800055	</t>
  </si>
  <si>
    <t>[科尔多瓦]塞拉诺酒店(Hotel Serrano)(97595214)</t>
  </si>
  <si>
    <t>标准房&lt;2人入住&gt;&lt;不退款&gt;</t>
  </si>
  <si>
    <t>ADAMUZ LOPEZ/ANGEL</t>
  </si>
  <si>
    <t xml:space="preserve">3535801	</t>
  </si>
  <si>
    <t xml:space="preserve">123388	</t>
  </si>
  <si>
    <t xml:space="preserve">999224903662405	</t>
  </si>
  <si>
    <t>[曼谷]枫叶酒店(Maple Hotel)(55465031)</t>
  </si>
  <si>
    <t>豪華房&lt;2人入住&gt;&lt;早餐&gt;</t>
  </si>
  <si>
    <t>LI/LEI</t>
  </si>
  <si>
    <t xml:space="preserve">3537629	</t>
  </si>
  <si>
    <t xml:space="preserve">321-6276226	</t>
  </si>
  <si>
    <t xml:space="preserve">999224904194060	</t>
  </si>
  <si>
    <t>[里约热内卢]索菲特里约热内卢都蒙特酒店(Novotel RJ Santos Dumont)(55639723)</t>
  </si>
  <si>
    <t>高级双床房&lt;2人入住&gt;&lt;不退款&gt;</t>
  </si>
  <si>
    <t>FIGUEIREDO SOBREIRA REIS/RENATA,SOBREIRA REIS/FELIPE</t>
  </si>
  <si>
    <t xml:space="preserve">3537913	</t>
  </si>
  <si>
    <t xml:space="preserve">RES026248-2192	</t>
  </si>
  <si>
    <t xml:space="preserve">999224905973025	</t>
  </si>
  <si>
    <t>高级泻湖房&lt;2人入住&gt;&lt;不退款&gt;&lt;早餐&gt;</t>
  </si>
  <si>
    <t>PARK/JIHYEON</t>
  </si>
  <si>
    <t xml:space="preserve">3538486	</t>
  </si>
  <si>
    <t xml:space="preserve">999224907126594	</t>
  </si>
  <si>
    <t>[北雅加达]塞达宇卡拉巴加丁酒店(All Sedayu Hotel Kelapa Gading)(55321243)</t>
  </si>
  <si>
    <t>SHI/HAOJIE</t>
  </si>
  <si>
    <t xml:space="preserve">3539121	</t>
  </si>
  <si>
    <t xml:space="preserve">175015	</t>
  </si>
  <si>
    <t xml:space="preserve">999224913652701	</t>
  </si>
  <si>
    <t>[普吉岛]皇家天堂酒店(The Royal Paradise Hotel &amp; Spa)(56196603)</t>
  </si>
  <si>
    <t>DELUXE SEAVIEW PARADISE WING&lt;2人入住&gt;&lt;不退款&gt;&lt;早餐&gt;</t>
  </si>
  <si>
    <t>LAI/CHUN YUN CHRIS</t>
  </si>
  <si>
    <t xml:space="preserve">3539688	</t>
  </si>
  <si>
    <t xml:space="preserve">574907	</t>
  </si>
  <si>
    <t xml:space="preserve">999224915688086	</t>
  </si>
  <si>
    <t>HARUBI/HEZI</t>
  </si>
  <si>
    <t xml:space="preserve">3540131	</t>
  </si>
  <si>
    <t xml:space="preserve">999224915816076	</t>
  </si>
  <si>
    <t>di pietro/adelina</t>
  </si>
  <si>
    <t xml:space="preserve">3540197	</t>
  </si>
  <si>
    <t xml:space="preserve">999224918210116	</t>
  </si>
  <si>
    <t>[曼谷]素坤逸2号阿斯彭套房酒店(Aspen Suites Hotel Sukhumvit 2)(55465160)</t>
  </si>
  <si>
    <t>豪华房&lt;2人入住&gt;&lt;不退款&gt;</t>
  </si>
  <si>
    <t>RAKSAYOT/PETNAMNUENG</t>
  </si>
  <si>
    <t xml:space="preserve">3541022	</t>
  </si>
  <si>
    <t xml:space="preserve">999224920643054	</t>
  </si>
  <si>
    <t>[理查森]蔚景温德姆理查森酒店(Wingate by Wyndham Richardson)(55733218)</t>
  </si>
  <si>
    <t>特大号床间&lt;2人入住&gt;&lt;不退款&gt;&lt;早餐&gt;</t>
  </si>
  <si>
    <t>EVANS/ERIC</t>
  </si>
  <si>
    <t xml:space="preserve">3541991	</t>
  </si>
  <si>
    <t xml:space="preserve">999224929768388	</t>
  </si>
  <si>
    <t>[洛姆]洛姆床先生酒店(Mister Bed Lomme)(80330417)</t>
  </si>
  <si>
    <t>双人房&lt;2人入住&gt;&lt;不退款&gt;&lt;早餐&gt;</t>
  </si>
  <si>
    <t>Soares/Sergio</t>
  </si>
  <si>
    <t xml:space="preserve">3544325	</t>
  </si>
  <si>
    <t xml:space="preserve">999224931380636	</t>
  </si>
  <si>
    <t>[吉隆坡]富丽华国际管理大酒店(Furama Bukit Bintang, Kuala Lumpur)(55478192)</t>
  </si>
  <si>
    <t>IKHWAN/KHAIRUL</t>
  </si>
  <si>
    <t xml:space="preserve">3544868	</t>
  </si>
  <si>
    <t xml:space="preserve">3017992	</t>
  </si>
  <si>
    <t xml:space="preserve">999224941824119	</t>
  </si>
  <si>
    <t>[兰吉]杭济斯奥利舒适酒店(Comfort Hotel Orly-Rungis)(92027900)</t>
  </si>
  <si>
    <t>双人房&lt;2人入住&gt;&lt;不退款&gt;</t>
  </si>
  <si>
    <t>GAO/ZHENGJIE,XU/GUILING</t>
  </si>
  <si>
    <t xml:space="preserve">3547583	</t>
  </si>
  <si>
    <t xml:space="preserve">999224943711821	</t>
  </si>
  <si>
    <t>[阿布扎比]阿布扎比门诺富特酒店(Novotel Abu Dhabi Gate)(56185702)</t>
  </si>
  <si>
    <t>Sanikommu/Ashok Reddy</t>
  </si>
  <si>
    <t xml:space="preserve">3548127	</t>
  </si>
  <si>
    <t xml:space="preserve">99381780	</t>
  </si>
  <si>
    <t xml:space="preserve">999224944604718	</t>
  </si>
  <si>
    <t>[曼谷]曼谷贵都酒店(S Ratchada Hotel Bangkok)(100679738)</t>
  </si>
  <si>
    <t>超级房（带浴缸）&lt;2人入住&gt;&lt;不退款&gt;&lt;早餐&gt;</t>
  </si>
  <si>
    <t>SONGBANDIT/SUNISA,SONGBANDIT/PHATTARAPONG</t>
  </si>
  <si>
    <t xml:space="preserve">3548472	</t>
  </si>
  <si>
    <t xml:space="preserve">999224946942251	</t>
  </si>
  <si>
    <t>超级淋浴房&lt;2人入住&gt;&lt;不退款&gt;&lt;早餐&gt;</t>
  </si>
  <si>
    <t>LIM/CHEE BOON</t>
  </si>
  <si>
    <t xml:space="preserve">3549592	</t>
  </si>
  <si>
    <t xml:space="preserve">999224947027806	</t>
  </si>
  <si>
    <t>[兰卡威]兰卡威阿瑟尼亚度假村(Aseania Resort Langkawi)(55680309)</t>
  </si>
  <si>
    <t>豪华房&lt;2人入住&gt;&lt;不退款&gt;&lt;早餐&gt;</t>
  </si>
  <si>
    <t>SIMANJUNTAK/LASMARINA,NOSACHEV/ALEKSANDR</t>
  </si>
  <si>
    <t xml:space="preserve">3549620	</t>
  </si>
  <si>
    <t xml:space="preserve">999224947211466	</t>
  </si>
  <si>
    <t>[中雅加达]哈尔莫尼耶鲁酒店(Yello Hotel Harmoni)(55841626)</t>
  </si>
  <si>
    <t>耶罗套房&lt;2人入住&gt;&lt;不退款&gt;&lt;早餐&gt;</t>
  </si>
  <si>
    <t>TARIGAN/ELKA</t>
  </si>
  <si>
    <t xml:space="preserve">3549661	</t>
  </si>
  <si>
    <t xml:space="preserve">999224958873828	</t>
  </si>
  <si>
    <t>GE/Zhiying</t>
  </si>
  <si>
    <t xml:space="preserve">3551518	</t>
  </si>
  <si>
    <t xml:space="preserve">999224959278472	</t>
  </si>
  <si>
    <t>[帕萨迪纳]帕萨迪纳希尔顿酒店(Hilton Pasadena)(55547350)</t>
  </si>
  <si>
    <t>双大床房&lt;2人入住&gt;</t>
  </si>
  <si>
    <t>FU/ZEZHAN</t>
  </si>
  <si>
    <t xml:space="preserve">3551612	</t>
  </si>
  <si>
    <t xml:space="preserve">999224959764662	</t>
  </si>
  <si>
    <t>[曼谷]Capital O 564 自然精品酒店(Capital O 564 Nature Boutique Hotel)(55956348)</t>
  </si>
  <si>
    <t>豪华三人房&lt;2人入住&gt;&lt;不退款&gt;</t>
  </si>
  <si>
    <t>NGANDEE/SIWAGORN</t>
  </si>
  <si>
    <t xml:space="preserve">3551728	</t>
  </si>
  <si>
    <t xml:space="preserve">71313354	</t>
  </si>
  <si>
    <t xml:space="preserve">999224960189799	</t>
  </si>
  <si>
    <t>[胡志明市]白莲花酒店(White Lotus Hotel)(60514433)</t>
  </si>
  <si>
    <t>高级大床房&lt;1人入住&gt;&lt;不退款&gt;&lt;早餐&gt;</t>
  </si>
  <si>
    <t>YANG/ZHAOHUA</t>
  </si>
  <si>
    <t xml:space="preserve">3551841	</t>
  </si>
  <si>
    <t xml:space="preserve">WLH	</t>
  </si>
  <si>
    <t xml:space="preserve">999224960862956	</t>
  </si>
  <si>
    <t>[卡拉德莫尔]月之梦海湾酒店(Moon Dreams Calabahía)(102880820)</t>
  </si>
  <si>
    <t>双人间或双床间&lt;2人入住&gt;&lt;不退款&gt;</t>
  </si>
  <si>
    <t>CRUZ RITA/ANTONIO</t>
  </si>
  <si>
    <t xml:space="preserve">3552065	</t>
  </si>
  <si>
    <t xml:space="preserve">886867511	</t>
  </si>
  <si>
    <t xml:space="preserve">999224960960830	</t>
  </si>
  <si>
    <t>[迪拜]阿尔巴沙宜必思酒店(Ibis Al Barsha)(60494145)</t>
  </si>
  <si>
    <t>Liu/Bin,Wang/Harry</t>
  </si>
  <si>
    <t xml:space="preserve">3552157	</t>
  </si>
  <si>
    <t xml:space="preserve">99864826	</t>
  </si>
  <si>
    <t xml:space="preserve">999224960972376	</t>
  </si>
  <si>
    <t>[四日市市]四日市都酒店(Miyako Hotel Yokkaichi)(92027974)</t>
  </si>
  <si>
    <t>高级双人房&lt;2人入住&gt;&lt;不退款&gt;&lt;早餐&gt;</t>
  </si>
  <si>
    <t>WU/JING</t>
  </si>
  <si>
    <t xml:space="preserve">3552164	</t>
  </si>
  <si>
    <t xml:space="preserve">20230626650240433	</t>
  </si>
  <si>
    <t xml:space="preserve">999224960983015	</t>
  </si>
  <si>
    <t>[威斯敏斯特城]帕丁顿诺福克酒店(Norfolk Inn Paddington)(55851864)</t>
  </si>
  <si>
    <t>双人房（1 张双人床）&lt;2人入住&gt;&lt;不退款&gt;</t>
  </si>
  <si>
    <t>K/Hafis,K/Hafis</t>
  </si>
  <si>
    <t xml:space="preserve">3552173	</t>
  </si>
  <si>
    <t xml:space="preserve">-35332866	</t>
  </si>
  <si>
    <t xml:space="preserve">999224961097314	</t>
  </si>
  <si>
    <t>[大山脚]槟城标致酒店(Iconic Hotel Penang)(55665954)</t>
  </si>
  <si>
    <t>ZHANG/GUOLIN</t>
  </si>
  <si>
    <t xml:space="preserve">3552260	</t>
  </si>
  <si>
    <t xml:space="preserve">999224961087433	</t>
  </si>
  <si>
    <t>[阿尔科]阿尔科雅诺克斯维尔凯艺酒店(Quality Inn Alcoa Knoxville)(95139202)</t>
  </si>
  <si>
    <t>HU/SHUEN</t>
  </si>
  <si>
    <t xml:space="preserve">3552264	</t>
  </si>
  <si>
    <t xml:space="preserve">999224961567929	</t>
  </si>
  <si>
    <t>[芽庄]博顿蓝水疗酒店(Boton Blue Hotel &amp; Spa)(68031143)</t>
  </si>
  <si>
    <t>Superior Mountain View&lt;1人入住&gt;&lt;不退款&gt;&lt;早餐&gt;</t>
  </si>
  <si>
    <t>PARK/MINJOO</t>
  </si>
  <si>
    <t xml:space="preserve">3552514	</t>
  </si>
  <si>
    <t xml:space="preserve">999224961618147	</t>
  </si>
  <si>
    <t>[East Bogor]阿玛里斯帕库安茂物酒店(Amaris Hotel Pakuan Bogor)(68545400)</t>
  </si>
  <si>
    <t>大床房&lt;2人入住&gt;&lt;不退款&gt;&lt;早餐&gt;</t>
  </si>
  <si>
    <t>MAULANA/HARI</t>
  </si>
  <si>
    <t xml:space="preserve">3552524	</t>
  </si>
  <si>
    <t xml:space="preserve">999224961764745	</t>
  </si>
  <si>
    <t>[依斯干达公主城]特立尼达公主港套房酒店(Trinidad Suites Puteri Harbour)(94358580)</t>
  </si>
  <si>
    <t>至尊工作室&lt;2人入住&gt;&lt;不退款&gt;&lt;早餐&gt;</t>
  </si>
  <si>
    <t>PARMAR/PRAKASH</t>
  </si>
  <si>
    <t xml:space="preserve">3552633	</t>
  </si>
  <si>
    <t xml:space="preserve">999224961931560	</t>
  </si>
  <si>
    <t>[曼谷]曼谷lyf素坤逸8巷-雅诗阁管理(Lyf Sukhumvit 8 Bangkok Managed by The Ascott Limited)(102527128)</t>
  </si>
  <si>
    <t>ONE OF A KIND (STUDIO DOUBLE)&lt;2人入住&gt;&lt;不退款&gt;</t>
  </si>
  <si>
    <t>JUNG/JUNG YUN</t>
  </si>
  <si>
    <t xml:space="preserve">3552683	</t>
  </si>
  <si>
    <t xml:space="preserve">9486282	</t>
  </si>
  <si>
    <t xml:space="preserve">999224962033244	</t>
  </si>
  <si>
    <t>[孟买]孟买总统 - IHCL 精选酒店(President - Ihcl SeleQtions)(77371953)</t>
  </si>
  <si>
    <t>高级房, 1 张大床, 城市景观&lt;2人入住&gt;&lt;不退款&gt;</t>
  </si>
  <si>
    <t>Madnani/Ankit</t>
  </si>
  <si>
    <t xml:space="preserve">3552705	</t>
  </si>
  <si>
    <t xml:space="preserve">999224962367428	</t>
  </si>
  <si>
    <t>[吉隆坡]富豪套房酒店(Regalia Upper View Hotel)(55720446)</t>
  </si>
  <si>
    <t>豪华双人床房&lt;2人入住&gt;&lt;不退款&gt;</t>
  </si>
  <si>
    <t>Qin/YUEQI</t>
  </si>
  <si>
    <t xml:space="preserve">3552889	</t>
  </si>
  <si>
    <t xml:space="preserve">507200000048008	</t>
  </si>
  <si>
    <t xml:space="preserve">999224962557311	</t>
  </si>
  <si>
    <t>[彼得伯勒]彼得伯勒品质酒店(Dragonfly Hotel Peterborough)(89935127)</t>
  </si>
  <si>
    <t>行政双人房&lt;2人入住&gt;&lt;不退款&gt;</t>
  </si>
  <si>
    <t>HIBBERT/MIRANDA</t>
  </si>
  <si>
    <t xml:space="preserve">3552934	</t>
  </si>
  <si>
    <t xml:space="preserve">RL31189572	</t>
  </si>
  <si>
    <t xml:space="preserve">999224962647588	</t>
  </si>
  <si>
    <t>CHEUNF/HO YEUNG</t>
  </si>
  <si>
    <t xml:space="preserve">3552957	</t>
  </si>
  <si>
    <t xml:space="preserve">9486880	</t>
  </si>
  <si>
    <t xml:space="preserve">999224962859489	</t>
  </si>
  <si>
    <t>[中雅加达]佩加尼汉雷德勒格林套房酒店(LeGreen Suite Penjernihan)(90401104)</t>
  </si>
  <si>
    <t>智能绿色房&lt;2人入住&gt;&lt;不退款&gt;</t>
  </si>
  <si>
    <t>TARUNO/TARUNOMARDI</t>
  </si>
  <si>
    <t xml:space="preserve">3553143	</t>
  </si>
  <si>
    <t xml:space="preserve">999224962862969	</t>
  </si>
  <si>
    <t>[曼谷]曼谷THEE酒店 - TH 区(THEE Bangkok Hotel by TH District)(55270004)</t>
  </si>
  <si>
    <t>niu/niujingling,niu/niujing</t>
  </si>
  <si>
    <t xml:space="preserve">3553146	</t>
  </si>
  <si>
    <t xml:space="preserve">THE-1687753496-4653	</t>
  </si>
  <si>
    <t xml:space="preserve">999224967472276	</t>
  </si>
  <si>
    <t>[芭堤雅]康帕斯酒店集团芭堤雅诺华快捷酒店(De Mandarin Nova Express Hotel)(55862159)</t>
  </si>
  <si>
    <t>经典房&lt;2人入住&gt;&lt;不退款&gt;</t>
  </si>
  <si>
    <t>INTABOONMA/WARITSAYA</t>
  </si>
  <si>
    <t xml:space="preserve">3553393	</t>
  </si>
  <si>
    <t xml:space="preserve">999224967961283	</t>
  </si>
  <si>
    <t>[曼谷]诺沃城大酒店(Nouvo City Hotel)(68545454)</t>
  </si>
  <si>
    <t>豪华运河双床房&lt;2人入住&gt;&lt;不退款&gt;</t>
  </si>
  <si>
    <t>LI/HUI</t>
  </si>
  <si>
    <t xml:space="preserve">3553428	</t>
  </si>
  <si>
    <t xml:space="preserve">24968508070	</t>
  </si>
  <si>
    <t>[曼谷]曼谷京华大酒店(Hotel Royal Bangkok@Chinatown)(55932568)</t>
  </si>
  <si>
    <t>Lucky/Lucky</t>
  </si>
  <si>
    <t xml:space="preserve">3553645	</t>
  </si>
  <si>
    <t xml:space="preserve">360945	</t>
  </si>
  <si>
    <t xml:space="preserve">999224970085432	</t>
  </si>
  <si>
    <t>[芭堤雅]帕亚酒店(Payaa Hotel)(102880715)</t>
  </si>
  <si>
    <t>ZHU/YI,ZHANG/Xiqin,LI/YING,ZHU/Jiaxuan</t>
  </si>
  <si>
    <t xml:space="preserve">3553870	</t>
  </si>
  <si>
    <t xml:space="preserve">999224970667028	</t>
  </si>
  <si>
    <t>[雷西姆农]特雷弗龙酒店公寓暨套房酒店(Trefon Hotel Apartments and Family Suites)(96300891)</t>
  </si>
  <si>
    <t>工作室&lt;2人入住&gt;&lt;不退款&gt;</t>
  </si>
  <si>
    <t>CALVARQUIROS/MARIA ISABEL,BARQUINMARTINEZ/CARLOS</t>
  </si>
  <si>
    <t xml:space="preserve">3553953	</t>
  </si>
  <si>
    <t xml:space="preserve">999224971394912	</t>
  </si>
  <si>
    <t>[曼谷]曼谷沙吞爱逸酒店(I Residence Hotel Sathorn)(55465157)</t>
  </si>
  <si>
    <t>KAEWKAR/PARTCHAYA</t>
  </si>
  <si>
    <t xml:space="preserve">3554155	</t>
  </si>
  <si>
    <t xml:space="preserve">174862	</t>
  </si>
  <si>
    <t xml:space="preserve">999224971484962	</t>
  </si>
  <si>
    <t>[萨克拉门托]萨克拉门托速8酒店(Super 8 by Wyndham Sacramento)(70790374)</t>
  </si>
  <si>
    <t>2张大床房(无烟)&lt;2人入住&gt;&lt;不退款&gt;&lt;早餐&gt;</t>
  </si>
  <si>
    <t>DARROUGH/MICHELLE LOUISE</t>
  </si>
  <si>
    <t xml:space="preserve">3554167	</t>
  </si>
  <si>
    <t xml:space="preserve">999224972895040	</t>
  </si>
  <si>
    <t>[清迈]东他挽酒店(Duangtawan Hotel Chiang Mai)(55465161)</t>
  </si>
  <si>
    <t>CHEN/HUI</t>
  </si>
  <si>
    <t xml:space="preserve">3554421	</t>
  </si>
  <si>
    <t xml:space="preserve">999224972911914	</t>
  </si>
  <si>
    <t>YANG/Weihao,Yu/Shijing</t>
  </si>
  <si>
    <t xml:space="preserve">3554423	</t>
  </si>
  <si>
    <t xml:space="preserve">RR#2305891	</t>
  </si>
  <si>
    <t xml:space="preserve">999224973157010	</t>
  </si>
  <si>
    <t>[吉隆坡]吉隆坡皇家酒店(Hotel Royal Kuala Lumpur)(55451671)</t>
  </si>
  <si>
    <t>豪华行政双床房&lt;2人入住&gt;&lt;不退款&gt;&lt;早餐&gt;</t>
  </si>
  <si>
    <t>DJABAR/HENDIKA SOFYAN</t>
  </si>
  <si>
    <t xml:space="preserve">3554473	</t>
  </si>
  <si>
    <t xml:space="preserve">IRD2HV	</t>
  </si>
  <si>
    <t xml:space="preserve">24973593497	</t>
  </si>
  <si>
    <t>[泊克邦]康川斯特艾酒店(The Contrast i Hotel)(90363722)</t>
  </si>
  <si>
    <t>特大床房（A楼）&lt;2人入住&gt;&lt;不退款&gt;&lt;早餐&gt;</t>
  </si>
  <si>
    <t>LIU/JIAHUI</t>
  </si>
  <si>
    <t xml:space="preserve">3554724	</t>
  </si>
  <si>
    <t xml:space="preserve">|35656455	</t>
  </si>
  <si>
    <t xml:space="preserve">999224974116026	</t>
  </si>
  <si>
    <t>[Sukarasa]坦格朗黄蜂酒店(Yellow Bee Tangerang)(91807588)</t>
  </si>
  <si>
    <t>PARDI/SUPARDI</t>
  </si>
  <si>
    <t xml:space="preserve">3555002	</t>
  </si>
  <si>
    <t xml:space="preserve">35674656	</t>
  </si>
  <si>
    <t xml:space="preserve">999224974231443	</t>
  </si>
  <si>
    <t>[Wirogunan]红色伙伴凯伦德拉优质酒店-近日惹马里奥波罗(Prime Cailendra Hotel RedPartner Near Malioboro Yogyakarta)(102880732)</t>
  </si>
  <si>
    <t>KITRIYANI/KITRI</t>
  </si>
  <si>
    <t xml:space="preserve">3555025	</t>
  </si>
  <si>
    <t xml:space="preserve">999224974860411	</t>
  </si>
  <si>
    <t>[Dengkil]S8 精品酒店(S8 Boutique Hotel Near KLIA 1 &amp; KLIA 2)(89935585)</t>
  </si>
  <si>
    <t>豪华家庭房&lt;2人入住&gt;&lt;不退款&gt;</t>
  </si>
  <si>
    <t>ABDULLAH/MOHD FAIZAL ARFAN</t>
  </si>
  <si>
    <t xml:space="preserve">3555227	</t>
  </si>
  <si>
    <t xml:space="preserve">35694136	</t>
  </si>
  <si>
    <t xml:space="preserve">999224974925836	</t>
  </si>
  <si>
    <t>Perdiyansyah/Muhamad</t>
  </si>
  <si>
    <t xml:space="preserve">3555242	</t>
  </si>
  <si>
    <t xml:space="preserve">999224974864839	</t>
  </si>
  <si>
    <t>[普吉岛]巴东乐雅酒店(Rak Elegant Hotel Patong)(94361739)</t>
  </si>
  <si>
    <t>豪华大床房&lt;2人入住&gt;&lt;不退款&gt;&lt;早餐&gt;</t>
  </si>
  <si>
    <t>Munawar/Hassam</t>
  </si>
  <si>
    <t xml:space="preserve">3555229	</t>
  </si>
  <si>
    <t xml:space="preserve">-35698644	</t>
  </si>
  <si>
    <t xml:space="preserve">999224975059910	</t>
  </si>
  <si>
    <t>[格拉纳达]马西亚阿尔罕布拉皇宫酒店(Hotel Macià Real de La Alhambra)(70808052)</t>
  </si>
  <si>
    <t>LIEW/JAEHYUN</t>
  </si>
  <si>
    <t xml:space="preserve">3555260	</t>
  </si>
  <si>
    <t xml:space="preserve">999224975976173	</t>
  </si>
  <si>
    <t>[曼谷]大公寓酒店(The Great Residence Hotel)(90362273)</t>
  </si>
  <si>
    <t>DOUBLE STANDARD&lt;2人入住&gt;&lt;不退款&gt;</t>
  </si>
  <si>
    <t>ZHAO/HANXI</t>
  </si>
  <si>
    <t xml:space="preserve">3555639	</t>
  </si>
  <si>
    <t xml:space="preserve">999224976330685	</t>
  </si>
  <si>
    <t>[万隆市]佐迪亚克科邦卡旺 - 克鲁姆饭店(Zodiak Kebon Kawung by Kagum Hotels)(91811830)</t>
  </si>
  <si>
    <t>高级特大床房&lt;2人入住&gt;&lt;不退款&gt;</t>
  </si>
  <si>
    <t>Fahira/Airin</t>
  </si>
  <si>
    <t xml:space="preserve">3555744	</t>
  </si>
  <si>
    <t xml:space="preserve">999224976473776	</t>
  </si>
  <si>
    <t>[迪拜]沙发公园智选假日酒店(Holiday Inn Express Dubai Safa Park, an IHG Hotel)(55666239)</t>
  </si>
  <si>
    <t>标准间&lt;2人入住&gt;&lt;不退款&gt;&lt;早餐&gt;</t>
  </si>
  <si>
    <t>AO/JINLING</t>
  </si>
  <si>
    <t xml:space="preserve">3555790	</t>
  </si>
  <si>
    <t xml:space="preserve">From Allocation	</t>
  </si>
  <si>
    <t xml:space="preserve">999224976506011	</t>
  </si>
  <si>
    <t>[匹兹堡]匹兹堡温德姆大酒店(Wyndham Grand Pittsburgh)(55745353)</t>
  </si>
  <si>
    <t>河景两张双人床房&lt;2人入住&gt;&lt;不退款&gt;</t>
  </si>
  <si>
    <t>CHOU/HSINI</t>
  </si>
  <si>
    <t xml:space="preserve">3555801	</t>
  </si>
  <si>
    <t xml:space="preserve">999222022181321	</t>
  </si>
  <si>
    <t>调整</t>
  </si>
  <si>
    <t>[巴厘岛]巴厘岛阿斯塔基纳水疗度假酒店(Astagina Resort Villa and Spa)(60494255)</t>
  </si>
  <si>
    <t>豪华双床房, 露台&lt;2人入住&gt;&lt;不退款&gt;&lt;早餐&gt;</t>
  </si>
  <si>
    <t>CHEN/RUI</t>
  </si>
  <si>
    <t xml:space="preserve">2906847	</t>
  </si>
  <si>
    <t xml:space="preserve">1430068038	</t>
  </si>
  <si>
    <t>，</t>
  </si>
  <si>
    <t xml:space="preserve"> 244216.82 HKD</t>
  </si>
  <si>
    <t>A230630113005481</t>
  </si>
  <si>
    <t>A230630113046481</t>
  </si>
  <si>
    <t>总计：244216.82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</si>
  <si>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</si>
  <si>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</si>
  <si>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</si>
  <si>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</si>
  <si>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</si>
  <si>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</si>
  <si>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</si>
  <si>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</si>
  <si>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</si>
  <si>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</si>
  <si>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</si>
  <si>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</si>
  <si>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</si>
  <si>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</si>
  <si>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</si>
  <si>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</si>
  <si>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</si>
  <si>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</si>
  <si>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</si>
  <si>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2023-06-26</t>
  </si>
  <si>
    <t>3555801</t>
  </si>
  <si>
    <t>匹兹堡温德姆大酒店</t>
  </si>
  <si>
    <t>CHOU HSINI</t>
  </si>
  <si>
    <t>2023-06-27</t>
  </si>
  <si>
    <t>退房日周结</t>
  </si>
  <si>
    <t>847.18</t>
  </si>
  <si>
    <t>920.55</t>
  </si>
  <si>
    <t>0</t>
  </si>
  <si>
    <t>0.00</t>
  </si>
  <si>
    <t>携程汇智国际直连</t>
  </si>
  <si>
    <t>925</t>
  </si>
  <si>
    <t>2023-06-26 22:53:32</t>
  </si>
  <si>
    <t>否</t>
  </si>
  <si>
    <t>汇智国际旅游发展有限公司</t>
  </si>
  <si>
    <t>直连</t>
  </si>
  <si>
    <t>美国</t>
  </si>
  <si>
    <t>3555790</t>
  </si>
  <si>
    <t>迪拜沙发公园智选假日酒店</t>
  </si>
  <si>
    <t>AO JINLING</t>
  </si>
  <si>
    <t>279.31</t>
  </si>
  <si>
    <t>303.50</t>
  </si>
  <si>
    <t>2023-06-26 22:49:13</t>
  </si>
  <si>
    <t>阿拉伯联合酋长国</t>
  </si>
  <si>
    <t>3555744</t>
  </si>
  <si>
    <t>佐迪亚克科邦卡旺 - 克鲁姆饭店</t>
  </si>
  <si>
    <t>Fahira Airin</t>
  </si>
  <si>
    <t>127.23</t>
  </si>
  <si>
    <t>138.25</t>
  </si>
  <si>
    <t>2023-06-26 22:32:29</t>
  </si>
  <si>
    <t>印度尼西亚</t>
  </si>
  <si>
    <t>3555639</t>
  </si>
  <si>
    <t>大公寓酒店</t>
  </si>
  <si>
    <t>ZHAO HANXI</t>
  </si>
  <si>
    <t>149.72</t>
  </si>
  <si>
    <t>162.69</t>
  </si>
  <si>
    <t>2023-06-26 21:52:04</t>
  </si>
  <si>
    <t>泰国</t>
  </si>
  <si>
    <t>3555260</t>
  </si>
  <si>
    <t>马西亚阿尔罕布拉皇宫酒店</t>
  </si>
  <si>
    <t>LIEW JAEHYUN</t>
  </si>
  <si>
    <t>421.15</t>
  </si>
  <si>
    <t>457.62</t>
  </si>
  <si>
    <t>2023-06-26 20:19:56</t>
  </si>
  <si>
    <t>西班牙</t>
  </si>
  <si>
    <t>3555242</t>
  </si>
  <si>
    <t>阿玛里斯帕库安茂物酒店</t>
  </si>
  <si>
    <t>Perdiyansyah Muhamad</t>
  </si>
  <si>
    <t>182.15</t>
  </si>
  <si>
    <t>197.93</t>
  </si>
  <si>
    <t>2023-06-26 20:09:35</t>
  </si>
  <si>
    <t>3555229</t>
  </si>
  <si>
    <t>巴东乐雅酒店</t>
  </si>
  <si>
    <t>Munawar Hassam</t>
  </si>
  <si>
    <t>390.54</t>
  </si>
  <si>
    <t>424.36</t>
  </si>
  <si>
    <t>2023-06-26 20:15:00</t>
  </si>
  <si>
    <t>3555227</t>
  </si>
  <si>
    <t>S8 精品酒店靠近KLIA 1 &amp; KLIA 2</t>
  </si>
  <si>
    <t>ABDULLAH MOHD FAIZAL ARFAN</t>
  </si>
  <si>
    <t>412.02</t>
  </si>
  <si>
    <t>447.70</t>
  </si>
  <si>
    <t>2023-06-26 20:04:34</t>
  </si>
  <si>
    <t>马来西亚</t>
  </si>
  <si>
    <t>3555025</t>
  </si>
  <si>
    <t>红色伙伴凯伦德拉优质酒店-近日惹马里奥波罗</t>
  </si>
  <si>
    <t>KITRIYANI KITRI</t>
  </si>
  <si>
    <t>90.43</t>
  </si>
  <si>
    <t>98.26</t>
  </si>
  <si>
    <t>2023-06-26 19:13:46</t>
  </si>
  <si>
    <t>3555002</t>
  </si>
  <si>
    <t>坦格朗黄蜂酒店</t>
  </si>
  <si>
    <t>PARDI SUPARDI</t>
  </si>
  <si>
    <t>135.68</t>
  </si>
  <si>
    <t>147.43</t>
  </si>
  <si>
    <t>2023-06-26 19:14:38</t>
  </si>
  <si>
    <t>3554724</t>
  </si>
  <si>
    <t>康川斯特艾酒店</t>
  </si>
  <si>
    <t>LIU JIAHUI</t>
  </si>
  <si>
    <t>340.25</t>
  </si>
  <si>
    <t>369.72</t>
  </si>
  <si>
    <t>2023-06-26 18:23:00</t>
  </si>
  <si>
    <t>3554473</t>
  </si>
  <si>
    <t>吉隆坡皇家酒店</t>
  </si>
  <si>
    <t>DJABAR HENDIKA SOFYAN</t>
  </si>
  <si>
    <t>357.98</t>
  </si>
  <si>
    <t>388.98</t>
  </si>
  <si>
    <t>2023-06-26 17:48:51</t>
  </si>
  <si>
    <t>3554423</t>
  </si>
  <si>
    <t>帕亚酒店</t>
  </si>
  <si>
    <t>YANG Weihao,Yu Shijing</t>
  </si>
  <si>
    <t>399.87</t>
  </si>
  <si>
    <t>434.50</t>
  </si>
  <si>
    <t>2023-06-26 17:30:29</t>
  </si>
  <si>
    <t>3554421</t>
  </si>
  <si>
    <t>清迈东他挽酒店</t>
  </si>
  <si>
    <t>CHEN HUI</t>
  </si>
  <si>
    <t>222.83</t>
  </si>
  <si>
    <t>242.13</t>
  </si>
  <si>
    <t>2023-06-26 17:29:15</t>
  </si>
  <si>
    <t>3554167</t>
  </si>
  <si>
    <t>萨克拉门托速8酒店</t>
  </si>
  <si>
    <t>DARROUGH MICHELLE LOUISE</t>
  </si>
  <si>
    <t>454.99</t>
  </si>
  <si>
    <t>494.39</t>
  </si>
  <si>
    <t>2023-06-26 16:44:05</t>
  </si>
  <si>
    <t>3554155</t>
  </si>
  <si>
    <t>曼谷沙吞爱逸酒店</t>
  </si>
  <si>
    <t>KAEWKAR PARTCHAYA</t>
  </si>
  <si>
    <t>175.63</t>
  </si>
  <si>
    <t>190.84</t>
  </si>
  <si>
    <t>2023-06-26 16:40:07</t>
  </si>
  <si>
    <t>3553953</t>
  </si>
  <si>
    <t>特雷弗龙酒店公寓暨套房酒店</t>
  </si>
  <si>
    <t>CALVARQUIROS MARIA ISABEL,BARQUINMARTINEZ CARLOS</t>
  </si>
  <si>
    <t>374.17</t>
  </si>
  <si>
    <t>406.57</t>
  </si>
  <si>
    <t>2023-06-26 15:57:07</t>
  </si>
  <si>
    <t>希腊</t>
  </si>
  <si>
    <t>3553870</t>
  </si>
  <si>
    <t>ZHU YI,ZHANG Xiqin,LI YING,ZHU Jiaxuan</t>
  </si>
  <si>
    <t>906.44</t>
  </si>
  <si>
    <t>984.94</t>
  </si>
  <si>
    <t>2023-06-26 15:19:44</t>
  </si>
  <si>
    <t>3553645</t>
  </si>
  <si>
    <t>曼谷京华大酒店 (SHA Plus+)</t>
  </si>
  <si>
    <t>Lucky Lucky</t>
  </si>
  <si>
    <t>285.42</t>
  </si>
  <si>
    <t>310.14</t>
  </si>
  <si>
    <t>2023-06-26 14:28:54</t>
  </si>
  <si>
    <t>3553428</t>
  </si>
  <si>
    <t>诺沃城大酒店</t>
  </si>
  <si>
    <t>LI HUI</t>
  </si>
  <si>
    <t>312.42</t>
  </si>
  <si>
    <t>339.48</t>
  </si>
  <si>
    <t>2023-06-26 13:40:19</t>
  </si>
  <si>
    <t>3553393</t>
  </si>
  <si>
    <t>康帕斯酒店集团芭堤雅诺华快捷酒店</t>
  </si>
  <si>
    <t>INTABOONMA WARITSAYA</t>
  </si>
  <si>
    <t>153.68</t>
  </si>
  <si>
    <t>166.99</t>
  </si>
  <si>
    <t>2023-06-26 13:22:19</t>
  </si>
  <si>
    <t>3553146</t>
  </si>
  <si>
    <t>曼谷THEE酒店 - TH 区</t>
  </si>
  <si>
    <t>niu niujingling,niu niujing</t>
  </si>
  <si>
    <t>316.00</t>
  </si>
  <si>
    <t>343.37</t>
  </si>
  <si>
    <t>2023-06-26 12:24:55</t>
  </si>
  <si>
    <t>3553143</t>
  </si>
  <si>
    <t>佩加尼汉雷德勒格林套房酒店</t>
  </si>
  <si>
    <t>TARUNO TARUNOMARDI</t>
  </si>
  <si>
    <t>158.03</t>
  </si>
  <si>
    <t>171.72</t>
  </si>
  <si>
    <t>2023-06-26 12:24:30</t>
  </si>
  <si>
    <t>3552957</t>
  </si>
  <si>
    <t>曼谷lyf素坤逸8巷-雅诗阁管理</t>
  </si>
  <si>
    <t>CHEUNF HO YEUNG</t>
  </si>
  <si>
    <t>2023-06-26 11:59:33</t>
  </si>
  <si>
    <t>3552934</t>
  </si>
  <si>
    <t>彼得伯勒蜻蜓酒店</t>
  </si>
  <si>
    <t>HIBBERT MIRANDA</t>
  </si>
  <si>
    <t>862.34</t>
  </si>
  <si>
    <t>937.02</t>
  </si>
  <si>
    <t>2023-06-26 11:58:07</t>
  </si>
  <si>
    <t>英国</t>
  </si>
  <si>
    <t>3552889</t>
  </si>
  <si>
    <t>富豪套房酒店</t>
  </si>
  <si>
    <t>Qin YUEQI</t>
  </si>
  <si>
    <t>189.47</t>
  </si>
  <si>
    <t>205.88</t>
  </si>
  <si>
    <t>2023-06-26 11:26:11</t>
  </si>
  <si>
    <t>3552705</t>
  </si>
  <si>
    <t>孟买总统 - IHCL 精选酒店</t>
  </si>
  <si>
    <t>Madnani Ankit</t>
  </si>
  <si>
    <t>634.46</t>
  </si>
  <si>
    <t>689.41</t>
  </si>
  <si>
    <t>2023-06-26 10:42:40</t>
  </si>
  <si>
    <t>印度</t>
  </si>
  <si>
    <t>3552683</t>
  </si>
  <si>
    <t>JUNG JUNG YUN</t>
  </si>
  <si>
    <t>286.16</t>
  </si>
  <si>
    <t>310.94</t>
  </si>
  <si>
    <t>2023-06-26 10:28:12</t>
  </si>
  <si>
    <t>3552633</t>
  </si>
  <si>
    <t>特立尼达公主港套房酒店</t>
  </si>
  <si>
    <t>PARMAR PRAKASH</t>
  </si>
  <si>
    <t>313.66</t>
  </si>
  <si>
    <t>340.82</t>
  </si>
  <si>
    <t>2023-06-26 10:05:36</t>
  </si>
  <si>
    <t>3552524</t>
  </si>
  <si>
    <t>MAULANA HARI</t>
  </si>
  <si>
    <t>2023-06-26 09:39:40</t>
  </si>
  <si>
    <t>3552514</t>
  </si>
  <si>
    <t>皇家海滩波顿蓝色水疗酒店</t>
  </si>
  <si>
    <t>PARK MINJOO</t>
  </si>
  <si>
    <t>240.01</t>
  </si>
  <si>
    <t>260.80</t>
  </si>
  <si>
    <t>2023-06-26 09:31:11</t>
  </si>
  <si>
    <t>越南</t>
  </si>
  <si>
    <t>3552264</t>
  </si>
  <si>
    <t>艾柯亚/玛丽维尔凯艺酒店</t>
  </si>
  <si>
    <t>HU SHUEN</t>
  </si>
  <si>
    <t>596.85</t>
  </si>
  <si>
    <t>648.54</t>
  </si>
  <si>
    <t>2023-06-26 07:26:35</t>
  </si>
  <si>
    <t>3552260</t>
  </si>
  <si>
    <t>槟城标致酒店 (槟城对抗新冠肺炎认证)</t>
  </si>
  <si>
    <t>ZHANG GUOLIN</t>
  </si>
  <si>
    <t>516.91</t>
  </si>
  <si>
    <t>561.68</t>
  </si>
  <si>
    <t>2023-06-26 08:01:04</t>
  </si>
  <si>
    <t>3552173</t>
  </si>
  <si>
    <t>伦敦索帕丁顿酒店</t>
  </si>
  <si>
    <t>K Hafis,K Hafis</t>
  </si>
  <si>
    <t>609.40</t>
  </si>
  <si>
    <t>662.17</t>
  </si>
  <si>
    <t>2023-06-26 05:43:57</t>
  </si>
  <si>
    <t>3552164</t>
  </si>
  <si>
    <t>四日市都酒店</t>
  </si>
  <si>
    <t>WU JING</t>
  </si>
  <si>
    <t>884.45</t>
  </si>
  <si>
    <t>961.04</t>
  </si>
  <si>
    <t>2023-06-26 05:24:45</t>
  </si>
  <si>
    <t>日本</t>
  </si>
  <si>
    <t>3552157</t>
  </si>
  <si>
    <t>宜必思艾巴莎酒店</t>
  </si>
  <si>
    <t>Liu Bin,Wang Harry</t>
  </si>
  <si>
    <t>227.50</t>
  </si>
  <si>
    <t>247.20</t>
  </si>
  <si>
    <t>2023-06-26 05:03:19</t>
  </si>
  <si>
    <t>3552065</t>
  </si>
  <si>
    <t>月之梦海湾酒店</t>
  </si>
  <si>
    <t>CRUZ RITA ANTONIO</t>
  </si>
  <si>
    <t>606.43</t>
  </si>
  <si>
    <t>658.95</t>
  </si>
  <si>
    <t>2023-06-26 02:53:22</t>
  </si>
  <si>
    <t>2023-06-25</t>
  </si>
  <si>
    <t>3551841</t>
  </si>
  <si>
    <t>白莲花酒店</t>
  </si>
  <si>
    <t>YANG ZHAOHUA</t>
  </si>
  <si>
    <t>174.57</t>
  </si>
  <si>
    <t>189.69</t>
  </si>
  <si>
    <t>2023-06-25 23:39:27</t>
  </si>
  <si>
    <t>3551728</t>
  </si>
  <si>
    <t>Capital O 564 自然精品酒店</t>
  </si>
  <si>
    <t>NGANDEE SIWAGORN</t>
  </si>
  <si>
    <t>170.19</t>
  </si>
  <si>
    <t>184.93</t>
  </si>
  <si>
    <t>2023-06-25 22:59:11</t>
  </si>
  <si>
    <t>3551518</t>
  </si>
  <si>
    <t>曼谷贵都酒店</t>
  </si>
  <si>
    <t>GE Zhiying</t>
  </si>
  <si>
    <t>227.42</t>
  </si>
  <si>
    <t>247.11</t>
  </si>
  <si>
    <t>2023-06-25 21:48:40</t>
  </si>
  <si>
    <t>3549661</t>
  </si>
  <si>
    <t>哈尔莫尼耶鲁酒店</t>
  </si>
  <si>
    <t>TARIGAN ELKA</t>
  </si>
  <si>
    <t>1110.80</t>
  </si>
  <si>
    <t>1207.00</t>
  </si>
  <si>
    <t>2023-06-25 14:32:28</t>
  </si>
  <si>
    <t>3549620</t>
  </si>
  <si>
    <t>兰卡威阿瑟尼亚度假酒店</t>
  </si>
  <si>
    <t>SIMANJUNTAK LASMARINA,NOSACHEV ALEKSANDR</t>
  </si>
  <si>
    <t>277.74</t>
  </si>
  <si>
    <t>301.79</t>
  </si>
  <si>
    <t>2023-06-25 14:14:08</t>
  </si>
  <si>
    <t>3549592</t>
  </si>
  <si>
    <t>LIM CHEE BOON</t>
  </si>
  <si>
    <t>2023-06-25 14:02:45</t>
  </si>
  <si>
    <t>3548472</t>
  </si>
  <si>
    <t>SONGBANDIT SUNISA,SONGBANDIT PHATTARAPONG</t>
  </si>
  <si>
    <t>267.57</t>
  </si>
  <si>
    <t>290.74</t>
  </si>
  <si>
    <t>2023-06-25 09:43:22</t>
  </si>
  <si>
    <t>3548127</t>
  </si>
  <si>
    <t>阿布扎比门诺富特酒店</t>
  </si>
  <si>
    <t>Sanikommu Ashok Reddy</t>
  </si>
  <si>
    <t>880.52</t>
  </si>
  <si>
    <t>956.78</t>
  </si>
  <si>
    <t>2023-06-25 04:26:24</t>
  </si>
  <si>
    <t>2023-06-24</t>
  </si>
  <si>
    <t>3547583</t>
  </si>
  <si>
    <t>杭济斯奥利舒适酒店</t>
  </si>
  <si>
    <t>GAO ZHENGJIE,XU GUILING</t>
  </si>
  <si>
    <t>1017.26</t>
  </si>
  <si>
    <t>1105.36</t>
  </si>
  <si>
    <t>2023-06-24 22:42:11</t>
  </si>
  <si>
    <t>法国</t>
  </si>
  <si>
    <t>3544868</t>
  </si>
  <si>
    <t>富丽华国际管理大酒店</t>
  </si>
  <si>
    <t>IKHWAN KHAIRUL</t>
  </si>
  <si>
    <t>309.49</t>
  </si>
  <si>
    <t>336.29</t>
  </si>
  <si>
    <t>2023-06-24 10:51:57</t>
  </si>
  <si>
    <t>3544325</t>
  </si>
  <si>
    <t>洛姆米斯达酒店</t>
  </si>
  <si>
    <t>Soares Sergio</t>
  </si>
  <si>
    <t>971.04</t>
  </si>
  <si>
    <t>1055.13</t>
  </si>
  <si>
    <t>2023-06-24 05:05:51</t>
  </si>
  <si>
    <t>2023-06-23</t>
  </si>
  <si>
    <t>3541991</t>
  </si>
  <si>
    <t>蔚景温德姆理查森酒店</t>
  </si>
  <si>
    <t>EVANS ERIC</t>
  </si>
  <si>
    <t>2117.06</t>
  </si>
  <si>
    <t>2304.16</t>
  </si>
  <si>
    <t>2023-06-23 15:57:13</t>
  </si>
  <si>
    <t>3541022</t>
  </si>
  <si>
    <t>素坤逸2号阿斯彭套房酒店</t>
  </si>
  <si>
    <t>RAKSAYOT PETNAMNUENG</t>
  </si>
  <si>
    <t>317.81</t>
  </si>
  <si>
    <t>345.90</t>
  </si>
  <si>
    <t>2023-06-23 11:45:26</t>
  </si>
  <si>
    <t>3540197</t>
  </si>
  <si>
    <t>巴瑟罗阿伦玛堤娜酒店</t>
  </si>
  <si>
    <t>di pietro adelina</t>
  </si>
  <si>
    <t>820.81</t>
  </si>
  <si>
    <t>893.35</t>
  </si>
  <si>
    <t>2023-06-23 05:18:40</t>
  </si>
  <si>
    <t>意大利</t>
  </si>
  <si>
    <t>3540131</t>
  </si>
  <si>
    <t>HARUBI HEZI</t>
  </si>
  <si>
    <t>1642.80</t>
  </si>
  <si>
    <t>1787.98</t>
  </si>
  <si>
    <t>2023-06-23 03:49:59</t>
  </si>
  <si>
    <t>2023-06-22</t>
  </si>
  <si>
    <t>3539688</t>
  </si>
  <si>
    <t>皇家天堂酒店(SHA Plus+)</t>
  </si>
  <si>
    <t>LAI CHUN YUN CHRIS</t>
  </si>
  <si>
    <t>1131.98</t>
  </si>
  <si>
    <t>1231.62</t>
  </si>
  <si>
    <t>2023-06-22 23:15:27</t>
  </si>
  <si>
    <t>3539121</t>
  </si>
  <si>
    <t>雅加达塞达宇卡拉巴加丁酒店</t>
  </si>
  <si>
    <t>SHI HAOJIE</t>
  </si>
  <si>
    <t>843.98</t>
  </si>
  <si>
    <t>918.27</t>
  </si>
  <si>
    <t>2023-06-22 20:00:29</t>
  </si>
  <si>
    <t>3538486</t>
  </si>
  <si>
    <t>岘港富丽华大酒店</t>
  </si>
  <si>
    <t>PARK JIHYEON</t>
  </si>
  <si>
    <t>1470.00</t>
  </si>
  <si>
    <t>1599.39</t>
  </si>
  <si>
    <t>2023-06-22 17:47:59</t>
  </si>
  <si>
    <t>直采</t>
  </si>
  <si>
    <t>3537913</t>
  </si>
  <si>
    <t>索菲特里约热内卢都蒙特酒店</t>
  </si>
  <si>
    <t>FIGUEIREDO SOBREIRA REIS RENATA,SOBREIRA REIS FELIPE</t>
  </si>
  <si>
    <t>532.88</t>
  </si>
  <si>
    <t>579.78</t>
  </si>
  <si>
    <t>2023-06-22 15:23:03</t>
  </si>
  <si>
    <t>巴西</t>
  </si>
  <si>
    <t>3537629</t>
  </si>
  <si>
    <t>枫叶酒店</t>
  </si>
  <si>
    <t>LI LEI</t>
  </si>
  <si>
    <t>341.48</t>
  </si>
  <si>
    <t>371.54</t>
  </si>
  <si>
    <t>2023-06-22 14:40:20</t>
  </si>
  <si>
    <t>3535801</t>
  </si>
  <si>
    <t>塞拉诺酒店</t>
  </si>
  <si>
    <t>ADAMUZ LOPEZ ANGEL</t>
  </si>
  <si>
    <t>273.56</t>
  </si>
  <si>
    <t>297.64</t>
  </si>
  <si>
    <t>2023-06-22 02:43:51</t>
  </si>
  <si>
    <t>2023-06-21</t>
  </si>
  <si>
    <t>3535453</t>
  </si>
  <si>
    <t>东京壹酒店</t>
  </si>
  <si>
    <t>WANG DONG</t>
  </si>
  <si>
    <t>434.69</t>
  </si>
  <si>
    <t>472.59</t>
  </si>
  <si>
    <t>2023-06-21 23:17:13</t>
  </si>
  <si>
    <t>3534365</t>
  </si>
  <si>
    <t>曼谷萨通JC凯文酒店</t>
  </si>
  <si>
    <t>MA LINGYU,DONG XIAOYUAN</t>
  </si>
  <si>
    <t>932.00</t>
  </si>
  <si>
    <t>1013.26</t>
  </si>
  <si>
    <t>2023-06-21 19:48:40</t>
  </si>
  <si>
    <t>3534314</t>
  </si>
  <si>
    <t>曼谷梵尼克斯素坤逸11酒店</t>
  </si>
  <si>
    <t>OLAMAY ARIYA</t>
  </si>
  <si>
    <t>788.04</t>
  </si>
  <si>
    <t>856.75</t>
  </si>
  <si>
    <t>2023-06-21 19:01:38</t>
  </si>
  <si>
    <t>3534152</t>
  </si>
  <si>
    <t>海云台新罗舒泰酒店</t>
  </si>
  <si>
    <t>LEE HOKUK</t>
  </si>
  <si>
    <t>782.95</t>
  </si>
  <si>
    <t>851.22</t>
  </si>
  <si>
    <t>2023-06-21 18:57:42</t>
  </si>
  <si>
    <t>韩国</t>
  </si>
  <si>
    <t>2023-06-20</t>
  </si>
  <si>
    <t>3529248</t>
  </si>
  <si>
    <t>马尼拉奎松市B酒店(多用途酒店)</t>
  </si>
  <si>
    <t>AUER PATRICK</t>
  </si>
  <si>
    <t>2195.00</t>
  </si>
  <si>
    <t>2390.55</t>
  </si>
  <si>
    <t>2023-06-20 17:24:32</t>
  </si>
  <si>
    <t>菲律宾</t>
  </si>
  <si>
    <t>3528021</t>
  </si>
  <si>
    <t>曼谷辛德霍恩凯宾斯基</t>
  </si>
  <si>
    <t>XU JIANYING,XIE WEI</t>
  </si>
  <si>
    <t>12744.53</t>
  </si>
  <si>
    <t>13879.91</t>
  </si>
  <si>
    <t>2023-06-20 12:33:50</t>
  </si>
  <si>
    <t>2023-06-19</t>
  </si>
  <si>
    <t>3526560</t>
  </si>
  <si>
    <t>蒙特利尔东凯艺套房酒店</t>
  </si>
  <si>
    <t>Eloizard Sandy</t>
  </si>
  <si>
    <t>2526.54</t>
  </si>
  <si>
    <t>2766.39</t>
  </si>
  <si>
    <t>2023-06-19 21:58:10</t>
  </si>
  <si>
    <t>加拿大</t>
  </si>
  <si>
    <t>3523015</t>
  </si>
  <si>
    <t>柏林斯比特尔马克贝斯特韦斯特酒店</t>
  </si>
  <si>
    <t>ZHAO DISHUI,GAO DAWEI</t>
  </si>
  <si>
    <t>633.15</t>
  </si>
  <si>
    <t>693.26</t>
  </si>
  <si>
    <t>2023-06-19 07:38:50</t>
  </si>
  <si>
    <t>德国</t>
  </si>
  <si>
    <t>3522798</t>
  </si>
  <si>
    <t>蒙特利尔市中心旅客之家酒店</t>
  </si>
  <si>
    <t>Finn Ryan</t>
  </si>
  <si>
    <t>985.94</t>
  </si>
  <si>
    <t>1079.54</t>
  </si>
  <si>
    <t>2023-06-19 01:51:48</t>
  </si>
  <si>
    <t>2023-06-18</t>
  </si>
  <si>
    <t>3520577</t>
  </si>
  <si>
    <t>阿万特酒店</t>
  </si>
  <si>
    <t>Deng Hongmei</t>
  </si>
  <si>
    <t>1070.00</t>
  </si>
  <si>
    <t>1171.58</t>
  </si>
  <si>
    <t>2023-06-18 16:46:22</t>
  </si>
  <si>
    <t>2023-06-16</t>
  </si>
  <si>
    <t>3511936</t>
  </si>
  <si>
    <t>芭提雅最佳西方至尊海湾酒店 (SHA Extra Plus)</t>
  </si>
  <si>
    <t>MONGKONDEE SIRIKWAN</t>
  </si>
  <si>
    <t>465.03</t>
  </si>
  <si>
    <t>508.73</t>
  </si>
  <si>
    <t>2023-06-16 18:05:01</t>
  </si>
  <si>
    <t>2023-06-15</t>
  </si>
  <si>
    <t>3507347</t>
  </si>
  <si>
    <t>吉隆坡美利亚酒店</t>
  </si>
  <si>
    <t>WONG KAI YING</t>
  </si>
  <si>
    <t>1914.10</t>
  </si>
  <si>
    <t>2092.60</t>
  </si>
  <si>
    <t>2023-06-15 14:10:13</t>
  </si>
  <si>
    <t>3505773</t>
  </si>
  <si>
    <t>曼谷盛泰乐水门酒店</t>
  </si>
  <si>
    <t>TING NIICOLE</t>
  </si>
  <si>
    <t>1392.85</t>
  </si>
  <si>
    <t>1521.08</t>
  </si>
  <si>
    <t>2023-06-15 08:03:25</t>
  </si>
  <si>
    <t>2023-06-13</t>
  </si>
  <si>
    <t>3500391</t>
  </si>
  <si>
    <t>国际机场 KLIA-KLIA2途恩酒店</t>
  </si>
  <si>
    <t>TAO XIUWEI,LU SHUYING</t>
  </si>
  <si>
    <t>470.00</t>
  </si>
  <si>
    <t>514.11</t>
  </si>
  <si>
    <t>2023-06-13 20:32:18</t>
  </si>
  <si>
    <t>3499589</t>
  </si>
  <si>
    <t>MURIANA MORALES MARTA,MASIP VIVAS JULIA</t>
  </si>
  <si>
    <t>1562.68</t>
  </si>
  <si>
    <t>1709.34</t>
  </si>
  <si>
    <t>2023-06-13 17:16:48</t>
  </si>
  <si>
    <t>2023-06-12</t>
  </si>
  <si>
    <t>3497001</t>
  </si>
  <si>
    <t>艾佛利金普顿酒店 - IHG 旗下饭店</t>
  </si>
  <si>
    <t>BANHAM MIKALA</t>
  </si>
  <si>
    <t>4956.92</t>
  </si>
  <si>
    <t>5437.01</t>
  </si>
  <si>
    <t>2023-06-12 23:44:40</t>
  </si>
  <si>
    <t>3496097</t>
  </si>
  <si>
    <t>东京马喰町Livemax饭店</t>
  </si>
  <si>
    <t>OU JIANCHIH</t>
  </si>
  <si>
    <t>1871.93</t>
  </si>
  <si>
    <t>2053.23</t>
  </si>
  <si>
    <t>2023-06-12 20:19:49</t>
  </si>
  <si>
    <t>3494250</t>
  </si>
  <si>
    <t>曼谷力狮套房酒店</t>
  </si>
  <si>
    <t>DONG JING</t>
  </si>
  <si>
    <t>1362.99</t>
  </si>
  <si>
    <t>1495.00</t>
  </si>
  <si>
    <t>2023-06-12 13:13:08</t>
  </si>
  <si>
    <t>3493866</t>
  </si>
  <si>
    <t>普吉岛卡塔坦尼海滩度假村(SHA Extra Plus)</t>
  </si>
  <si>
    <t>CHEN GE</t>
  </si>
  <si>
    <t>1754.11</t>
  </si>
  <si>
    <t>1924.00</t>
  </si>
  <si>
    <t>2023-06-12 14:32:29</t>
  </si>
  <si>
    <t>3493766</t>
  </si>
  <si>
    <t>Hotel Tentrem Semarang</t>
  </si>
  <si>
    <t>Tao Jing</t>
  </si>
  <si>
    <t>858.82</t>
  </si>
  <si>
    <t>942.00</t>
  </si>
  <si>
    <t>2023-06-12 10:44:13</t>
  </si>
  <si>
    <t>2023-06-11</t>
  </si>
  <si>
    <t>3491728</t>
  </si>
  <si>
    <t>曼谷苏阁索酒店</t>
  </si>
  <si>
    <t>Wang Gaohan,Shao Zilun</t>
  </si>
  <si>
    <t>541.55</t>
  </si>
  <si>
    <t>594.00</t>
  </si>
  <si>
    <t>2023-06-11 16:31:11</t>
  </si>
  <si>
    <t>2023-06-10</t>
  </si>
  <si>
    <t>3488486</t>
  </si>
  <si>
    <t>札幌法华俱乐部酒店</t>
  </si>
  <si>
    <t>GUO JIAJIA</t>
  </si>
  <si>
    <t>3191.37</t>
  </si>
  <si>
    <t>3502.00</t>
  </si>
  <si>
    <t>2023-06-10 21:12:39</t>
  </si>
  <si>
    <t>3486736</t>
  </si>
  <si>
    <t>釜山格兰德朝鲜酒店</t>
  </si>
  <si>
    <t>SU WANTONG</t>
  </si>
  <si>
    <t>1235.72</t>
  </si>
  <si>
    <t>1356.00</t>
  </si>
  <si>
    <t>2023-06-10 15:58:28</t>
  </si>
  <si>
    <t>2023-06-06</t>
  </si>
  <si>
    <t>3468436</t>
  </si>
  <si>
    <t>普吉岛塔夫棕榈海滩度假村</t>
  </si>
  <si>
    <t>LI YUE,ZHENG XIYA</t>
  </si>
  <si>
    <t>792.30</t>
  </si>
  <si>
    <t>872.00</t>
  </si>
  <si>
    <t>2023-06-06 14:12:42</t>
  </si>
  <si>
    <t>2023-06-03</t>
  </si>
  <si>
    <t>3455683</t>
  </si>
  <si>
    <t>曼谷暹罗智选假日酒店</t>
  </si>
  <si>
    <t>LI WEIXIN,TANG CHANGYUE</t>
  </si>
  <si>
    <t>1380.13</t>
  </si>
  <si>
    <t>1524.00</t>
  </si>
  <si>
    <t>2023-06-03 11:32:23</t>
  </si>
  <si>
    <t>3454593</t>
  </si>
  <si>
    <t>阿班酒店</t>
  </si>
  <si>
    <t>LIN LI,Ren Qian</t>
  </si>
  <si>
    <t>1002.87</t>
  </si>
  <si>
    <t>1104.00</t>
  </si>
  <si>
    <t>2023-06-03 00:05:27</t>
  </si>
  <si>
    <t>2023-06-02</t>
  </si>
  <si>
    <t>3450443</t>
  </si>
  <si>
    <t>曼谷瑞博朗得酒店</t>
  </si>
  <si>
    <t>KIM HYERAN</t>
  </si>
  <si>
    <t>986.52</t>
  </si>
  <si>
    <t>1086.00</t>
  </si>
  <si>
    <t>2023-06-02 11:21:58</t>
  </si>
  <si>
    <t>2023-06-01</t>
  </si>
  <si>
    <t>3448300</t>
  </si>
  <si>
    <t>暹罗传统酒店</t>
  </si>
  <si>
    <t>Ouch Monysetha</t>
  </si>
  <si>
    <t>1194.18</t>
  </si>
  <si>
    <t>1312.00</t>
  </si>
  <si>
    <t>2023-06-01 18:25:04</t>
  </si>
  <si>
    <t>2023-05-31</t>
  </si>
  <si>
    <t>3442991</t>
  </si>
  <si>
    <t>GBW酒店</t>
  </si>
  <si>
    <t>WEN TIANXIANG,WANG XIAOLI</t>
  </si>
  <si>
    <t>230.07</t>
  </si>
  <si>
    <t>254.00</t>
  </si>
  <si>
    <t>2023-05-31 15:50:31</t>
  </si>
  <si>
    <t>2023-05-30</t>
  </si>
  <si>
    <t>3439644</t>
  </si>
  <si>
    <t>占婆岛芽庄度假村</t>
  </si>
  <si>
    <t>pak junyoung</t>
  </si>
  <si>
    <t>2281.61</t>
  </si>
  <si>
    <t>2520.00</t>
  </si>
  <si>
    <t>2023-05-30 20:41:44</t>
  </si>
  <si>
    <t>3439280</t>
  </si>
  <si>
    <t>沙通易思婷大酒店</t>
  </si>
  <si>
    <t>rui chufa,lu zhaokai,yu xuebing,chen yongping,zheng jixu</t>
  </si>
  <si>
    <t>10294.40</t>
  </si>
  <si>
    <t>11370.00</t>
  </si>
  <si>
    <t>2023-05-31 16:21:47</t>
  </si>
  <si>
    <t>3439279</t>
  </si>
  <si>
    <t>XIAO ZETAO</t>
  </si>
  <si>
    <t>2227.28</t>
  </si>
  <si>
    <t>2460.00</t>
  </si>
  <si>
    <t>2023-05-31 16:19:27</t>
  </si>
  <si>
    <t>3436926</t>
  </si>
  <si>
    <t>芒特普林森英迪格酒店 - IHG 旗下酒店</t>
  </si>
  <si>
    <t>Cottrell William</t>
  </si>
  <si>
    <t>3780.95</t>
  </si>
  <si>
    <t>4176.00</t>
  </si>
  <si>
    <t>2023-05-30 02:50:06</t>
  </si>
  <si>
    <t>2023-05-29</t>
  </si>
  <si>
    <t>3436434</t>
  </si>
  <si>
    <t>马尔代夫乔阿利酒店</t>
  </si>
  <si>
    <t>ZHOU JING,SUN RUI</t>
  </si>
  <si>
    <t>85559.08</t>
  </si>
  <si>
    <t>94645.00</t>
  </si>
  <si>
    <t>2023-05-29 22:49:33</t>
  </si>
  <si>
    <t>马尔代夫</t>
  </si>
  <si>
    <t>3436158</t>
  </si>
  <si>
    <t>洲际维涅特精选曼谷新浩中央酒店</t>
  </si>
  <si>
    <t>KE SHENGHONG</t>
  </si>
  <si>
    <t>1722.12</t>
  </si>
  <si>
    <t>1905.00</t>
  </si>
  <si>
    <t>2023-05-29 21:44:16</t>
  </si>
  <si>
    <t>3433654</t>
  </si>
  <si>
    <t>珀蒂宫特雷斯克鲁塞斯高科技酒店</t>
  </si>
  <si>
    <t>Patino Beldad Domingo</t>
  </si>
  <si>
    <t>836.20</t>
  </si>
  <si>
    <t>925.00</t>
  </si>
  <si>
    <t>2023-05-29 03:12:12</t>
  </si>
  <si>
    <t>2023-05-23</t>
  </si>
  <si>
    <t>3408504</t>
  </si>
  <si>
    <t>沃伦塔华欣七岩度假别墅酒店（SHA Plus+）</t>
  </si>
  <si>
    <t>Sidthiarpakul Lukkanavorn,Sidthiarpakul Lukkanavorn,Sidthiarpakul Lukkanavorn,Sidthiarpakul Lukkanavorn</t>
  </si>
  <si>
    <t>2269.76</t>
  </si>
  <si>
    <t>2023-05-23 08:15:06</t>
  </si>
  <si>
    <t>2023-05-22</t>
  </si>
  <si>
    <t>3404626</t>
  </si>
  <si>
    <t>LIU YAN</t>
  </si>
  <si>
    <t>2301.95</t>
  </si>
  <si>
    <t>2560.00</t>
  </si>
  <si>
    <t>2023-05-22 09:25:45</t>
  </si>
  <si>
    <t>2023-05-21</t>
  </si>
  <si>
    <t>3401512</t>
  </si>
  <si>
    <t>维也纳小约翰施特劳斯酒店</t>
  </si>
  <si>
    <t>TANG ZHONGTIAN</t>
  </si>
  <si>
    <t>3027.04</t>
  </si>
  <si>
    <t>3366.00</t>
  </si>
  <si>
    <t>2023-05-21 08:55:24</t>
  </si>
  <si>
    <t>奥地利</t>
  </si>
  <si>
    <t>2023-05-10</t>
  </si>
  <si>
    <t>3351771</t>
  </si>
  <si>
    <t>布达佩斯纽约宫殿安纳塔拉酒店 - 立鼎世酒店集团</t>
  </si>
  <si>
    <t>PENG JUNLING</t>
  </si>
  <si>
    <t>5185.82</t>
  </si>
  <si>
    <t>5863.00</t>
  </si>
  <si>
    <t>2023-05-10 20:26:33</t>
  </si>
  <si>
    <t>匈牙利</t>
  </si>
  <si>
    <t>2023-05-08</t>
  </si>
  <si>
    <t>3343300</t>
  </si>
  <si>
    <t>马尔马里斯城市酒店</t>
  </si>
  <si>
    <t>KAYADIBI ARDA</t>
  </si>
  <si>
    <t>1419.13</t>
  </si>
  <si>
    <t>1611.00</t>
  </si>
  <si>
    <t>2023-05-08 22:11:39</t>
  </si>
  <si>
    <t>土耳其</t>
  </si>
  <si>
    <t>2023-05-05</t>
  </si>
  <si>
    <t>3327352</t>
  </si>
  <si>
    <t>NGUYEN QUOC CHUNG,HILL TERRENCE WILLIAM,HILL LAUREN KATHERINE</t>
  </si>
  <si>
    <t>12465.14</t>
  </si>
  <si>
    <t>14120.00</t>
  </si>
  <si>
    <t>2023-05-05 08:01:52</t>
  </si>
  <si>
    <t>2023-05-04</t>
  </si>
  <si>
    <t>3325213</t>
  </si>
  <si>
    <t>Chew Christine</t>
  </si>
  <si>
    <t>425.70</t>
  </si>
  <si>
    <t>482.00</t>
  </si>
  <si>
    <t>2023-05-04 17:23:36</t>
  </si>
  <si>
    <t>2023-05-03</t>
  </si>
  <si>
    <t>3321770</t>
  </si>
  <si>
    <t>贝斯特韦斯特布鲁罗马酒店</t>
  </si>
  <si>
    <t>VISINELLI LUCA,MAHMUDOVA KARINA,MAHMUDOVA OLGA</t>
  </si>
  <si>
    <t>3966.57</t>
  </si>
  <si>
    <t>4482.00</t>
  </si>
  <si>
    <t>2023-05-03 20:18:17</t>
  </si>
  <si>
    <t>2022-10-06</t>
  </si>
  <si>
    <t>2728202</t>
  </si>
  <si>
    <t>银座索拉里亚西铁酒店</t>
  </si>
  <si>
    <t>HUANG FUYUAN</t>
  </si>
  <si>
    <t>3796.49</t>
  </si>
  <si>
    <t>4183.00</t>
  </si>
  <si>
    <t>2022-10-06 23:22:18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</si>
</sst>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45097</v>
      </c>
      <c r="G2" s="6">
        <v>45104</v>
      </c>
      <c r="H2" s="4">
        <v>1</v>
      </c>
      <c r="I2" s="4">
        <v>7</v>
      </c>
      <c r="J2" s="4">
        <v>7</v>
      </c>
      <c r="K2" s="4" t="s">
        <v>30</v>
      </c>
      <c r="L2" s="4">
        <v>4183</v>
      </c>
      <c r="M2" s="4">
        <v>4183</v>
      </c>
      <c r="N2" s="4" t="s">
        <v>31</v>
      </c>
      <c r="O2" s="4" t="s">
        <v>32</v>
      </c>
      <c r="P2" s="4" t="s">
        <v>33</v>
      </c>
      <c r="Q2" s="4">
        <v>0</v>
      </c>
      <c r="R2" s="7">
        <v>44840</v>
      </c>
      <c r="S2" s="6">
        <v>45107</v>
      </c>
      <c r="T2" s="4" t="s">
        <v>34</v>
      </c>
      <c r="U2" s="4">
        <v>4183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45102</v>
      </c>
      <c r="G3" s="6">
        <v>45104</v>
      </c>
      <c r="H3" s="4">
        <v>1</v>
      </c>
      <c r="I3" s="4">
        <v>2</v>
      </c>
      <c r="J3" s="4">
        <v>2</v>
      </c>
      <c r="K3" s="4" t="s">
        <v>30</v>
      </c>
      <c r="L3" s="4">
        <v>384</v>
      </c>
      <c r="M3" s="4">
        <v>384</v>
      </c>
      <c r="N3" s="4" t="s">
        <v>40</v>
      </c>
      <c r="O3" s="4" t="s">
        <v>32</v>
      </c>
      <c r="P3" s="4" t="s">
        <v>33</v>
      </c>
      <c r="Q3" s="4">
        <v>0</v>
      </c>
      <c r="R3" s="7">
        <v>45023</v>
      </c>
      <c r="S3" s="6">
        <v>45107</v>
      </c>
      <c r="T3" s="4" t="s">
        <v>34</v>
      </c>
      <c r="U3" s="4">
        <v>384</v>
      </c>
      <c r="V3" s="4">
        <v>0</v>
      </c>
      <c r="W3" s="4">
        <v>0</v>
      </c>
      <c r="X3" s="4" t="s">
        <v>41</v>
      </c>
      <c r="Y3" s="4" t="s">
        <v>35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45101</v>
      </c>
      <c r="G4" s="6">
        <v>45104</v>
      </c>
      <c r="H4" s="4">
        <v>2</v>
      </c>
      <c r="I4" s="4">
        <v>3</v>
      </c>
      <c r="J4" s="4">
        <v>6</v>
      </c>
      <c r="K4" s="4" t="s">
        <v>30</v>
      </c>
      <c r="L4" s="4">
        <v>4482</v>
      </c>
      <c r="M4" s="4">
        <v>4482</v>
      </c>
      <c r="N4" s="4" t="s">
        <v>45</v>
      </c>
      <c r="O4" s="4" t="s">
        <v>32</v>
      </c>
      <c r="P4" s="4" t="s">
        <v>33</v>
      </c>
      <c r="Q4" s="4">
        <v>0</v>
      </c>
      <c r="R4" s="7">
        <v>45049</v>
      </c>
      <c r="S4" s="6">
        <v>45107</v>
      </c>
      <c r="T4" s="4" t="s">
        <v>34</v>
      </c>
      <c r="U4" s="4">
        <v>4482</v>
      </c>
      <c r="V4" s="4">
        <v>0</v>
      </c>
      <c r="W4" s="4">
        <v>0</v>
      </c>
      <c r="X4" s="4" t="s">
        <v>46</v>
      </c>
      <c r="Y4" s="4" t="s">
        <v>35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45103</v>
      </c>
      <c r="G5" s="6">
        <v>45104</v>
      </c>
      <c r="H5" s="4">
        <v>1</v>
      </c>
      <c r="I5" s="4">
        <v>1</v>
      </c>
      <c r="J5" s="4">
        <v>1</v>
      </c>
      <c r="K5" s="4" t="s">
        <v>30</v>
      </c>
      <c r="L5" s="4">
        <v>482</v>
      </c>
      <c r="M5" s="4">
        <v>482</v>
      </c>
      <c r="N5" s="4" t="s">
        <v>50</v>
      </c>
      <c r="O5" s="4" t="s">
        <v>32</v>
      </c>
      <c r="P5" s="4" t="s">
        <v>33</v>
      </c>
      <c r="Q5" s="4">
        <v>0</v>
      </c>
      <c r="R5" s="7">
        <v>45050</v>
      </c>
      <c r="S5" s="6">
        <v>45107</v>
      </c>
      <c r="T5" s="4" t="s">
        <v>34</v>
      </c>
      <c r="U5" s="4">
        <v>482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45099</v>
      </c>
      <c r="G6" s="6">
        <v>45104</v>
      </c>
      <c r="H6" s="4">
        <v>2</v>
      </c>
      <c r="I6" s="4">
        <v>5</v>
      </c>
      <c r="J6" s="4">
        <v>10</v>
      </c>
      <c r="K6" s="4" t="s">
        <v>30</v>
      </c>
      <c r="L6" s="4">
        <v>14120</v>
      </c>
      <c r="M6" s="4">
        <v>14120</v>
      </c>
      <c r="N6" s="4" t="s">
        <v>56</v>
      </c>
      <c r="O6" s="4" t="s">
        <v>32</v>
      </c>
      <c r="P6" s="4" t="s">
        <v>33</v>
      </c>
      <c r="Q6" s="4">
        <v>0</v>
      </c>
      <c r="R6" s="7">
        <v>45051</v>
      </c>
      <c r="S6" s="6">
        <v>45107</v>
      </c>
      <c r="T6" s="4" t="s">
        <v>34</v>
      </c>
      <c r="U6" s="4">
        <v>14120</v>
      </c>
      <c r="V6" s="4">
        <v>0</v>
      </c>
      <c r="W6" s="4">
        <v>0</v>
      </c>
      <c r="X6" s="4" t="s">
        <v>57</v>
      </c>
      <c r="Y6" s="4" t="s">
        <v>35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45101</v>
      </c>
      <c r="G7" s="6">
        <v>45104</v>
      </c>
      <c r="H7" s="4">
        <v>1</v>
      </c>
      <c r="I7" s="4">
        <v>3</v>
      </c>
      <c r="J7" s="4">
        <v>3</v>
      </c>
      <c r="K7" s="4" t="s">
        <v>30</v>
      </c>
      <c r="L7" s="4">
        <v>1611</v>
      </c>
      <c r="M7" s="4">
        <v>1611</v>
      </c>
      <c r="N7" s="4" t="s">
        <v>61</v>
      </c>
      <c r="O7" s="4" t="s">
        <v>32</v>
      </c>
      <c r="P7" s="4" t="s">
        <v>33</v>
      </c>
      <c r="Q7" s="4">
        <v>0</v>
      </c>
      <c r="R7" s="7">
        <v>45054</v>
      </c>
      <c r="S7" s="6">
        <v>45107</v>
      </c>
      <c r="T7" s="4" t="s">
        <v>34</v>
      </c>
      <c r="U7" s="4">
        <v>1611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45102</v>
      </c>
      <c r="G8" s="6">
        <v>45104</v>
      </c>
      <c r="H8" s="4">
        <v>1</v>
      </c>
      <c r="I8" s="4">
        <v>2</v>
      </c>
      <c r="J8" s="4">
        <v>2</v>
      </c>
      <c r="K8" s="4" t="s">
        <v>30</v>
      </c>
      <c r="L8" s="4">
        <v>5863</v>
      </c>
      <c r="M8" s="4">
        <v>5863</v>
      </c>
      <c r="N8" s="4" t="s">
        <v>67</v>
      </c>
      <c r="O8" s="4" t="s">
        <v>32</v>
      </c>
      <c r="P8" s="4" t="s">
        <v>33</v>
      </c>
      <c r="Q8" s="4">
        <v>0</v>
      </c>
      <c r="R8" s="7">
        <v>45056</v>
      </c>
      <c r="S8" s="6">
        <v>45107</v>
      </c>
      <c r="T8" s="4" t="s">
        <v>34</v>
      </c>
      <c r="U8" s="4">
        <v>5863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45103</v>
      </c>
      <c r="G9" s="6">
        <v>45104</v>
      </c>
      <c r="H9" s="4">
        <v>1</v>
      </c>
      <c r="I9" s="4">
        <v>1</v>
      </c>
      <c r="J9" s="4">
        <v>1</v>
      </c>
      <c r="K9" s="4" t="s">
        <v>30</v>
      </c>
      <c r="L9" s="4">
        <v>266</v>
      </c>
      <c r="M9" s="4">
        <v>266</v>
      </c>
      <c r="N9" s="4" t="s">
        <v>73</v>
      </c>
      <c r="O9" s="4" t="s">
        <v>32</v>
      </c>
      <c r="P9" s="4" t="s">
        <v>33</v>
      </c>
      <c r="Q9" s="4">
        <v>0</v>
      </c>
      <c r="R9" s="7">
        <v>45066</v>
      </c>
      <c r="S9" s="6">
        <v>45107</v>
      </c>
      <c r="T9" s="4" t="s">
        <v>34</v>
      </c>
      <c r="U9" s="4">
        <v>266</v>
      </c>
      <c r="V9" s="4">
        <v>0</v>
      </c>
      <c r="W9" s="4">
        <v>0</v>
      </c>
      <c r="X9" s="4" t="s">
        <v>74</v>
      </c>
      <c r="Y9" s="4" t="s">
        <v>35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45101</v>
      </c>
      <c r="G10" s="6">
        <v>45104</v>
      </c>
      <c r="H10" s="4">
        <v>1</v>
      </c>
      <c r="I10" s="4">
        <v>3</v>
      </c>
      <c r="J10" s="4">
        <v>3</v>
      </c>
      <c r="K10" s="4" t="s">
        <v>30</v>
      </c>
      <c r="L10" s="4">
        <v>3366</v>
      </c>
      <c r="M10" s="4">
        <v>3366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45067</v>
      </c>
      <c r="S10" s="6">
        <v>45107</v>
      </c>
      <c r="T10" s="4" t="s">
        <v>34</v>
      </c>
      <c r="U10" s="4">
        <v>3366</v>
      </c>
      <c r="V10" s="4">
        <v>0</v>
      </c>
      <c r="W10" s="4">
        <v>0</v>
      </c>
      <c r="X10" s="4" t="s">
        <v>79</v>
      </c>
      <c r="Y10" s="4" t="s">
        <v>35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45099</v>
      </c>
      <c r="G11" s="6">
        <v>45104</v>
      </c>
      <c r="H11" s="4">
        <v>1</v>
      </c>
      <c r="I11" s="4">
        <v>5</v>
      </c>
      <c r="J11" s="4">
        <v>5</v>
      </c>
      <c r="K11" s="4" t="s">
        <v>30</v>
      </c>
      <c r="L11" s="4">
        <v>2560</v>
      </c>
      <c r="M11" s="4">
        <v>2560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45068</v>
      </c>
      <c r="S11" s="6">
        <v>45107</v>
      </c>
      <c r="T11" s="4" t="s">
        <v>34</v>
      </c>
      <c r="U11" s="4">
        <v>2560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45102</v>
      </c>
      <c r="G12" s="6">
        <v>45104</v>
      </c>
      <c r="H12" s="4">
        <v>1</v>
      </c>
      <c r="I12" s="4">
        <v>2</v>
      </c>
      <c r="J12" s="4">
        <v>2</v>
      </c>
      <c r="K12" s="4" t="s">
        <v>30</v>
      </c>
      <c r="L12" s="4">
        <v>2520</v>
      </c>
      <c r="M12" s="4">
        <v>2520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45069</v>
      </c>
      <c r="S12" s="6">
        <v>45107</v>
      </c>
      <c r="T12" s="4" t="s">
        <v>34</v>
      </c>
      <c r="U12" s="4">
        <v>2520</v>
      </c>
      <c r="V12" s="4">
        <v>0</v>
      </c>
      <c r="W12" s="4">
        <v>0</v>
      </c>
      <c r="X12" s="4" t="s">
        <v>90</v>
      </c>
      <c r="Y12" s="4" t="s">
        <v>35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45098</v>
      </c>
      <c r="G13" s="6">
        <v>45104</v>
      </c>
      <c r="H13" s="4">
        <v>1</v>
      </c>
      <c r="I13" s="4">
        <v>6</v>
      </c>
      <c r="J13" s="4">
        <v>6</v>
      </c>
      <c r="K13" s="4" t="s">
        <v>30</v>
      </c>
      <c r="L13" s="4">
        <v>94645</v>
      </c>
      <c r="M13" s="4">
        <v>94645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45074.0000115741</v>
      </c>
      <c r="S13" s="6">
        <v>45107</v>
      </c>
      <c r="T13" s="4" t="s">
        <v>34</v>
      </c>
      <c r="U13" s="4">
        <v>94645</v>
      </c>
      <c r="V13" s="4">
        <v>0</v>
      </c>
      <c r="W13" s="4">
        <v>0</v>
      </c>
      <c r="X13" s="4" t="s">
        <v>95</v>
      </c>
      <c r="Y13" s="4" t="s">
        <v>96</v>
      </c>
    </row>
    <row r="14" s="4" customFormat="1" spans="1:25">
      <c r="A14" s="4" t="s">
        <v>91</v>
      </c>
      <c r="B14" s="4" t="s">
        <v>26</v>
      </c>
      <c r="C14" s="4" t="s">
        <v>97</v>
      </c>
      <c r="D14" s="4" t="s">
        <v>92</v>
      </c>
      <c r="E14" s="4" t="s">
        <v>93</v>
      </c>
      <c r="F14" s="6">
        <v>45098</v>
      </c>
      <c r="G14" s="6">
        <v>45104</v>
      </c>
      <c r="H14" s="4">
        <v>1</v>
      </c>
      <c r="I14" s="4">
        <v>6</v>
      </c>
      <c r="J14" s="4">
        <v>6</v>
      </c>
      <c r="K14" s="4" t="s">
        <v>30</v>
      </c>
      <c r="L14" s="4">
        <v>-94645</v>
      </c>
      <c r="M14" s="4">
        <v>-94645</v>
      </c>
      <c r="N14" s="4" t="s">
        <v>94</v>
      </c>
      <c r="O14" s="4" t="s">
        <v>32</v>
      </c>
      <c r="P14" s="4" t="s">
        <v>33</v>
      </c>
      <c r="Q14" s="4">
        <v>0</v>
      </c>
      <c r="R14" s="7">
        <v>45074.0000115741</v>
      </c>
      <c r="S14" s="6">
        <v>45107</v>
      </c>
      <c r="T14" s="4" t="s">
        <v>34</v>
      </c>
      <c r="U14" s="4">
        <v>-94645</v>
      </c>
      <c r="V14" s="4">
        <v>0</v>
      </c>
      <c r="W14" s="4">
        <v>0</v>
      </c>
      <c r="X14" s="4" t="s">
        <v>95</v>
      </c>
      <c r="Y14" s="4" t="s">
        <v>96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99</v>
      </c>
      <c r="E15" s="4" t="s">
        <v>100</v>
      </c>
      <c r="F15" s="6">
        <v>45103</v>
      </c>
      <c r="G15" s="6">
        <v>45104</v>
      </c>
      <c r="H15" s="4">
        <v>1</v>
      </c>
      <c r="I15" s="4">
        <v>1</v>
      </c>
      <c r="J15" s="4">
        <v>1</v>
      </c>
      <c r="K15" s="4" t="s">
        <v>30</v>
      </c>
      <c r="L15" s="4">
        <v>925</v>
      </c>
      <c r="M15" s="4">
        <v>925</v>
      </c>
      <c r="N15" s="4" t="s">
        <v>101</v>
      </c>
      <c r="O15" s="4" t="s">
        <v>32</v>
      </c>
      <c r="P15" s="4" t="s">
        <v>33</v>
      </c>
      <c r="Q15" s="4">
        <v>0</v>
      </c>
      <c r="R15" s="7">
        <v>45075</v>
      </c>
      <c r="S15" s="6">
        <v>45107</v>
      </c>
      <c r="T15" s="4" t="s">
        <v>34</v>
      </c>
      <c r="U15" s="4">
        <v>925</v>
      </c>
      <c r="V15" s="4">
        <v>0</v>
      </c>
      <c r="W15" s="4">
        <v>0</v>
      </c>
      <c r="X15" s="4" t="s">
        <v>102</v>
      </c>
      <c r="Y15" s="4" t="s">
        <v>103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105</v>
      </c>
      <c r="E16" s="4" t="s">
        <v>106</v>
      </c>
      <c r="F16" s="6">
        <v>45102</v>
      </c>
      <c r="G16" s="6">
        <v>45104</v>
      </c>
      <c r="H16" s="4">
        <v>1</v>
      </c>
      <c r="I16" s="4">
        <v>2</v>
      </c>
      <c r="J16" s="4">
        <v>2</v>
      </c>
      <c r="K16" s="4" t="s">
        <v>30</v>
      </c>
      <c r="L16" s="4">
        <v>1905</v>
      </c>
      <c r="M16" s="4">
        <v>1905</v>
      </c>
      <c r="N16" s="4" t="s">
        <v>107</v>
      </c>
      <c r="O16" s="4" t="s">
        <v>32</v>
      </c>
      <c r="P16" s="4" t="s">
        <v>33</v>
      </c>
      <c r="Q16" s="4">
        <v>0</v>
      </c>
      <c r="R16" s="7">
        <v>45075</v>
      </c>
      <c r="S16" s="6">
        <v>45107</v>
      </c>
      <c r="T16" s="4" t="s">
        <v>34</v>
      </c>
      <c r="U16" s="4">
        <v>1905</v>
      </c>
      <c r="V16" s="4">
        <v>0</v>
      </c>
      <c r="W16" s="4">
        <v>0</v>
      </c>
      <c r="X16" s="4" t="s">
        <v>108</v>
      </c>
      <c r="Y16" s="4" t="s">
        <v>109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92</v>
      </c>
      <c r="E17" s="4" t="s">
        <v>93</v>
      </c>
      <c r="F17" s="6">
        <v>45098</v>
      </c>
      <c r="G17" s="6">
        <v>45104</v>
      </c>
      <c r="H17" s="4">
        <v>1</v>
      </c>
      <c r="I17" s="4">
        <v>6</v>
      </c>
      <c r="J17" s="4">
        <v>6</v>
      </c>
      <c r="K17" s="4" t="s">
        <v>30</v>
      </c>
      <c r="L17" s="4">
        <v>94645</v>
      </c>
      <c r="M17" s="4">
        <v>94645</v>
      </c>
      <c r="N17" s="4" t="s">
        <v>94</v>
      </c>
      <c r="O17" s="4" t="s">
        <v>32</v>
      </c>
      <c r="P17" s="4" t="s">
        <v>33</v>
      </c>
      <c r="Q17" s="4">
        <v>0</v>
      </c>
      <c r="R17" s="7">
        <v>45075.0000115741</v>
      </c>
      <c r="S17" s="6">
        <v>45107</v>
      </c>
      <c r="T17" s="4" t="s">
        <v>34</v>
      </c>
      <c r="U17" s="4">
        <v>94645</v>
      </c>
      <c r="V17" s="4">
        <v>0</v>
      </c>
      <c r="W17" s="4">
        <v>0</v>
      </c>
      <c r="X17" s="4" t="s">
        <v>111</v>
      </c>
      <c r="Y17" s="4" t="s">
        <v>112</v>
      </c>
    </row>
    <row r="18" s="4" customFormat="1" spans="1:25">
      <c r="A18" s="4" t="s">
        <v>113</v>
      </c>
      <c r="B18" s="4" t="s">
        <v>26</v>
      </c>
      <c r="C18" s="4" t="s">
        <v>27</v>
      </c>
      <c r="D18" s="4" t="s">
        <v>114</v>
      </c>
      <c r="E18" s="4" t="s">
        <v>115</v>
      </c>
      <c r="F18" s="6">
        <v>45101</v>
      </c>
      <c r="G18" s="6">
        <v>45104</v>
      </c>
      <c r="H18" s="4">
        <v>1</v>
      </c>
      <c r="I18" s="4">
        <v>3</v>
      </c>
      <c r="J18" s="4">
        <v>3</v>
      </c>
      <c r="K18" s="4" t="s">
        <v>30</v>
      </c>
      <c r="L18" s="4">
        <v>4176</v>
      </c>
      <c r="M18" s="4">
        <v>4176</v>
      </c>
      <c r="N18" s="4" t="s">
        <v>116</v>
      </c>
      <c r="O18" s="4" t="s">
        <v>32</v>
      </c>
      <c r="P18" s="4" t="s">
        <v>33</v>
      </c>
      <c r="Q18" s="4">
        <v>0</v>
      </c>
      <c r="R18" s="7">
        <v>45076</v>
      </c>
      <c r="S18" s="6">
        <v>45107</v>
      </c>
      <c r="T18" s="4" t="s">
        <v>34</v>
      </c>
      <c r="U18" s="4">
        <v>4176</v>
      </c>
      <c r="V18" s="4">
        <v>0</v>
      </c>
      <c r="W18" s="4">
        <v>0</v>
      </c>
      <c r="X18" s="4" t="s">
        <v>117</v>
      </c>
      <c r="Y18" s="4" t="s">
        <v>118</v>
      </c>
    </row>
    <row r="19" s="4" customFormat="1" spans="1:25">
      <c r="A19" s="4" t="s">
        <v>119</v>
      </c>
      <c r="B19" s="4" t="s">
        <v>26</v>
      </c>
      <c r="C19" s="4" t="s">
        <v>27</v>
      </c>
      <c r="D19" s="4" t="s">
        <v>120</v>
      </c>
      <c r="E19" s="4" t="s">
        <v>121</v>
      </c>
      <c r="F19" s="6">
        <v>45101</v>
      </c>
      <c r="G19" s="6">
        <v>45104</v>
      </c>
      <c r="H19" s="4">
        <v>1</v>
      </c>
      <c r="I19" s="4">
        <v>3</v>
      </c>
      <c r="J19" s="4">
        <v>3</v>
      </c>
      <c r="K19" s="4" t="s">
        <v>30</v>
      </c>
      <c r="L19" s="4">
        <v>2511</v>
      </c>
      <c r="M19" s="4">
        <v>2511</v>
      </c>
      <c r="N19" s="4" t="s">
        <v>122</v>
      </c>
      <c r="O19" s="4" t="s">
        <v>32</v>
      </c>
      <c r="P19" s="4" t="s">
        <v>33</v>
      </c>
      <c r="Q19" s="4">
        <v>0</v>
      </c>
      <c r="R19" s="7">
        <v>45076</v>
      </c>
      <c r="S19" s="6">
        <v>45107</v>
      </c>
      <c r="T19" s="4" t="s">
        <v>34</v>
      </c>
      <c r="U19" s="4">
        <v>2511</v>
      </c>
      <c r="V19" s="4">
        <v>0</v>
      </c>
      <c r="W19" s="4">
        <v>0</v>
      </c>
      <c r="X19" s="4" t="s">
        <v>123</v>
      </c>
      <c r="Y19" s="4" t="s">
        <v>35</v>
      </c>
    </row>
    <row r="20" s="4" customFormat="1" spans="1:25">
      <c r="A20" s="4" t="s">
        <v>124</v>
      </c>
      <c r="B20" s="4" t="s">
        <v>26</v>
      </c>
      <c r="C20" s="4" t="s">
        <v>27</v>
      </c>
      <c r="D20" s="4" t="s">
        <v>125</v>
      </c>
      <c r="E20" s="4" t="s">
        <v>126</v>
      </c>
      <c r="F20" s="6">
        <v>45103</v>
      </c>
      <c r="G20" s="6">
        <v>45104</v>
      </c>
      <c r="H20" s="4">
        <v>1</v>
      </c>
      <c r="I20" s="4">
        <v>1</v>
      </c>
      <c r="J20" s="4">
        <v>1</v>
      </c>
      <c r="K20" s="4" t="s">
        <v>30</v>
      </c>
      <c r="L20" s="4">
        <v>496</v>
      </c>
      <c r="M20" s="4">
        <v>496</v>
      </c>
      <c r="N20" s="4" t="s">
        <v>127</v>
      </c>
      <c r="O20" s="4" t="s">
        <v>32</v>
      </c>
      <c r="P20" s="4" t="s">
        <v>33</v>
      </c>
      <c r="Q20" s="4">
        <v>0</v>
      </c>
      <c r="R20" s="7">
        <v>45076</v>
      </c>
      <c r="S20" s="6">
        <v>45107</v>
      </c>
      <c r="T20" s="4" t="s">
        <v>34</v>
      </c>
      <c r="U20" s="4">
        <v>496</v>
      </c>
      <c r="V20" s="4">
        <v>0</v>
      </c>
      <c r="W20" s="4">
        <v>0</v>
      </c>
      <c r="X20" s="4" t="s">
        <v>128</v>
      </c>
      <c r="Y20" s="4" t="s">
        <v>35</v>
      </c>
    </row>
    <row r="21" s="4" customFormat="1" spans="1:25">
      <c r="A21" s="4" t="s">
        <v>129</v>
      </c>
      <c r="B21" s="4" t="s">
        <v>26</v>
      </c>
      <c r="C21" s="4" t="s">
        <v>27</v>
      </c>
      <c r="D21" s="4" t="s">
        <v>130</v>
      </c>
      <c r="E21" s="4" t="s">
        <v>131</v>
      </c>
      <c r="F21" s="6">
        <v>45101</v>
      </c>
      <c r="G21" s="6">
        <v>45104</v>
      </c>
      <c r="H21" s="4">
        <v>1</v>
      </c>
      <c r="I21" s="4">
        <v>3</v>
      </c>
      <c r="J21" s="4">
        <v>3</v>
      </c>
      <c r="K21" s="4" t="s">
        <v>30</v>
      </c>
      <c r="L21" s="4">
        <v>2460</v>
      </c>
      <c r="M21" s="4">
        <v>2460</v>
      </c>
      <c r="N21" s="4" t="s">
        <v>132</v>
      </c>
      <c r="O21" s="4" t="s">
        <v>32</v>
      </c>
      <c r="P21" s="4" t="s">
        <v>33</v>
      </c>
      <c r="Q21" s="4">
        <v>0</v>
      </c>
      <c r="R21" s="7">
        <v>45076</v>
      </c>
      <c r="S21" s="6">
        <v>45107</v>
      </c>
      <c r="T21" s="4" t="s">
        <v>34</v>
      </c>
      <c r="U21" s="4">
        <v>2460</v>
      </c>
      <c r="V21" s="4">
        <v>0</v>
      </c>
      <c r="W21" s="4">
        <v>0</v>
      </c>
      <c r="X21" s="4" t="s">
        <v>133</v>
      </c>
      <c r="Y21" s="4" t="s">
        <v>134</v>
      </c>
    </row>
    <row r="22" s="4" customFormat="1" spans="1:25">
      <c r="A22" s="4" t="s">
        <v>135</v>
      </c>
      <c r="B22" s="4" t="s">
        <v>26</v>
      </c>
      <c r="C22" s="4" t="s">
        <v>27</v>
      </c>
      <c r="D22" s="4" t="s">
        <v>130</v>
      </c>
      <c r="E22" s="4" t="s">
        <v>136</v>
      </c>
      <c r="F22" s="6">
        <v>45101</v>
      </c>
      <c r="G22" s="6">
        <v>45104</v>
      </c>
      <c r="H22" s="4">
        <v>5</v>
      </c>
      <c r="I22" s="4">
        <v>3</v>
      </c>
      <c r="J22" s="4">
        <v>15</v>
      </c>
      <c r="K22" s="4" t="s">
        <v>30</v>
      </c>
      <c r="L22" s="4">
        <v>11370</v>
      </c>
      <c r="M22" s="4">
        <v>11370</v>
      </c>
      <c r="N22" s="4" t="s">
        <v>137</v>
      </c>
      <c r="O22" s="4" t="s">
        <v>32</v>
      </c>
      <c r="P22" s="4" t="s">
        <v>33</v>
      </c>
      <c r="Q22" s="4">
        <v>0</v>
      </c>
      <c r="R22" s="7">
        <v>45076</v>
      </c>
      <c r="S22" s="6">
        <v>45107</v>
      </c>
      <c r="T22" s="4" t="s">
        <v>34</v>
      </c>
      <c r="U22" s="4">
        <v>11370</v>
      </c>
      <c r="V22" s="4">
        <v>0</v>
      </c>
      <c r="W22" s="4">
        <v>0</v>
      </c>
      <c r="X22" s="4" t="s">
        <v>138</v>
      </c>
      <c r="Y22" s="4" t="s">
        <v>139</v>
      </c>
    </row>
    <row r="23" s="4" customFormat="1" spans="1:25">
      <c r="A23" s="4" t="s">
        <v>119</v>
      </c>
      <c r="B23" s="4" t="s">
        <v>26</v>
      </c>
      <c r="C23" s="4" t="s">
        <v>97</v>
      </c>
      <c r="D23" s="4" t="s">
        <v>120</v>
      </c>
      <c r="E23" s="4" t="s">
        <v>121</v>
      </c>
      <c r="F23" s="6">
        <v>45101</v>
      </c>
      <c r="G23" s="6">
        <v>45104</v>
      </c>
      <c r="H23" s="4">
        <v>1</v>
      </c>
      <c r="I23" s="4">
        <v>3</v>
      </c>
      <c r="J23" s="4">
        <v>3</v>
      </c>
      <c r="K23" s="4" t="s">
        <v>30</v>
      </c>
      <c r="L23" s="4">
        <v>-2511</v>
      </c>
      <c r="M23" s="4">
        <v>-2511</v>
      </c>
      <c r="N23" s="4" t="s">
        <v>122</v>
      </c>
      <c r="O23" s="4" t="s">
        <v>32</v>
      </c>
      <c r="P23" s="4" t="s">
        <v>33</v>
      </c>
      <c r="Q23" s="4">
        <v>0</v>
      </c>
      <c r="R23" s="7">
        <v>45076</v>
      </c>
      <c r="S23" s="6">
        <v>45107</v>
      </c>
      <c r="T23" s="4" t="s">
        <v>34</v>
      </c>
      <c r="U23" s="4">
        <v>-2511</v>
      </c>
      <c r="V23" s="4">
        <v>0</v>
      </c>
      <c r="W23" s="4">
        <v>0</v>
      </c>
      <c r="X23" s="4" t="s">
        <v>123</v>
      </c>
      <c r="Y23" s="4" t="s">
        <v>35</v>
      </c>
    </row>
    <row r="24" s="4" customFormat="1" spans="1:25">
      <c r="A24" s="4" t="s">
        <v>140</v>
      </c>
      <c r="B24" s="4" t="s">
        <v>26</v>
      </c>
      <c r="C24" s="4" t="s">
        <v>27</v>
      </c>
      <c r="D24" s="4" t="s">
        <v>141</v>
      </c>
      <c r="E24" s="4" t="s">
        <v>142</v>
      </c>
      <c r="F24" s="6">
        <v>45097</v>
      </c>
      <c r="G24" s="6">
        <v>45104</v>
      </c>
      <c r="H24" s="4">
        <v>1</v>
      </c>
      <c r="I24" s="4">
        <v>7</v>
      </c>
      <c r="J24" s="4">
        <v>7</v>
      </c>
      <c r="K24" s="4" t="s">
        <v>30</v>
      </c>
      <c r="L24" s="4">
        <v>2520</v>
      </c>
      <c r="M24" s="4">
        <v>2520</v>
      </c>
      <c r="N24" s="4" t="s">
        <v>143</v>
      </c>
      <c r="O24" s="4" t="s">
        <v>32</v>
      </c>
      <c r="P24" s="4" t="s">
        <v>33</v>
      </c>
      <c r="Q24" s="4">
        <v>0</v>
      </c>
      <c r="R24" s="7">
        <v>45076</v>
      </c>
      <c r="S24" s="6">
        <v>45107</v>
      </c>
      <c r="T24" s="4" t="s">
        <v>34</v>
      </c>
      <c r="U24" s="4">
        <v>2520</v>
      </c>
      <c r="V24" s="4">
        <v>0</v>
      </c>
      <c r="W24" s="4">
        <v>0</v>
      </c>
      <c r="X24" s="4" t="s">
        <v>144</v>
      </c>
      <c r="Y24" s="4" t="s">
        <v>145</v>
      </c>
    </row>
    <row r="25" s="4" customFormat="1" spans="1:25">
      <c r="A25" s="4" t="s">
        <v>146</v>
      </c>
      <c r="B25" s="4" t="s">
        <v>26</v>
      </c>
      <c r="C25" s="4" t="s">
        <v>27</v>
      </c>
      <c r="D25" s="4" t="s">
        <v>147</v>
      </c>
      <c r="E25" s="4" t="s">
        <v>148</v>
      </c>
      <c r="F25" s="6">
        <v>45103</v>
      </c>
      <c r="G25" s="6">
        <v>45104</v>
      </c>
      <c r="H25" s="4">
        <v>1</v>
      </c>
      <c r="I25" s="4">
        <v>1</v>
      </c>
      <c r="J25" s="4">
        <v>1</v>
      </c>
      <c r="K25" s="4" t="s">
        <v>30</v>
      </c>
      <c r="L25" s="4">
        <v>254</v>
      </c>
      <c r="M25" s="4">
        <v>254</v>
      </c>
      <c r="N25" s="4" t="s">
        <v>149</v>
      </c>
      <c r="O25" s="4" t="s">
        <v>32</v>
      </c>
      <c r="P25" s="4" t="s">
        <v>33</v>
      </c>
      <c r="Q25" s="4">
        <v>0</v>
      </c>
      <c r="R25" s="7">
        <v>45077</v>
      </c>
      <c r="S25" s="6">
        <v>45107</v>
      </c>
      <c r="T25" s="4" t="s">
        <v>34</v>
      </c>
      <c r="U25" s="4">
        <v>254</v>
      </c>
      <c r="V25" s="4">
        <v>0</v>
      </c>
      <c r="W25" s="4">
        <v>0</v>
      </c>
      <c r="X25" s="4" t="s">
        <v>150</v>
      </c>
      <c r="Y25" s="4" t="s">
        <v>151</v>
      </c>
    </row>
    <row r="26" s="4" customFormat="1" spans="1:25">
      <c r="A26" s="4" t="s">
        <v>152</v>
      </c>
      <c r="B26" s="4" t="s">
        <v>26</v>
      </c>
      <c r="C26" s="4" t="s">
        <v>27</v>
      </c>
      <c r="D26" s="4" t="s">
        <v>153</v>
      </c>
      <c r="E26" s="4" t="s">
        <v>154</v>
      </c>
      <c r="F26" s="6">
        <v>45102</v>
      </c>
      <c r="G26" s="6">
        <v>45104</v>
      </c>
      <c r="H26" s="4">
        <v>2</v>
      </c>
      <c r="I26" s="4">
        <v>2</v>
      </c>
      <c r="J26" s="4">
        <v>4</v>
      </c>
      <c r="K26" s="4" t="s">
        <v>30</v>
      </c>
      <c r="L26" s="4">
        <v>1312</v>
      </c>
      <c r="M26" s="4">
        <v>1312</v>
      </c>
      <c r="N26" s="4" t="s">
        <v>155</v>
      </c>
      <c r="O26" s="4" t="s">
        <v>32</v>
      </c>
      <c r="P26" s="4" t="s">
        <v>33</v>
      </c>
      <c r="Q26" s="4">
        <v>0</v>
      </c>
      <c r="R26" s="7">
        <v>45078</v>
      </c>
      <c r="S26" s="6">
        <v>45107</v>
      </c>
      <c r="T26" s="4" t="s">
        <v>34</v>
      </c>
      <c r="U26" s="4">
        <v>1312</v>
      </c>
      <c r="V26" s="4">
        <v>0</v>
      </c>
      <c r="W26" s="4">
        <v>0</v>
      </c>
      <c r="X26" s="4" t="s">
        <v>156</v>
      </c>
      <c r="Y26" s="4" t="s">
        <v>35</v>
      </c>
    </row>
    <row r="27" s="4" customFormat="1" spans="1:25">
      <c r="A27" s="4" t="s">
        <v>157</v>
      </c>
      <c r="B27" s="4" t="s">
        <v>26</v>
      </c>
      <c r="C27" s="4" t="s">
        <v>27</v>
      </c>
      <c r="D27" s="4" t="s">
        <v>158</v>
      </c>
      <c r="E27" s="4" t="s">
        <v>159</v>
      </c>
      <c r="F27" s="6">
        <v>45101</v>
      </c>
      <c r="G27" s="6">
        <v>45104</v>
      </c>
      <c r="H27" s="4">
        <v>1</v>
      </c>
      <c r="I27" s="4">
        <v>3</v>
      </c>
      <c r="J27" s="4">
        <v>3</v>
      </c>
      <c r="K27" s="4" t="s">
        <v>30</v>
      </c>
      <c r="L27" s="4">
        <v>1086</v>
      </c>
      <c r="M27" s="4">
        <v>1086</v>
      </c>
      <c r="N27" s="4" t="s">
        <v>160</v>
      </c>
      <c r="O27" s="4" t="s">
        <v>32</v>
      </c>
      <c r="P27" s="4" t="s">
        <v>33</v>
      </c>
      <c r="Q27" s="4">
        <v>0</v>
      </c>
      <c r="R27" s="7">
        <v>45079</v>
      </c>
      <c r="S27" s="6">
        <v>45107</v>
      </c>
      <c r="T27" s="4" t="s">
        <v>34</v>
      </c>
      <c r="U27" s="4">
        <v>1086</v>
      </c>
      <c r="V27" s="4">
        <v>0</v>
      </c>
      <c r="W27" s="4">
        <v>0</v>
      </c>
      <c r="X27" s="4" t="s">
        <v>161</v>
      </c>
      <c r="Y27" s="4" t="s">
        <v>162</v>
      </c>
    </row>
    <row r="28" s="4" customFormat="1" spans="1:25">
      <c r="A28" s="4" t="s">
        <v>163</v>
      </c>
      <c r="B28" s="4" t="s">
        <v>26</v>
      </c>
      <c r="C28" s="4" t="s">
        <v>27</v>
      </c>
      <c r="D28" s="4" t="s">
        <v>125</v>
      </c>
      <c r="E28" s="4" t="s">
        <v>164</v>
      </c>
      <c r="F28" s="6">
        <v>45102</v>
      </c>
      <c r="G28" s="6">
        <v>45104</v>
      </c>
      <c r="H28" s="4">
        <v>1</v>
      </c>
      <c r="I28" s="4">
        <v>2</v>
      </c>
      <c r="J28" s="4">
        <v>2</v>
      </c>
      <c r="K28" s="4" t="s">
        <v>30</v>
      </c>
      <c r="L28" s="4">
        <v>1104</v>
      </c>
      <c r="M28" s="4">
        <v>1104</v>
      </c>
      <c r="N28" s="4" t="s">
        <v>165</v>
      </c>
      <c r="O28" s="4" t="s">
        <v>32</v>
      </c>
      <c r="P28" s="4" t="s">
        <v>33</v>
      </c>
      <c r="Q28" s="4">
        <v>0</v>
      </c>
      <c r="R28" s="7">
        <v>45080</v>
      </c>
      <c r="S28" s="6">
        <v>45107</v>
      </c>
      <c r="T28" s="4" t="s">
        <v>34</v>
      </c>
      <c r="U28" s="4">
        <v>1104</v>
      </c>
      <c r="V28" s="4">
        <v>0</v>
      </c>
      <c r="W28" s="4">
        <v>0</v>
      </c>
      <c r="X28" s="4" t="s">
        <v>166</v>
      </c>
      <c r="Y28" s="4" t="s">
        <v>167</v>
      </c>
    </row>
    <row r="29" s="4" customFormat="1" spans="1:25">
      <c r="A29" s="4" t="s">
        <v>168</v>
      </c>
      <c r="B29" s="4" t="s">
        <v>26</v>
      </c>
      <c r="C29" s="4" t="s">
        <v>27</v>
      </c>
      <c r="D29" s="4" t="s">
        <v>81</v>
      </c>
      <c r="E29" s="4" t="s">
        <v>82</v>
      </c>
      <c r="F29" s="6">
        <v>45101</v>
      </c>
      <c r="G29" s="6">
        <v>45104</v>
      </c>
      <c r="H29" s="4">
        <v>1</v>
      </c>
      <c r="I29" s="4">
        <v>3</v>
      </c>
      <c r="J29" s="4">
        <v>3</v>
      </c>
      <c r="K29" s="4" t="s">
        <v>30</v>
      </c>
      <c r="L29" s="4">
        <v>1524</v>
      </c>
      <c r="M29" s="4">
        <v>1524</v>
      </c>
      <c r="N29" s="4" t="s">
        <v>169</v>
      </c>
      <c r="O29" s="4" t="s">
        <v>32</v>
      </c>
      <c r="P29" s="4" t="s">
        <v>33</v>
      </c>
      <c r="Q29" s="4">
        <v>0</v>
      </c>
      <c r="R29" s="7">
        <v>45080</v>
      </c>
      <c r="S29" s="6">
        <v>45107</v>
      </c>
      <c r="T29" s="4" t="s">
        <v>34</v>
      </c>
      <c r="U29" s="4">
        <v>1524</v>
      </c>
      <c r="V29" s="4">
        <v>0</v>
      </c>
      <c r="W29" s="4">
        <v>0</v>
      </c>
      <c r="X29" s="4" t="s">
        <v>170</v>
      </c>
      <c r="Y29" s="4" t="s">
        <v>171</v>
      </c>
    </row>
    <row r="30" s="4" customFormat="1" spans="1:25">
      <c r="A30" s="4" t="s">
        <v>124</v>
      </c>
      <c r="B30" s="4" t="s">
        <v>26</v>
      </c>
      <c r="C30" s="4" t="s">
        <v>97</v>
      </c>
      <c r="D30" s="4" t="s">
        <v>125</v>
      </c>
      <c r="E30" s="4" t="s">
        <v>126</v>
      </c>
      <c r="F30" s="6">
        <v>45103</v>
      </c>
      <c r="G30" s="6">
        <v>45104</v>
      </c>
      <c r="H30" s="4">
        <v>1</v>
      </c>
      <c r="I30" s="4">
        <v>1</v>
      </c>
      <c r="J30" s="4">
        <v>1</v>
      </c>
      <c r="K30" s="4" t="s">
        <v>30</v>
      </c>
      <c r="L30" s="4">
        <v>-496</v>
      </c>
      <c r="M30" s="4">
        <v>-496</v>
      </c>
      <c r="N30" s="4" t="s">
        <v>127</v>
      </c>
      <c r="O30" s="4" t="s">
        <v>32</v>
      </c>
      <c r="P30" s="4" t="s">
        <v>33</v>
      </c>
      <c r="Q30" s="4">
        <v>0</v>
      </c>
      <c r="R30" s="7">
        <v>45076</v>
      </c>
      <c r="S30" s="6">
        <v>45107</v>
      </c>
      <c r="T30" s="4" t="s">
        <v>34</v>
      </c>
      <c r="U30" s="4">
        <v>-496</v>
      </c>
      <c r="V30" s="4">
        <v>0</v>
      </c>
      <c r="W30" s="4">
        <v>0</v>
      </c>
      <c r="X30" s="4" t="s">
        <v>128</v>
      </c>
      <c r="Y30" s="4" t="s">
        <v>35</v>
      </c>
    </row>
    <row r="31" s="4" customFormat="1" spans="1:25">
      <c r="A31" s="4" t="s">
        <v>70</v>
      </c>
      <c r="B31" s="4" t="s">
        <v>26</v>
      </c>
      <c r="C31" s="4" t="s">
        <v>97</v>
      </c>
      <c r="D31" s="4" t="s">
        <v>71</v>
      </c>
      <c r="E31" s="4" t="s">
        <v>72</v>
      </c>
      <c r="F31" s="6">
        <v>45103</v>
      </c>
      <c r="G31" s="6">
        <v>45104</v>
      </c>
      <c r="H31" s="4">
        <v>1</v>
      </c>
      <c r="I31" s="4">
        <v>1</v>
      </c>
      <c r="J31" s="4">
        <v>1</v>
      </c>
      <c r="K31" s="4" t="s">
        <v>30</v>
      </c>
      <c r="L31" s="4">
        <v>-266</v>
      </c>
      <c r="M31" s="4">
        <v>-266</v>
      </c>
      <c r="N31" s="4" t="s">
        <v>73</v>
      </c>
      <c r="O31" s="4" t="s">
        <v>32</v>
      </c>
      <c r="P31" s="4" t="s">
        <v>33</v>
      </c>
      <c r="Q31" s="4">
        <v>0</v>
      </c>
      <c r="R31" s="7">
        <v>45066</v>
      </c>
      <c r="S31" s="6">
        <v>45107</v>
      </c>
      <c r="T31" s="4" t="s">
        <v>34</v>
      </c>
      <c r="U31" s="4">
        <v>-266</v>
      </c>
      <c r="V31" s="4">
        <v>0</v>
      </c>
      <c r="W31" s="4">
        <v>0</v>
      </c>
      <c r="X31" s="4" t="s">
        <v>74</v>
      </c>
      <c r="Y31" s="4" t="s">
        <v>35</v>
      </c>
    </row>
    <row r="32" s="4" customFormat="1" spans="1:25">
      <c r="A32" s="4" t="s">
        <v>172</v>
      </c>
      <c r="B32" s="4" t="s">
        <v>26</v>
      </c>
      <c r="C32" s="4" t="s">
        <v>27</v>
      </c>
      <c r="D32" s="4" t="s">
        <v>173</v>
      </c>
      <c r="E32" s="4" t="s">
        <v>174</v>
      </c>
      <c r="F32" s="6">
        <v>45102</v>
      </c>
      <c r="G32" s="6">
        <v>45104</v>
      </c>
      <c r="H32" s="4">
        <v>1</v>
      </c>
      <c r="I32" s="4">
        <v>2</v>
      </c>
      <c r="J32" s="4">
        <v>2</v>
      </c>
      <c r="K32" s="4" t="s">
        <v>30</v>
      </c>
      <c r="L32" s="4">
        <v>872</v>
      </c>
      <c r="M32" s="4">
        <v>872</v>
      </c>
      <c r="N32" s="4" t="s">
        <v>175</v>
      </c>
      <c r="O32" s="4" t="s">
        <v>32</v>
      </c>
      <c r="P32" s="4" t="s">
        <v>33</v>
      </c>
      <c r="Q32" s="4">
        <v>0</v>
      </c>
      <c r="R32" s="7">
        <v>45083</v>
      </c>
      <c r="S32" s="6">
        <v>45107</v>
      </c>
      <c r="T32" s="4" t="s">
        <v>34</v>
      </c>
      <c r="U32" s="4">
        <v>872</v>
      </c>
      <c r="V32" s="4">
        <v>0</v>
      </c>
      <c r="W32" s="4">
        <v>0</v>
      </c>
      <c r="X32" s="4" t="s">
        <v>176</v>
      </c>
      <c r="Y32" s="4" t="s">
        <v>177</v>
      </c>
    </row>
    <row r="33" s="4" customFormat="1" spans="1:25">
      <c r="A33" s="4" t="s">
        <v>178</v>
      </c>
      <c r="B33" s="4" t="s">
        <v>26</v>
      </c>
      <c r="C33" s="4" t="s">
        <v>27</v>
      </c>
      <c r="D33" s="4" t="s">
        <v>179</v>
      </c>
      <c r="E33" s="4" t="s">
        <v>180</v>
      </c>
      <c r="F33" s="6">
        <v>45103</v>
      </c>
      <c r="G33" s="6">
        <v>45104</v>
      </c>
      <c r="H33" s="4">
        <v>2</v>
      </c>
      <c r="I33" s="4">
        <v>1</v>
      </c>
      <c r="J33" s="4">
        <v>2</v>
      </c>
      <c r="K33" s="4" t="s">
        <v>30</v>
      </c>
      <c r="L33" s="4">
        <v>3116</v>
      </c>
      <c r="M33" s="4">
        <v>3116</v>
      </c>
      <c r="N33" s="4" t="s">
        <v>181</v>
      </c>
      <c r="O33" s="4" t="s">
        <v>32</v>
      </c>
      <c r="P33" s="4" t="s">
        <v>33</v>
      </c>
      <c r="Q33" s="4">
        <v>0</v>
      </c>
      <c r="R33" s="7">
        <v>45086.0000115741</v>
      </c>
      <c r="S33" s="6">
        <v>45107</v>
      </c>
      <c r="T33" s="4" t="s">
        <v>34</v>
      </c>
      <c r="U33" s="4">
        <v>3116</v>
      </c>
      <c r="V33" s="4">
        <v>0</v>
      </c>
      <c r="W33" s="4">
        <v>0</v>
      </c>
      <c r="X33" s="4" t="s">
        <v>182</v>
      </c>
      <c r="Y33" s="4" t="s">
        <v>35</v>
      </c>
    </row>
    <row r="34" s="4" customFormat="1" spans="1:25">
      <c r="A34" s="4" t="s">
        <v>178</v>
      </c>
      <c r="B34" s="4" t="s">
        <v>26</v>
      </c>
      <c r="C34" s="4" t="s">
        <v>97</v>
      </c>
      <c r="D34" s="4" t="s">
        <v>179</v>
      </c>
      <c r="E34" s="4" t="s">
        <v>180</v>
      </c>
      <c r="F34" s="6">
        <v>45103</v>
      </c>
      <c r="G34" s="6">
        <v>45104</v>
      </c>
      <c r="H34" s="4">
        <v>2</v>
      </c>
      <c r="I34" s="4">
        <v>1</v>
      </c>
      <c r="J34" s="4">
        <v>2</v>
      </c>
      <c r="K34" s="4" t="s">
        <v>30</v>
      </c>
      <c r="L34" s="4">
        <v>-3116</v>
      </c>
      <c r="M34" s="4">
        <v>-3116</v>
      </c>
      <c r="N34" s="4" t="s">
        <v>181</v>
      </c>
      <c r="O34" s="4" t="s">
        <v>32</v>
      </c>
      <c r="P34" s="4" t="s">
        <v>33</v>
      </c>
      <c r="Q34" s="4">
        <v>0</v>
      </c>
      <c r="R34" s="7">
        <v>45086.0000115741</v>
      </c>
      <c r="S34" s="6">
        <v>45107</v>
      </c>
      <c r="T34" s="4" t="s">
        <v>34</v>
      </c>
      <c r="U34" s="4">
        <v>-3116</v>
      </c>
      <c r="V34" s="4">
        <v>0</v>
      </c>
      <c r="W34" s="4">
        <v>0</v>
      </c>
      <c r="X34" s="4" t="s">
        <v>182</v>
      </c>
      <c r="Y34" s="4" t="s">
        <v>35</v>
      </c>
    </row>
    <row r="35" s="4" customFormat="1" spans="1:25">
      <c r="A35" s="4" t="s">
        <v>183</v>
      </c>
      <c r="B35" s="4" t="s">
        <v>26</v>
      </c>
      <c r="C35" s="4" t="s">
        <v>27</v>
      </c>
      <c r="D35" s="4" t="s">
        <v>179</v>
      </c>
      <c r="E35" s="4" t="s">
        <v>180</v>
      </c>
      <c r="F35" s="6">
        <v>45103</v>
      </c>
      <c r="G35" s="6">
        <v>45104</v>
      </c>
      <c r="H35" s="4">
        <v>1</v>
      </c>
      <c r="I35" s="4">
        <v>1</v>
      </c>
      <c r="J35" s="4">
        <v>1</v>
      </c>
      <c r="K35" s="4" t="s">
        <v>30</v>
      </c>
      <c r="L35" s="4">
        <v>1356</v>
      </c>
      <c r="M35" s="4">
        <v>1356</v>
      </c>
      <c r="N35" s="4" t="s">
        <v>184</v>
      </c>
      <c r="O35" s="4" t="s">
        <v>32</v>
      </c>
      <c r="P35" s="4" t="s">
        <v>33</v>
      </c>
      <c r="Q35" s="4">
        <v>0</v>
      </c>
      <c r="R35" s="7">
        <v>45087</v>
      </c>
      <c r="S35" s="6">
        <v>45107</v>
      </c>
      <c r="T35" s="4" t="s">
        <v>34</v>
      </c>
      <c r="U35" s="4">
        <v>1356</v>
      </c>
      <c r="V35" s="4">
        <v>0</v>
      </c>
      <c r="W35" s="4">
        <v>0</v>
      </c>
      <c r="X35" s="4" t="s">
        <v>185</v>
      </c>
      <c r="Y35" s="4" t="s">
        <v>186</v>
      </c>
    </row>
    <row r="36" s="4" customFormat="1" spans="1:25">
      <c r="A36" s="4" t="s">
        <v>187</v>
      </c>
      <c r="B36" s="4" t="s">
        <v>26</v>
      </c>
      <c r="C36" s="4" t="s">
        <v>27</v>
      </c>
      <c r="D36" s="4" t="s">
        <v>188</v>
      </c>
      <c r="E36" s="4" t="s">
        <v>189</v>
      </c>
      <c r="F36" s="6">
        <v>45099</v>
      </c>
      <c r="G36" s="6">
        <v>45104</v>
      </c>
      <c r="H36" s="4">
        <v>1</v>
      </c>
      <c r="I36" s="4">
        <v>5</v>
      </c>
      <c r="J36" s="4">
        <v>5</v>
      </c>
      <c r="K36" s="4" t="s">
        <v>30</v>
      </c>
      <c r="L36" s="4">
        <v>3502</v>
      </c>
      <c r="M36" s="4">
        <v>3502</v>
      </c>
      <c r="N36" s="4" t="s">
        <v>190</v>
      </c>
      <c r="O36" s="4" t="s">
        <v>32</v>
      </c>
      <c r="P36" s="4" t="s">
        <v>33</v>
      </c>
      <c r="Q36" s="4">
        <v>0</v>
      </c>
      <c r="R36" s="7">
        <v>45087</v>
      </c>
      <c r="S36" s="6">
        <v>45107</v>
      </c>
      <c r="T36" s="4" t="s">
        <v>34</v>
      </c>
      <c r="U36" s="4">
        <v>3502</v>
      </c>
      <c r="V36" s="4">
        <v>0</v>
      </c>
      <c r="W36" s="4">
        <v>0</v>
      </c>
      <c r="X36" s="4" t="s">
        <v>191</v>
      </c>
      <c r="Y36" s="4" t="s">
        <v>192</v>
      </c>
    </row>
    <row r="37" s="4" customFormat="1" spans="1:25">
      <c r="A37" s="4" t="s">
        <v>193</v>
      </c>
      <c r="B37" s="4" t="s">
        <v>26</v>
      </c>
      <c r="C37" s="4" t="s">
        <v>27</v>
      </c>
      <c r="D37" s="4" t="s">
        <v>194</v>
      </c>
      <c r="E37" s="4" t="s">
        <v>195</v>
      </c>
      <c r="F37" s="6">
        <v>45103</v>
      </c>
      <c r="G37" s="6">
        <v>45104</v>
      </c>
      <c r="H37" s="4">
        <v>1</v>
      </c>
      <c r="I37" s="4">
        <v>1</v>
      </c>
      <c r="J37" s="4">
        <v>1</v>
      </c>
      <c r="K37" s="4" t="s">
        <v>30</v>
      </c>
      <c r="L37" s="4">
        <v>594</v>
      </c>
      <c r="M37" s="4">
        <v>594</v>
      </c>
      <c r="N37" s="4" t="s">
        <v>196</v>
      </c>
      <c r="O37" s="4" t="s">
        <v>32</v>
      </c>
      <c r="P37" s="4" t="s">
        <v>33</v>
      </c>
      <c r="Q37" s="4">
        <v>0</v>
      </c>
      <c r="R37" s="7">
        <v>45088.0000115741</v>
      </c>
      <c r="S37" s="6">
        <v>45107</v>
      </c>
      <c r="T37" s="4" t="s">
        <v>34</v>
      </c>
      <c r="U37" s="4">
        <v>594</v>
      </c>
      <c r="V37" s="4">
        <v>0</v>
      </c>
      <c r="W37" s="4">
        <v>0</v>
      </c>
      <c r="X37" s="4" t="s">
        <v>197</v>
      </c>
      <c r="Y37" s="4" t="s">
        <v>198</v>
      </c>
    </row>
    <row r="38" s="4" customFormat="1" spans="1:25">
      <c r="A38" s="4" t="s">
        <v>199</v>
      </c>
      <c r="B38" s="4" t="s">
        <v>26</v>
      </c>
      <c r="C38" s="4" t="s">
        <v>27</v>
      </c>
      <c r="D38" s="4" t="s">
        <v>200</v>
      </c>
      <c r="E38" s="4" t="s">
        <v>201</v>
      </c>
      <c r="F38" s="6">
        <v>45103</v>
      </c>
      <c r="G38" s="6">
        <v>45104</v>
      </c>
      <c r="H38" s="4">
        <v>1</v>
      </c>
      <c r="I38" s="4">
        <v>1</v>
      </c>
      <c r="J38" s="4">
        <v>1</v>
      </c>
      <c r="K38" s="4" t="s">
        <v>30</v>
      </c>
      <c r="L38" s="4">
        <v>942</v>
      </c>
      <c r="M38" s="4">
        <v>942</v>
      </c>
      <c r="N38" s="4" t="s">
        <v>202</v>
      </c>
      <c r="O38" s="4" t="s">
        <v>32</v>
      </c>
      <c r="P38" s="4" t="s">
        <v>33</v>
      </c>
      <c r="Q38" s="4">
        <v>0</v>
      </c>
      <c r="R38" s="7">
        <v>45089</v>
      </c>
      <c r="S38" s="6">
        <v>45107</v>
      </c>
      <c r="T38" s="4" t="s">
        <v>34</v>
      </c>
      <c r="U38" s="4">
        <v>942</v>
      </c>
      <c r="V38" s="4">
        <v>0</v>
      </c>
      <c r="W38" s="4">
        <v>0</v>
      </c>
      <c r="X38" s="4" t="s">
        <v>203</v>
      </c>
      <c r="Y38" s="4" t="s">
        <v>204</v>
      </c>
    </row>
    <row r="39" s="4" customFormat="1" spans="1:25">
      <c r="A39" s="4" t="s">
        <v>205</v>
      </c>
      <c r="B39" s="4" t="s">
        <v>26</v>
      </c>
      <c r="C39" s="4" t="s">
        <v>27</v>
      </c>
      <c r="D39" s="4" t="s">
        <v>206</v>
      </c>
      <c r="E39" s="4" t="s">
        <v>207</v>
      </c>
      <c r="F39" s="6">
        <v>45102</v>
      </c>
      <c r="G39" s="6">
        <v>45104</v>
      </c>
      <c r="H39" s="4">
        <v>1</v>
      </c>
      <c r="I39" s="4">
        <v>2</v>
      </c>
      <c r="J39" s="4">
        <v>2</v>
      </c>
      <c r="K39" s="4" t="s">
        <v>30</v>
      </c>
      <c r="L39" s="4">
        <v>1924</v>
      </c>
      <c r="M39" s="4">
        <v>1924</v>
      </c>
      <c r="N39" s="4" t="s">
        <v>208</v>
      </c>
      <c r="O39" s="4" t="s">
        <v>32</v>
      </c>
      <c r="P39" s="4" t="s">
        <v>33</v>
      </c>
      <c r="Q39" s="4">
        <v>0</v>
      </c>
      <c r="R39" s="7">
        <v>45089</v>
      </c>
      <c r="S39" s="6">
        <v>45107</v>
      </c>
      <c r="T39" s="4" t="s">
        <v>34</v>
      </c>
      <c r="U39" s="4">
        <v>1924</v>
      </c>
      <c r="V39" s="4">
        <v>0</v>
      </c>
      <c r="W39" s="4">
        <v>0</v>
      </c>
      <c r="X39" s="4" t="s">
        <v>209</v>
      </c>
      <c r="Y39" s="4" t="s">
        <v>210</v>
      </c>
    </row>
    <row r="40" s="4" customFormat="1" spans="1:25">
      <c r="A40" s="4" t="s">
        <v>211</v>
      </c>
      <c r="B40" s="4" t="s">
        <v>26</v>
      </c>
      <c r="C40" s="4" t="s">
        <v>27</v>
      </c>
      <c r="D40" s="4" t="s">
        <v>212</v>
      </c>
      <c r="E40" s="4" t="s">
        <v>213</v>
      </c>
      <c r="F40" s="6">
        <v>45102</v>
      </c>
      <c r="G40" s="6">
        <v>45104</v>
      </c>
      <c r="H40" s="4">
        <v>1</v>
      </c>
      <c r="I40" s="4">
        <v>2</v>
      </c>
      <c r="J40" s="4">
        <v>2</v>
      </c>
      <c r="K40" s="4" t="s">
        <v>30</v>
      </c>
      <c r="L40" s="4">
        <v>1495</v>
      </c>
      <c r="M40" s="4">
        <v>1495</v>
      </c>
      <c r="N40" s="4" t="s">
        <v>214</v>
      </c>
      <c r="O40" s="4" t="s">
        <v>32</v>
      </c>
      <c r="P40" s="4" t="s">
        <v>33</v>
      </c>
      <c r="Q40" s="4">
        <v>0</v>
      </c>
      <c r="R40" s="7">
        <v>45089.0000115741</v>
      </c>
      <c r="S40" s="6">
        <v>45107</v>
      </c>
      <c r="T40" s="4" t="s">
        <v>34</v>
      </c>
      <c r="U40" s="4">
        <v>1495</v>
      </c>
      <c r="V40" s="4">
        <v>0</v>
      </c>
      <c r="W40" s="4">
        <v>0</v>
      </c>
      <c r="X40" s="4" t="s">
        <v>215</v>
      </c>
      <c r="Y40" s="4" t="s">
        <v>216</v>
      </c>
    </row>
    <row r="41" s="4" customFormat="1" spans="1:25">
      <c r="A41" s="4" t="s">
        <v>217</v>
      </c>
      <c r="B41" s="4" t="s">
        <v>26</v>
      </c>
      <c r="C41" s="4" t="s">
        <v>27</v>
      </c>
      <c r="D41" s="4" t="s">
        <v>218</v>
      </c>
      <c r="E41" s="4" t="s">
        <v>219</v>
      </c>
      <c r="F41" s="6">
        <v>45100</v>
      </c>
      <c r="G41" s="6">
        <v>45104</v>
      </c>
      <c r="H41" s="4">
        <v>1</v>
      </c>
      <c r="I41" s="4">
        <v>4</v>
      </c>
      <c r="J41" s="4">
        <v>4</v>
      </c>
      <c r="K41" s="4" t="s">
        <v>30</v>
      </c>
      <c r="L41" s="4">
        <v>2053.23</v>
      </c>
      <c r="M41" s="4">
        <v>2053.23</v>
      </c>
      <c r="N41" s="4" t="s">
        <v>220</v>
      </c>
      <c r="O41" s="4" t="s">
        <v>32</v>
      </c>
      <c r="P41" s="4" t="s">
        <v>33</v>
      </c>
      <c r="Q41" s="4">
        <v>0</v>
      </c>
      <c r="R41" s="7">
        <v>45089.0000115741</v>
      </c>
      <c r="S41" s="6">
        <v>45107</v>
      </c>
      <c r="T41" s="4" t="s">
        <v>34</v>
      </c>
      <c r="U41" s="4">
        <v>2053.23</v>
      </c>
      <c r="V41" s="4">
        <v>0</v>
      </c>
      <c r="W41" s="4">
        <v>0</v>
      </c>
      <c r="X41" s="4" t="s">
        <v>221</v>
      </c>
      <c r="Y41" s="4" t="s">
        <v>222</v>
      </c>
    </row>
    <row r="42" s="4" customFormat="1" spans="1:25">
      <c r="A42" s="4" t="s">
        <v>223</v>
      </c>
      <c r="B42" s="4" t="s">
        <v>26</v>
      </c>
      <c r="C42" s="4" t="s">
        <v>27</v>
      </c>
      <c r="D42" s="4" t="s">
        <v>224</v>
      </c>
      <c r="E42" s="4" t="s">
        <v>225</v>
      </c>
      <c r="F42" s="6">
        <v>45101</v>
      </c>
      <c r="G42" s="6">
        <v>45104</v>
      </c>
      <c r="H42" s="4">
        <v>1</v>
      </c>
      <c r="I42" s="4">
        <v>3</v>
      </c>
      <c r="J42" s="4">
        <v>3</v>
      </c>
      <c r="K42" s="4" t="s">
        <v>30</v>
      </c>
      <c r="L42" s="4">
        <v>5437.01</v>
      </c>
      <c r="M42" s="4">
        <v>5437.01</v>
      </c>
      <c r="N42" s="4" t="s">
        <v>226</v>
      </c>
      <c r="O42" s="4" t="s">
        <v>32</v>
      </c>
      <c r="P42" s="4" t="s">
        <v>33</v>
      </c>
      <c r="Q42" s="4">
        <v>0</v>
      </c>
      <c r="R42" s="7">
        <v>45089</v>
      </c>
      <c r="S42" s="6">
        <v>45107</v>
      </c>
      <c r="T42" s="4" t="s">
        <v>34</v>
      </c>
      <c r="U42" s="4">
        <v>5437.01</v>
      </c>
      <c r="V42" s="4">
        <v>0</v>
      </c>
      <c r="W42" s="4">
        <v>0</v>
      </c>
      <c r="X42" s="4" t="s">
        <v>227</v>
      </c>
      <c r="Y42" s="4" t="s">
        <v>228</v>
      </c>
    </row>
    <row r="43" s="4" customFormat="1" spans="1:25">
      <c r="A43" s="4" t="s">
        <v>229</v>
      </c>
      <c r="B43" s="4" t="s">
        <v>26</v>
      </c>
      <c r="C43" s="4" t="s">
        <v>27</v>
      </c>
      <c r="D43" s="4" t="s">
        <v>230</v>
      </c>
      <c r="E43" s="4" t="s">
        <v>159</v>
      </c>
      <c r="F43" s="6">
        <v>45102</v>
      </c>
      <c r="G43" s="6">
        <v>45104</v>
      </c>
      <c r="H43" s="4">
        <v>1</v>
      </c>
      <c r="I43" s="4">
        <v>2</v>
      </c>
      <c r="J43" s="4">
        <v>2</v>
      </c>
      <c r="K43" s="4" t="s">
        <v>30</v>
      </c>
      <c r="L43" s="4">
        <v>1709.34</v>
      </c>
      <c r="M43" s="4">
        <v>1709.34</v>
      </c>
      <c r="N43" s="4" t="s">
        <v>231</v>
      </c>
      <c r="O43" s="4" t="s">
        <v>32</v>
      </c>
      <c r="P43" s="4" t="s">
        <v>33</v>
      </c>
      <c r="Q43" s="4">
        <v>0</v>
      </c>
      <c r="R43" s="7">
        <v>45090.0000115741</v>
      </c>
      <c r="S43" s="6">
        <v>45107</v>
      </c>
      <c r="T43" s="4" t="s">
        <v>34</v>
      </c>
      <c r="U43" s="4">
        <v>1709.34</v>
      </c>
      <c r="V43" s="4">
        <v>0</v>
      </c>
      <c r="W43" s="4">
        <v>0</v>
      </c>
      <c r="X43" s="4" t="s">
        <v>232</v>
      </c>
      <c r="Y43" s="4" t="s">
        <v>233</v>
      </c>
    </row>
    <row r="44" s="4" customFormat="1" spans="1:25">
      <c r="A44" s="4" t="s">
        <v>234</v>
      </c>
      <c r="B44" s="4" t="s">
        <v>26</v>
      </c>
      <c r="C44" s="4" t="s">
        <v>27</v>
      </c>
      <c r="D44" s="4" t="s">
        <v>48</v>
      </c>
      <c r="E44" s="4" t="s">
        <v>235</v>
      </c>
      <c r="F44" s="6">
        <v>45103</v>
      </c>
      <c r="G44" s="6">
        <v>45104</v>
      </c>
      <c r="H44" s="4">
        <v>1</v>
      </c>
      <c r="I44" s="4">
        <v>1</v>
      </c>
      <c r="J44" s="4">
        <v>1</v>
      </c>
      <c r="K44" s="4" t="s">
        <v>30</v>
      </c>
      <c r="L44" s="4">
        <v>514.11</v>
      </c>
      <c r="M44" s="4">
        <v>514.11</v>
      </c>
      <c r="N44" s="4" t="s">
        <v>236</v>
      </c>
      <c r="O44" s="4" t="s">
        <v>32</v>
      </c>
      <c r="P44" s="4" t="s">
        <v>33</v>
      </c>
      <c r="Q44" s="4">
        <v>0</v>
      </c>
      <c r="R44" s="7">
        <v>45090.0000115741</v>
      </c>
      <c r="S44" s="6">
        <v>45107</v>
      </c>
      <c r="T44" s="4" t="s">
        <v>34</v>
      </c>
      <c r="U44" s="4">
        <v>514.11</v>
      </c>
      <c r="V44" s="4">
        <v>0</v>
      </c>
      <c r="W44" s="4">
        <v>0</v>
      </c>
      <c r="X44" s="4" t="s">
        <v>237</v>
      </c>
      <c r="Y44" s="4" t="s">
        <v>238</v>
      </c>
    </row>
    <row r="45" s="4" customFormat="1" spans="1:25">
      <c r="A45" s="4" t="s">
        <v>239</v>
      </c>
      <c r="B45" s="4" t="s">
        <v>26</v>
      </c>
      <c r="C45" s="4" t="s">
        <v>27</v>
      </c>
      <c r="D45" s="4" t="s">
        <v>240</v>
      </c>
      <c r="E45" s="4" t="s">
        <v>241</v>
      </c>
      <c r="F45" s="6">
        <v>45101</v>
      </c>
      <c r="G45" s="6">
        <v>45104</v>
      </c>
      <c r="H45" s="4">
        <v>1</v>
      </c>
      <c r="I45" s="4">
        <v>3</v>
      </c>
      <c r="J45" s="4">
        <v>3</v>
      </c>
      <c r="K45" s="4" t="s">
        <v>30</v>
      </c>
      <c r="L45" s="4">
        <v>1521.08</v>
      </c>
      <c r="M45" s="4">
        <v>1521.08</v>
      </c>
      <c r="N45" s="4" t="s">
        <v>242</v>
      </c>
      <c r="O45" s="4" t="s">
        <v>32</v>
      </c>
      <c r="P45" s="4" t="s">
        <v>33</v>
      </c>
      <c r="Q45" s="4">
        <v>0</v>
      </c>
      <c r="R45" s="7">
        <v>45092.0000115741</v>
      </c>
      <c r="S45" s="6">
        <v>45107</v>
      </c>
      <c r="T45" s="4" t="s">
        <v>34</v>
      </c>
      <c r="U45" s="4">
        <v>1521.08</v>
      </c>
      <c r="V45" s="4">
        <v>0</v>
      </c>
      <c r="W45" s="4">
        <v>0</v>
      </c>
      <c r="X45" s="4" t="s">
        <v>243</v>
      </c>
      <c r="Y45" s="4" t="s">
        <v>244</v>
      </c>
    </row>
    <row r="46" s="4" customFormat="1" spans="1:25">
      <c r="A46" s="4" t="s">
        <v>245</v>
      </c>
      <c r="B46" s="4" t="s">
        <v>26</v>
      </c>
      <c r="C46" s="4" t="s">
        <v>27</v>
      </c>
      <c r="D46" s="4" t="s">
        <v>246</v>
      </c>
      <c r="E46" s="4" t="s">
        <v>247</v>
      </c>
      <c r="F46" s="6">
        <v>45102</v>
      </c>
      <c r="G46" s="6">
        <v>45104</v>
      </c>
      <c r="H46" s="4">
        <v>1</v>
      </c>
      <c r="I46" s="4">
        <v>2</v>
      </c>
      <c r="J46" s="4">
        <v>2</v>
      </c>
      <c r="K46" s="4" t="s">
        <v>30</v>
      </c>
      <c r="L46" s="4">
        <v>2792.02</v>
      </c>
      <c r="M46" s="4">
        <v>2792.02</v>
      </c>
      <c r="N46" s="4" t="s">
        <v>248</v>
      </c>
      <c r="O46" s="4" t="s">
        <v>32</v>
      </c>
      <c r="P46" s="4" t="s">
        <v>33</v>
      </c>
      <c r="Q46" s="4">
        <v>0</v>
      </c>
      <c r="R46" s="7">
        <v>45092.0000115741</v>
      </c>
      <c r="S46" s="6">
        <v>45107</v>
      </c>
      <c r="T46" s="4" t="s">
        <v>34</v>
      </c>
      <c r="U46" s="4">
        <v>2792.02</v>
      </c>
      <c r="V46" s="4">
        <v>0</v>
      </c>
      <c r="W46" s="4">
        <v>0</v>
      </c>
      <c r="X46" s="4" t="s">
        <v>249</v>
      </c>
      <c r="Y46" s="4" t="s">
        <v>35</v>
      </c>
    </row>
    <row r="47" s="4" customFormat="1" spans="1:25">
      <c r="A47" s="4" t="s">
        <v>250</v>
      </c>
      <c r="B47" s="4" t="s">
        <v>26</v>
      </c>
      <c r="C47" s="4" t="s">
        <v>27</v>
      </c>
      <c r="D47" s="4" t="s">
        <v>251</v>
      </c>
      <c r="E47" s="4" t="s">
        <v>252</v>
      </c>
      <c r="F47" s="6">
        <v>45103</v>
      </c>
      <c r="G47" s="6">
        <v>45104</v>
      </c>
      <c r="H47" s="4">
        <v>4</v>
      </c>
      <c r="I47" s="4">
        <v>1</v>
      </c>
      <c r="J47" s="4">
        <v>4</v>
      </c>
      <c r="K47" s="4" t="s">
        <v>30</v>
      </c>
      <c r="L47" s="4">
        <v>2092.6</v>
      </c>
      <c r="M47" s="4">
        <v>2092.6</v>
      </c>
      <c r="N47" s="4" t="s">
        <v>253</v>
      </c>
      <c r="O47" s="4" t="s">
        <v>32</v>
      </c>
      <c r="P47" s="4" t="s">
        <v>33</v>
      </c>
      <c r="Q47" s="4">
        <v>0</v>
      </c>
      <c r="R47" s="7">
        <v>45092.0000115741</v>
      </c>
      <c r="S47" s="6">
        <v>45107</v>
      </c>
      <c r="T47" s="4" t="s">
        <v>34</v>
      </c>
      <c r="U47" s="4">
        <v>2092.6</v>
      </c>
      <c r="V47" s="4">
        <v>0</v>
      </c>
      <c r="W47" s="4">
        <v>0</v>
      </c>
      <c r="X47" s="4" t="s">
        <v>254</v>
      </c>
      <c r="Y47" s="4" t="s">
        <v>255</v>
      </c>
    </row>
    <row r="48" s="4" customFormat="1" spans="1:25">
      <c r="A48" s="4" t="s">
        <v>256</v>
      </c>
      <c r="B48" s="4" t="s">
        <v>26</v>
      </c>
      <c r="C48" s="4" t="s">
        <v>27</v>
      </c>
      <c r="D48" s="4" t="s">
        <v>257</v>
      </c>
      <c r="E48" s="4" t="s">
        <v>201</v>
      </c>
      <c r="F48" s="6">
        <v>45103</v>
      </c>
      <c r="G48" s="6">
        <v>45104</v>
      </c>
      <c r="H48" s="4">
        <v>1</v>
      </c>
      <c r="I48" s="4">
        <v>1</v>
      </c>
      <c r="J48" s="4">
        <v>1</v>
      </c>
      <c r="K48" s="4" t="s">
        <v>30</v>
      </c>
      <c r="L48" s="4">
        <v>508.73</v>
      </c>
      <c r="M48" s="4">
        <v>508.73</v>
      </c>
      <c r="N48" s="4" t="s">
        <v>258</v>
      </c>
      <c r="O48" s="4" t="s">
        <v>32</v>
      </c>
      <c r="P48" s="4" t="s">
        <v>33</v>
      </c>
      <c r="Q48" s="4">
        <v>0</v>
      </c>
      <c r="R48" s="7">
        <v>45093</v>
      </c>
      <c r="S48" s="6">
        <v>45107</v>
      </c>
      <c r="T48" s="4" t="s">
        <v>34</v>
      </c>
      <c r="U48" s="4">
        <v>508.73</v>
      </c>
      <c r="V48" s="4">
        <v>0</v>
      </c>
      <c r="W48" s="4">
        <v>0</v>
      </c>
      <c r="X48" s="4" t="s">
        <v>259</v>
      </c>
      <c r="Y48" s="4" t="s">
        <v>260</v>
      </c>
    </row>
    <row r="49" s="4" customFormat="1" spans="1:25">
      <c r="A49" s="4" t="s">
        <v>261</v>
      </c>
      <c r="B49" s="4" t="s">
        <v>26</v>
      </c>
      <c r="C49" s="4" t="s">
        <v>27</v>
      </c>
      <c r="D49" s="4" t="s">
        <v>262</v>
      </c>
      <c r="E49" s="4" t="s">
        <v>263</v>
      </c>
      <c r="F49" s="6">
        <v>45102</v>
      </c>
      <c r="G49" s="6">
        <v>45104</v>
      </c>
      <c r="H49" s="4">
        <v>1</v>
      </c>
      <c r="I49" s="4">
        <v>2</v>
      </c>
      <c r="J49" s="4">
        <v>2</v>
      </c>
      <c r="K49" s="4" t="s">
        <v>30</v>
      </c>
      <c r="L49" s="4">
        <v>1171.58</v>
      </c>
      <c r="M49" s="4">
        <v>1171.58</v>
      </c>
      <c r="N49" s="4" t="s">
        <v>264</v>
      </c>
      <c r="O49" s="4" t="s">
        <v>32</v>
      </c>
      <c r="P49" s="4" t="s">
        <v>33</v>
      </c>
      <c r="Q49" s="4">
        <v>0</v>
      </c>
      <c r="R49" s="7">
        <v>45095.0000115741</v>
      </c>
      <c r="S49" s="6">
        <v>45107</v>
      </c>
      <c r="T49" s="4" t="s">
        <v>34</v>
      </c>
      <c r="U49" s="4">
        <v>1171.58</v>
      </c>
      <c r="V49" s="4">
        <v>0</v>
      </c>
      <c r="W49" s="4">
        <v>0</v>
      </c>
      <c r="X49" s="4" t="s">
        <v>265</v>
      </c>
      <c r="Y49" s="4" t="s">
        <v>266</v>
      </c>
    </row>
    <row r="50" s="4" customFormat="1" spans="1:25">
      <c r="A50" s="4" t="s">
        <v>267</v>
      </c>
      <c r="B50" s="4" t="s">
        <v>26</v>
      </c>
      <c r="C50" s="4" t="s">
        <v>27</v>
      </c>
      <c r="D50" s="4" t="s">
        <v>268</v>
      </c>
      <c r="E50" s="4" t="s">
        <v>269</v>
      </c>
      <c r="F50" s="6">
        <v>45103</v>
      </c>
      <c r="G50" s="6">
        <v>45104</v>
      </c>
      <c r="H50" s="4">
        <v>1</v>
      </c>
      <c r="I50" s="4">
        <v>1</v>
      </c>
      <c r="J50" s="4">
        <v>1</v>
      </c>
      <c r="K50" s="4" t="s">
        <v>30</v>
      </c>
      <c r="L50" s="4">
        <v>1079.54</v>
      </c>
      <c r="M50" s="4">
        <v>1079.54</v>
      </c>
      <c r="N50" s="4" t="s">
        <v>270</v>
      </c>
      <c r="O50" s="4" t="s">
        <v>32</v>
      </c>
      <c r="P50" s="4" t="s">
        <v>33</v>
      </c>
      <c r="Q50" s="4">
        <v>0</v>
      </c>
      <c r="R50" s="7">
        <v>45096.0000115741</v>
      </c>
      <c r="S50" s="6">
        <v>45107</v>
      </c>
      <c r="T50" s="4" t="s">
        <v>34</v>
      </c>
      <c r="U50" s="4">
        <v>1079.54</v>
      </c>
      <c r="V50" s="4">
        <v>0</v>
      </c>
      <c r="W50" s="4">
        <v>0</v>
      </c>
      <c r="X50" s="4" t="s">
        <v>271</v>
      </c>
      <c r="Y50" s="4" t="s">
        <v>35</v>
      </c>
    </row>
    <row r="51" s="4" customFormat="1" spans="1:25">
      <c r="A51" s="4" t="s">
        <v>272</v>
      </c>
      <c r="B51" s="4" t="s">
        <v>26</v>
      </c>
      <c r="C51" s="4" t="s">
        <v>27</v>
      </c>
      <c r="D51" s="4" t="s">
        <v>120</v>
      </c>
      <c r="E51" s="4" t="s">
        <v>273</v>
      </c>
      <c r="F51" s="6">
        <v>45103</v>
      </c>
      <c r="G51" s="6">
        <v>45104</v>
      </c>
      <c r="H51" s="4">
        <v>1</v>
      </c>
      <c r="I51" s="4">
        <v>1</v>
      </c>
      <c r="J51" s="4">
        <v>1</v>
      </c>
      <c r="K51" s="4" t="s">
        <v>30</v>
      </c>
      <c r="L51" s="4">
        <v>693.22</v>
      </c>
      <c r="M51" s="4">
        <v>693.22</v>
      </c>
      <c r="N51" s="4" t="s">
        <v>274</v>
      </c>
      <c r="O51" s="4" t="s">
        <v>32</v>
      </c>
      <c r="P51" s="4" t="s">
        <v>33</v>
      </c>
      <c r="Q51" s="4">
        <v>0</v>
      </c>
      <c r="R51" s="7">
        <v>45096.0000115741</v>
      </c>
      <c r="S51" s="6">
        <v>45107</v>
      </c>
      <c r="T51" s="4" t="s">
        <v>34</v>
      </c>
      <c r="U51" s="4">
        <v>693.22</v>
      </c>
      <c r="V51" s="4">
        <v>0</v>
      </c>
      <c r="W51" s="4">
        <v>0</v>
      </c>
      <c r="X51" s="4" t="s">
        <v>275</v>
      </c>
      <c r="Y51" s="4" t="s">
        <v>276</v>
      </c>
    </row>
    <row r="52" s="4" customFormat="1" spans="1:25">
      <c r="A52" s="4" t="s">
        <v>277</v>
      </c>
      <c r="B52" s="4" t="s">
        <v>26</v>
      </c>
      <c r="C52" s="4" t="s">
        <v>27</v>
      </c>
      <c r="D52" s="4" t="s">
        <v>278</v>
      </c>
      <c r="E52" s="4" t="s">
        <v>279</v>
      </c>
      <c r="F52" s="6">
        <v>45101</v>
      </c>
      <c r="G52" s="6">
        <v>45104</v>
      </c>
      <c r="H52" s="4">
        <v>1</v>
      </c>
      <c r="I52" s="4">
        <v>3</v>
      </c>
      <c r="J52" s="4">
        <v>3</v>
      </c>
      <c r="K52" s="4" t="s">
        <v>30</v>
      </c>
      <c r="L52" s="4">
        <v>2766.21</v>
      </c>
      <c r="M52" s="4">
        <v>2766.21</v>
      </c>
      <c r="N52" s="4" t="s">
        <v>280</v>
      </c>
      <c r="O52" s="4" t="s">
        <v>32</v>
      </c>
      <c r="P52" s="4" t="s">
        <v>33</v>
      </c>
      <c r="Q52" s="4">
        <v>0</v>
      </c>
      <c r="R52" s="7">
        <v>45096</v>
      </c>
      <c r="S52" s="6">
        <v>45107</v>
      </c>
      <c r="T52" s="4" t="s">
        <v>34</v>
      </c>
      <c r="U52" s="4">
        <v>2766.21</v>
      </c>
      <c r="V52" s="4">
        <v>0</v>
      </c>
      <c r="W52" s="4">
        <v>0</v>
      </c>
      <c r="X52" s="4" t="s">
        <v>281</v>
      </c>
      <c r="Y52" s="4" t="s">
        <v>35</v>
      </c>
    </row>
    <row r="53" s="4" customFormat="1" spans="1:25">
      <c r="A53" s="4" t="s">
        <v>37</v>
      </c>
      <c r="B53" s="4" t="s">
        <v>26</v>
      </c>
      <c r="C53" s="4" t="s">
        <v>97</v>
      </c>
      <c r="D53" s="4" t="s">
        <v>38</v>
      </c>
      <c r="E53" s="4" t="s">
        <v>39</v>
      </c>
      <c r="F53" s="6">
        <v>45102</v>
      </c>
      <c r="G53" s="6">
        <v>45104</v>
      </c>
      <c r="H53" s="4">
        <v>1</v>
      </c>
      <c r="I53" s="4">
        <v>2</v>
      </c>
      <c r="J53" s="4">
        <v>2</v>
      </c>
      <c r="K53" s="4" t="s">
        <v>30</v>
      </c>
      <c r="L53" s="4">
        <v>-384</v>
      </c>
      <c r="M53" s="4">
        <v>-384</v>
      </c>
      <c r="N53" s="4" t="s">
        <v>40</v>
      </c>
      <c r="O53" s="4" t="s">
        <v>32</v>
      </c>
      <c r="P53" s="4" t="s">
        <v>33</v>
      </c>
      <c r="Q53" s="4">
        <v>0</v>
      </c>
      <c r="R53" s="7">
        <v>45023</v>
      </c>
      <c r="S53" s="6">
        <v>45107</v>
      </c>
      <c r="T53" s="4" t="s">
        <v>34</v>
      </c>
      <c r="U53" s="4">
        <v>-384</v>
      </c>
      <c r="V53" s="4">
        <v>0</v>
      </c>
      <c r="W53" s="4">
        <v>0</v>
      </c>
      <c r="X53" s="4" t="s">
        <v>41</v>
      </c>
      <c r="Y53" s="4" t="s">
        <v>35</v>
      </c>
    </row>
    <row r="54" s="4" customFormat="1" spans="1:25">
      <c r="A54" s="4" t="s">
        <v>245</v>
      </c>
      <c r="B54" s="4" t="s">
        <v>26</v>
      </c>
      <c r="C54" s="4" t="s">
        <v>97</v>
      </c>
      <c r="D54" s="4" t="s">
        <v>246</v>
      </c>
      <c r="E54" s="4" t="s">
        <v>247</v>
      </c>
      <c r="F54" s="6">
        <v>45102</v>
      </c>
      <c r="G54" s="6">
        <v>45104</v>
      </c>
      <c r="H54" s="4">
        <v>1</v>
      </c>
      <c r="I54" s="4">
        <v>2</v>
      </c>
      <c r="J54" s="4">
        <v>2</v>
      </c>
      <c r="K54" s="4" t="s">
        <v>30</v>
      </c>
      <c r="L54" s="4">
        <v>-2792.02</v>
      </c>
      <c r="M54" s="4">
        <v>-2792.02</v>
      </c>
      <c r="N54" s="4" t="s">
        <v>248</v>
      </c>
      <c r="O54" s="4" t="s">
        <v>32</v>
      </c>
      <c r="P54" s="4" t="s">
        <v>33</v>
      </c>
      <c r="Q54" s="4">
        <v>0</v>
      </c>
      <c r="R54" s="7">
        <v>45092.0000115741</v>
      </c>
      <c r="S54" s="6">
        <v>45107</v>
      </c>
      <c r="T54" s="4" t="s">
        <v>34</v>
      </c>
      <c r="U54" s="4">
        <v>-2792.02</v>
      </c>
      <c r="V54" s="4">
        <v>0</v>
      </c>
      <c r="W54" s="4">
        <v>0</v>
      </c>
      <c r="X54" s="4" t="s">
        <v>249</v>
      </c>
      <c r="Y54" s="4" t="s">
        <v>35</v>
      </c>
    </row>
    <row r="55" s="4" customFormat="1" spans="1:25">
      <c r="A55" s="4" t="s">
        <v>282</v>
      </c>
      <c r="B55" s="4" t="s">
        <v>26</v>
      </c>
      <c r="C55" s="4" t="s">
        <v>27</v>
      </c>
      <c r="D55" s="4" t="s">
        <v>283</v>
      </c>
      <c r="E55" s="4" t="s">
        <v>284</v>
      </c>
      <c r="F55" s="6">
        <v>45103</v>
      </c>
      <c r="G55" s="6">
        <v>45104</v>
      </c>
      <c r="H55" s="4">
        <v>1</v>
      </c>
      <c r="I55" s="4">
        <v>1</v>
      </c>
      <c r="J55" s="4">
        <v>1</v>
      </c>
      <c r="K55" s="4" t="s">
        <v>30</v>
      </c>
      <c r="L55" s="4">
        <v>734.97</v>
      </c>
      <c r="M55" s="4">
        <v>734.97</v>
      </c>
      <c r="N55" s="4" t="s">
        <v>285</v>
      </c>
      <c r="O55" s="4" t="s">
        <v>32</v>
      </c>
      <c r="P55" s="4" t="s">
        <v>33</v>
      </c>
      <c r="Q55" s="4">
        <v>0</v>
      </c>
      <c r="R55" s="7">
        <v>45097.0000115741</v>
      </c>
      <c r="S55" s="6">
        <v>45107</v>
      </c>
      <c r="T55" s="4" t="s">
        <v>34</v>
      </c>
      <c r="U55" s="4">
        <v>734.97</v>
      </c>
      <c r="V55" s="4">
        <v>0</v>
      </c>
      <c r="W55" s="4">
        <v>0</v>
      </c>
      <c r="X55" s="4" t="s">
        <v>286</v>
      </c>
      <c r="Y55" s="4" t="s">
        <v>287</v>
      </c>
    </row>
    <row r="56" s="4" customFormat="1" spans="1:25">
      <c r="A56" s="4" t="s">
        <v>288</v>
      </c>
      <c r="B56" s="4" t="s">
        <v>26</v>
      </c>
      <c r="C56" s="4" t="s">
        <v>27</v>
      </c>
      <c r="D56" s="4" t="s">
        <v>289</v>
      </c>
      <c r="E56" s="4" t="s">
        <v>290</v>
      </c>
      <c r="F56" s="6">
        <v>45100</v>
      </c>
      <c r="G56" s="6">
        <v>45104</v>
      </c>
      <c r="H56" s="4">
        <v>1</v>
      </c>
      <c r="I56" s="4">
        <v>4</v>
      </c>
      <c r="J56" s="4">
        <v>4</v>
      </c>
      <c r="K56" s="4" t="s">
        <v>30</v>
      </c>
      <c r="L56" s="4">
        <v>13879.88</v>
      </c>
      <c r="M56" s="4">
        <v>13879.88</v>
      </c>
      <c r="N56" s="4" t="s">
        <v>291</v>
      </c>
      <c r="O56" s="4" t="s">
        <v>32</v>
      </c>
      <c r="P56" s="4" t="s">
        <v>33</v>
      </c>
      <c r="Q56" s="4">
        <v>0</v>
      </c>
      <c r="R56" s="7">
        <v>45097</v>
      </c>
      <c r="S56" s="6">
        <v>45107</v>
      </c>
      <c r="T56" s="4" t="s">
        <v>34</v>
      </c>
      <c r="U56" s="4">
        <v>13879.88</v>
      </c>
      <c r="V56" s="4">
        <v>0</v>
      </c>
      <c r="W56" s="4">
        <v>0</v>
      </c>
      <c r="X56" s="4" t="s">
        <v>292</v>
      </c>
      <c r="Y56" s="4" t="s">
        <v>293</v>
      </c>
    </row>
    <row r="57" s="4" customFormat="1" spans="1:25">
      <c r="A57" s="4" t="s">
        <v>294</v>
      </c>
      <c r="B57" s="4" t="s">
        <v>26</v>
      </c>
      <c r="C57" s="4" t="s">
        <v>27</v>
      </c>
      <c r="D57" s="4" t="s">
        <v>295</v>
      </c>
      <c r="E57" s="4" t="s">
        <v>296</v>
      </c>
      <c r="F57" s="6">
        <v>45099</v>
      </c>
      <c r="G57" s="6">
        <v>45104</v>
      </c>
      <c r="H57" s="4">
        <v>1</v>
      </c>
      <c r="I57" s="4">
        <v>5</v>
      </c>
      <c r="J57" s="4">
        <v>5</v>
      </c>
      <c r="K57" s="4" t="s">
        <v>30</v>
      </c>
      <c r="L57" s="4">
        <v>2390.55</v>
      </c>
      <c r="M57" s="4">
        <v>2390.55</v>
      </c>
      <c r="N57" s="4" t="s">
        <v>297</v>
      </c>
      <c r="O57" s="4" t="s">
        <v>32</v>
      </c>
      <c r="P57" s="4" t="s">
        <v>33</v>
      </c>
      <c r="Q57" s="4">
        <v>0</v>
      </c>
      <c r="R57" s="7">
        <v>45097.0000115741</v>
      </c>
      <c r="S57" s="6">
        <v>45107</v>
      </c>
      <c r="T57" s="4" t="s">
        <v>34</v>
      </c>
      <c r="U57" s="4">
        <v>2390.55</v>
      </c>
      <c r="V57" s="4">
        <v>0</v>
      </c>
      <c r="W57" s="4">
        <v>0</v>
      </c>
      <c r="X57" s="4" t="s">
        <v>298</v>
      </c>
      <c r="Y57" s="4" t="s">
        <v>299</v>
      </c>
    </row>
    <row r="58" s="4" customFormat="1" spans="1:25">
      <c r="A58" s="4" t="s">
        <v>282</v>
      </c>
      <c r="B58" s="4" t="s">
        <v>26</v>
      </c>
      <c r="C58" s="4" t="s">
        <v>97</v>
      </c>
      <c r="D58" s="4" t="s">
        <v>283</v>
      </c>
      <c r="E58" s="4" t="s">
        <v>284</v>
      </c>
      <c r="F58" s="6">
        <v>45103</v>
      </c>
      <c r="G58" s="6">
        <v>45104</v>
      </c>
      <c r="H58" s="4">
        <v>1</v>
      </c>
      <c r="I58" s="4">
        <v>1</v>
      </c>
      <c r="J58" s="4">
        <v>1</v>
      </c>
      <c r="K58" s="4" t="s">
        <v>30</v>
      </c>
      <c r="L58" s="4">
        <v>-734.97</v>
      </c>
      <c r="M58" s="4">
        <v>-734.97</v>
      </c>
      <c r="N58" s="4" t="s">
        <v>285</v>
      </c>
      <c r="O58" s="4" t="s">
        <v>32</v>
      </c>
      <c r="P58" s="4" t="s">
        <v>33</v>
      </c>
      <c r="Q58" s="4">
        <v>0</v>
      </c>
      <c r="R58" s="7">
        <v>45097.0000115741</v>
      </c>
      <c r="S58" s="6">
        <v>45107</v>
      </c>
      <c r="T58" s="4" t="s">
        <v>34</v>
      </c>
      <c r="U58" s="4">
        <v>-734.97</v>
      </c>
      <c r="V58" s="4">
        <v>0</v>
      </c>
      <c r="W58" s="4">
        <v>0</v>
      </c>
      <c r="X58" s="4" t="s">
        <v>286</v>
      </c>
      <c r="Y58" s="4" t="s">
        <v>287</v>
      </c>
    </row>
    <row r="59" s="4" customFormat="1" spans="1:25">
      <c r="A59" s="4" t="s">
        <v>300</v>
      </c>
      <c r="B59" s="4" t="s">
        <v>26</v>
      </c>
      <c r="C59" s="4" t="s">
        <v>27</v>
      </c>
      <c r="D59" s="4" t="s">
        <v>301</v>
      </c>
      <c r="E59" s="4" t="s">
        <v>302</v>
      </c>
      <c r="F59" s="6">
        <v>45103</v>
      </c>
      <c r="G59" s="6">
        <v>45104</v>
      </c>
      <c r="H59" s="4">
        <v>1</v>
      </c>
      <c r="I59" s="4">
        <v>1</v>
      </c>
      <c r="J59" s="4">
        <v>1</v>
      </c>
      <c r="K59" s="4" t="s">
        <v>30</v>
      </c>
      <c r="L59" s="4">
        <v>851.18</v>
      </c>
      <c r="M59" s="4">
        <v>851.18</v>
      </c>
      <c r="N59" s="4" t="s">
        <v>303</v>
      </c>
      <c r="O59" s="4" t="s">
        <v>32</v>
      </c>
      <c r="P59" s="4" t="s">
        <v>33</v>
      </c>
      <c r="Q59" s="4">
        <v>0</v>
      </c>
      <c r="R59" s="7">
        <v>45098.0000115741</v>
      </c>
      <c r="S59" s="6">
        <v>45107</v>
      </c>
      <c r="T59" s="4" t="s">
        <v>34</v>
      </c>
      <c r="U59" s="4">
        <v>851.18</v>
      </c>
      <c r="V59" s="4">
        <v>0</v>
      </c>
      <c r="W59" s="4">
        <v>0</v>
      </c>
      <c r="X59" s="4" t="s">
        <v>304</v>
      </c>
      <c r="Y59" s="4" t="s">
        <v>305</v>
      </c>
    </row>
    <row r="60" s="4" customFormat="1" spans="1:25">
      <c r="A60" s="4" t="s">
        <v>306</v>
      </c>
      <c r="B60" s="4" t="s">
        <v>26</v>
      </c>
      <c r="C60" s="4" t="s">
        <v>27</v>
      </c>
      <c r="D60" s="4" t="s">
        <v>307</v>
      </c>
      <c r="E60" s="4" t="s">
        <v>308</v>
      </c>
      <c r="F60" s="6">
        <v>45099</v>
      </c>
      <c r="G60" s="6">
        <v>45104</v>
      </c>
      <c r="H60" s="4">
        <v>1</v>
      </c>
      <c r="I60" s="4">
        <v>5</v>
      </c>
      <c r="J60" s="4">
        <v>5</v>
      </c>
      <c r="K60" s="4" t="s">
        <v>30</v>
      </c>
      <c r="L60" s="4">
        <v>856.75</v>
      </c>
      <c r="M60" s="4">
        <v>856.75</v>
      </c>
      <c r="N60" s="4" t="s">
        <v>309</v>
      </c>
      <c r="O60" s="4" t="s">
        <v>32</v>
      </c>
      <c r="P60" s="4" t="s">
        <v>33</v>
      </c>
      <c r="Q60" s="4">
        <v>0</v>
      </c>
      <c r="R60" s="7">
        <v>45098</v>
      </c>
      <c r="S60" s="6">
        <v>45107</v>
      </c>
      <c r="T60" s="4" t="s">
        <v>34</v>
      </c>
      <c r="U60" s="4">
        <v>856.75</v>
      </c>
      <c r="V60" s="4">
        <v>0</v>
      </c>
      <c r="W60" s="4">
        <v>0</v>
      </c>
      <c r="X60" s="4" t="s">
        <v>310</v>
      </c>
      <c r="Y60" s="4" t="s">
        <v>35</v>
      </c>
    </row>
    <row r="61" s="4" customFormat="1" spans="1:25">
      <c r="A61" s="4" t="s">
        <v>311</v>
      </c>
      <c r="B61" s="4" t="s">
        <v>26</v>
      </c>
      <c r="C61" s="4" t="s">
        <v>27</v>
      </c>
      <c r="D61" s="4" t="s">
        <v>312</v>
      </c>
      <c r="E61" s="4" t="s">
        <v>313</v>
      </c>
      <c r="F61" s="6">
        <v>45102</v>
      </c>
      <c r="G61" s="6">
        <v>45104</v>
      </c>
      <c r="H61" s="4">
        <v>1</v>
      </c>
      <c r="I61" s="4">
        <v>2</v>
      </c>
      <c r="J61" s="4">
        <v>2</v>
      </c>
      <c r="K61" s="4" t="s">
        <v>30</v>
      </c>
      <c r="L61" s="4">
        <v>1013.26</v>
      </c>
      <c r="M61" s="4">
        <v>1013.26</v>
      </c>
      <c r="N61" s="4" t="s">
        <v>314</v>
      </c>
      <c r="O61" s="4" t="s">
        <v>32</v>
      </c>
      <c r="P61" s="4" t="s">
        <v>33</v>
      </c>
      <c r="Q61" s="4">
        <v>0</v>
      </c>
      <c r="R61" s="7">
        <v>45098.0000115741</v>
      </c>
      <c r="S61" s="6">
        <v>45107</v>
      </c>
      <c r="T61" s="4" t="s">
        <v>34</v>
      </c>
      <c r="U61" s="4">
        <v>1013.26</v>
      </c>
      <c r="V61" s="4">
        <v>0</v>
      </c>
      <c r="W61" s="4">
        <v>0</v>
      </c>
      <c r="X61" s="4" t="s">
        <v>315</v>
      </c>
      <c r="Y61" s="4" t="s">
        <v>316</v>
      </c>
    </row>
    <row r="62" s="4" customFormat="1" spans="1:25">
      <c r="A62" s="4" t="s">
        <v>317</v>
      </c>
      <c r="B62" s="4" t="s">
        <v>26</v>
      </c>
      <c r="C62" s="4" t="s">
        <v>27</v>
      </c>
      <c r="D62" s="4" t="s">
        <v>318</v>
      </c>
      <c r="E62" s="4" t="s">
        <v>319</v>
      </c>
      <c r="F62" s="6">
        <v>45103</v>
      </c>
      <c r="G62" s="6">
        <v>45104</v>
      </c>
      <c r="H62" s="4">
        <v>1</v>
      </c>
      <c r="I62" s="4">
        <v>1</v>
      </c>
      <c r="J62" s="4">
        <v>1</v>
      </c>
      <c r="K62" s="4" t="s">
        <v>30</v>
      </c>
      <c r="L62" s="4">
        <v>472.56</v>
      </c>
      <c r="M62" s="4">
        <v>472.56</v>
      </c>
      <c r="N62" s="4" t="s">
        <v>320</v>
      </c>
      <c r="O62" s="4" t="s">
        <v>32</v>
      </c>
      <c r="P62" s="4" t="s">
        <v>33</v>
      </c>
      <c r="Q62" s="4">
        <v>0</v>
      </c>
      <c r="R62" s="7">
        <v>45098.0000115741</v>
      </c>
      <c r="S62" s="6">
        <v>45107</v>
      </c>
      <c r="T62" s="4" t="s">
        <v>34</v>
      </c>
      <c r="U62" s="4">
        <v>472.56</v>
      </c>
      <c r="V62" s="4">
        <v>0</v>
      </c>
      <c r="W62" s="4">
        <v>0</v>
      </c>
      <c r="X62" s="4" t="s">
        <v>321</v>
      </c>
      <c r="Y62" s="4" t="s">
        <v>322</v>
      </c>
    </row>
    <row r="63" s="4" customFormat="1" spans="1:25">
      <c r="A63" s="4" t="s">
        <v>323</v>
      </c>
      <c r="B63" s="4" t="s">
        <v>26</v>
      </c>
      <c r="C63" s="4" t="s">
        <v>27</v>
      </c>
      <c r="D63" s="4" t="s">
        <v>324</v>
      </c>
      <c r="E63" s="4" t="s">
        <v>325</v>
      </c>
      <c r="F63" s="6">
        <v>45103</v>
      </c>
      <c r="G63" s="6">
        <v>45104</v>
      </c>
      <c r="H63" s="4">
        <v>1</v>
      </c>
      <c r="I63" s="4">
        <v>1</v>
      </c>
      <c r="J63" s="4">
        <v>1</v>
      </c>
      <c r="K63" s="4" t="s">
        <v>30</v>
      </c>
      <c r="L63" s="4">
        <v>297.64</v>
      </c>
      <c r="M63" s="4">
        <v>297.64</v>
      </c>
      <c r="N63" s="4" t="s">
        <v>326</v>
      </c>
      <c r="O63" s="4" t="s">
        <v>32</v>
      </c>
      <c r="P63" s="4" t="s">
        <v>33</v>
      </c>
      <c r="Q63" s="4">
        <v>0</v>
      </c>
      <c r="R63" s="7">
        <v>45099.0000115741</v>
      </c>
      <c r="S63" s="6">
        <v>45107</v>
      </c>
      <c r="T63" s="4" t="s">
        <v>34</v>
      </c>
      <c r="U63" s="4">
        <v>297.64</v>
      </c>
      <c r="V63" s="4">
        <v>0</v>
      </c>
      <c r="W63" s="4">
        <v>0</v>
      </c>
      <c r="X63" s="4" t="s">
        <v>327</v>
      </c>
      <c r="Y63" s="4" t="s">
        <v>328</v>
      </c>
    </row>
    <row r="64" s="4" customFormat="1" spans="1:25">
      <c r="A64" s="4" t="s">
        <v>329</v>
      </c>
      <c r="B64" s="4" t="s">
        <v>26</v>
      </c>
      <c r="C64" s="4" t="s">
        <v>27</v>
      </c>
      <c r="D64" s="4" t="s">
        <v>330</v>
      </c>
      <c r="E64" s="4" t="s">
        <v>331</v>
      </c>
      <c r="F64" s="6">
        <v>45103</v>
      </c>
      <c r="G64" s="6">
        <v>45104</v>
      </c>
      <c r="H64" s="4">
        <v>1</v>
      </c>
      <c r="I64" s="4">
        <v>1</v>
      </c>
      <c r="J64" s="4">
        <v>1</v>
      </c>
      <c r="K64" s="4" t="s">
        <v>30</v>
      </c>
      <c r="L64" s="4">
        <v>371.54</v>
      </c>
      <c r="M64" s="4">
        <v>371.54</v>
      </c>
      <c r="N64" s="4" t="s">
        <v>332</v>
      </c>
      <c r="O64" s="4" t="s">
        <v>32</v>
      </c>
      <c r="P64" s="4" t="s">
        <v>33</v>
      </c>
      <c r="Q64" s="4">
        <v>0</v>
      </c>
      <c r="R64" s="7">
        <v>45099.0000115741</v>
      </c>
      <c r="S64" s="6">
        <v>45107</v>
      </c>
      <c r="T64" s="4" t="s">
        <v>34</v>
      </c>
      <c r="U64" s="4">
        <v>371.54</v>
      </c>
      <c r="V64" s="4">
        <v>0</v>
      </c>
      <c r="W64" s="4">
        <v>0</v>
      </c>
      <c r="X64" s="4" t="s">
        <v>333</v>
      </c>
      <c r="Y64" s="4" t="s">
        <v>334</v>
      </c>
    </row>
    <row r="65" s="4" customFormat="1" spans="1:25">
      <c r="A65" s="4" t="s">
        <v>335</v>
      </c>
      <c r="B65" s="4" t="s">
        <v>26</v>
      </c>
      <c r="C65" s="4" t="s">
        <v>27</v>
      </c>
      <c r="D65" s="4" t="s">
        <v>336</v>
      </c>
      <c r="E65" s="4" t="s">
        <v>337</v>
      </c>
      <c r="F65" s="6">
        <v>45103</v>
      </c>
      <c r="G65" s="6">
        <v>45104</v>
      </c>
      <c r="H65" s="4">
        <v>1</v>
      </c>
      <c r="I65" s="4">
        <v>1</v>
      </c>
      <c r="J65" s="4">
        <v>1</v>
      </c>
      <c r="K65" s="4" t="s">
        <v>30</v>
      </c>
      <c r="L65" s="4">
        <v>579.78</v>
      </c>
      <c r="M65" s="4">
        <v>579.78</v>
      </c>
      <c r="N65" s="4" t="s">
        <v>338</v>
      </c>
      <c r="O65" s="4" t="s">
        <v>32</v>
      </c>
      <c r="P65" s="4" t="s">
        <v>33</v>
      </c>
      <c r="Q65" s="4">
        <v>0</v>
      </c>
      <c r="R65" s="7">
        <v>45099.0000115741</v>
      </c>
      <c r="S65" s="6">
        <v>45107</v>
      </c>
      <c r="T65" s="4" t="s">
        <v>34</v>
      </c>
      <c r="U65" s="4">
        <v>579.78</v>
      </c>
      <c r="V65" s="4">
        <v>0</v>
      </c>
      <c r="W65" s="4">
        <v>0</v>
      </c>
      <c r="X65" s="4" t="s">
        <v>339</v>
      </c>
      <c r="Y65" s="4" t="s">
        <v>340</v>
      </c>
    </row>
    <row r="66" s="4" customFormat="1" spans="1:25">
      <c r="A66" s="4" t="s">
        <v>341</v>
      </c>
      <c r="B66" s="4" t="s">
        <v>26</v>
      </c>
      <c r="C66" s="4" t="s">
        <v>27</v>
      </c>
      <c r="D66" s="4" t="s">
        <v>54</v>
      </c>
      <c r="E66" s="4" t="s">
        <v>342</v>
      </c>
      <c r="F66" s="6">
        <v>45103</v>
      </c>
      <c r="G66" s="6">
        <v>45104</v>
      </c>
      <c r="H66" s="4">
        <v>1</v>
      </c>
      <c r="I66" s="4">
        <v>1</v>
      </c>
      <c r="J66" s="4">
        <v>1</v>
      </c>
      <c r="K66" s="4" t="s">
        <v>30</v>
      </c>
      <c r="L66" s="4">
        <v>1599.39</v>
      </c>
      <c r="M66" s="4">
        <v>1599.39</v>
      </c>
      <c r="N66" s="4" t="s">
        <v>343</v>
      </c>
      <c r="O66" s="4" t="s">
        <v>32</v>
      </c>
      <c r="P66" s="4" t="s">
        <v>33</v>
      </c>
      <c r="Q66" s="4">
        <v>0</v>
      </c>
      <c r="R66" s="7">
        <v>45099</v>
      </c>
      <c r="S66" s="6">
        <v>45107</v>
      </c>
      <c r="T66" s="4" t="s">
        <v>34</v>
      </c>
      <c r="U66" s="4">
        <v>1599.39</v>
      </c>
      <c r="V66" s="4">
        <v>0</v>
      </c>
      <c r="W66" s="4">
        <v>0</v>
      </c>
      <c r="X66" s="4" t="s">
        <v>344</v>
      </c>
      <c r="Y66" s="4" t="s">
        <v>35</v>
      </c>
    </row>
    <row r="67" s="4" customFormat="1" spans="1:25">
      <c r="A67" s="4" t="s">
        <v>345</v>
      </c>
      <c r="B67" s="4" t="s">
        <v>26</v>
      </c>
      <c r="C67" s="4" t="s">
        <v>27</v>
      </c>
      <c r="D67" s="4" t="s">
        <v>346</v>
      </c>
      <c r="E67" s="4" t="s">
        <v>337</v>
      </c>
      <c r="F67" s="6">
        <v>45101</v>
      </c>
      <c r="G67" s="6">
        <v>45104</v>
      </c>
      <c r="H67" s="4">
        <v>1</v>
      </c>
      <c r="I67" s="4">
        <v>3</v>
      </c>
      <c r="J67" s="4">
        <v>3</v>
      </c>
      <c r="K67" s="4" t="s">
        <v>30</v>
      </c>
      <c r="L67" s="4">
        <v>918.27</v>
      </c>
      <c r="M67" s="4">
        <v>918.27</v>
      </c>
      <c r="N67" s="4" t="s">
        <v>347</v>
      </c>
      <c r="O67" s="4" t="s">
        <v>32</v>
      </c>
      <c r="P67" s="4" t="s">
        <v>33</v>
      </c>
      <c r="Q67" s="4">
        <v>0</v>
      </c>
      <c r="R67" s="7">
        <v>45099.0000115741</v>
      </c>
      <c r="S67" s="6">
        <v>45107</v>
      </c>
      <c r="T67" s="4" t="s">
        <v>34</v>
      </c>
      <c r="U67" s="4">
        <v>918.27</v>
      </c>
      <c r="V67" s="4">
        <v>0</v>
      </c>
      <c r="W67" s="4">
        <v>0</v>
      </c>
      <c r="X67" s="4" t="s">
        <v>348</v>
      </c>
      <c r="Y67" s="4" t="s">
        <v>349</v>
      </c>
    </row>
    <row r="68" s="4" customFormat="1" spans="1:25">
      <c r="A68" s="4" t="s">
        <v>350</v>
      </c>
      <c r="B68" s="4" t="s">
        <v>26</v>
      </c>
      <c r="C68" s="4" t="s">
        <v>27</v>
      </c>
      <c r="D68" s="4" t="s">
        <v>351</v>
      </c>
      <c r="E68" s="4" t="s">
        <v>352</v>
      </c>
      <c r="F68" s="6">
        <v>45101</v>
      </c>
      <c r="G68" s="6">
        <v>45104</v>
      </c>
      <c r="H68" s="4">
        <v>1</v>
      </c>
      <c r="I68" s="4">
        <v>3</v>
      </c>
      <c r="J68" s="4">
        <v>3</v>
      </c>
      <c r="K68" s="4" t="s">
        <v>30</v>
      </c>
      <c r="L68" s="4">
        <v>1231.62</v>
      </c>
      <c r="M68" s="4">
        <v>1231.62</v>
      </c>
      <c r="N68" s="4" t="s">
        <v>353</v>
      </c>
      <c r="O68" s="4" t="s">
        <v>32</v>
      </c>
      <c r="P68" s="4" t="s">
        <v>33</v>
      </c>
      <c r="Q68" s="4">
        <v>0</v>
      </c>
      <c r="R68" s="7">
        <v>45099.0000115741</v>
      </c>
      <c r="S68" s="6">
        <v>45107</v>
      </c>
      <c r="T68" s="4" t="s">
        <v>34</v>
      </c>
      <c r="U68" s="4">
        <v>1231.62</v>
      </c>
      <c r="V68" s="4">
        <v>0</v>
      </c>
      <c r="W68" s="4">
        <v>0</v>
      </c>
      <c r="X68" s="4" t="s">
        <v>354</v>
      </c>
      <c r="Y68" s="4" t="s">
        <v>355</v>
      </c>
    </row>
    <row r="69" s="4" customFormat="1" spans="1:25">
      <c r="A69" s="4" t="s">
        <v>356</v>
      </c>
      <c r="B69" s="4" t="s">
        <v>26</v>
      </c>
      <c r="C69" s="4" t="s">
        <v>27</v>
      </c>
      <c r="D69" s="4" t="s">
        <v>230</v>
      </c>
      <c r="E69" s="4" t="s">
        <v>159</v>
      </c>
      <c r="F69" s="6">
        <v>45102</v>
      </c>
      <c r="G69" s="6">
        <v>45104</v>
      </c>
      <c r="H69" s="4">
        <v>1</v>
      </c>
      <c r="I69" s="4">
        <v>2</v>
      </c>
      <c r="J69" s="4">
        <v>2</v>
      </c>
      <c r="K69" s="4" t="s">
        <v>30</v>
      </c>
      <c r="L69" s="4">
        <v>1787.98</v>
      </c>
      <c r="M69" s="4">
        <v>1787.98</v>
      </c>
      <c r="N69" s="4" t="s">
        <v>357</v>
      </c>
      <c r="O69" s="4" t="s">
        <v>32</v>
      </c>
      <c r="P69" s="4" t="s">
        <v>33</v>
      </c>
      <c r="Q69" s="4">
        <v>0</v>
      </c>
      <c r="R69" s="7">
        <v>45100.0000115741</v>
      </c>
      <c r="S69" s="6">
        <v>45107</v>
      </c>
      <c r="T69" s="4" t="s">
        <v>34</v>
      </c>
      <c r="U69" s="4">
        <v>1787.98</v>
      </c>
      <c r="V69" s="4">
        <v>0</v>
      </c>
      <c r="W69" s="4">
        <v>0</v>
      </c>
      <c r="X69" s="4" t="s">
        <v>358</v>
      </c>
      <c r="Y69" s="4" t="s">
        <v>35</v>
      </c>
    </row>
    <row r="70" s="4" customFormat="1" spans="1:25">
      <c r="A70" s="4" t="s">
        <v>359</v>
      </c>
      <c r="B70" s="4" t="s">
        <v>26</v>
      </c>
      <c r="C70" s="4" t="s">
        <v>27</v>
      </c>
      <c r="D70" s="4" t="s">
        <v>230</v>
      </c>
      <c r="E70" s="4" t="s">
        <v>159</v>
      </c>
      <c r="F70" s="6">
        <v>45103</v>
      </c>
      <c r="G70" s="6">
        <v>45104</v>
      </c>
      <c r="H70" s="4">
        <v>1</v>
      </c>
      <c r="I70" s="4">
        <v>1</v>
      </c>
      <c r="J70" s="4">
        <v>1</v>
      </c>
      <c r="K70" s="4" t="s">
        <v>30</v>
      </c>
      <c r="L70" s="4">
        <v>893.35</v>
      </c>
      <c r="M70" s="4">
        <v>893.35</v>
      </c>
      <c r="N70" s="4" t="s">
        <v>360</v>
      </c>
      <c r="O70" s="4" t="s">
        <v>32</v>
      </c>
      <c r="P70" s="4" t="s">
        <v>33</v>
      </c>
      <c r="Q70" s="4">
        <v>0</v>
      </c>
      <c r="R70" s="7">
        <v>45100.0000115741</v>
      </c>
      <c r="S70" s="6">
        <v>45107</v>
      </c>
      <c r="T70" s="4" t="s">
        <v>34</v>
      </c>
      <c r="U70" s="4">
        <v>893.35</v>
      </c>
      <c r="V70" s="4">
        <v>0</v>
      </c>
      <c r="W70" s="4">
        <v>0</v>
      </c>
      <c r="X70" s="4" t="s">
        <v>361</v>
      </c>
      <c r="Y70" s="4" t="s">
        <v>35</v>
      </c>
    </row>
    <row r="71" s="4" customFormat="1" spans="1:25">
      <c r="A71" s="4" t="s">
        <v>362</v>
      </c>
      <c r="B71" s="4" t="s">
        <v>26</v>
      </c>
      <c r="C71" s="4" t="s">
        <v>27</v>
      </c>
      <c r="D71" s="4" t="s">
        <v>363</v>
      </c>
      <c r="E71" s="4" t="s">
        <v>364</v>
      </c>
      <c r="F71" s="6">
        <v>45102</v>
      </c>
      <c r="G71" s="6">
        <v>45104</v>
      </c>
      <c r="H71" s="4">
        <v>1</v>
      </c>
      <c r="I71" s="4">
        <v>2</v>
      </c>
      <c r="J71" s="4">
        <v>2</v>
      </c>
      <c r="K71" s="4" t="s">
        <v>30</v>
      </c>
      <c r="L71" s="4">
        <v>345.9</v>
      </c>
      <c r="M71" s="4">
        <v>345.9</v>
      </c>
      <c r="N71" s="4" t="s">
        <v>365</v>
      </c>
      <c r="O71" s="4" t="s">
        <v>32</v>
      </c>
      <c r="P71" s="4" t="s">
        <v>33</v>
      </c>
      <c r="Q71" s="4">
        <v>0</v>
      </c>
      <c r="R71" s="7">
        <v>45100</v>
      </c>
      <c r="S71" s="6">
        <v>45107</v>
      </c>
      <c r="T71" s="4" t="s">
        <v>34</v>
      </c>
      <c r="U71" s="4">
        <v>345.9</v>
      </c>
      <c r="V71" s="4">
        <v>0</v>
      </c>
      <c r="W71" s="4">
        <v>0</v>
      </c>
      <c r="X71" s="4" t="s">
        <v>366</v>
      </c>
      <c r="Y71" s="4" t="s">
        <v>35</v>
      </c>
    </row>
    <row r="72" s="4" customFormat="1" spans="1:25">
      <c r="A72" s="4" t="s">
        <v>367</v>
      </c>
      <c r="B72" s="4" t="s">
        <v>26</v>
      </c>
      <c r="C72" s="4" t="s">
        <v>27</v>
      </c>
      <c r="D72" s="4" t="s">
        <v>368</v>
      </c>
      <c r="E72" s="4" t="s">
        <v>369</v>
      </c>
      <c r="F72" s="6">
        <v>45100</v>
      </c>
      <c r="G72" s="6">
        <v>45104</v>
      </c>
      <c r="H72" s="4">
        <v>1</v>
      </c>
      <c r="I72" s="4">
        <v>4</v>
      </c>
      <c r="J72" s="4">
        <v>4</v>
      </c>
      <c r="K72" s="4" t="s">
        <v>30</v>
      </c>
      <c r="L72" s="4">
        <v>2304.16</v>
      </c>
      <c r="M72" s="4">
        <v>2304.16</v>
      </c>
      <c r="N72" s="4" t="s">
        <v>370</v>
      </c>
      <c r="O72" s="4" t="s">
        <v>32</v>
      </c>
      <c r="P72" s="4" t="s">
        <v>33</v>
      </c>
      <c r="Q72" s="4">
        <v>0</v>
      </c>
      <c r="R72" s="7">
        <v>45100.0000115741</v>
      </c>
      <c r="S72" s="6">
        <v>45107</v>
      </c>
      <c r="T72" s="4" t="s">
        <v>34</v>
      </c>
      <c r="U72" s="4">
        <v>2304.16</v>
      </c>
      <c r="V72" s="4">
        <v>0</v>
      </c>
      <c r="W72" s="4">
        <v>0</v>
      </c>
      <c r="X72" s="4" t="s">
        <v>371</v>
      </c>
      <c r="Y72" s="4" t="s">
        <v>35</v>
      </c>
    </row>
    <row r="73" s="4" customFormat="1" spans="1:25">
      <c r="A73" s="4" t="s">
        <v>372</v>
      </c>
      <c r="B73" s="4" t="s">
        <v>26</v>
      </c>
      <c r="C73" s="4" t="s">
        <v>27</v>
      </c>
      <c r="D73" s="4" t="s">
        <v>373</v>
      </c>
      <c r="E73" s="4" t="s">
        <v>374</v>
      </c>
      <c r="F73" s="6">
        <v>45101</v>
      </c>
      <c r="G73" s="6">
        <v>45104</v>
      </c>
      <c r="H73" s="4">
        <v>1</v>
      </c>
      <c r="I73" s="4">
        <v>3</v>
      </c>
      <c r="J73" s="4">
        <v>3</v>
      </c>
      <c r="K73" s="4" t="s">
        <v>30</v>
      </c>
      <c r="L73" s="4">
        <v>1055.13</v>
      </c>
      <c r="M73" s="4">
        <v>1055.13</v>
      </c>
      <c r="N73" s="4" t="s">
        <v>375</v>
      </c>
      <c r="O73" s="4" t="s">
        <v>32</v>
      </c>
      <c r="P73" s="4" t="s">
        <v>33</v>
      </c>
      <c r="Q73" s="4">
        <v>0</v>
      </c>
      <c r="R73" s="7">
        <v>45101</v>
      </c>
      <c r="S73" s="6">
        <v>45107</v>
      </c>
      <c r="T73" s="4" t="s">
        <v>34</v>
      </c>
      <c r="U73" s="4">
        <v>1055.13</v>
      </c>
      <c r="V73" s="4">
        <v>0</v>
      </c>
      <c r="W73" s="4">
        <v>0</v>
      </c>
      <c r="X73" s="4" t="s">
        <v>376</v>
      </c>
      <c r="Y73" s="4" t="s">
        <v>35</v>
      </c>
    </row>
    <row r="74" s="4" customFormat="1" spans="1:25">
      <c r="A74" s="4" t="s">
        <v>377</v>
      </c>
      <c r="B74" s="4" t="s">
        <v>26</v>
      </c>
      <c r="C74" s="4" t="s">
        <v>27</v>
      </c>
      <c r="D74" s="4" t="s">
        <v>378</v>
      </c>
      <c r="E74" s="4" t="s">
        <v>136</v>
      </c>
      <c r="F74" s="6">
        <v>45103</v>
      </c>
      <c r="G74" s="6">
        <v>45104</v>
      </c>
      <c r="H74" s="4">
        <v>1</v>
      </c>
      <c r="I74" s="4">
        <v>1</v>
      </c>
      <c r="J74" s="4">
        <v>1</v>
      </c>
      <c r="K74" s="4" t="s">
        <v>30</v>
      </c>
      <c r="L74" s="4">
        <v>336.29</v>
      </c>
      <c r="M74" s="4">
        <v>336.29</v>
      </c>
      <c r="N74" s="4" t="s">
        <v>379</v>
      </c>
      <c r="O74" s="4" t="s">
        <v>32</v>
      </c>
      <c r="P74" s="4" t="s">
        <v>33</v>
      </c>
      <c r="Q74" s="4">
        <v>0</v>
      </c>
      <c r="R74" s="7">
        <v>45101</v>
      </c>
      <c r="S74" s="6">
        <v>45107</v>
      </c>
      <c r="T74" s="4" t="s">
        <v>34</v>
      </c>
      <c r="U74" s="4">
        <v>336.29</v>
      </c>
      <c r="V74" s="4">
        <v>0</v>
      </c>
      <c r="W74" s="4">
        <v>0</v>
      </c>
      <c r="X74" s="4" t="s">
        <v>380</v>
      </c>
      <c r="Y74" s="4" t="s">
        <v>381</v>
      </c>
    </row>
    <row r="75" s="4" customFormat="1" spans="1:25">
      <c r="A75" s="4" t="s">
        <v>382</v>
      </c>
      <c r="B75" s="4" t="s">
        <v>26</v>
      </c>
      <c r="C75" s="4" t="s">
        <v>27</v>
      </c>
      <c r="D75" s="4" t="s">
        <v>383</v>
      </c>
      <c r="E75" s="4" t="s">
        <v>384</v>
      </c>
      <c r="F75" s="6">
        <v>45102</v>
      </c>
      <c r="G75" s="6">
        <v>45104</v>
      </c>
      <c r="H75" s="4">
        <v>1</v>
      </c>
      <c r="I75" s="4">
        <v>2</v>
      </c>
      <c r="J75" s="4">
        <v>2</v>
      </c>
      <c r="K75" s="4" t="s">
        <v>30</v>
      </c>
      <c r="L75" s="4">
        <v>1105.36</v>
      </c>
      <c r="M75" s="4">
        <v>1105.36</v>
      </c>
      <c r="N75" s="4" t="s">
        <v>385</v>
      </c>
      <c r="O75" s="4" t="s">
        <v>32</v>
      </c>
      <c r="P75" s="4" t="s">
        <v>33</v>
      </c>
      <c r="Q75" s="4">
        <v>0</v>
      </c>
      <c r="R75" s="7">
        <v>45101</v>
      </c>
      <c r="S75" s="6">
        <v>45107</v>
      </c>
      <c r="T75" s="4" t="s">
        <v>34</v>
      </c>
      <c r="U75" s="4">
        <v>1105.36</v>
      </c>
      <c r="V75" s="4">
        <v>0</v>
      </c>
      <c r="W75" s="4">
        <v>0</v>
      </c>
      <c r="X75" s="4" t="s">
        <v>386</v>
      </c>
      <c r="Y75" s="4" t="s">
        <v>35</v>
      </c>
    </row>
    <row r="76" s="4" customFormat="1" spans="1:25">
      <c r="A76" s="4" t="s">
        <v>387</v>
      </c>
      <c r="B76" s="4" t="s">
        <v>26</v>
      </c>
      <c r="C76" s="4" t="s">
        <v>27</v>
      </c>
      <c r="D76" s="4" t="s">
        <v>388</v>
      </c>
      <c r="E76" s="4" t="s">
        <v>136</v>
      </c>
      <c r="F76" s="6">
        <v>45102</v>
      </c>
      <c r="G76" s="6">
        <v>45104</v>
      </c>
      <c r="H76" s="4">
        <v>1</v>
      </c>
      <c r="I76" s="4">
        <v>2</v>
      </c>
      <c r="J76" s="4">
        <v>2</v>
      </c>
      <c r="K76" s="4" t="s">
        <v>30</v>
      </c>
      <c r="L76" s="4">
        <v>956.78</v>
      </c>
      <c r="M76" s="4">
        <v>956.78</v>
      </c>
      <c r="N76" s="4" t="s">
        <v>389</v>
      </c>
      <c r="O76" s="4" t="s">
        <v>32</v>
      </c>
      <c r="P76" s="4" t="s">
        <v>33</v>
      </c>
      <c r="Q76" s="4">
        <v>0</v>
      </c>
      <c r="R76" s="7">
        <v>45102</v>
      </c>
      <c r="S76" s="6">
        <v>45107</v>
      </c>
      <c r="T76" s="4" t="s">
        <v>34</v>
      </c>
      <c r="U76" s="4">
        <v>956.78</v>
      </c>
      <c r="V76" s="4">
        <v>0</v>
      </c>
      <c r="W76" s="4">
        <v>0</v>
      </c>
      <c r="X76" s="4" t="s">
        <v>390</v>
      </c>
      <c r="Y76" s="4" t="s">
        <v>391</v>
      </c>
    </row>
    <row r="77" s="4" customFormat="1" spans="1:25">
      <c r="A77" s="4" t="s">
        <v>392</v>
      </c>
      <c r="B77" s="4" t="s">
        <v>26</v>
      </c>
      <c r="C77" s="4" t="s">
        <v>27</v>
      </c>
      <c r="D77" s="4" t="s">
        <v>393</v>
      </c>
      <c r="E77" s="4" t="s">
        <v>394</v>
      </c>
      <c r="F77" s="6">
        <v>45103</v>
      </c>
      <c r="G77" s="6">
        <v>45104</v>
      </c>
      <c r="H77" s="4">
        <v>1</v>
      </c>
      <c r="I77" s="4">
        <v>1</v>
      </c>
      <c r="J77" s="4">
        <v>1</v>
      </c>
      <c r="K77" s="4" t="s">
        <v>30</v>
      </c>
      <c r="L77" s="4">
        <v>290.74</v>
      </c>
      <c r="M77" s="4">
        <v>290.74</v>
      </c>
      <c r="N77" s="4" t="s">
        <v>395</v>
      </c>
      <c r="O77" s="4" t="s">
        <v>32</v>
      </c>
      <c r="P77" s="4" t="s">
        <v>33</v>
      </c>
      <c r="Q77" s="4">
        <v>0</v>
      </c>
      <c r="R77" s="7">
        <v>45102</v>
      </c>
      <c r="S77" s="6">
        <v>45107</v>
      </c>
      <c r="T77" s="4" t="s">
        <v>34</v>
      </c>
      <c r="U77" s="4">
        <v>290.74</v>
      </c>
      <c r="V77" s="4">
        <v>0</v>
      </c>
      <c r="W77" s="4">
        <v>0</v>
      </c>
      <c r="X77" s="4" t="s">
        <v>396</v>
      </c>
      <c r="Y77" s="4" t="s">
        <v>35</v>
      </c>
    </row>
    <row r="78" s="4" customFormat="1" spans="1:25">
      <c r="A78" s="4" t="s">
        <v>397</v>
      </c>
      <c r="B78" s="4" t="s">
        <v>26</v>
      </c>
      <c r="C78" s="4" t="s">
        <v>27</v>
      </c>
      <c r="D78" s="4" t="s">
        <v>393</v>
      </c>
      <c r="E78" s="4" t="s">
        <v>398</v>
      </c>
      <c r="F78" s="6">
        <v>45103</v>
      </c>
      <c r="G78" s="6">
        <v>45104</v>
      </c>
      <c r="H78" s="4">
        <v>1</v>
      </c>
      <c r="I78" s="4">
        <v>1</v>
      </c>
      <c r="J78" s="4">
        <v>1</v>
      </c>
      <c r="K78" s="4" t="s">
        <v>30</v>
      </c>
      <c r="L78" s="4">
        <v>247.11</v>
      </c>
      <c r="M78" s="4">
        <v>247.11</v>
      </c>
      <c r="N78" s="4" t="s">
        <v>399</v>
      </c>
      <c r="O78" s="4" t="s">
        <v>32</v>
      </c>
      <c r="P78" s="4" t="s">
        <v>33</v>
      </c>
      <c r="Q78" s="4">
        <v>0</v>
      </c>
      <c r="R78" s="7">
        <v>45102</v>
      </c>
      <c r="S78" s="6">
        <v>45107</v>
      </c>
      <c r="T78" s="4" t="s">
        <v>34</v>
      </c>
      <c r="U78" s="4">
        <v>247.11</v>
      </c>
      <c r="V78" s="4">
        <v>0</v>
      </c>
      <c r="W78" s="4">
        <v>0</v>
      </c>
      <c r="X78" s="4" t="s">
        <v>400</v>
      </c>
      <c r="Y78" s="4" t="s">
        <v>35</v>
      </c>
    </row>
    <row r="79" s="4" customFormat="1" spans="1:25">
      <c r="A79" s="4" t="s">
        <v>401</v>
      </c>
      <c r="B79" s="4" t="s">
        <v>26</v>
      </c>
      <c r="C79" s="4" t="s">
        <v>27</v>
      </c>
      <c r="D79" s="4" t="s">
        <v>402</v>
      </c>
      <c r="E79" s="4" t="s">
        <v>403</v>
      </c>
      <c r="F79" s="6">
        <v>45103</v>
      </c>
      <c r="G79" s="6">
        <v>45104</v>
      </c>
      <c r="H79" s="4">
        <v>1</v>
      </c>
      <c r="I79" s="4">
        <v>1</v>
      </c>
      <c r="J79" s="4">
        <v>1</v>
      </c>
      <c r="K79" s="4" t="s">
        <v>30</v>
      </c>
      <c r="L79" s="4">
        <v>301.79</v>
      </c>
      <c r="M79" s="4">
        <v>301.79</v>
      </c>
      <c r="N79" s="4" t="s">
        <v>404</v>
      </c>
      <c r="O79" s="4" t="s">
        <v>32</v>
      </c>
      <c r="P79" s="4" t="s">
        <v>33</v>
      </c>
      <c r="Q79" s="4">
        <v>0</v>
      </c>
      <c r="R79" s="7">
        <v>45102.0000115741</v>
      </c>
      <c r="S79" s="6">
        <v>45107</v>
      </c>
      <c r="T79" s="4" t="s">
        <v>34</v>
      </c>
      <c r="U79" s="4">
        <v>301.79</v>
      </c>
      <c r="V79" s="4">
        <v>0</v>
      </c>
      <c r="W79" s="4">
        <v>0</v>
      </c>
      <c r="X79" s="4" t="s">
        <v>405</v>
      </c>
      <c r="Y79" s="4" t="s">
        <v>35</v>
      </c>
    </row>
    <row r="80" s="4" customFormat="1" spans="1:25">
      <c r="A80" s="4" t="s">
        <v>406</v>
      </c>
      <c r="B80" s="4" t="s">
        <v>26</v>
      </c>
      <c r="C80" s="4" t="s">
        <v>27</v>
      </c>
      <c r="D80" s="4" t="s">
        <v>407</v>
      </c>
      <c r="E80" s="4" t="s">
        <v>408</v>
      </c>
      <c r="F80" s="6">
        <v>45102</v>
      </c>
      <c r="G80" s="6">
        <v>45104</v>
      </c>
      <c r="H80" s="4">
        <v>1</v>
      </c>
      <c r="I80" s="4">
        <v>2</v>
      </c>
      <c r="J80" s="4">
        <v>2</v>
      </c>
      <c r="K80" s="4" t="s">
        <v>30</v>
      </c>
      <c r="L80" s="4">
        <v>1207</v>
      </c>
      <c r="M80" s="4">
        <v>1207</v>
      </c>
      <c r="N80" s="4" t="s">
        <v>409</v>
      </c>
      <c r="O80" s="4" t="s">
        <v>32</v>
      </c>
      <c r="P80" s="4" t="s">
        <v>33</v>
      </c>
      <c r="Q80" s="4">
        <v>0</v>
      </c>
      <c r="R80" s="7">
        <v>45102</v>
      </c>
      <c r="S80" s="6">
        <v>45107</v>
      </c>
      <c r="T80" s="4" t="s">
        <v>34</v>
      </c>
      <c r="U80" s="4">
        <v>1207</v>
      </c>
      <c r="V80" s="4">
        <v>0</v>
      </c>
      <c r="W80" s="4">
        <v>0</v>
      </c>
      <c r="X80" s="4" t="s">
        <v>410</v>
      </c>
      <c r="Y80" s="4" t="s">
        <v>35</v>
      </c>
    </row>
    <row r="81" s="4" customFormat="1" spans="1:25">
      <c r="A81" s="4" t="s">
        <v>411</v>
      </c>
      <c r="B81" s="4" t="s">
        <v>26</v>
      </c>
      <c r="C81" s="4" t="s">
        <v>27</v>
      </c>
      <c r="D81" s="4" t="s">
        <v>393</v>
      </c>
      <c r="E81" s="4" t="s">
        <v>398</v>
      </c>
      <c r="F81" s="6">
        <v>45103</v>
      </c>
      <c r="G81" s="6">
        <v>45104</v>
      </c>
      <c r="H81" s="4">
        <v>1</v>
      </c>
      <c r="I81" s="4">
        <v>1</v>
      </c>
      <c r="J81" s="4">
        <v>1</v>
      </c>
      <c r="K81" s="4" t="s">
        <v>30</v>
      </c>
      <c r="L81" s="4">
        <v>247.11</v>
      </c>
      <c r="M81" s="4">
        <v>247.11</v>
      </c>
      <c r="N81" s="4" t="s">
        <v>412</v>
      </c>
      <c r="O81" s="4" t="s">
        <v>32</v>
      </c>
      <c r="P81" s="4" t="s">
        <v>33</v>
      </c>
      <c r="Q81" s="4">
        <v>0</v>
      </c>
      <c r="R81" s="7">
        <v>45102.0000115741</v>
      </c>
      <c r="S81" s="6">
        <v>45107</v>
      </c>
      <c r="T81" s="4" t="s">
        <v>34</v>
      </c>
      <c r="U81" s="4">
        <v>247.11</v>
      </c>
      <c r="V81" s="4">
        <v>0</v>
      </c>
      <c r="W81" s="4">
        <v>0</v>
      </c>
      <c r="X81" s="4" t="s">
        <v>413</v>
      </c>
      <c r="Y81" s="4" t="s">
        <v>35</v>
      </c>
    </row>
    <row r="82" s="4" customFormat="1" spans="1:25">
      <c r="A82" s="4" t="s">
        <v>414</v>
      </c>
      <c r="B82" s="4" t="s">
        <v>26</v>
      </c>
      <c r="C82" s="4" t="s">
        <v>27</v>
      </c>
      <c r="D82" s="4" t="s">
        <v>415</v>
      </c>
      <c r="E82" s="4" t="s">
        <v>416</v>
      </c>
      <c r="F82" s="6">
        <v>45103</v>
      </c>
      <c r="G82" s="6">
        <v>45104</v>
      </c>
      <c r="H82" s="4">
        <v>1</v>
      </c>
      <c r="I82" s="4">
        <v>1</v>
      </c>
      <c r="J82" s="4">
        <v>1</v>
      </c>
      <c r="K82" s="4" t="s">
        <v>30</v>
      </c>
      <c r="L82" s="4">
        <v>1358.9</v>
      </c>
      <c r="M82" s="4">
        <v>1358.9</v>
      </c>
      <c r="N82" s="4" t="s">
        <v>417</v>
      </c>
      <c r="O82" s="4" t="s">
        <v>32</v>
      </c>
      <c r="P82" s="4" t="s">
        <v>33</v>
      </c>
      <c r="Q82" s="4">
        <v>0</v>
      </c>
      <c r="R82" s="7">
        <v>45102.0000115741</v>
      </c>
      <c r="S82" s="6">
        <v>45107</v>
      </c>
      <c r="T82" s="4" t="s">
        <v>34</v>
      </c>
      <c r="U82" s="4">
        <v>1358.9</v>
      </c>
      <c r="V82" s="4">
        <v>0</v>
      </c>
      <c r="W82" s="4">
        <v>0</v>
      </c>
      <c r="X82" s="4" t="s">
        <v>418</v>
      </c>
      <c r="Y82" s="4" t="s">
        <v>35</v>
      </c>
    </row>
    <row r="83" s="4" customFormat="1" spans="1:25">
      <c r="A83" s="4" t="s">
        <v>419</v>
      </c>
      <c r="B83" s="4" t="s">
        <v>26</v>
      </c>
      <c r="C83" s="4" t="s">
        <v>27</v>
      </c>
      <c r="D83" s="4" t="s">
        <v>420</v>
      </c>
      <c r="E83" s="4" t="s">
        <v>421</v>
      </c>
      <c r="F83" s="6">
        <v>45103</v>
      </c>
      <c r="G83" s="6">
        <v>45104</v>
      </c>
      <c r="H83" s="4">
        <v>1</v>
      </c>
      <c r="I83" s="4">
        <v>1</v>
      </c>
      <c r="J83" s="4">
        <v>1</v>
      </c>
      <c r="K83" s="4" t="s">
        <v>30</v>
      </c>
      <c r="L83" s="4">
        <v>184.93</v>
      </c>
      <c r="M83" s="4">
        <v>184.93</v>
      </c>
      <c r="N83" s="4" t="s">
        <v>422</v>
      </c>
      <c r="O83" s="4" t="s">
        <v>32</v>
      </c>
      <c r="P83" s="4" t="s">
        <v>33</v>
      </c>
      <c r="Q83" s="4">
        <v>0</v>
      </c>
      <c r="R83" s="7">
        <v>45102</v>
      </c>
      <c r="S83" s="6">
        <v>45107</v>
      </c>
      <c r="T83" s="4" t="s">
        <v>34</v>
      </c>
      <c r="U83" s="4">
        <v>184.93</v>
      </c>
      <c r="V83" s="4">
        <v>0</v>
      </c>
      <c r="W83" s="4">
        <v>0</v>
      </c>
      <c r="X83" s="4" t="s">
        <v>423</v>
      </c>
      <c r="Y83" s="4" t="s">
        <v>424</v>
      </c>
    </row>
    <row r="84" s="4" customFormat="1" spans="1:25">
      <c r="A84" s="4" t="s">
        <v>414</v>
      </c>
      <c r="B84" s="4" t="s">
        <v>26</v>
      </c>
      <c r="C84" s="4" t="s">
        <v>97</v>
      </c>
      <c r="D84" s="4" t="s">
        <v>415</v>
      </c>
      <c r="E84" s="4" t="s">
        <v>416</v>
      </c>
      <c r="F84" s="6">
        <v>45103</v>
      </c>
      <c r="G84" s="6">
        <v>45104</v>
      </c>
      <c r="H84" s="4">
        <v>1</v>
      </c>
      <c r="I84" s="4">
        <v>1</v>
      </c>
      <c r="J84" s="4">
        <v>1</v>
      </c>
      <c r="K84" s="4" t="s">
        <v>30</v>
      </c>
      <c r="L84" s="4">
        <v>-1358.9</v>
      </c>
      <c r="M84" s="4">
        <v>-1358.9</v>
      </c>
      <c r="N84" s="4" t="s">
        <v>417</v>
      </c>
      <c r="O84" s="4" t="s">
        <v>32</v>
      </c>
      <c r="P84" s="4" t="s">
        <v>33</v>
      </c>
      <c r="Q84" s="4">
        <v>0</v>
      </c>
      <c r="R84" s="7">
        <v>45102.0000115741</v>
      </c>
      <c r="S84" s="6">
        <v>45107</v>
      </c>
      <c r="T84" s="4" t="s">
        <v>34</v>
      </c>
      <c r="U84" s="4">
        <v>-1358.9</v>
      </c>
      <c r="V84" s="4">
        <v>0</v>
      </c>
      <c r="W84" s="4">
        <v>0</v>
      </c>
      <c r="X84" s="4" t="s">
        <v>418</v>
      </c>
      <c r="Y84" s="4" t="s">
        <v>35</v>
      </c>
    </row>
    <row r="85" s="4" customFormat="1" spans="1:25">
      <c r="A85" s="4" t="s">
        <v>425</v>
      </c>
      <c r="B85" s="4" t="s">
        <v>26</v>
      </c>
      <c r="C85" s="4" t="s">
        <v>27</v>
      </c>
      <c r="D85" s="4" t="s">
        <v>426</v>
      </c>
      <c r="E85" s="4" t="s">
        <v>427</v>
      </c>
      <c r="F85" s="6">
        <v>45103</v>
      </c>
      <c r="G85" s="6">
        <v>45104</v>
      </c>
      <c r="H85" s="4">
        <v>1</v>
      </c>
      <c r="I85" s="4">
        <v>1</v>
      </c>
      <c r="J85" s="4">
        <v>1</v>
      </c>
      <c r="K85" s="4" t="s">
        <v>30</v>
      </c>
      <c r="L85" s="4">
        <v>189.69</v>
      </c>
      <c r="M85" s="4">
        <v>189.69</v>
      </c>
      <c r="N85" s="4" t="s">
        <v>428</v>
      </c>
      <c r="O85" s="4" t="s">
        <v>32</v>
      </c>
      <c r="P85" s="4" t="s">
        <v>33</v>
      </c>
      <c r="Q85" s="4">
        <v>0</v>
      </c>
      <c r="R85" s="7">
        <v>45102</v>
      </c>
      <c r="S85" s="6">
        <v>45107</v>
      </c>
      <c r="T85" s="4" t="s">
        <v>34</v>
      </c>
      <c r="U85" s="4">
        <v>189.69</v>
      </c>
      <c r="V85" s="4">
        <v>0</v>
      </c>
      <c r="W85" s="4">
        <v>0</v>
      </c>
      <c r="X85" s="4" t="s">
        <v>429</v>
      </c>
      <c r="Y85" s="4" t="s">
        <v>430</v>
      </c>
    </row>
    <row r="86" s="4" customFormat="1" spans="1:25">
      <c r="A86" s="4" t="s">
        <v>431</v>
      </c>
      <c r="B86" s="4" t="s">
        <v>26</v>
      </c>
      <c r="C86" s="4" t="s">
        <v>27</v>
      </c>
      <c r="D86" s="4" t="s">
        <v>432</v>
      </c>
      <c r="E86" s="4" t="s">
        <v>433</v>
      </c>
      <c r="F86" s="6">
        <v>45103</v>
      </c>
      <c r="G86" s="6">
        <v>45104</v>
      </c>
      <c r="H86" s="4">
        <v>1</v>
      </c>
      <c r="I86" s="4">
        <v>1</v>
      </c>
      <c r="J86" s="4">
        <v>1</v>
      </c>
      <c r="K86" s="4" t="s">
        <v>30</v>
      </c>
      <c r="L86" s="4">
        <v>658.95</v>
      </c>
      <c r="M86" s="4">
        <v>658.95</v>
      </c>
      <c r="N86" s="4" t="s">
        <v>434</v>
      </c>
      <c r="O86" s="4" t="s">
        <v>32</v>
      </c>
      <c r="P86" s="4" t="s">
        <v>33</v>
      </c>
      <c r="Q86" s="4">
        <v>0</v>
      </c>
      <c r="R86" s="7">
        <v>45103</v>
      </c>
      <c r="S86" s="6">
        <v>45107</v>
      </c>
      <c r="T86" s="4" t="s">
        <v>34</v>
      </c>
      <c r="U86" s="4">
        <v>658.95</v>
      </c>
      <c r="V86" s="4">
        <v>0</v>
      </c>
      <c r="W86" s="4">
        <v>0</v>
      </c>
      <c r="X86" s="4" t="s">
        <v>435</v>
      </c>
      <c r="Y86" s="4" t="s">
        <v>436</v>
      </c>
    </row>
    <row r="87" s="4" customFormat="1" spans="1:25">
      <c r="A87" s="4" t="s">
        <v>437</v>
      </c>
      <c r="B87" s="4" t="s">
        <v>26</v>
      </c>
      <c r="C87" s="4" t="s">
        <v>27</v>
      </c>
      <c r="D87" s="4" t="s">
        <v>438</v>
      </c>
      <c r="E87" s="4" t="s">
        <v>235</v>
      </c>
      <c r="F87" s="6">
        <v>45103</v>
      </c>
      <c r="G87" s="6">
        <v>45104</v>
      </c>
      <c r="H87" s="4">
        <v>1</v>
      </c>
      <c r="I87" s="4">
        <v>1</v>
      </c>
      <c r="J87" s="4">
        <v>1</v>
      </c>
      <c r="K87" s="4" t="s">
        <v>30</v>
      </c>
      <c r="L87" s="4">
        <v>247.2</v>
      </c>
      <c r="M87" s="4">
        <v>247.2</v>
      </c>
      <c r="N87" s="4" t="s">
        <v>439</v>
      </c>
      <c r="O87" s="4" t="s">
        <v>32</v>
      </c>
      <c r="P87" s="4" t="s">
        <v>33</v>
      </c>
      <c r="Q87" s="4">
        <v>0</v>
      </c>
      <c r="R87" s="7">
        <v>45103</v>
      </c>
      <c r="S87" s="6">
        <v>45107</v>
      </c>
      <c r="T87" s="4" t="s">
        <v>34</v>
      </c>
      <c r="U87" s="4">
        <v>247.2</v>
      </c>
      <c r="V87" s="4">
        <v>0</v>
      </c>
      <c r="W87" s="4">
        <v>0</v>
      </c>
      <c r="X87" s="4" t="s">
        <v>440</v>
      </c>
      <c r="Y87" s="4" t="s">
        <v>441</v>
      </c>
    </row>
    <row r="88" s="4" customFormat="1" spans="1:25">
      <c r="A88" s="4" t="s">
        <v>442</v>
      </c>
      <c r="B88" s="4" t="s">
        <v>26</v>
      </c>
      <c r="C88" s="4" t="s">
        <v>27</v>
      </c>
      <c r="D88" s="4" t="s">
        <v>443</v>
      </c>
      <c r="E88" s="4" t="s">
        <v>444</v>
      </c>
      <c r="F88" s="6">
        <v>45103</v>
      </c>
      <c r="G88" s="6">
        <v>45104</v>
      </c>
      <c r="H88" s="4">
        <v>1</v>
      </c>
      <c r="I88" s="4">
        <v>1</v>
      </c>
      <c r="J88" s="4">
        <v>1</v>
      </c>
      <c r="K88" s="4" t="s">
        <v>30</v>
      </c>
      <c r="L88" s="4">
        <v>961.04</v>
      </c>
      <c r="M88" s="4">
        <v>961.04</v>
      </c>
      <c r="N88" s="4" t="s">
        <v>445</v>
      </c>
      <c r="O88" s="4" t="s">
        <v>32</v>
      </c>
      <c r="P88" s="4" t="s">
        <v>33</v>
      </c>
      <c r="Q88" s="4">
        <v>0</v>
      </c>
      <c r="R88" s="7">
        <v>45103</v>
      </c>
      <c r="S88" s="6">
        <v>45107</v>
      </c>
      <c r="T88" s="4" t="s">
        <v>34</v>
      </c>
      <c r="U88" s="4">
        <v>961.04</v>
      </c>
      <c r="V88" s="4">
        <v>0</v>
      </c>
      <c r="W88" s="4">
        <v>0</v>
      </c>
      <c r="X88" s="4" t="s">
        <v>446</v>
      </c>
      <c r="Y88" s="4" t="s">
        <v>447</v>
      </c>
    </row>
    <row r="89" s="4" customFormat="1" spans="1:25">
      <c r="A89" s="4" t="s">
        <v>448</v>
      </c>
      <c r="B89" s="4" t="s">
        <v>26</v>
      </c>
      <c r="C89" s="4" t="s">
        <v>27</v>
      </c>
      <c r="D89" s="4" t="s">
        <v>449</v>
      </c>
      <c r="E89" s="4" t="s">
        <v>450</v>
      </c>
      <c r="F89" s="6">
        <v>45103</v>
      </c>
      <c r="G89" s="6">
        <v>45104</v>
      </c>
      <c r="H89" s="4">
        <v>1</v>
      </c>
      <c r="I89" s="4">
        <v>1</v>
      </c>
      <c r="J89" s="4">
        <v>1</v>
      </c>
      <c r="K89" s="4" t="s">
        <v>30</v>
      </c>
      <c r="L89" s="4">
        <v>662.17</v>
      </c>
      <c r="M89" s="4">
        <v>662.17</v>
      </c>
      <c r="N89" s="4" t="s">
        <v>451</v>
      </c>
      <c r="O89" s="4" t="s">
        <v>32</v>
      </c>
      <c r="P89" s="4" t="s">
        <v>33</v>
      </c>
      <c r="Q89" s="4">
        <v>0</v>
      </c>
      <c r="R89" s="7">
        <v>45103</v>
      </c>
      <c r="S89" s="6">
        <v>45107</v>
      </c>
      <c r="T89" s="4" t="s">
        <v>34</v>
      </c>
      <c r="U89" s="4">
        <v>662.17</v>
      </c>
      <c r="V89" s="4">
        <v>0</v>
      </c>
      <c r="W89" s="4">
        <v>0</v>
      </c>
      <c r="X89" s="4" t="s">
        <v>452</v>
      </c>
      <c r="Y89" s="4" t="s">
        <v>453</v>
      </c>
    </row>
    <row r="90" s="4" customFormat="1" spans="1:25">
      <c r="A90" s="4" t="s">
        <v>454</v>
      </c>
      <c r="B90" s="4" t="s">
        <v>26</v>
      </c>
      <c r="C90" s="4" t="s">
        <v>27</v>
      </c>
      <c r="D90" s="4" t="s">
        <v>455</v>
      </c>
      <c r="E90" s="4" t="s">
        <v>159</v>
      </c>
      <c r="F90" s="6">
        <v>45103</v>
      </c>
      <c r="G90" s="6">
        <v>45104</v>
      </c>
      <c r="H90" s="4">
        <v>1</v>
      </c>
      <c r="I90" s="4">
        <v>1</v>
      </c>
      <c r="J90" s="4">
        <v>1</v>
      </c>
      <c r="K90" s="4" t="s">
        <v>30</v>
      </c>
      <c r="L90" s="4">
        <v>561.68</v>
      </c>
      <c r="M90" s="4">
        <v>561.68</v>
      </c>
      <c r="N90" s="4" t="s">
        <v>456</v>
      </c>
      <c r="O90" s="4" t="s">
        <v>32</v>
      </c>
      <c r="P90" s="4" t="s">
        <v>33</v>
      </c>
      <c r="Q90" s="4">
        <v>0</v>
      </c>
      <c r="R90" s="7">
        <v>45103.0000115741</v>
      </c>
      <c r="S90" s="6">
        <v>45107</v>
      </c>
      <c r="T90" s="4" t="s">
        <v>34</v>
      </c>
      <c r="U90" s="4">
        <v>561.68</v>
      </c>
      <c r="V90" s="4">
        <v>0</v>
      </c>
      <c r="W90" s="4">
        <v>0</v>
      </c>
      <c r="X90" s="4" t="s">
        <v>457</v>
      </c>
      <c r="Y90" s="4" t="s">
        <v>35</v>
      </c>
    </row>
    <row r="91" s="4" customFormat="1" spans="1:25">
      <c r="A91" s="4" t="s">
        <v>458</v>
      </c>
      <c r="B91" s="4" t="s">
        <v>26</v>
      </c>
      <c r="C91" s="4" t="s">
        <v>27</v>
      </c>
      <c r="D91" s="4" t="s">
        <v>459</v>
      </c>
      <c r="E91" s="4" t="s">
        <v>369</v>
      </c>
      <c r="F91" s="6">
        <v>45103</v>
      </c>
      <c r="G91" s="6">
        <v>45104</v>
      </c>
      <c r="H91" s="4">
        <v>1</v>
      </c>
      <c r="I91" s="4">
        <v>1</v>
      </c>
      <c r="J91" s="4">
        <v>1</v>
      </c>
      <c r="K91" s="4" t="s">
        <v>30</v>
      </c>
      <c r="L91" s="4">
        <v>648.54</v>
      </c>
      <c r="M91" s="4">
        <v>648.54</v>
      </c>
      <c r="N91" s="4" t="s">
        <v>460</v>
      </c>
      <c r="O91" s="4" t="s">
        <v>32</v>
      </c>
      <c r="P91" s="4" t="s">
        <v>33</v>
      </c>
      <c r="Q91" s="4">
        <v>0</v>
      </c>
      <c r="R91" s="7">
        <v>45103.0000115741</v>
      </c>
      <c r="S91" s="6">
        <v>45107</v>
      </c>
      <c r="T91" s="4" t="s">
        <v>34</v>
      </c>
      <c r="U91" s="4">
        <v>648.54</v>
      </c>
      <c r="V91" s="4">
        <v>0</v>
      </c>
      <c r="W91" s="4">
        <v>0</v>
      </c>
      <c r="X91" s="4" t="s">
        <v>461</v>
      </c>
      <c r="Y91" s="4" t="s">
        <v>35</v>
      </c>
    </row>
    <row r="92" s="4" customFormat="1" spans="1:25">
      <c r="A92" s="4" t="s">
        <v>462</v>
      </c>
      <c r="B92" s="4" t="s">
        <v>26</v>
      </c>
      <c r="C92" s="4" t="s">
        <v>27</v>
      </c>
      <c r="D92" s="4" t="s">
        <v>463</v>
      </c>
      <c r="E92" s="4" t="s">
        <v>464</v>
      </c>
      <c r="F92" s="6">
        <v>45103</v>
      </c>
      <c r="G92" s="6">
        <v>45104</v>
      </c>
      <c r="H92" s="4">
        <v>1</v>
      </c>
      <c r="I92" s="4">
        <v>1</v>
      </c>
      <c r="J92" s="4">
        <v>1</v>
      </c>
      <c r="K92" s="4" t="s">
        <v>30</v>
      </c>
      <c r="L92" s="4">
        <v>260.8</v>
      </c>
      <c r="M92" s="4">
        <v>260.8</v>
      </c>
      <c r="N92" s="4" t="s">
        <v>465</v>
      </c>
      <c r="O92" s="4" t="s">
        <v>32</v>
      </c>
      <c r="P92" s="4" t="s">
        <v>33</v>
      </c>
      <c r="Q92" s="4">
        <v>0</v>
      </c>
      <c r="R92" s="7">
        <v>45103</v>
      </c>
      <c r="S92" s="6">
        <v>45107</v>
      </c>
      <c r="T92" s="4" t="s">
        <v>34</v>
      </c>
      <c r="U92" s="4">
        <v>260.8</v>
      </c>
      <c r="V92" s="4">
        <v>0</v>
      </c>
      <c r="W92" s="4">
        <v>0</v>
      </c>
      <c r="X92" s="4" t="s">
        <v>466</v>
      </c>
      <c r="Y92" s="4" t="s">
        <v>35</v>
      </c>
    </row>
    <row r="93" s="4" customFormat="1" spans="1:25">
      <c r="A93" s="4" t="s">
        <v>467</v>
      </c>
      <c r="B93" s="4" t="s">
        <v>26</v>
      </c>
      <c r="C93" s="4" t="s">
        <v>27</v>
      </c>
      <c r="D93" s="4" t="s">
        <v>468</v>
      </c>
      <c r="E93" s="4" t="s">
        <v>469</v>
      </c>
      <c r="F93" s="6">
        <v>45103</v>
      </c>
      <c r="G93" s="6">
        <v>45104</v>
      </c>
      <c r="H93" s="4">
        <v>1</v>
      </c>
      <c r="I93" s="4">
        <v>1</v>
      </c>
      <c r="J93" s="4">
        <v>1</v>
      </c>
      <c r="K93" s="4" t="s">
        <v>30</v>
      </c>
      <c r="L93" s="4">
        <v>197.93</v>
      </c>
      <c r="M93" s="4">
        <v>197.93</v>
      </c>
      <c r="N93" s="4" t="s">
        <v>470</v>
      </c>
      <c r="O93" s="4" t="s">
        <v>32</v>
      </c>
      <c r="P93" s="4" t="s">
        <v>33</v>
      </c>
      <c r="Q93" s="4">
        <v>0</v>
      </c>
      <c r="R93" s="7">
        <v>45103</v>
      </c>
      <c r="S93" s="6">
        <v>45107</v>
      </c>
      <c r="T93" s="4" t="s">
        <v>34</v>
      </c>
      <c r="U93" s="4">
        <v>197.93</v>
      </c>
      <c r="V93" s="4">
        <v>0</v>
      </c>
      <c r="W93" s="4">
        <v>0</v>
      </c>
      <c r="X93" s="4" t="s">
        <v>471</v>
      </c>
      <c r="Y93" s="4" t="s">
        <v>35</v>
      </c>
    </row>
    <row r="94" s="4" customFormat="1" spans="1:25">
      <c r="A94" s="4" t="s">
        <v>472</v>
      </c>
      <c r="B94" s="4" t="s">
        <v>26</v>
      </c>
      <c r="C94" s="4" t="s">
        <v>27</v>
      </c>
      <c r="D94" s="4" t="s">
        <v>473</v>
      </c>
      <c r="E94" s="4" t="s">
        <v>474</v>
      </c>
      <c r="F94" s="6">
        <v>45103</v>
      </c>
      <c r="G94" s="6">
        <v>45104</v>
      </c>
      <c r="H94" s="4">
        <v>1</v>
      </c>
      <c r="I94" s="4">
        <v>1</v>
      </c>
      <c r="J94" s="4">
        <v>1</v>
      </c>
      <c r="K94" s="4" t="s">
        <v>30</v>
      </c>
      <c r="L94" s="4">
        <v>340.82</v>
      </c>
      <c r="M94" s="4">
        <v>340.82</v>
      </c>
      <c r="N94" s="4" t="s">
        <v>475</v>
      </c>
      <c r="O94" s="4" t="s">
        <v>32</v>
      </c>
      <c r="P94" s="4" t="s">
        <v>33</v>
      </c>
      <c r="Q94" s="4">
        <v>0</v>
      </c>
      <c r="R94" s="7">
        <v>45103</v>
      </c>
      <c r="S94" s="6">
        <v>45107</v>
      </c>
      <c r="T94" s="4" t="s">
        <v>34</v>
      </c>
      <c r="U94" s="4">
        <v>340.82</v>
      </c>
      <c r="V94" s="4">
        <v>0</v>
      </c>
      <c r="W94" s="4">
        <v>0</v>
      </c>
      <c r="X94" s="4" t="s">
        <v>476</v>
      </c>
      <c r="Y94" s="4" t="s">
        <v>35</v>
      </c>
    </row>
    <row r="95" s="4" customFormat="1" spans="1:25">
      <c r="A95" s="4" t="s">
        <v>477</v>
      </c>
      <c r="B95" s="4" t="s">
        <v>26</v>
      </c>
      <c r="C95" s="4" t="s">
        <v>27</v>
      </c>
      <c r="D95" s="4" t="s">
        <v>478</v>
      </c>
      <c r="E95" s="4" t="s">
        <v>479</v>
      </c>
      <c r="F95" s="6">
        <v>45103</v>
      </c>
      <c r="G95" s="6">
        <v>45104</v>
      </c>
      <c r="H95" s="4">
        <v>1</v>
      </c>
      <c r="I95" s="4">
        <v>1</v>
      </c>
      <c r="J95" s="4">
        <v>1</v>
      </c>
      <c r="K95" s="4" t="s">
        <v>30</v>
      </c>
      <c r="L95" s="4">
        <v>310.94</v>
      </c>
      <c r="M95" s="4">
        <v>310.94</v>
      </c>
      <c r="N95" s="4" t="s">
        <v>480</v>
      </c>
      <c r="O95" s="4" t="s">
        <v>32</v>
      </c>
      <c r="P95" s="4" t="s">
        <v>33</v>
      </c>
      <c r="Q95" s="4">
        <v>0</v>
      </c>
      <c r="R95" s="7">
        <v>45103</v>
      </c>
      <c r="S95" s="6">
        <v>45107</v>
      </c>
      <c r="T95" s="4" t="s">
        <v>34</v>
      </c>
      <c r="U95" s="4">
        <v>310.94</v>
      </c>
      <c r="V95" s="4">
        <v>0</v>
      </c>
      <c r="W95" s="4">
        <v>0</v>
      </c>
      <c r="X95" s="4" t="s">
        <v>481</v>
      </c>
      <c r="Y95" s="4" t="s">
        <v>482</v>
      </c>
    </row>
    <row r="96" s="4" customFormat="1" spans="1:25">
      <c r="A96" s="4" t="s">
        <v>483</v>
      </c>
      <c r="B96" s="4" t="s">
        <v>26</v>
      </c>
      <c r="C96" s="4" t="s">
        <v>27</v>
      </c>
      <c r="D96" s="4" t="s">
        <v>484</v>
      </c>
      <c r="E96" s="4" t="s">
        <v>485</v>
      </c>
      <c r="F96" s="6">
        <v>45103</v>
      </c>
      <c r="G96" s="6">
        <v>45104</v>
      </c>
      <c r="H96" s="4">
        <v>1</v>
      </c>
      <c r="I96" s="4">
        <v>1</v>
      </c>
      <c r="J96" s="4">
        <v>1</v>
      </c>
      <c r="K96" s="4" t="s">
        <v>30</v>
      </c>
      <c r="L96" s="4">
        <v>689.38</v>
      </c>
      <c r="M96" s="4">
        <v>689.38</v>
      </c>
      <c r="N96" s="4" t="s">
        <v>486</v>
      </c>
      <c r="O96" s="4" t="s">
        <v>32</v>
      </c>
      <c r="P96" s="4" t="s">
        <v>33</v>
      </c>
      <c r="Q96" s="4">
        <v>0</v>
      </c>
      <c r="R96" s="7">
        <v>45103</v>
      </c>
      <c r="S96" s="6">
        <v>45107</v>
      </c>
      <c r="T96" s="4" t="s">
        <v>34</v>
      </c>
      <c r="U96" s="4">
        <v>689.38</v>
      </c>
      <c r="V96" s="4">
        <v>0</v>
      </c>
      <c r="W96" s="4">
        <v>0</v>
      </c>
      <c r="X96" s="4" t="s">
        <v>487</v>
      </c>
      <c r="Y96" s="4" t="s">
        <v>35</v>
      </c>
    </row>
    <row r="97" s="4" customFormat="1" spans="1:25">
      <c r="A97" s="4" t="s">
        <v>488</v>
      </c>
      <c r="B97" s="4" t="s">
        <v>26</v>
      </c>
      <c r="C97" s="4" t="s">
        <v>27</v>
      </c>
      <c r="D97" s="4" t="s">
        <v>489</v>
      </c>
      <c r="E97" s="4" t="s">
        <v>490</v>
      </c>
      <c r="F97" s="6">
        <v>45103</v>
      </c>
      <c r="G97" s="6">
        <v>45104</v>
      </c>
      <c r="H97" s="4">
        <v>1</v>
      </c>
      <c r="I97" s="4">
        <v>1</v>
      </c>
      <c r="J97" s="4">
        <v>1</v>
      </c>
      <c r="K97" s="4" t="s">
        <v>30</v>
      </c>
      <c r="L97" s="4">
        <v>205.88</v>
      </c>
      <c r="M97" s="4">
        <v>205.88</v>
      </c>
      <c r="N97" s="4" t="s">
        <v>491</v>
      </c>
      <c r="O97" s="4" t="s">
        <v>32</v>
      </c>
      <c r="P97" s="4" t="s">
        <v>33</v>
      </c>
      <c r="Q97" s="4">
        <v>0</v>
      </c>
      <c r="R97" s="7">
        <v>45103.0000115741</v>
      </c>
      <c r="S97" s="6">
        <v>45107</v>
      </c>
      <c r="T97" s="4" t="s">
        <v>34</v>
      </c>
      <c r="U97" s="4">
        <v>205.88</v>
      </c>
      <c r="V97" s="4">
        <v>0</v>
      </c>
      <c r="W97" s="4">
        <v>0</v>
      </c>
      <c r="X97" s="4" t="s">
        <v>492</v>
      </c>
      <c r="Y97" s="4" t="s">
        <v>493</v>
      </c>
    </row>
    <row r="98" s="4" customFormat="1" spans="1:25">
      <c r="A98" s="4" t="s">
        <v>494</v>
      </c>
      <c r="B98" s="4" t="s">
        <v>26</v>
      </c>
      <c r="C98" s="4" t="s">
        <v>27</v>
      </c>
      <c r="D98" s="4" t="s">
        <v>495</v>
      </c>
      <c r="E98" s="4" t="s">
        <v>496</v>
      </c>
      <c r="F98" s="6">
        <v>45103</v>
      </c>
      <c r="G98" s="6">
        <v>45104</v>
      </c>
      <c r="H98" s="4">
        <v>1</v>
      </c>
      <c r="I98" s="4">
        <v>1</v>
      </c>
      <c r="J98" s="4">
        <v>1</v>
      </c>
      <c r="K98" s="4" t="s">
        <v>30</v>
      </c>
      <c r="L98" s="4">
        <v>937.02</v>
      </c>
      <c r="M98" s="4">
        <v>937.02</v>
      </c>
      <c r="N98" s="4" t="s">
        <v>497</v>
      </c>
      <c r="O98" s="4" t="s">
        <v>32</v>
      </c>
      <c r="P98" s="4" t="s">
        <v>33</v>
      </c>
      <c r="Q98" s="4">
        <v>0</v>
      </c>
      <c r="R98" s="7">
        <v>45103</v>
      </c>
      <c r="S98" s="6">
        <v>45107</v>
      </c>
      <c r="T98" s="4" t="s">
        <v>34</v>
      </c>
      <c r="U98" s="4">
        <v>937.02</v>
      </c>
      <c r="V98" s="4">
        <v>0</v>
      </c>
      <c r="W98" s="4">
        <v>0</v>
      </c>
      <c r="X98" s="4" t="s">
        <v>498</v>
      </c>
      <c r="Y98" s="4" t="s">
        <v>499</v>
      </c>
    </row>
    <row r="99" s="4" customFormat="1" spans="1:25">
      <c r="A99" s="4" t="s">
        <v>500</v>
      </c>
      <c r="B99" s="4" t="s">
        <v>26</v>
      </c>
      <c r="C99" s="4" t="s">
        <v>27</v>
      </c>
      <c r="D99" s="4" t="s">
        <v>478</v>
      </c>
      <c r="E99" s="4" t="s">
        <v>479</v>
      </c>
      <c r="F99" s="6">
        <v>45103</v>
      </c>
      <c r="G99" s="6">
        <v>45104</v>
      </c>
      <c r="H99" s="4">
        <v>1</v>
      </c>
      <c r="I99" s="4">
        <v>1</v>
      </c>
      <c r="J99" s="4">
        <v>1</v>
      </c>
      <c r="K99" s="4" t="s">
        <v>30</v>
      </c>
      <c r="L99" s="4">
        <v>310.1</v>
      </c>
      <c r="M99" s="4">
        <v>310.1</v>
      </c>
      <c r="N99" s="4" t="s">
        <v>501</v>
      </c>
      <c r="O99" s="4" t="s">
        <v>32</v>
      </c>
      <c r="P99" s="4" t="s">
        <v>33</v>
      </c>
      <c r="Q99" s="4">
        <v>0</v>
      </c>
      <c r="R99" s="7">
        <v>45103</v>
      </c>
      <c r="S99" s="6">
        <v>45107</v>
      </c>
      <c r="T99" s="4" t="s">
        <v>34</v>
      </c>
      <c r="U99" s="4">
        <v>310.1</v>
      </c>
      <c r="V99" s="4">
        <v>0</v>
      </c>
      <c r="W99" s="4">
        <v>0</v>
      </c>
      <c r="X99" s="4" t="s">
        <v>502</v>
      </c>
      <c r="Y99" s="4" t="s">
        <v>503</v>
      </c>
    </row>
    <row r="100" s="4" customFormat="1" spans="1:25">
      <c r="A100" s="4" t="s">
        <v>504</v>
      </c>
      <c r="B100" s="4" t="s">
        <v>26</v>
      </c>
      <c r="C100" s="4" t="s">
        <v>27</v>
      </c>
      <c r="D100" s="4" t="s">
        <v>505</v>
      </c>
      <c r="E100" s="4" t="s">
        <v>506</v>
      </c>
      <c r="F100" s="6">
        <v>45103</v>
      </c>
      <c r="G100" s="6">
        <v>45104</v>
      </c>
      <c r="H100" s="4">
        <v>1</v>
      </c>
      <c r="I100" s="4">
        <v>1</v>
      </c>
      <c r="J100" s="4">
        <v>1</v>
      </c>
      <c r="K100" s="4" t="s">
        <v>30</v>
      </c>
      <c r="L100" s="4">
        <v>171.72</v>
      </c>
      <c r="M100" s="4">
        <v>171.72</v>
      </c>
      <c r="N100" s="4" t="s">
        <v>507</v>
      </c>
      <c r="O100" s="4" t="s">
        <v>32</v>
      </c>
      <c r="P100" s="4" t="s">
        <v>33</v>
      </c>
      <c r="Q100" s="4">
        <v>0</v>
      </c>
      <c r="R100" s="7">
        <v>45103</v>
      </c>
      <c r="S100" s="6">
        <v>45107</v>
      </c>
      <c r="T100" s="4" t="s">
        <v>34</v>
      </c>
      <c r="U100" s="4">
        <v>171.72</v>
      </c>
      <c r="V100" s="4">
        <v>0</v>
      </c>
      <c r="W100" s="4">
        <v>0</v>
      </c>
      <c r="X100" s="4" t="s">
        <v>508</v>
      </c>
      <c r="Y100" s="4" t="s">
        <v>35</v>
      </c>
    </row>
    <row r="101" s="4" customFormat="1" spans="1:25">
      <c r="A101" s="4" t="s">
        <v>509</v>
      </c>
      <c r="B101" s="4" t="s">
        <v>26</v>
      </c>
      <c r="C101" s="4" t="s">
        <v>27</v>
      </c>
      <c r="D101" s="4" t="s">
        <v>510</v>
      </c>
      <c r="E101" s="4" t="s">
        <v>364</v>
      </c>
      <c r="F101" s="6">
        <v>45103</v>
      </c>
      <c r="G101" s="6">
        <v>45104</v>
      </c>
      <c r="H101" s="4">
        <v>1</v>
      </c>
      <c r="I101" s="4">
        <v>1</v>
      </c>
      <c r="J101" s="4">
        <v>1</v>
      </c>
      <c r="K101" s="4" t="s">
        <v>30</v>
      </c>
      <c r="L101" s="4">
        <v>343.37</v>
      </c>
      <c r="M101" s="4">
        <v>343.37</v>
      </c>
      <c r="N101" s="4" t="s">
        <v>511</v>
      </c>
      <c r="O101" s="4" t="s">
        <v>32</v>
      </c>
      <c r="P101" s="4" t="s">
        <v>33</v>
      </c>
      <c r="Q101" s="4">
        <v>0</v>
      </c>
      <c r="R101" s="7">
        <v>45103</v>
      </c>
      <c r="S101" s="6">
        <v>45107</v>
      </c>
      <c r="T101" s="4" t="s">
        <v>34</v>
      </c>
      <c r="U101" s="4">
        <v>343.37</v>
      </c>
      <c r="V101" s="4">
        <v>0</v>
      </c>
      <c r="W101" s="4">
        <v>0</v>
      </c>
      <c r="X101" s="4" t="s">
        <v>512</v>
      </c>
      <c r="Y101" s="4" t="s">
        <v>513</v>
      </c>
    </row>
    <row r="102" s="4" customFormat="1" spans="1:25">
      <c r="A102" s="4" t="s">
        <v>514</v>
      </c>
      <c r="B102" s="4" t="s">
        <v>26</v>
      </c>
      <c r="C102" s="4" t="s">
        <v>27</v>
      </c>
      <c r="D102" s="4" t="s">
        <v>515</v>
      </c>
      <c r="E102" s="4" t="s">
        <v>516</v>
      </c>
      <c r="F102" s="6">
        <v>45103</v>
      </c>
      <c r="G102" s="6">
        <v>45104</v>
      </c>
      <c r="H102" s="4">
        <v>1</v>
      </c>
      <c r="I102" s="4">
        <v>1</v>
      </c>
      <c r="J102" s="4">
        <v>1</v>
      </c>
      <c r="K102" s="4" t="s">
        <v>30</v>
      </c>
      <c r="L102" s="4">
        <v>166.98</v>
      </c>
      <c r="M102" s="4">
        <v>166.98</v>
      </c>
      <c r="N102" s="4" t="s">
        <v>517</v>
      </c>
      <c r="O102" s="4" t="s">
        <v>32</v>
      </c>
      <c r="P102" s="4" t="s">
        <v>33</v>
      </c>
      <c r="Q102" s="4">
        <v>0</v>
      </c>
      <c r="R102" s="7">
        <v>45103</v>
      </c>
      <c r="S102" s="6">
        <v>45107</v>
      </c>
      <c r="T102" s="4" t="s">
        <v>34</v>
      </c>
      <c r="U102" s="4">
        <v>166.98</v>
      </c>
      <c r="V102" s="4">
        <v>0</v>
      </c>
      <c r="W102" s="4">
        <v>0</v>
      </c>
      <c r="X102" s="4" t="s">
        <v>518</v>
      </c>
      <c r="Y102" s="4" t="s">
        <v>35</v>
      </c>
    </row>
    <row r="103" s="4" customFormat="1" spans="1:25">
      <c r="A103" s="4" t="s">
        <v>519</v>
      </c>
      <c r="B103" s="4" t="s">
        <v>26</v>
      </c>
      <c r="C103" s="4" t="s">
        <v>27</v>
      </c>
      <c r="D103" s="4" t="s">
        <v>520</v>
      </c>
      <c r="E103" s="4" t="s">
        <v>521</v>
      </c>
      <c r="F103" s="6">
        <v>45103</v>
      </c>
      <c r="G103" s="6">
        <v>45104</v>
      </c>
      <c r="H103" s="4">
        <v>1</v>
      </c>
      <c r="I103" s="4">
        <v>1</v>
      </c>
      <c r="J103" s="4">
        <v>1</v>
      </c>
      <c r="K103" s="4" t="s">
        <v>30</v>
      </c>
      <c r="L103" s="4">
        <v>339.48</v>
      </c>
      <c r="M103" s="4">
        <v>339.48</v>
      </c>
      <c r="N103" s="4" t="s">
        <v>522</v>
      </c>
      <c r="O103" s="4" t="s">
        <v>32</v>
      </c>
      <c r="P103" s="4" t="s">
        <v>33</v>
      </c>
      <c r="Q103" s="4">
        <v>0</v>
      </c>
      <c r="R103" s="7">
        <v>45103.0000115741</v>
      </c>
      <c r="S103" s="6">
        <v>45107</v>
      </c>
      <c r="T103" s="4" t="s">
        <v>34</v>
      </c>
      <c r="U103" s="4">
        <v>339.48</v>
      </c>
      <c r="V103" s="4">
        <v>0</v>
      </c>
      <c r="W103" s="4">
        <v>0</v>
      </c>
      <c r="X103" s="4" t="s">
        <v>523</v>
      </c>
      <c r="Y103" s="4" t="s">
        <v>35</v>
      </c>
    </row>
    <row r="104" s="4" customFormat="1" spans="1:25">
      <c r="A104" s="4" t="s">
        <v>524</v>
      </c>
      <c r="B104" s="4" t="s">
        <v>26</v>
      </c>
      <c r="C104" s="4" t="s">
        <v>27</v>
      </c>
      <c r="D104" s="4" t="s">
        <v>525</v>
      </c>
      <c r="E104" s="4" t="s">
        <v>159</v>
      </c>
      <c r="F104" s="6">
        <v>45103</v>
      </c>
      <c r="G104" s="6">
        <v>45104</v>
      </c>
      <c r="H104" s="4">
        <v>1</v>
      </c>
      <c r="I104" s="4">
        <v>1</v>
      </c>
      <c r="J104" s="4">
        <v>1</v>
      </c>
      <c r="K104" s="4" t="s">
        <v>30</v>
      </c>
      <c r="L104" s="4">
        <v>310.1</v>
      </c>
      <c r="M104" s="4">
        <v>310.1</v>
      </c>
      <c r="N104" s="4" t="s">
        <v>526</v>
      </c>
      <c r="O104" s="4" t="s">
        <v>32</v>
      </c>
      <c r="P104" s="4" t="s">
        <v>33</v>
      </c>
      <c r="Q104" s="4">
        <v>0</v>
      </c>
      <c r="R104" s="7">
        <v>45103.0000115741</v>
      </c>
      <c r="S104" s="6">
        <v>45107</v>
      </c>
      <c r="T104" s="4" t="s">
        <v>34</v>
      </c>
      <c r="U104" s="4">
        <v>310.1</v>
      </c>
      <c r="V104" s="4">
        <v>0</v>
      </c>
      <c r="W104" s="4">
        <v>0</v>
      </c>
      <c r="X104" s="4" t="s">
        <v>527</v>
      </c>
      <c r="Y104" s="4" t="s">
        <v>528</v>
      </c>
    </row>
    <row r="105" s="4" customFormat="1" spans="1:25">
      <c r="A105" s="4" t="s">
        <v>529</v>
      </c>
      <c r="B105" s="4" t="s">
        <v>26</v>
      </c>
      <c r="C105" s="4" t="s">
        <v>27</v>
      </c>
      <c r="D105" s="4" t="s">
        <v>530</v>
      </c>
      <c r="E105" s="4" t="s">
        <v>403</v>
      </c>
      <c r="F105" s="6">
        <v>45103</v>
      </c>
      <c r="G105" s="6">
        <v>45104</v>
      </c>
      <c r="H105" s="4">
        <v>2</v>
      </c>
      <c r="I105" s="4">
        <v>1</v>
      </c>
      <c r="J105" s="4">
        <v>2</v>
      </c>
      <c r="K105" s="4" t="s">
        <v>30</v>
      </c>
      <c r="L105" s="4">
        <v>984.92</v>
      </c>
      <c r="M105" s="4">
        <v>984.92</v>
      </c>
      <c r="N105" s="4" t="s">
        <v>531</v>
      </c>
      <c r="O105" s="4" t="s">
        <v>32</v>
      </c>
      <c r="P105" s="4" t="s">
        <v>33</v>
      </c>
      <c r="Q105" s="4">
        <v>0</v>
      </c>
      <c r="R105" s="7">
        <v>45103.0000115741</v>
      </c>
      <c r="S105" s="6">
        <v>45107</v>
      </c>
      <c r="T105" s="4" t="s">
        <v>34</v>
      </c>
      <c r="U105" s="4">
        <v>984.92</v>
      </c>
      <c r="V105" s="4">
        <v>0</v>
      </c>
      <c r="W105" s="4">
        <v>0</v>
      </c>
      <c r="X105" s="4" t="s">
        <v>532</v>
      </c>
      <c r="Y105" s="4" t="s">
        <v>35</v>
      </c>
    </row>
    <row r="106" s="4" customFormat="1" spans="1:25">
      <c r="A106" s="4" t="s">
        <v>533</v>
      </c>
      <c r="B106" s="4" t="s">
        <v>26</v>
      </c>
      <c r="C106" s="4" t="s">
        <v>27</v>
      </c>
      <c r="D106" s="4" t="s">
        <v>534</v>
      </c>
      <c r="E106" s="4" t="s">
        <v>535</v>
      </c>
      <c r="F106" s="6">
        <v>45103</v>
      </c>
      <c r="G106" s="6">
        <v>45104</v>
      </c>
      <c r="H106" s="4">
        <v>1</v>
      </c>
      <c r="I106" s="4">
        <v>1</v>
      </c>
      <c r="J106" s="4">
        <v>1</v>
      </c>
      <c r="K106" s="4" t="s">
        <v>30</v>
      </c>
      <c r="L106" s="4">
        <v>406.57</v>
      </c>
      <c r="M106" s="4">
        <v>406.57</v>
      </c>
      <c r="N106" s="4" t="s">
        <v>536</v>
      </c>
      <c r="O106" s="4" t="s">
        <v>32</v>
      </c>
      <c r="P106" s="4" t="s">
        <v>33</v>
      </c>
      <c r="Q106" s="4">
        <v>0</v>
      </c>
      <c r="R106" s="7">
        <v>45103.0000115741</v>
      </c>
      <c r="S106" s="6">
        <v>45107</v>
      </c>
      <c r="T106" s="4" t="s">
        <v>34</v>
      </c>
      <c r="U106" s="4">
        <v>406.57</v>
      </c>
      <c r="V106" s="4">
        <v>0</v>
      </c>
      <c r="W106" s="4">
        <v>0</v>
      </c>
      <c r="X106" s="4" t="s">
        <v>537</v>
      </c>
      <c r="Y106" s="4" t="s">
        <v>35</v>
      </c>
    </row>
    <row r="107" s="4" customFormat="1" spans="1:25">
      <c r="A107" s="4" t="s">
        <v>538</v>
      </c>
      <c r="B107" s="4" t="s">
        <v>26</v>
      </c>
      <c r="C107" s="4" t="s">
        <v>27</v>
      </c>
      <c r="D107" s="4" t="s">
        <v>539</v>
      </c>
      <c r="E107" s="4" t="s">
        <v>159</v>
      </c>
      <c r="F107" s="6">
        <v>45103</v>
      </c>
      <c r="G107" s="6">
        <v>45104</v>
      </c>
      <c r="H107" s="4">
        <v>1</v>
      </c>
      <c r="I107" s="4">
        <v>1</v>
      </c>
      <c r="J107" s="4">
        <v>1</v>
      </c>
      <c r="K107" s="4" t="s">
        <v>30</v>
      </c>
      <c r="L107" s="4">
        <v>190.83</v>
      </c>
      <c r="M107" s="4">
        <v>190.83</v>
      </c>
      <c r="N107" s="4" t="s">
        <v>540</v>
      </c>
      <c r="O107" s="4" t="s">
        <v>32</v>
      </c>
      <c r="P107" s="4" t="s">
        <v>33</v>
      </c>
      <c r="Q107" s="4">
        <v>0</v>
      </c>
      <c r="R107" s="7">
        <v>45103</v>
      </c>
      <c r="S107" s="6">
        <v>45107</v>
      </c>
      <c r="T107" s="4" t="s">
        <v>34</v>
      </c>
      <c r="U107" s="4">
        <v>190.83</v>
      </c>
      <c r="V107" s="4">
        <v>0</v>
      </c>
      <c r="W107" s="4">
        <v>0</v>
      </c>
      <c r="X107" s="4" t="s">
        <v>541</v>
      </c>
      <c r="Y107" s="4" t="s">
        <v>542</v>
      </c>
    </row>
    <row r="108" s="4" customFormat="1" spans="1:25">
      <c r="A108" s="4" t="s">
        <v>543</v>
      </c>
      <c r="B108" s="4" t="s">
        <v>26</v>
      </c>
      <c r="C108" s="4" t="s">
        <v>27</v>
      </c>
      <c r="D108" s="4" t="s">
        <v>544</v>
      </c>
      <c r="E108" s="4" t="s">
        <v>545</v>
      </c>
      <c r="F108" s="6">
        <v>45103</v>
      </c>
      <c r="G108" s="6">
        <v>45104</v>
      </c>
      <c r="H108" s="4">
        <v>1</v>
      </c>
      <c r="I108" s="4">
        <v>1</v>
      </c>
      <c r="J108" s="4">
        <v>1</v>
      </c>
      <c r="K108" s="4" t="s">
        <v>30</v>
      </c>
      <c r="L108" s="4">
        <v>494.39</v>
      </c>
      <c r="M108" s="4">
        <v>494.39</v>
      </c>
      <c r="N108" s="4" t="s">
        <v>546</v>
      </c>
      <c r="O108" s="4" t="s">
        <v>32</v>
      </c>
      <c r="P108" s="4" t="s">
        <v>33</v>
      </c>
      <c r="Q108" s="4">
        <v>0</v>
      </c>
      <c r="R108" s="7">
        <v>45103.0000115741</v>
      </c>
      <c r="S108" s="6">
        <v>45107</v>
      </c>
      <c r="T108" s="4" t="s">
        <v>34</v>
      </c>
      <c r="U108" s="4">
        <v>494.39</v>
      </c>
      <c r="V108" s="4">
        <v>0</v>
      </c>
      <c r="W108" s="4">
        <v>0</v>
      </c>
      <c r="X108" s="4" t="s">
        <v>547</v>
      </c>
      <c r="Y108" s="4" t="s">
        <v>35</v>
      </c>
    </row>
    <row r="109" s="4" customFormat="1" spans="1:25">
      <c r="A109" s="4" t="s">
        <v>548</v>
      </c>
      <c r="B109" s="4" t="s">
        <v>26</v>
      </c>
      <c r="C109" s="4" t="s">
        <v>27</v>
      </c>
      <c r="D109" s="4" t="s">
        <v>549</v>
      </c>
      <c r="E109" s="4" t="s">
        <v>159</v>
      </c>
      <c r="F109" s="6">
        <v>45103</v>
      </c>
      <c r="G109" s="6">
        <v>45104</v>
      </c>
      <c r="H109" s="4">
        <v>1</v>
      </c>
      <c r="I109" s="4">
        <v>1</v>
      </c>
      <c r="J109" s="4">
        <v>1</v>
      </c>
      <c r="K109" s="4" t="s">
        <v>30</v>
      </c>
      <c r="L109" s="4">
        <v>242.13</v>
      </c>
      <c r="M109" s="4">
        <v>242.13</v>
      </c>
      <c r="N109" s="4" t="s">
        <v>550</v>
      </c>
      <c r="O109" s="4" t="s">
        <v>32</v>
      </c>
      <c r="P109" s="4" t="s">
        <v>33</v>
      </c>
      <c r="Q109" s="4">
        <v>0</v>
      </c>
      <c r="R109" s="7">
        <v>45103.0000115741</v>
      </c>
      <c r="S109" s="6">
        <v>45107</v>
      </c>
      <c r="T109" s="4" t="s">
        <v>34</v>
      </c>
      <c r="U109" s="4">
        <v>242.13</v>
      </c>
      <c r="V109" s="4">
        <v>0</v>
      </c>
      <c r="W109" s="4">
        <v>0</v>
      </c>
      <c r="X109" s="4" t="s">
        <v>551</v>
      </c>
      <c r="Y109" s="4" t="s">
        <v>35</v>
      </c>
    </row>
    <row r="110" s="4" customFormat="1" spans="1:25">
      <c r="A110" s="4" t="s">
        <v>552</v>
      </c>
      <c r="B110" s="4" t="s">
        <v>26</v>
      </c>
      <c r="C110" s="4" t="s">
        <v>27</v>
      </c>
      <c r="D110" s="4" t="s">
        <v>530</v>
      </c>
      <c r="E110" s="4" t="s">
        <v>364</v>
      </c>
      <c r="F110" s="6">
        <v>45103</v>
      </c>
      <c r="G110" s="6">
        <v>45104</v>
      </c>
      <c r="H110" s="4">
        <v>1</v>
      </c>
      <c r="I110" s="4">
        <v>1</v>
      </c>
      <c r="J110" s="4">
        <v>1</v>
      </c>
      <c r="K110" s="4" t="s">
        <v>30</v>
      </c>
      <c r="L110" s="4">
        <v>434.5</v>
      </c>
      <c r="M110" s="4">
        <v>434.5</v>
      </c>
      <c r="N110" s="4" t="s">
        <v>553</v>
      </c>
      <c r="O110" s="4" t="s">
        <v>32</v>
      </c>
      <c r="P110" s="4" t="s">
        <v>33</v>
      </c>
      <c r="Q110" s="4">
        <v>0</v>
      </c>
      <c r="R110" s="7">
        <v>45103.0000115741</v>
      </c>
      <c r="S110" s="6">
        <v>45107</v>
      </c>
      <c r="T110" s="4" t="s">
        <v>34</v>
      </c>
      <c r="U110" s="4">
        <v>434.5</v>
      </c>
      <c r="V110" s="4">
        <v>0</v>
      </c>
      <c r="W110" s="4">
        <v>0</v>
      </c>
      <c r="X110" s="4" t="s">
        <v>554</v>
      </c>
      <c r="Y110" s="4" t="s">
        <v>555</v>
      </c>
    </row>
    <row r="111" s="4" customFormat="1" spans="1:25">
      <c r="A111" s="4" t="s">
        <v>556</v>
      </c>
      <c r="B111" s="4" t="s">
        <v>26</v>
      </c>
      <c r="C111" s="4" t="s">
        <v>27</v>
      </c>
      <c r="D111" s="4" t="s">
        <v>557</v>
      </c>
      <c r="E111" s="4" t="s">
        <v>558</v>
      </c>
      <c r="F111" s="6">
        <v>45103</v>
      </c>
      <c r="G111" s="6">
        <v>45104</v>
      </c>
      <c r="H111" s="4">
        <v>1</v>
      </c>
      <c r="I111" s="4">
        <v>1</v>
      </c>
      <c r="J111" s="4">
        <v>1</v>
      </c>
      <c r="K111" s="4" t="s">
        <v>30</v>
      </c>
      <c r="L111" s="4">
        <v>388.98</v>
      </c>
      <c r="M111" s="4">
        <v>388.98</v>
      </c>
      <c r="N111" s="4" t="s">
        <v>559</v>
      </c>
      <c r="O111" s="4" t="s">
        <v>32</v>
      </c>
      <c r="P111" s="4" t="s">
        <v>33</v>
      </c>
      <c r="Q111" s="4">
        <v>0</v>
      </c>
      <c r="R111" s="7">
        <v>45103.0000115741</v>
      </c>
      <c r="S111" s="6">
        <v>45107</v>
      </c>
      <c r="T111" s="4" t="s">
        <v>34</v>
      </c>
      <c r="U111" s="4">
        <v>388.98</v>
      </c>
      <c r="V111" s="4">
        <v>0</v>
      </c>
      <c r="W111" s="4">
        <v>0</v>
      </c>
      <c r="X111" s="4" t="s">
        <v>560</v>
      </c>
      <c r="Y111" s="4" t="s">
        <v>561</v>
      </c>
    </row>
    <row r="112" s="4" customFormat="1" spans="1:25">
      <c r="A112" s="4" t="s">
        <v>562</v>
      </c>
      <c r="B112" s="4" t="s">
        <v>26</v>
      </c>
      <c r="C112" s="4" t="s">
        <v>27</v>
      </c>
      <c r="D112" s="4" t="s">
        <v>563</v>
      </c>
      <c r="E112" s="4" t="s">
        <v>564</v>
      </c>
      <c r="F112" s="6">
        <v>45103</v>
      </c>
      <c r="G112" s="6">
        <v>45104</v>
      </c>
      <c r="H112" s="4">
        <v>1</v>
      </c>
      <c r="I112" s="4">
        <v>1</v>
      </c>
      <c r="J112" s="4">
        <v>1</v>
      </c>
      <c r="K112" s="4" t="s">
        <v>30</v>
      </c>
      <c r="L112" s="4">
        <v>369.72</v>
      </c>
      <c r="M112" s="4">
        <v>369.72</v>
      </c>
      <c r="N112" s="4" t="s">
        <v>565</v>
      </c>
      <c r="O112" s="4" t="s">
        <v>32</v>
      </c>
      <c r="P112" s="4" t="s">
        <v>33</v>
      </c>
      <c r="Q112" s="4">
        <v>0</v>
      </c>
      <c r="R112" s="7">
        <v>45103.0000115741</v>
      </c>
      <c r="S112" s="6">
        <v>45107</v>
      </c>
      <c r="T112" s="4" t="s">
        <v>34</v>
      </c>
      <c r="U112" s="4">
        <v>369.72</v>
      </c>
      <c r="V112" s="4">
        <v>0</v>
      </c>
      <c r="W112" s="4">
        <v>0</v>
      </c>
      <c r="X112" s="4" t="s">
        <v>566</v>
      </c>
      <c r="Y112" s="4" t="s">
        <v>567</v>
      </c>
    </row>
    <row r="113" s="4" customFormat="1" spans="1:25">
      <c r="A113" s="4" t="s">
        <v>568</v>
      </c>
      <c r="B113" s="4" t="s">
        <v>26</v>
      </c>
      <c r="C113" s="4" t="s">
        <v>27</v>
      </c>
      <c r="D113" s="4" t="s">
        <v>569</v>
      </c>
      <c r="E113" s="4" t="s">
        <v>337</v>
      </c>
      <c r="F113" s="6">
        <v>45103</v>
      </c>
      <c r="G113" s="6">
        <v>45104</v>
      </c>
      <c r="H113" s="4">
        <v>1</v>
      </c>
      <c r="I113" s="4">
        <v>1</v>
      </c>
      <c r="J113" s="4">
        <v>1</v>
      </c>
      <c r="K113" s="4" t="s">
        <v>30</v>
      </c>
      <c r="L113" s="4">
        <v>147.43</v>
      </c>
      <c r="M113" s="4">
        <v>147.43</v>
      </c>
      <c r="N113" s="4" t="s">
        <v>570</v>
      </c>
      <c r="O113" s="4" t="s">
        <v>32</v>
      </c>
      <c r="P113" s="4" t="s">
        <v>33</v>
      </c>
      <c r="Q113" s="4">
        <v>0</v>
      </c>
      <c r="R113" s="7">
        <v>45103</v>
      </c>
      <c r="S113" s="6">
        <v>45107</v>
      </c>
      <c r="T113" s="4" t="s">
        <v>34</v>
      </c>
      <c r="U113" s="4">
        <v>147.43</v>
      </c>
      <c r="V113" s="4">
        <v>0</v>
      </c>
      <c r="W113" s="4">
        <v>0</v>
      </c>
      <c r="X113" s="4" t="s">
        <v>571</v>
      </c>
      <c r="Y113" s="4" t="s">
        <v>572</v>
      </c>
    </row>
    <row r="114" s="4" customFormat="1" spans="1:25">
      <c r="A114" s="4" t="s">
        <v>573</v>
      </c>
      <c r="B114" s="4" t="s">
        <v>26</v>
      </c>
      <c r="C114" s="4" t="s">
        <v>27</v>
      </c>
      <c r="D114" s="4" t="s">
        <v>574</v>
      </c>
      <c r="E114" s="4" t="s">
        <v>364</v>
      </c>
      <c r="F114" s="6">
        <v>45103</v>
      </c>
      <c r="G114" s="6">
        <v>45104</v>
      </c>
      <c r="H114" s="4">
        <v>1</v>
      </c>
      <c r="I114" s="4">
        <v>1</v>
      </c>
      <c r="J114" s="4">
        <v>1</v>
      </c>
      <c r="K114" s="4" t="s">
        <v>30</v>
      </c>
      <c r="L114" s="4">
        <v>98.26</v>
      </c>
      <c r="M114" s="4">
        <v>98.26</v>
      </c>
      <c r="N114" s="4" t="s">
        <v>575</v>
      </c>
      <c r="O114" s="4" t="s">
        <v>32</v>
      </c>
      <c r="P114" s="4" t="s">
        <v>33</v>
      </c>
      <c r="Q114" s="4">
        <v>0</v>
      </c>
      <c r="R114" s="7">
        <v>45103</v>
      </c>
      <c r="S114" s="6">
        <v>45107</v>
      </c>
      <c r="T114" s="4" t="s">
        <v>34</v>
      </c>
      <c r="U114" s="4">
        <v>98.26</v>
      </c>
      <c r="V114" s="4">
        <v>0</v>
      </c>
      <c r="W114" s="4">
        <v>0</v>
      </c>
      <c r="X114" s="4" t="s">
        <v>576</v>
      </c>
      <c r="Y114" s="4" t="s">
        <v>35</v>
      </c>
    </row>
    <row r="115" s="4" customFormat="1" spans="1:25">
      <c r="A115" s="4" t="s">
        <v>577</v>
      </c>
      <c r="B115" s="4" t="s">
        <v>26</v>
      </c>
      <c r="C115" s="4" t="s">
        <v>27</v>
      </c>
      <c r="D115" s="4" t="s">
        <v>578</v>
      </c>
      <c r="E115" s="4" t="s">
        <v>579</v>
      </c>
      <c r="F115" s="6">
        <v>45103</v>
      </c>
      <c r="G115" s="6">
        <v>45104</v>
      </c>
      <c r="H115" s="4">
        <v>1</v>
      </c>
      <c r="I115" s="4">
        <v>1</v>
      </c>
      <c r="J115" s="4">
        <v>1</v>
      </c>
      <c r="K115" s="4" t="s">
        <v>30</v>
      </c>
      <c r="L115" s="4">
        <v>447.7</v>
      </c>
      <c r="M115" s="4">
        <v>447.7</v>
      </c>
      <c r="N115" s="4" t="s">
        <v>580</v>
      </c>
      <c r="O115" s="4" t="s">
        <v>32</v>
      </c>
      <c r="P115" s="4" t="s">
        <v>33</v>
      </c>
      <c r="Q115" s="4">
        <v>0</v>
      </c>
      <c r="R115" s="7">
        <v>45103</v>
      </c>
      <c r="S115" s="6">
        <v>45107</v>
      </c>
      <c r="T115" s="4" t="s">
        <v>34</v>
      </c>
      <c r="U115" s="4">
        <v>447.7</v>
      </c>
      <c r="V115" s="4">
        <v>0</v>
      </c>
      <c r="W115" s="4">
        <v>0</v>
      </c>
      <c r="X115" s="4" t="s">
        <v>581</v>
      </c>
      <c r="Y115" s="4" t="s">
        <v>582</v>
      </c>
    </row>
    <row r="116" s="4" customFormat="1" spans="1:25">
      <c r="A116" s="4" t="s">
        <v>583</v>
      </c>
      <c r="B116" s="4" t="s">
        <v>26</v>
      </c>
      <c r="C116" s="4" t="s">
        <v>27</v>
      </c>
      <c r="D116" s="4" t="s">
        <v>468</v>
      </c>
      <c r="E116" s="4" t="s">
        <v>469</v>
      </c>
      <c r="F116" s="6">
        <v>45103</v>
      </c>
      <c r="G116" s="6">
        <v>45104</v>
      </c>
      <c r="H116" s="4">
        <v>1</v>
      </c>
      <c r="I116" s="4">
        <v>1</v>
      </c>
      <c r="J116" s="4">
        <v>1</v>
      </c>
      <c r="K116" s="4" t="s">
        <v>30</v>
      </c>
      <c r="L116" s="4">
        <v>197.93</v>
      </c>
      <c r="M116" s="4">
        <v>197.93</v>
      </c>
      <c r="N116" s="4" t="s">
        <v>584</v>
      </c>
      <c r="O116" s="4" t="s">
        <v>32</v>
      </c>
      <c r="P116" s="4" t="s">
        <v>33</v>
      </c>
      <c r="Q116" s="4">
        <v>0</v>
      </c>
      <c r="R116" s="7">
        <v>45103</v>
      </c>
      <c r="S116" s="6">
        <v>45107</v>
      </c>
      <c r="T116" s="4" t="s">
        <v>34</v>
      </c>
      <c r="U116" s="4">
        <v>197.93</v>
      </c>
      <c r="V116" s="4">
        <v>0</v>
      </c>
      <c r="W116" s="4">
        <v>0</v>
      </c>
      <c r="X116" s="4" t="s">
        <v>585</v>
      </c>
      <c r="Y116" s="4" t="s">
        <v>35</v>
      </c>
    </row>
    <row r="117" s="4" customFormat="1" spans="1:25">
      <c r="A117" s="4" t="s">
        <v>586</v>
      </c>
      <c r="B117" s="4" t="s">
        <v>26</v>
      </c>
      <c r="C117" s="4" t="s">
        <v>27</v>
      </c>
      <c r="D117" s="4" t="s">
        <v>587</v>
      </c>
      <c r="E117" s="4" t="s">
        <v>588</v>
      </c>
      <c r="F117" s="6">
        <v>45103</v>
      </c>
      <c r="G117" s="6">
        <v>45104</v>
      </c>
      <c r="H117" s="4">
        <v>1</v>
      </c>
      <c r="I117" s="4">
        <v>1</v>
      </c>
      <c r="J117" s="4">
        <v>1</v>
      </c>
      <c r="K117" s="4" t="s">
        <v>30</v>
      </c>
      <c r="L117" s="4">
        <v>424.36</v>
      </c>
      <c r="M117" s="4">
        <v>424.36</v>
      </c>
      <c r="N117" s="4" t="s">
        <v>589</v>
      </c>
      <c r="O117" s="4" t="s">
        <v>32</v>
      </c>
      <c r="P117" s="4" t="s">
        <v>33</v>
      </c>
      <c r="Q117" s="4">
        <v>0</v>
      </c>
      <c r="R117" s="7">
        <v>45103</v>
      </c>
      <c r="S117" s="6">
        <v>45107</v>
      </c>
      <c r="T117" s="4" t="s">
        <v>34</v>
      </c>
      <c r="U117" s="4">
        <v>424.36</v>
      </c>
      <c r="V117" s="4">
        <v>0</v>
      </c>
      <c r="W117" s="4">
        <v>0</v>
      </c>
      <c r="X117" s="4" t="s">
        <v>590</v>
      </c>
      <c r="Y117" s="4" t="s">
        <v>591</v>
      </c>
    </row>
    <row r="118" s="4" customFormat="1" spans="1:25">
      <c r="A118" s="4" t="s">
        <v>592</v>
      </c>
      <c r="B118" s="4" t="s">
        <v>26</v>
      </c>
      <c r="C118" s="4" t="s">
        <v>27</v>
      </c>
      <c r="D118" s="4" t="s">
        <v>593</v>
      </c>
      <c r="E118" s="4" t="s">
        <v>325</v>
      </c>
      <c r="F118" s="6">
        <v>45103</v>
      </c>
      <c r="G118" s="6">
        <v>45104</v>
      </c>
      <c r="H118" s="4">
        <v>1</v>
      </c>
      <c r="I118" s="4">
        <v>1</v>
      </c>
      <c r="J118" s="4">
        <v>1</v>
      </c>
      <c r="K118" s="4" t="s">
        <v>30</v>
      </c>
      <c r="L118" s="4">
        <v>457.62</v>
      </c>
      <c r="M118" s="4">
        <v>457.62</v>
      </c>
      <c r="N118" s="4" t="s">
        <v>594</v>
      </c>
      <c r="O118" s="4" t="s">
        <v>32</v>
      </c>
      <c r="P118" s="4" t="s">
        <v>33</v>
      </c>
      <c r="Q118" s="4">
        <v>0</v>
      </c>
      <c r="R118" s="7">
        <v>45103</v>
      </c>
      <c r="S118" s="6">
        <v>45107</v>
      </c>
      <c r="T118" s="4" t="s">
        <v>34</v>
      </c>
      <c r="U118" s="4">
        <v>457.62</v>
      </c>
      <c r="V118" s="4">
        <v>0</v>
      </c>
      <c r="W118" s="4">
        <v>0</v>
      </c>
      <c r="X118" s="4" t="s">
        <v>595</v>
      </c>
      <c r="Y118" s="4" t="s">
        <v>35</v>
      </c>
    </row>
    <row r="119" s="4" customFormat="1" spans="1:25">
      <c r="A119" s="4" t="s">
        <v>596</v>
      </c>
      <c r="B119" s="4" t="s">
        <v>26</v>
      </c>
      <c r="C119" s="4" t="s">
        <v>27</v>
      </c>
      <c r="D119" s="4" t="s">
        <v>597</v>
      </c>
      <c r="E119" s="4" t="s">
        <v>598</v>
      </c>
      <c r="F119" s="6">
        <v>45103</v>
      </c>
      <c r="G119" s="6">
        <v>45104</v>
      </c>
      <c r="H119" s="4">
        <v>1</v>
      </c>
      <c r="I119" s="4">
        <v>1</v>
      </c>
      <c r="J119" s="4">
        <v>1</v>
      </c>
      <c r="K119" s="4" t="s">
        <v>30</v>
      </c>
      <c r="L119" s="4">
        <v>162.69</v>
      </c>
      <c r="M119" s="4">
        <v>162.69</v>
      </c>
      <c r="N119" s="4" t="s">
        <v>599</v>
      </c>
      <c r="O119" s="4" t="s">
        <v>32</v>
      </c>
      <c r="P119" s="4" t="s">
        <v>33</v>
      </c>
      <c r="Q119" s="4">
        <v>0</v>
      </c>
      <c r="R119" s="7">
        <v>45103</v>
      </c>
      <c r="S119" s="6">
        <v>45107</v>
      </c>
      <c r="T119" s="4" t="s">
        <v>34</v>
      </c>
      <c r="U119" s="4">
        <v>162.69</v>
      </c>
      <c r="V119" s="4">
        <v>0</v>
      </c>
      <c r="W119" s="4">
        <v>0</v>
      </c>
      <c r="X119" s="4" t="s">
        <v>600</v>
      </c>
      <c r="Y119" s="4" t="s">
        <v>35</v>
      </c>
    </row>
    <row r="120" s="4" customFormat="1" spans="1:25">
      <c r="A120" s="4" t="s">
        <v>601</v>
      </c>
      <c r="B120" s="4" t="s">
        <v>26</v>
      </c>
      <c r="C120" s="4" t="s">
        <v>27</v>
      </c>
      <c r="D120" s="4" t="s">
        <v>602</v>
      </c>
      <c r="E120" s="4" t="s">
        <v>603</v>
      </c>
      <c r="F120" s="6">
        <v>45103</v>
      </c>
      <c r="G120" s="6">
        <v>45104</v>
      </c>
      <c r="H120" s="4">
        <v>1</v>
      </c>
      <c r="I120" s="4">
        <v>1</v>
      </c>
      <c r="J120" s="4">
        <v>1</v>
      </c>
      <c r="K120" s="4" t="s">
        <v>30</v>
      </c>
      <c r="L120" s="4">
        <v>138.25</v>
      </c>
      <c r="M120" s="4">
        <v>138.25</v>
      </c>
      <c r="N120" s="4" t="s">
        <v>604</v>
      </c>
      <c r="O120" s="4" t="s">
        <v>32</v>
      </c>
      <c r="P120" s="4" t="s">
        <v>33</v>
      </c>
      <c r="Q120" s="4">
        <v>0</v>
      </c>
      <c r="R120" s="7">
        <v>45103.0000115741</v>
      </c>
      <c r="S120" s="6">
        <v>45107</v>
      </c>
      <c r="T120" s="4" t="s">
        <v>34</v>
      </c>
      <c r="U120" s="4">
        <v>138.25</v>
      </c>
      <c r="V120" s="4">
        <v>0</v>
      </c>
      <c r="W120" s="4">
        <v>0</v>
      </c>
      <c r="X120" s="4" t="s">
        <v>605</v>
      </c>
      <c r="Y120" s="4" t="s">
        <v>35</v>
      </c>
    </row>
    <row r="121" s="4" customFormat="1" spans="1:25">
      <c r="A121" s="4" t="s">
        <v>606</v>
      </c>
      <c r="B121" s="4" t="s">
        <v>26</v>
      </c>
      <c r="C121" s="4" t="s">
        <v>27</v>
      </c>
      <c r="D121" s="4" t="s">
        <v>607</v>
      </c>
      <c r="E121" s="4" t="s">
        <v>608</v>
      </c>
      <c r="F121" s="6">
        <v>45103</v>
      </c>
      <c r="G121" s="6">
        <v>45104</v>
      </c>
      <c r="H121" s="4">
        <v>1</v>
      </c>
      <c r="I121" s="4">
        <v>1</v>
      </c>
      <c r="J121" s="4">
        <v>1</v>
      </c>
      <c r="K121" s="4" t="s">
        <v>30</v>
      </c>
      <c r="L121" s="4">
        <v>303.5</v>
      </c>
      <c r="M121" s="4">
        <v>303.5</v>
      </c>
      <c r="N121" s="4" t="s">
        <v>609</v>
      </c>
      <c r="O121" s="4" t="s">
        <v>32</v>
      </c>
      <c r="P121" s="4" t="s">
        <v>33</v>
      </c>
      <c r="Q121" s="4">
        <v>0</v>
      </c>
      <c r="R121" s="7">
        <v>45103.0000115741</v>
      </c>
      <c r="S121" s="6">
        <v>45107</v>
      </c>
      <c r="T121" s="4" t="s">
        <v>34</v>
      </c>
      <c r="U121" s="4">
        <v>303.5</v>
      </c>
      <c r="V121" s="4">
        <v>0</v>
      </c>
      <c r="W121" s="4">
        <v>0</v>
      </c>
      <c r="X121" s="4" t="s">
        <v>610</v>
      </c>
      <c r="Y121" s="4" t="s">
        <v>611</v>
      </c>
    </row>
    <row r="122" s="4" customFormat="1" spans="1:25">
      <c r="A122" s="4" t="s">
        <v>612</v>
      </c>
      <c r="B122" s="4" t="s">
        <v>26</v>
      </c>
      <c r="C122" s="4" t="s">
        <v>27</v>
      </c>
      <c r="D122" s="4" t="s">
        <v>613</v>
      </c>
      <c r="E122" s="4" t="s">
        <v>614</v>
      </c>
      <c r="F122" s="6">
        <v>45103</v>
      </c>
      <c r="G122" s="6">
        <v>45104</v>
      </c>
      <c r="H122" s="4">
        <v>1</v>
      </c>
      <c r="I122" s="4">
        <v>1</v>
      </c>
      <c r="J122" s="4">
        <v>1</v>
      </c>
      <c r="K122" s="4" t="s">
        <v>30</v>
      </c>
      <c r="L122" s="4">
        <v>920.55</v>
      </c>
      <c r="M122" s="4">
        <v>920.55</v>
      </c>
      <c r="N122" s="4" t="s">
        <v>615</v>
      </c>
      <c r="O122" s="4" t="s">
        <v>32</v>
      </c>
      <c r="P122" s="4" t="s">
        <v>33</v>
      </c>
      <c r="Q122" s="4">
        <v>0</v>
      </c>
      <c r="R122" s="7">
        <v>45103.0000115741</v>
      </c>
      <c r="S122" s="6">
        <v>45107</v>
      </c>
      <c r="T122" s="4" t="s">
        <v>34</v>
      </c>
      <c r="U122" s="4">
        <v>920.55</v>
      </c>
      <c r="V122" s="4">
        <v>0</v>
      </c>
      <c r="W122" s="4">
        <v>0</v>
      </c>
      <c r="X122" s="4" t="s">
        <v>616</v>
      </c>
      <c r="Y122" s="4" t="s">
        <v>35</v>
      </c>
    </row>
    <row r="123" s="4" customFormat="1" spans="1:25">
      <c r="A123" s="4" t="s">
        <v>617</v>
      </c>
      <c r="B123" s="4" t="s">
        <v>26</v>
      </c>
      <c r="C123" s="4" t="s">
        <v>618</v>
      </c>
      <c r="D123" s="4" t="s">
        <v>619</v>
      </c>
      <c r="E123" s="4" t="s">
        <v>620</v>
      </c>
      <c r="F123" s="6">
        <v>44928</v>
      </c>
      <c r="G123" s="6">
        <v>44929</v>
      </c>
      <c r="H123" s="4">
        <v>1</v>
      </c>
      <c r="I123" s="4">
        <v>1</v>
      </c>
      <c r="J123" s="4">
        <v>1</v>
      </c>
      <c r="K123" s="4" t="s">
        <v>30</v>
      </c>
      <c r="L123" s="4">
        <v>467</v>
      </c>
      <c r="M123" s="4">
        <v>467</v>
      </c>
      <c r="N123" s="4" t="s">
        <v>621</v>
      </c>
      <c r="O123" s="4" t="s">
        <v>32</v>
      </c>
      <c r="P123" s="4" t="s">
        <v>33</v>
      </c>
      <c r="Q123" s="4">
        <v>0</v>
      </c>
      <c r="R123" s="7">
        <v>44923.8750115741</v>
      </c>
      <c r="S123" s="6">
        <v>45107</v>
      </c>
      <c r="T123" s="4" t="s">
        <v>34</v>
      </c>
      <c r="U123" s="4">
        <v>467</v>
      </c>
      <c r="V123" s="4">
        <v>0</v>
      </c>
      <c r="W123" s="4">
        <v>0</v>
      </c>
      <c r="X123" s="4" t="s">
        <v>622</v>
      </c>
      <c r="Y123" s="4" t="s">
        <v>623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25"/>
  <sheetViews>
    <sheetView tabSelected="1" workbookViewId="0">
      <selection activeCell="A123" sqref="A123:C125"/>
    </sheetView>
  </sheetViews>
  <sheetFormatPr defaultColWidth="9" defaultRowHeight="13.5"/>
  <cols>
    <col min="1" max="1" width="12.625" style="4"/>
    <col min="2" max="4" width="10.375" style="4"/>
    <col min="5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624</v>
      </c>
    </row>
    <row r="2" s="4" customFormat="1" hidden="1" spans="1:9">
      <c r="A2" s="5">
        <v>21355567576</v>
      </c>
      <c r="B2" s="6">
        <v>45097</v>
      </c>
      <c r="C2" s="6">
        <v>45104</v>
      </c>
      <c r="D2" s="4">
        <v>4183</v>
      </c>
      <c r="E2" s="4" t="str">
        <f>VLOOKUP(A2,HOP!A:L,12,0)</f>
        <v>4183.00</v>
      </c>
      <c r="F2" s="4" t="str">
        <f>VLOOKUP(A2,HOP!A:C,3,0)</f>
        <v>2728202</v>
      </c>
      <c r="G2" s="4">
        <f>D2-E2</f>
        <v>0</v>
      </c>
      <c r="H2" s="4" t="str">
        <f>$H$1&amp;F2</f>
        <v>，2728202</v>
      </c>
      <c r="I2" s="4" t="str">
        <f>VLOOKUP(A2,HOP!A:U,21,0)</f>
        <v>直连</v>
      </c>
    </row>
    <row r="3" s="4" customFormat="1" hidden="1" spans="1:9">
      <c r="A3" s="5">
        <v>999223535796279</v>
      </c>
      <c r="B3" s="6">
        <v>45102</v>
      </c>
      <c r="C3" s="6">
        <v>45104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hidden="1" spans="1:9">
      <c r="A4" s="5">
        <v>999223986551665</v>
      </c>
      <c r="B4" s="6">
        <v>45101</v>
      </c>
      <c r="C4" s="6">
        <v>45104</v>
      </c>
      <c r="D4" s="4">
        <v>4482</v>
      </c>
      <c r="E4" s="4" t="str">
        <f>VLOOKUP(A4,HOP!A:L,12,0)</f>
        <v>4482.00</v>
      </c>
      <c r="F4" s="4" t="str">
        <f>VLOOKUP(A4,HOP!A:C,3,0)</f>
        <v>3321770</v>
      </c>
      <c r="G4" s="4">
        <f t="shared" si="0"/>
        <v>0</v>
      </c>
      <c r="H4" s="4" t="str">
        <f t="shared" si="1"/>
        <v>，3321770</v>
      </c>
      <c r="I4" s="4" t="str">
        <f>VLOOKUP(A4,HOP!A:U,21,0)</f>
        <v>直连</v>
      </c>
    </row>
    <row r="5" s="4" customFormat="1" hidden="1" spans="1:9">
      <c r="A5" s="5">
        <v>999223999584540</v>
      </c>
      <c r="B5" s="6">
        <v>45103</v>
      </c>
      <c r="C5" s="6">
        <v>45104</v>
      </c>
      <c r="D5" s="4">
        <v>482</v>
      </c>
      <c r="E5" s="4" t="str">
        <f>VLOOKUP(A5,HOP!A:L,12,0)</f>
        <v>482.00</v>
      </c>
      <c r="F5" s="4" t="str">
        <f>VLOOKUP(A5,HOP!A:C,3,0)</f>
        <v>3325213</v>
      </c>
      <c r="G5" s="4">
        <f t="shared" si="0"/>
        <v>0</v>
      </c>
      <c r="H5" s="4" t="str">
        <f t="shared" si="1"/>
        <v>，3325213</v>
      </c>
      <c r="I5" s="4" t="str">
        <f>VLOOKUP(A5,HOP!A:U,21,0)</f>
        <v>直采</v>
      </c>
    </row>
    <row r="6" s="4" customFormat="1" hidden="1" spans="1:9">
      <c r="A6" s="5">
        <v>999224006456896</v>
      </c>
      <c r="B6" s="6">
        <v>45099</v>
      </c>
      <c r="C6" s="6">
        <v>45104</v>
      </c>
      <c r="D6" s="4">
        <v>14120</v>
      </c>
      <c r="E6" s="4" t="str">
        <f>VLOOKUP(A6,HOP!A:L,12,0)</f>
        <v>14120.00</v>
      </c>
      <c r="F6" s="4" t="str">
        <f>VLOOKUP(A6,HOP!A:C,3,0)</f>
        <v>3327352</v>
      </c>
      <c r="G6" s="4">
        <f t="shared" si="0"/>
        <v>0</v>
      </c>
      <c r="H6" s="4" t="str">
        <f t="shared" si="1"/>
        <v>，3327352</v>
      </c>
      <c r="I6" s="4" t="str">
        <f>VLOOKUP(A6,HOP!A:U,21,0)</f>
        <v>直连</v>
      </c>
    </row>
    <row r="7" s="4" customFormat="1" hidden="1" spans="1:9">
      <c r="A7" s="5">
        <v>999224059216344</v>
      </c>
      <c r="B7" s="6">
        <v>45101</v>
      </c>
      <c r="C7" s="6">
        <v>45104</v>
      </c>
      <c r="D7" s="4">
        <v>1611</v>
      </c>
      <c r="E7" s="4" t="str">
        <f>VLOOKUP(A7,HOP!A:L,12,0)</f>
        <v>1611.00</v>
      </c>
      <c r="F7" s="4" t="str">
        <f>VLOOKUP(A7,HOP!A:C,3,0)</f>
        <v>3343300</v>
      </c>
      <c r="G7" s="4">
        <f t="shared" si="0"/>
        <v>0</v>
      </c>
      <c r="H7" s="4" t="str">
        <f t="shared" si="1"/>
        <v>，3343300</v>
      </c>
      <c r="I7" s="4" t="str">
        <f>VLOOKUP(A7,HOP!A:U,21,0)</f>
        <v>直连</v>
      </c>
    </row>
    <row r="8" s="4" customFormat="1" hidden="1" spans="1:9">
      <c r="A8" s="5">
        <v>999224084213425</v>
      </c>
      <c r="B8" s="6">
        <v>45102</v>
      </c>
      <c r="C8" s="6">
        <v>45104</v>
      </c>
      <c r="D8" s="4">
        <v>5863</v>
      </c>
      <c r="E8" s="4" t="str">
        <f>VLOOKUP(A8,HOP!A:L,12,0)</f>
        <v>5863.00</v>
      </c>
      <c r="F8" s="4" t="str">
        <f>VLOOKUP(A8,HOP!A:C,3,0)</f>
        <v>3351771</v>
      </c>
      <c r="G8" s="4">
        <f t="shared" si="0"/>
        <v>0</v>
      </c>
      <c r="H8" s="4" t="str">
        <f t="shared" si="1"/>
        <v>，3351771</v>
      </c>
      <c r="I8" s="4" t="str">
        <f>VLOOKUP(A8,HOP!A:U,21,0)</f>
        <v>直连</v>
      </c>
    </row>
    <row r="9" s="4" customFormat="1" hidden="1" spans="1:9">
      <c r="A9" s="5">
        <v>999224307577288</v>
      </c>
      <c r="B9" s="6">
        <v>45103</v>
      </c>
      <c r="C9" s="6">
        <v>45104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999224326129256</v>
      </c>
      <c r="B10" s="6">
        <v>45101</v>
      </c>
      <c r="C10" s="6">
        <v>45104</v>
      </c>
      <c r="D10" s="4">
        <v>3366</v>
      </c>
      <c r="E10" s="4" t="str">
        <f>VLOOKUP(A10,HOP!A:L,12,0)</f>
        <v>3366.00</v>
      </c>
      <c r="F10" s="4" t="str">
        <f>VLOOKUP(A10,HOP!A:C,3,0)</f>
        <v>3401512</v>
      </c>
      <c r="G10" s="4">
        <f t="shared" si="0"/>
        <v>0</v>
      </c>
      <c r="H10" s="4" t="str">
        <f t="shared" si="1"/>
        <v>，3401512</v>
      </c>
      <c r="I10" s="4" t="str">
        <f>VLOOKUP(A10,HOP!A:U,21,0)</f>
        <v>直连</v>
      </c>
    </row>
    <row r="11" s="4" customFormat="1" hidden="1" spans="1:9">
      <c r="A11" s="5">
        <v>999224338561448</v>
      </c>
      <c r="B11" s="6">
        <v>45099</v>
      </c>
      <c r="C11" s="6">
        <v>45104</v>
      </c>
      <c r="D11" s="4">
        <v>2560</v>
      </c>
      <c r="E11" s="4" t="str">
        <f>VLOOKUP(A11,HOP!A:L,12,0)</f>
        <v>2560.00</v>
      </c>
      <c r="F11" s="4" t="str">
        <f>VLOOKUP(A11,HOP!A:C,3,0)</f>
        <v>3404626</v>
      </c>
      <c r="G11" s="4">
        <f t="shared" si="0"/>
        <v>0</v>
      </c>
      <c r="H11" s="4" t="str">
        <f t="shared" si="1"/>
        <v>，3404626</v>
      </c>
      <c r="I11" s="4" t="str">
        <f>VLOOKUP(A11,HOP!A:U,21,0)</f>
        <v>直连</v>
      </c>
    </row>
    <row r="12" s="4" customFormat="1" hidden="1" spans="1:9">
      <c r="A12" s="5">
        <v>999224360116373</v>
      </c>
      <c r="B12" s="6">
        <v>45102</v>
      </c>
      <c r="C12" s="6">
        <v>45104</v>
      </c>
      <c r="D12" s="4">
        <v>2520</v>
      </c>
      <c r="E12" s="4" t="str">
        <f>VLOOKUP(A12,HOP!A:L,12,0)</f>
        <v>2520.00</v>
      </c>
      <c r="F12" s="4" t="str">
        <f>VLOOKUP(A12,HOP!A:C,3,0)</f>
        <v>3408504</v>
      </c>
      <c r="G12" s="4">
        <f t="shared" si="0"/>
        <v>0</v>
      </c>
      <c r="H12" s="4" t="str">
        <f t="shared" si="1"/>
        <v>，3408504</v>
      </c>
      <c r="I12" s="4" t="str">
        <f>VLOOKUP(A12,HOP!A:U,21,0)</f>
        <v>直连</v>
      </c>
    </row>
    <row r="13" s="4" customFormat="1" hidden="1" spans="1:9">
      <c r="A13" s="5">
        <v>24449994616</v>
      </c>
      <c r="B13" s="6">
        <v>45098</v>
      </c>
      <c r="C13" s="6">
        <v>45104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999224464225872</v>
      </c>
      <c r="B14" s="6">
        <v>45103</v>
      </c>
      <c r="C14" s="6">
        <v>45104</v>
      </c>
      <c r="D14" s="4">
        <v>925</v>
      </c>
      <c r="E14" s="4" t="str">
        <f>VLOOKUP(A14,HOP!A:L,12,0)</f>
        <v>925.00</v>
      </c>
      <c r="F14" s="4" t="str">
        <f>VLOOKUP(A14,HOP!A:C,3,0)</f>
        <v>3433654</v>
      </c>
      <c r="G14" s="4">
        <f t="shared" si="0"/>
        <v>0</v>
      </c>
      <c r="H14" s="4" t="str">
        <f t="shared" si="1"/>
        <v>，3433654</v>
      </c>
      <c r="I14" s="4" t="str">
        <f>VLOOKUP(A14,HOP!A:U,21,0)</f>
        <v>直连</v>
      </c>
    </row>
    <row r="15" s="4" customFormat="1" hidden="1" spans="1:9">
      <c r="A15" s="5">
        <v>999224475159224</v>
      </c>
      <c r="B15" s="6">
        <v>45102</v>
      </c>
      <c r="C15" s="6">
        <v>45104</v>
      </c>
      <c r="D15" s="4">
        <v>1905</v>
      </c>
      <c r="E15" s="4" t="str">
        <f>VLOOKUP(A15,HOP!A:L,12,0)</f>
        <v>1905.00</v>
      </c>
      <c r="F15" s="4" t="str">
        <f>VLOOKUP(A15,HOP!A:C,3,0)</f>
        <v>3436158</v>
      </c>
      <c r="G15" s="4">
        <f t="shared" si="0"/>
        <v>0</v>
      </c>
      <c r="H15" s="4" t="str">
        <f t="shared" si="1"/>
        <v>，3436158</v>
      </c>
      <c r="I15" s="4" t="str">
        <f>VLOOKUP(A15,HOP!A:U,21,0)</f>
        <v>直连</v>
      </c>
    </row>
    <row r="16" s="4" customFormat="1" hidden="1" spans="1:9">
      <c r="A16" s="5">
        <v>24476119224</v>
      </c>
      <c r="B16" s="6">
        <v>45098</v>
      </c>
      <c r="C16" s="6">
        <v>45104</v>
      </c>
      <c r="D16" s="4">
        <v>94645</v>
      </c>
      <c r="E16" s="4" t="str">
        <f>VLOOKUP(A16,HOP!A:L,12,0)</f>
        <v>94645.00</v>
      </c>
      <c r="F16" s="4" t="str">
        <f>VLOOKUP(A16,HOP!A:C,3,0)</f>
        <v>3436434</v>
      </c>
      <c r="G16" s="4">
        <f t="shared" si="0"/>
        <v>0</v>
      </c>
      <c r="H16" s="4" t="str">
        <f t="shared" si="1"/>
        <v>，3436434</v>
      </c>
      <c r="I16" s="4" t="str">
        <f>VLOOKUP(A16,HOP!A:U,21,0)</f>
        <v>直连</v>
      </c>
    </row>
    <row r="17" s="4" customFormat="1" hidden="1" spans="1:9">
      <c r="A17" s="5">
        <v>999224477332744</v>
      </c>
      <c r="B17" s="6">
        <v>45101</v>
      </c>
      <c r="C17" s="6">
        <v>45104</v>
      </c>
      <c r="D17" s="4">
        <v>4176</v>
      </c>
      <c r="E17" s="4" t="str">
        <f>VLOOKUP(A17,HOP!A:L,12,0)</f>
        <v>4176.00</v>
      </c>
      <c r="F17" s="4" t="str">
        <f>VLOOKUP(A17,HOP!A:C,3,0)</f>
        <v>3436926</v>
      </c>
      <c r="G17" s="4">
        <f t="shared" si="0"/>
        <v>0</v>
      </c>
      <c r="H17" s="4" t="str">
        <f t="shared" si="1"/>
        <v>，3436926</v>
      </c>
      <c r="I17" s="4" t="str">
        <f>VLOOKUP(A17,HOP!A:U,21,0)</f>
        <v>直连</v>
      </c>
    </row>
    <row r="18" s="4" customFormat="1" hidden="1" spans="1:9">
      <c r="A18" s="5">
        <v>999224487919297</v>
      </c>
      <c r="B18" s="6">
        <v>45101</v>
      </c>
      <c r="C18" s="6">
        <v>45104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999224492552287</v>
      </c>
      <c r="B19" s="6">
        <v>45103</v>
      </c>
      <c r="C19" s="6">
        <v>45104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24496134472</v>
      </c>
      <c r="B20" s="6">
        <v>45101</v>
      </c>
      <c r="C20" s="6">
        <v>45104</v>
      </c>
      <c r="D20" s="4">
        <v>2460</v>
      </c>
      <c r="E20" s="4" t="str">
        <f>VLOOKUP(A20,HOP!A:L,12,0)</f>
        <v>2460.00</v>
      </c>
      <c r="F20" s="4" t="str">
        <f>VLOOKUP(A20,HOP!A:C,3,0)</f>
        <v>3439279</v>
      </c>
      <c r="G20" s="4">
        <f t="shared" si="0"/>
        <v>0</v>
      </c>
      <c r="H20" s="4" t="str">
        <f t="shared" si="1"/>
        <v>，3439279</v>
      </c>
      <c r="I20" s="4" t="str">
        <f>VLOOKUP(A20,HOP!A:U,21,0)</f>
        <v>直采</v>
      </c>
    </row>
    <row r="21" s="4" customFormat="1" hidden="1" spans="1:9">
      <c r="A21" s="5">
        <v>24496134483</v>
      </c>
      <c r="B21" s="6">
        <v>45101</v>
      </c>
      <c r="C21" s="6">
        <v>45104</v>
      </c>
      <c r="D21" s="4">
        <v>11370</v>
      </c>
      <c r="E21" s="4" t="str">
        <f>VLOOKUP(A21,HOP!A:L,12,0)</f>
        <v>11370.00</v>
      </c>
      <c r="F21" s="4" t="str">
        <f>VLOOKUP(A21,HOP!A:C,3,0)</f>
        <v>3439280</v>
      </c>
      <c r="G21" s="4">
        <f t="shared" si="0"/>
        <v>0</v>
      </c>
      <c r="H21" s="4" t="str">
        <f t="shared" si="1"/>
        <v>，3439280</v>
      </c>
      <c r="I21" s="4" t="str">
        <f>VLOOKUP(A21,HOP!A:U,21,0)</f>
        <v>直采</v>
      </c>
    </row>
    <row r="22" s="4" customFormat="1" hidden="1" spans="1:9">
      <c r="A22" s="5">
        <v>999224497130900</v>
      </c>
      <c r="B22" s="6">
        <v>45097</v>
      </c>
      <c r="C22" s="6">
        <v>45104</v>
      </c>
      <c r="D22" s="4">
        <v>2520</v>
      </c>
      <c r="E22" s="4" t="str">
        <f>VLOOKUP(A22,HOP!A:L,12,0)</f>
        <v>2520.00</v>
      </c>
      <c r="F22" s="4" t="str">
        <f>VLOOKUP(A22,HOP!A:C,3,0)</f>
        <v>3439644</v>
      </c>
      <c r="G22" s="4">
        <f t="shared" si="0"/>
        <v>0</v>
      </c>
      <c r="H22" s="4" t="str">
        <f t="shared" si="1"/>
        <v>，3439644</v>
      </c>
      <c r="I22" s="4" t="str">
        <f>VLOOKUP(A22,HOP!A:U,21,0)</f>
        <v>直连</v>
      </c>
    </row>
    <row r="23" s="4" customFormat="1" hidden="1" spans="1:9">
      <c r="A23" s="5">
        <v>999224510116151</v>
      </c>
      <c r="B23" s="6">
        <v>45103</v>
      </c>
      <c r="C23" s="6">
        <v>45104</v>
      </c>
      <c r="D23" s="4">
        <v>254</v>
      </c>
      <c r="E23" s="4" t="str">
        <f>VLOOKUP(A23,HOP!A:L,12,0)</f>
        <v>254.00</v>
      </c>
      <c r="F23" s="4" t="str">
        <f>VLOOKUP(A23,HOP!A:C,3,0)</f>
        <v>3442991</v>
      </c>
      <c r="G23" s="4">
        <f t="shared" si="0"/>
        <v>0</v>
      </c>
      <c r="H23" s="4" t="str">
        <f t="shared" si="1"/>
        <v>，3442991</v>
      </c>
      <c r="I23" s="4" t="str">
        <f>VLOOKUP(A23,HOP!A:U,21,0)</f>
        <v>直连</v>
      </c>
    </row>
    <row r="24" s="4" customFormat="1" hidden="1" spans="1:9">
      <c r="A24" s="5">
        <v>999224535879178</v>
      </c>
      <c r="B24" s="6">
        <v>45102</v>
      </c>
      <c r="C24" s="6">
        <v>45104</v>
      </c>
      <c r="D24" s="4">
        <v>1312</v>
      </c>
      <c r="E24" s="4" t="str">
        <f>VLOOKUP(A24,HOP!A:L,12,0)</f>
        <v>1312.00</v>
      </c>
      <c r="F24" s="4" t="str">
        <f>VLOOKUP(A24,HOP!A:C,3,0)</f>
        <v>3448300</v>
      </c>
      <c r="G24" s="4">
        <f t="shared" si="0"/>
        <v>0</v>
      </c>
      <c r="H24" s="4" t="str">
        <f t="shared" si="1"/>
        <v>，3448300</v>
      </c>
      <c r="I24" s="4" t="str">
        <f>VLOOKUP(A24,HOP!A:U,21,0)</f>
        <v>直连</v>
      </c>
    </row>
    <row r="25" s="4" customFormat="1" hidden="1" spans="1:9">
      <c r="A25" s="5">
        <v>999224543041764</v>
      </c>
      <c r="B25" s="6">
        <v>45101</v>
      </c>
      <c r="C25" s="6">
        <v>45104</v>
      </c>
      <c r="D25" s="4">
        <v>1086</v>
      </c>
      <c r="E25" s="4" t="str">
        <f>VLOOKUP(A25,HOP!A:L,12,0)</f>
        <v>1086.00</v>
      </c>
      <c r="F25" s="4" t="str">
        <f>VLOOKUP(A25,HOP!A:C,3,0)</f>
        <v>3450443</v>
      </c>
      <c r="G25" s="4">
        <f t="shared" si="0"/>
        <v>0</v>
      </c>
      <c r="H25" s="4" t="str">
        <f t="shared" si="1"/>
        <v>，3450443</v>
      </c>
      <c r="I25" s="4" t="str">
        <f>VLOOKUP(A25,HOP!A:U,21,0)</f>
        <v>直采</v>
      </c>
    </row>
    <row r="26" s="4" customFormat="1" hidden="1" spans="1:9">
      <c r="A26" s="5">
        <v>999224570000075</v>
      </c>
      <c r="B26" s="6">
        <v>45102</v>
      </c>
      <c r="C26" s="6">
        <v>45104</v>
      </c>
      <c r="D26" s="4">
        <v>1104</v>
      </c>
      <c r="E26" s="4" t="str">
        <f>VLOOKUP(A26,HOP!A:L,12,0)</f>
        <v>1104.00</v>
      </c>
      <c r="F26" s="4" t="str">
        <f>VLOOKUP(A26,HOP!A:C,3,0)</f>
        <v>3454593</v>
      </c>
      <c r="G26" s="4">
        <f t="shared" si="0"/>
        <v>0</v>
      </c>
      <c r="H26" s="4" t="str">
        <f t="shared" si="1"/>
        <v>，3454593</v>
      </c>
      <c r="I26" s="4" t="str">
        <f>VLOOKUP(A26,HOP!A:U,21,0)</f>
        <v>直连</v>
      </c>
    </row>
    <row r="27" s="4" customFormat="1" hidden="1" spans="1:9">
      <c r="A27" s="5">
        <v>999224575366634</v>
      </c>
      <c r="B27" s="6">
        <v>45101</v>
      </c>
      <c r="C27" s="6">
        <v>45104</v>
      </c>
      <c r="D27" s="4">
        <v>1524</v>
      </c>
      <c r="E27" s="4" t="str">
        <f>VLOOKUP(A27,HOP!A:L,12,0)</f>
        <v>1524.00</v>
      </c>
      <c r="F27" s="4" t="str">
        <f>VLOOKUP(A27,HOP!A:C,3,0)</f>
        <v>3455683</v>
      </c>
      <c r="G27" s="4">
        <f t="shared" si="0"/>
        <v>0</v>
      </c>
      <c r="H27" s="4" t="str">
        <f t="shared" si="1"/>
        <v>，3455683</v>
      </c>
      <c r="I27" s="4" t="str">
        <f>VLOOKUP(A27,HOP!A:U,21,0)</f>
        <v>直连</v>
      </c>
    </row>
    <row r="28" s="4" customFormat="1" hidden="1" spans="1:9">
      <c r="A28" s="5">
        <v>999224618352786</v>
      </c>
      <c r="B28" s="6">
        <v>45102</v>
      </c>
      <c r="C28" s="6">
        <v>45104</v>
      </c>
      <c r="D28" s="4">
        <v>872</v>
      </c>
      <c r="E28" s="4" t="str">
        <f>VLOOKUP(A28,HOP!A:L,12,0)</f>
        <v>872.00</v>
      </c>
      <c r="F28" s="4" t="str">
        <f>VLOOKUP(A28,HOP!A:C,3,0)</f>
        <v>3468436</v>
      </c>
      <c r="G28" s="4">
        <f t="shared" si="0"/>
        <v>0</v>
      </c>
      <c r="H28" s="4" t="str">
        <f t="shared" si="1"/>
        <v>，3468436</v>
      </c>
      <c r="I28" s="4" t="str">
        <f>VLOOKUP(A28,HOP!A:U,21,0)</f>
        <v>直连</v>
      </c>
    </row>
    <row r="29" s="4" customFormat="1" hidden="1" spans="1:9">
      <c r="A29" s="5">
        <v>999224691118222</v>
      </c>
      <c r="B29" s="6">
        <v>45103</v>
      </c>
      <c r="C29" s="6">
        <v>45104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hidden="1" spans="1:9">
      <c r="A30" s="5">
        <v>999224706323704</v>
      </c>
      <c r="B30" s="6">
        <v>45103</v>
      </c>
      <c r="C30" s="6">
        <v>45104</v>
      </c>
      <c r="D30" s="4">
        <v>1356</v>
      </c>
      <c r="E30" s="4" t="str">
        <f>VLOOKUP(A30,HOP!A:L,12,0)</f>
        <v>1356.00</v>
      </c>
      <c r="F30" s="4" t="str">
        <f>VLOOKUP(A30,HOP!A:C,3,0)</f>
        <v>3486736</v>
      </c>
      <c r="G30" s="4">
        <f t="shared" si="0"/>
        <v>0</v>
      </c>
      <c r="H30" s="4" t="str">
        <f t="shared" si="1"/>
        <v>，3486736</v>
      </c>
      <c r="I30" s="4" t="str">
        <f>VLOOKUP(A30,HOP!A:U,21,0)</f>
        <v>直连</v>
      </c>
    </row>
    <row r="31" s="4" customFormat="1" hidden="1" spans="1:9">
      <c r="A31" s="5">
        <v>999224711061602</v>
      </c>
      <c r="B31" s="6">
        <v>45099</v>
      </c>
      <c r="C31" s="6">
        <v>45104</v>
      </c>
      <c r="D31" s="4">
        <v>3502</v>
      </c>
      <c r="E31" s="4" t="str">
        <f>VLOOKUP(A31,HOP!A:L,12,0)</f>
        <v>3502.00</v>
      </c>
      <c r="F31" s="4" t="str">
        <f>VLOOKUP(A31,HOP!A:C,3,0)</f>
        <v>3488486</v>
      </c>
      <c r="G31" s="4">
        <f t="shared" si="0"/>
        <v>0</v>
      </c>
      <c r="H31" s="4" t="str">
        <f t="shared" si="1"/>
        <v>，3488486</v>
      </c>
      <c r="I31" s="4" t="str">
        <f>VLOOKUP(A31,HOP!A:U,21,0)</f>
        <v>直连</v>
      </c>
    </row>
    <row r="32" s="4" customFormat="1" hidden="1" spans="1:9">
      <c r="A32" s="5">
        <v>999224722018718</v>
      </c>
      <c r="B32" s="6">
        <v>45103</v>
      </c>
      <c r="C32" s="6">
        <v>45104</v>
      </c>
      <c r="D32" s="4">
        <v>594</v>
      </c>
      <c r="E32" s="4" t="str">
        <f>VLOOKUP(A32,HOP!A:L,12,0)</f>
        <v>594.00</v>
      </c>
      <c r="F32" s="4" t="str">
        <f>VLOOKUP(A32,HOP!A:C,3,0)</f>
        <v>3491728</v>
      </c>
      <c r="G32" s="4">
        <f t="shared" si="0"/>
        <v>0</v>
      </c>
      <c r="H32" s="4" t="str">
        <f t="shared" si="1"/>
        <v>，3491728</v>
      </c>
      <c r="I32" s="4" t="str">
        <f>VLOOKUP(A32,HOP!A:U,21,0)</f>
        <v>直连</v>
      </c>
    </row>
    <row r="33" s="4" customFormat="1" hidden="1" spans="1:9">
      <c r="A33" s="5">
        <v>999224729101555</v>
      </c>
      <c r="B33" s="6">
        <v>45103</v>
      </c>
      <c r="C33" s="6">
        <v>45104</v>
      </c>
      <c r="D33" s="4">
        <v>942</v>
      </c>
      <c r="E33" s="4" t="str">
        <f>VLOOKUP(A33,HOP!A:L,12,0)</f>
        <v>942.00</v>
      </c>
      <c r="F33" s="4" t="str">
        <f>VLOOKUP(A33,HOP!A:C,3,0)</f>
        <v>3493766</v>
      </c>
      <c r="G33" s="4">
        <f t="shared" si="0"/>
        <v>0</v>
      </c>
      <c r="H33" s="4" t="str">
        <f t="shared" si="1"/>
        <v>，3493766</v>
      </c>
      <c r="I33" s="4" t="str">
        <f>VLOOKUP(A33,HOP!A:U,21,0)</f>
        <v>直连</v>
      </c>
    </row>
    <row r="34" s="4" customFormat="1" hidden="1" spans="1:9">
      <c r="A34" s="5">
        <v>999224729362029</v>
      </c>
      <c r="B34" s="6">
        <v>45102</v>
      </c>
      <c r="C34" s="6">
        <v>45104</v>
      </c>
      <c r="D34" s="4">
        <v>1924</v>
      </c>
      <c r="E34" s="4" t="str">
        <f>VLOOKUP(A34,HOP!A:L,12,0)</f>
        <v>1924.00</v>
      </c>
      <c r="F34" s="4" t="str">
        <f>VLOOKUP(A34,HOP!A:C,3,0)</f>
        <v>3493866</v>
      </c>
      <c r="G34" s="4">
        <f t="shared" si="0"/>
        <v>0</v>
      </c>
      <c r="H34" s="4" t="str">
        <f t="shared" si="1"/>
        <v>，3493866</v>
      </c>
      <c r="I34" s="4" t="str">
        <f>VLOOKUP(A34,HOP!A:U,21,0)</f>
        <v>直采</v>
      </c>
    </row>
    <row r="35" s="4" customFormat="1" hidden="1" spans="1:9">
      <c r="A35" s="5">
        <v>999224733297774</v>
      </c>
      <c r="B35" s="6">
        <v>45102</v>
      </c>
      <c r="C35" s="6">
        <v>45104</v>
      </c>
      <c r="D35" s="4">
        <v>1495</v>
      </c>
      <c r="E35" s="4" t="str">
        <f>VLOOKUP(A35,HOP!A:L,12,0)</f>
        <v>1495.00</v>
      </c>
      <c r="F35" s="4" t="str">
        <f>VLOOKUP(A35,HOP!A:C,3,0)</f>
        <v>3494250</v>
      </c>
      <c r="G35" s="4">
        <f t="shared" ref="G35:G66" si="2">D35-E35</f>
        <v>0</v>
      </c>
      <c r="H35" s="4" t="str">
        <f t="shared" ref="H35:H66" si="3">$H$1&amp;F35</f>
        <v>，3494250</v>
      </c>
      <c r="I35" s="4" t="str">
        <f>VLOOKUP(A35,HOP!A:U,21,0)</f>
        <v>直连</v>
      </c>
    </row>
    <row r="36" s="4" customFormat="1" hidden="1" spans="1:9">
      <c r="A36" s="5">
        <v>999224740019700</v>
      </c>
      <c r="B36" s="6">
        <v>45100</v>
      </c>
      <c r="C36" s="6">
        <v>45104</v>
      </c>
      <c r="D36" s="4">
        <v>2053.23</v>
      </c>
      <c r="E36" s="4" t="str">
        <f>VLOOKUP(A36,HOP!A:L,12,0)</f>
        <v>2053.23</v>
      </c>
      <c r="F36" s="4" t="str">
        <f>VLOOKUP(A36,HOP!A:C,3,0)</f>
        <v>3496097</v>
      </c>
      <c r="G36" s="4">
        <f t="shared" si="2"/>
        <v>0</v>
      </c>
      <c r="H36" s="4" t="str">
        <f t="shared" si="3"/>
        <v>，3496097</v>
      </c>
      <c r="I36" s="4" t="str">
        <f>VLOOKUP(A36,HOP!A:U,21,0)</f>
        <v>直连</v>
      </c>
    </row>
    <row r="37" s="4" customFormat="1" hidden="1" spans="1:9">
      <c r="A37" s="5">
        <v>999224742045385</v>
      </c>
      <c r="B37" s="6">
        <v>45101</v>
      </c>
      <c r="C37" s="6">
        <v>45104</v>
      </c>
      <c r="D37" s="4">
        <v>5437.01</v>
      </c>
      <c r="E37" s="4" t="str">
        <f>VLOOKUP(A37,HOP!A:L,12,0)</f>
        <v>5437.01</v>
      </c>
      <c r="F37" s="4" t="str">
        <f>VLOOKUP(A37,HOP!A:C,3,0)</f>
        <v>3497001</v>
      </c>
      <c r="G37" s="4">
        <f t="shared" si="2"/>
        <v>0</v>
      </c>
      <c r="H37" s="4" t="str">
        <f t="shared" si="3"/>
        <v>，3497001</v>
      </c>
      <c r="I37" s="4" t="str">
        <f>VLOOKUP(A37,HOP!A:U,21,0)</f>
        <v>直连</v>
      </c>
    </row>
    <row r="38" s="4" customFormat="1" hidden="1" spans="1:9">
      <c r="A38" s="5">
        <v>999224748874857</v>
      </c>
      <c r="B38" s="6">
        <v>45102</v>
      </c>
      <c r="C38" s="6">
        <v>45104</v>
      </c>
      <c r="D38" s="4">
        <v>1709.34</v>
      </c>
      <c r="E38" s="4" t="str">
        <f>VLOOKUP(A38,HOP!A:L,12,0)</f>
        <v>1709.34</v>
      </c>
      <c r="F38" s="4" t="str">
        <f>VLOOKUP(A38,HOP!A:C,3,0)</f>
        <v>3499589</v>
      </c>
      <c r="G38" s="4">
        <f t="shared" si="2"/>
        <v>0</v>
      </c>
      <c r="H38" s="4" t="str">
        <f t="shared" si="3"/>
        <v>，3499589</v>
      </c>
      <c r="I38" s="4" t="str">
        <f>VLOOKUP(A38,HOP!A:U,21,0)</f>
        <v>直连</v>
      </c>
    </row>
    <row r="39" s="4" customFormat="1" hidden="1" spans="1:9">
      <c r="A39" s="5">
        <v>999224752856299</v>
      </c>
      <c r="B39" s="6">
        <v>45103</v>
      </c>
      <c r="C39" s="6">
        <v>45104</v>
      </c>
      <c r="D39" s="4">
        <v>514.11</v>
      </c>
      <c r="E39" s="4" t="str">
        <f>VLOOKUP(A39,HOP!A:L,12,0)</f>
        <v>514.11</v>
      </c>
      <c r="F39" s="4" t="str">
        <f>VLOOKUP(A39,HOP!A:C,3,0)</f>
        <v>3500391</v>
      </c>
      <c r="G39" s="4">
        <f t="shared" si="2"/>
        <v>0</v>
      </c>
      <c r="H39" s="4" t="str">
        <f t="shared" si="3"/>
        <v>，3500391</v>
      </c>
      <c r="I39" s="4" t="str">
        <f>VLOOKUP(A39,HOP!A:U,21,0)</f>
        <v>直采</v>
      </c>
    </row>
    <row r="40" s="4" customFormat="1" hidden="1" spans="1:9">
      <c r="A40" s="5">
        <v>999224778309880</v>
      </c>
      <c r="B40" s="6">
        <v>45101</v>
      </c>
      <c r="C40" s="6">
        <v>45104</v>
      </c>
      <c r="D40" s="4">
        <v>1521.08</v>
      </c>
      <c r="E40" s="4" t="str">
        <f>VLOOKUP(A40,HOP!A:L,12,0)</f>
        <v>1521.08</v>
      </c>
      <c r="F40" s="4" t="str">
        <f>VLOOKUP(A40,HOP!A:C,3,0)</f>
        <v>3505773</v>
      </c>
      <c r="G40" s="4">
        <f t="shared" si="2"/>
        <v>0</v>
      </c>
      <c r="H40" s="4" t="str">
        <f t="shared" si="3"/>
        <v>，3505773</v>
      </c>
      <c r="I40" s="4" t="str">
        <f>VLOOKUP(A40,HOP!A:U,21,0)</f>
        <v>直连</v>
      </c>
    </row>
    <row r="41" s="4" customFormat="1" hidden="1" spans="1:9">
      <c r="A41" s="5">
        <v>999224779330417</v>
      </c>
      <c r="B41" s="6">
        <v>45102</v>
      </c>
      <c r="C41" s="6">
        <v>45104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VLOOKUP(A41,HOP!A:U,21,0)</f>
        <v>#N/A</v>
      </c>
    </row>
    <row r="42" s="4" customFormat="1" hidden="1" spans="1:9">
      <c r="A42" s="5">
        <v>999224784447062</v>
      </c>
      <c r="B42" s="6">
        <v>45103</v>
      </c>
      <c r="C42" s="6">
        <v>45104</v>
      </c>
      <c r="D42" s="4">
        <v>2092.6</v>
      </c>
      <c r="E42" s="4" t="str">
        <f>VLOOKUP(A42,HOP!A:L,12,0)</f>
        <v>2092.60</v>
      </c>
      <c r="F42" s="4" t="str">
        <f>VLOOKUP(A42,HOP!A:C,3,0)</f>
        <v>3507347</v>
      </c>
      <c r="G42" s="4">
        <f t="shared" si="2"/>
        <v>0</v>
      </c>
      <c r="H42" s="4" t="str">
        <f t="shared" si="3"/>
        <v>，3507347</v>
      </c>
      <c r="I42" s="4" t="str">
        <f>VLOOKUP(A42,HOP!A:U,21,0)</f>
        <v>直连</v>
      </c>
    </row>
    <row r="43" s="4" customFormat="1" hidden="1" spans="1:9">
      <c r="A43" s="5">
        <v>999224803874087</v>
      </c>
      <c r="B43" s="6">
        <v>45103</v>
      </c>
      <c r="C43" s="6">
        <v>45104</v>
      </c>
      <c r="D43" s="4">
        <v>508.73</v>
      </c>
      <c r="E43" s="4" t="str">
        <f>VLOOKUP(A43,HOP!A:L,12,0)</f>
        <v>508.73</v>
      </c>
      <c r="F43" s="4" t="str">
        <f>VLOOKUP(A43,HOP!A:C,3,0)</f>
        <v>3511936</v>
      </c>
      <c r="G43" s="4">
        <f t="shared" si="2"/>
        <v>0</v>
      </c>
      <c r="H43" s="4" t="str">
        <f t="shared" si="3"/>
        <v>，3511936</v>
      </c>
      <c r="I43" s="4" t="str">
        <f>VLOOKUP(A43,HOP!A:U,21,0)</f>
        <v>直连</v>
      </c>
    </row>
    <row r="44" s="4" customFormat="1" hidden="1" spans="1:9">
      <c r="A44" s="5">
        <v>999224836674987</v>
      </c>
      <c r="B44" s="6">
        <v>45102</v>
      </c>
      <c r="C44" s="6">
        <v>45104</v>
      </c>
      <c r="D44" s="4">
        <v>1171.58</v>
      </c>
      <c r="E44" s="4" t="str">
        <f>VLOOKUP(A44,HOP!A:L,12,0)</f>
        <v>1171.58</v>
      </c>
      <c r="F44" s="4" t="str">
        <f>VLOOKUP(A44,HOP!A:C,3,0)</f>
        <v>3520577</v>
      </c>
      <c r="G44" s="4">
        <f t="shared" si="2"/>
        <v>0</v>
      </c>
      <c r="H44" s="4" t="str">
        <f t="shared" si="3"/>
        <v>，3520577</v>
      </c>
      <c r="I44" s="4" t="str">
        <f>VLOOKUP(A44,HOP!A:U,21,0)</f>
        <v>直采</v>
      </c>
    </row>
    <row r="45" s="4" customFormat="1" hidden="1" spans="1:9">
      <c r="A45" s="5">
        <v>999224842074755</v>
      </c>
      <c r="B45" s="6">
        <v>45103</v>
      </c>
      <c r="C45" s="6">
        <v>45104</v>
      </c>
      <c r="D45" s="4">
        <v>1079.54</v>
      </c>
      <c r="E45" s="4" t="str">
        <f>VLOOKUP(A45,HOP!A:L,12,0)</f>
        <v>1079.54</v>
      </c>
      <c r="F45" s="4" t="str">
        <f>VLOOKUP(A45,HOP!A:C,3,0)</f>
        <v>3522798</v>
      </c>
      <c r="G45" s="4">
        <f t="shared" si="2"/>
        <v>0</v>
      </c>
      <c r="H45" s="4" t="str">
        <f t="shared" si="3"/>
        <v>，3522798</v>
      </c>
      <c r="I45" s="4" t="str">
        <f>VLOOKUP(A45,HOP!A:U,21,0)</f>
        <v>直连</v>
      </c>
    </row>
    <row r="46" s="4" customFormat="1" spans="1:9">
      <c r="A46" s="5">
        <v>999224842420920</v>
      </c>
      <c r="B46" s="6">
        <v>45103</v>
      </c>
      <c r="C46" s="6">
        <v>45104</v>
      </c>
      <c r="D46" s="4">
        <v>693.22</v>
      </c>
      <c r="E46" s="4" t="str">
        <f>VLOOKUP(A46,HOP!A:L,12,0)</f>
        <v>693.26</v>
      </c>
      <c r="F46" s="4" t="str">
        <f>VLOOKUP(A46,HOP!A:C,3,0)</f>
        <v>3523015</v>
      </c>
      <c r="G46" s="4">
        <f t="shared" si="2"/>
        <v>-0.0399999999999636</v>
      </c>
      <c r="H46" s="4" t="str">
        <f t="shared" si="3"/>
        <v>，3523015</v>
      </c>
      <c r="I46" s="4" t="str">
        <f>VLOOKUP(A46,HOP!A:U,21,0)</f>
        <v>直连</v>
      </c>
    </row>
    <row r="47" s="4" customFormat="1" spans="1:9">
      <c r="A47" s="5">
        <v>999224856550350</v>
      </c>
      <c r="B47" s="6">
        <v>45101</v>
      </c>
      <c r="C47" s="6">
        <v>45104</v>
      </c>
      <c r="D47" s="4">
        <v>2766.21</v>
      </c>
      <c r="E47" s="4" t="str">
        <f>VLOOKUP(A47,HOP!A:L,12,0)</f>
        <v>2766.39</v>
      </c>
      <c r="F47" s="4" t="str">
        <f>VLOOKUP(A47,HOP!A:C,3,0)</f>
        <v>3526560</v>
      </c>
      <c r="G47" s="4">
        <f t="shared" si="2"/>
        <v>-0.179999999999836</v>
      </c>
      <c r="H47" s="4" t="str">
        <f t="shared" si="3"/>
        <v>，3526560</v>
      </c>
      <c r="I47" s="4" t="str">
        <f>VLOOKUP(A47,HOP!A:U,21,0)</f>
        <v>直连</v>
      </c>
    </row>
    <row r="48" s="4" customFormat="1" hidden="1" spans="1:9">
      <c r="A48" s="5">
        <v>999224863970206</v>
      </c>
      <c r="B48" s="6">
        <v>45103</v>
      </c>
      <c r="C48" s="6">
        <v>45104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2"/>
        <v>#N/A</v>
      </c>
      <c r="H48" s="4" t="e">
        <f t="shared" si="3"/>
        <v>#N/A</v>
      </c>
      <c r="I48" s="4" t="e">
        <f>VLOOKUP(A48,HOP!A:U,21,0)</f>
        <v>#N/A</v>
      </c>
    </row>
    <row r="49" s="4" customFormat="1" spans="1:9">
      <c r="A49" s="5">
        <v>999224866274884</v>
      </c>
      <c r="B49" s="6">
        <v>45100</v>
      </c>
      <c r="C49" s="6">
        <v>45104</v>
      </c>
      <c r="D49" s="4">
        <v>13879.88</v>
      </c>
      <c r="E49" s="4" t="str">
        <f>VLOOKUP(A49,HOP!A:L,12,0)</f>
        <v>13879.91</v>
      </c>
      <c r="F49" s="4" t="str">
        <f>VLOOKUP(A49,HOP!A:C,3,0)</f>
        <v>3528021</v>
      </c>
      <c r="G49" s="4">
        <f t="shared" si="2"/>
        <v>-0.0300000000006548</v>
      </c>
      <c r="H49" s="4" t="str">
        <f t="shared" si="3"/>
        <v>，3528021</v>
      </c>
      <c r="I49" s="4" t="str">
        <f>VLOOKUP(A49,HOP!A:U,21,0)</f>
        <v>直连</v>
      </c>
    </row>
    <row r="50" s="4" customFormat="1" hidden="1" spans="1:9">
      <c r="A50" s="5">
        <v>999224870242583</v>
      </c>
      <c r="B50" s="6">
        <v>45099</v>
      </c>
      <c r="C50" s="6">
        <v>45104</v>
      </c>
      <c r="D50" s="4">
        <v>2390.55</v>
      </c>
      <c r="E50" s="4" t="str">
        <f>VLOOKUP(A50,HOP!A:L,12,0)</f>
        <v>2390.55</v>
      </c>
      <c r="F50" s="4" t="str">
        <f>VLOOKUP(A50,HOP!A:C,3,0)</f>
        <v>3529248</v>
      </c>
      <c r="G50" s="4">
        <f t="shared" si="2"/>
        <v>0</v>
      </c>
      <c r="H50" s="4" t="str">
        <f t="shared" si="3"/>
        <v>，3529248</v>
      </c>
      <c r="I50" s="4" t="str">
        <f>VLOOKUP(A50,HOP!A:U,21,0)</f>
        <v>直采</v>
      </c>
    </row>
    <row r="51" s="4" customFormat="1" spans="1:9">
      <c r="A51" s="5">
        <v>999224888486137</v>
      </c>
      <c r="B51" s="6">
        <v>45103</v>
      </c>
      <c r="C51" s="6">
        <v>45104</v>
      </c>
      <c r="D51" s="4">
        <v>851.18</v>
      </c>
      <c r="E51" s="4" t="str">
        <f>VLOOKUP(A51,HOP!A:L,12,0)</f>
        <v>851.22</v>
      </c>
      <c r="F51" s="4" t="str">
        <f>VLOOKUP(A51,HOP!A:C,3,0)</f>
        <v>3534152</v>
      </c>
      <c r="G51" s="4">
        <f t="shared" si="2"/>
        <v>-0.0400000000000773</v>
      </c>
      <c r="H51" s="4" t="str">
        <f t="shared" si="3"/>
        <v>，3534152</v>
      </c>
      <c r="I51" s="4" t="str">
        <f>VLOOKUP(A51,HOP!A:U,21,0)</f>
        <v>直连</v>
      </c>
    </row>
    <row r="52" s="4" customFormat="1" hidden="1" spans="1:9">
      <c r="A52" s="5">
        <v>999224888521202</v>
      </c>
      <c r="B52" s="6">
        <v>45099</v>
      </c>
      <c r="C52" s="6">
        <v>45104</v>
      </c>
      <c r="D52" s="4">
        <v>856.75</v>
      </c>
      <c r="E52" s="4" t="str">
        <f>VLOOKUP(A52,HOP!A:L,12,0)</f>
        <v>856.75</v>
      </c>
      <c r="F52" s="4" t="str">
        <f>VLOOKUP(A52,HOP!A:C,3,0)</f>
        <v>3534314</v>
      </c>
      <c r="G52" s="4">
        <f t="shared" si="2"/>
        <v>0</v>
      </c>
      <c r="H52" s="4" t="str">
        <f t="shared" si="3"/>
        <v>，3534314</v>
      </c>
      <c r="I52" s="4" t="str">
        <f>VLOOKUP(A52,HOP!A:U,21,0)</f>
        <v>直连</v>
      </c>
    </row>
    <row r="53" s="4" customFormat="1" hidden="1" spans="1:9">
      <c r="A53" s="5">
        <v>999224888720534</v>
      </c>
      <c r="B53" s="6">
        <v>45102</v>
      </c>
      <c r="C53" s="6">
        <v>45104</v>
      </c>
      <c r="D53" s="4">
        <v>1013.26</v>
      </c>
      <c r="E53" s="4" t="str">
        <f>VLOOKUP(A53,HOP!A:L,12,0)</f>
        <v>1013.26</v>
      </c>
      <c r="F53" s="4" t="str">
        <f>VLOOKUP(A53,HOP!A:C,3,0)</f>
        <v>3534365</v>
      </c>
      <c r="G53" s="4">
        <f t="shared" si="2"/>
        <v>0</v>
      </c>
      <c r="H53" s="4" t="str">
        <f t="shared" si="3"/>
        <v>，3534365</v>
      </c>
      <c r="I53" s="4" t="str">
        <f>VLOOKUP(A53,HOP!A:U,21,0)</f>
        <v>直采</v>
      </c>
    </row>
    <row r="54" s="4" customFormat="1" spans="1:9">
      <c r="A54" s="5">
        <v>999224895378712</v>
      </c>
      <c r="B54" s="6">
        <v>45103</v>
      </c>
      <c r="C54" s="6">
        <v>45104</v>
      </c>
      <c r="D54" s="4">
        <v>472.56</v>
      </c>
      <c r="E54" s="4" t="str">
        <f>VLOOKUP(A54,HOP!A:L,12,0)</f>
        <v>472.59</v>
      </c>
      <c r="F54" s="4" t="str">
        <f>VLOOKUP(A54,HOP!A:C,3,0)</f>
        <v>3535453</v>
      </c>
      <c r="G54" s="4">
        <f t="shared" si="2"/>
        <v>-0.0299999999999727</v>
      </c>
      <c r="H54" s="4" t="str">
        <f t="shared" si="3"/>
        <v>，3535453</v>
      </c>
      <c r="I54" s="4" t="str">
        <f>VLOOKUP(A54,HOP!A:U,21,0)</f>
        <v>直连</v>
      </c>
    </row>
    <row r="55" s="4" customFormat="1" hidden="1" spans="1:9">
      <c r="A55" s="5">
        <v>999224897800055</v>
      </c>
      <c r="B55" s="6">
        <v>45103</v>
      </c>
      <c r="C55" s="6">
        <v>45104</v>
      </c>
      <c r="D55" s="4">
        <v>297.64</v>
      </c>
      <c r="E55" s="4" t="str">
        <f>VLOOKUP(A55,HOP!A:L,12,0)</f>
        <v>297.64</v>
      </c>
      <c r="F55" s="4" t="str">
        <f>VLOOKUP(A55,HOP!A:C,3,0)</f>
        <v>3535801</v>
      </c>
      <c r="G55" s="4">
        <f t="shared" si="2"/>
        <v>0</v>
      </c>
      <c r="H55" s="4" t="str">
        <f t="shared" si="3"/>
        <v>，3535801</v>
      </c>
      <c r="I55" s="4" t="str">
        <f>VLOOKUP(A55,HOP!A:U,21,0)</f>
        <v>直连</v>
      </c>
    </row>
    <row r="56" s="4" customFormat="1" hidden="1" spans="1:9">
      <c r="A56" s="5">
        <v>999224903662405</v>
      </c>
      <c r="B56" s="6">
        <v>45103</v>
      </c>
      <c r="C56" s="6">
        <v>45104</v>
      </c>
      <c r="D56" s="4">
        <v>371.54</v>
      </c>
      <c r="E56" s="4" t="str">
        <f>VLOOKUP(A56,HOP!A:L,12,0)</f>
        <v>371.54</v>
      </c>
      <c r="F56" s="4" t="str">
        <f>VLOOKUP(A56,HOP!A:C,3,0)</f>
        <v>3537629</v>
      </c>
      <c r="G56" s="4">
        <f t="shared" si="2"/>
        <v>0</v>
      </c>
      <c r="H56" s="4" t="str">
        <f t="shared" si="3"/>
        <v>，3537629</v>
      </c>
      <c r="I56" s="4" t="str">
        <f>VLOOKUP(A56,HOP!A:U,21,0)</f>
        <v>直连</v>
      </c>
    </row>
    <row r="57" s="4" customFormat="1" hidden="1" spans="1:9">
      <c r="A57" s="5">
        <v>999224904194060</v>
      </c>
      <c r="B57" s="6">
        <v>45103</v>
      </c>
      <c r="C57" s="6">
        <v>45104</v>
      </c>
      <c r="D57" s="4">
        <v>579.78</v>
      </c>
      <c r="E57" s="4" t="str">
        <f>VLOOKUP(A57,HOP!A:L,12,0)</f>
        <v>579.78</v>
      </c>
      <c r="F57" s="4" t="str">
        <f>VLOOKUP(A57,HOP!A:C,3,0)</f>
        <v>3537913</v>
      </c>
      <c r="G57" s="4">
        <f t="shared" si="2"/>
        <v>0</v>
      </c>
      <c r="H57" s="4" t="str">
        <f t="shared" si="3"/>
        <v>，3537913</v>
      </c>
      <c r="I57" s="4" t="str">
        <f>VLOOKUP(A57,HOP!A:U,21,0)</f>
        <v>直连</v>
      </c>
    </row>
    <row r="58" s="4" customFormat="1" hidden="1" spans="1:9">
      <c r="A58" s="5">
        <v>999224905973025</v>
      </c>
      <c r="B58" s="6">
        <v>45103</v>
      </c>
      <c r="C58" s="6">
        <v>45104</v>
      </c>
      <c r="D58" s="4">
        <v>1599.39</v>
      </c>
      <c r="E58" s="4" t="str">
        <f>VLOOKUP(A58,HOP!A:L,12,0)</f>
        <v>1599.39</v>
      </c>
      <c r="F58" s="4" t="str">
        <f>VLOOKUP(A58,HOP!A:C,3,0)</f>
        <v>3538486</v>
      </c>
      <c r="G58" s="4">
        <f t="shared" si="2"/>
        <v>0</v>
      </c>
      <c r="H58" s="4" t="str">
        <f t="shared" si="3"/>
        <v>，3538486</v>
      </c>
      <c r="I58" s="4" t="str">
        <f>VLOOKUP(A58,HOP!A:U,21,0)</f>
        <v>直采</v>
      </c>
    </row>
    <row r="59" s="4" customFormat="1" hidden="1" spans="1:9">
      <c r="A59" s="5">
        <v>999224907126594</v>
      </c>
      <c r="B59" s="6">
        <v>45101</v>
      </c>
      <c r="C59" s="6">
        <v>45104</v>
      </c>
      <c r="D59" s="4">
        <v>918.27</v>
      </c>
      <c r="E59" s="4" t="str">
        <f>VLOOKUP(A59,HOP!A:L,12,0)</f>
        <v>918.27</v>
      </c>
      <c r="F59" s="4" t="str">
        <f>VLOOKUP(A59,HOP!A:C,3,0)</f>
        <v>3539121</v>
      </c>
      <c r="G59" s="4">
        <f t="shared" si="2"/>
        <v>0</v>
      </c>
      <c r="H59" s="4" t="str">
        <f t="shared" si="3"/>
        <v>，3539121</v>
      </c>
      <c r="I59" s="4" t="str">
        <f>VLOOKUP(A59,HOP!A:U,21,0)</f>
        <v>直连</v>
      </c>
    </row>
    <row r="60" s="4" customFormat="1" hidden="1" spans="1:9">
      <c r="A60" s="5">
        <v>999224913652701</v>
      </c>
      <c r="B60" s="6">
        <v>45101</v>
      </c>
      <c r="C60" s="6">
        <v>45104</v>
      </c>
      <c r="D60" s="4">
        <v>1231.62</v>
      </c>
      <c r="E60" s="4" t="str">
        <f>VLOOKUP(A60,HOP!A:L,12,0)</f>
        <v>1231.62</v>
      </c>
      <c r="F60" s="4" t="str">
        <f>VLOOKUP(A60,HOP!A:C,3,0)</f>
        <v>3539688</v>
      </c>
      <c r="G60" s="4">
        <f t="shared" si="2"/>
        <v>0</v>
      </c>
      <c r="H60" s="4" t="str">
        <f t="shared" si="3"/>
        <v>，3539688</v>
      </c>
      <c r="I60" s="4" t="str">
        <f>VLOOKUP(A60,HOP!A:U,21,0)</f>
        <v>直连</v>
      </c>
    </row>
    <row r="61" s="4" customFormat="1" hidden="1" spans="1:9">
      <c r="A61" s="5">
        <v>999224915688086</v>
      </c>
      <c r="B61" s="6">
        <v>45102</v>
      </c>
      <c r="C61" s="6">
        <v>45104</v>
      </c>
      <c r="D61" s="4">
        <v>1787.98</v>
      </c>
      <c r="E61" s="4" t="str">
        <f>VLOOKUP(A61,HOP!A:L,12,0)</f>
        <v>1787.98</v>
      </c>
      <c r="F61" s="4" t="str">
        <f>VLOOKUP(A61,HOP!A:C,3,0)</f>
        <v>3540131</v>
      </c>
      <c r="G61" s="4">
        <f t="shared" si="2"/>
        <v>0</v>
      </c>
      <c r="H61" s="4" t="str">
        <f t="shared" si="3"/>
        <v>，3540131</v>
      </c>
      <c r="I61" s="4" t="str">
        <f>VLOOKUP(A61,HOP!A:U,21,0)</f>
        <v>直连</v>
      </c>
    </row>
    <row r="62" s="4" customFormat="1" hidden="1" spans="1:9">
      <c r="A62" s="5">
        <v>999224915816076</v>
      </c>
      <c r="B62" s="6">
        <v>45103</v>
      </c>
      <c r="C62" s="6">
        <v>45104</v>
      </c>
      <c r="D62" s="4">
        <v>893.35</v>
      </c>
      <c r="E62" s="4" t="str">
        <f>VLOOKUP(A62,HOP!A:L,12,0)</f>
        <v>893.35</v>
      </c>
      <c r="F62" s="4" t="str">
        <f>VLOOKUP(A62,HOP!A:C,3,0)</f>
        <v>3540197</v>
      </c>
      <c r="G62" s="4">
        <f t="shared" si="2"/>
        <v>0</v>
      </c>
      <c r="H62" s="4" t="str">
        <f t="shared" si="3"/>
        <v>，3540197</v>
      </c>
      <c r="I62" s="4" t="str">
        <f>VLOOKUP(A62,HOP!A:U,21,0)</f>
        <v>直连</v>
      </c>
    </row>
    <row r="63" s="4" customFormat="1" hidden="1" spans="1:9">
      <c r="A63" s="5">
        <v>999224918210116</v>
      </c>
      <c r="B63" s="6">
        <v>45102</v>
      </c>
      <c r="C63" s="6">
        <v>45104</v>
      </c>
      <c r="D63" s="4">
        <v>345.9</v>
      </c>
      <c r="E63" s="4" t="str">
        <f>VLOOKUP(A63,HOP!A:L,12,0)</f>
        <v>345.90</v>
      </c>
      <c r="F63" s="4" t="str">
        <f>VLOOKUP(A63,HOP!A:C,3,0)</f>
        <v>3541022</v>
      </c>
      <c r="G63" s="4">
        <f t="shared" si="2"/>
        <v>0</v>
      </c>
      <c r="H63" s="4" t="str">
        <f t="shared" si="3"/>
        <v>，3541022</v>
      </c>
      <c r="I63" s="4" t="str">
        <f>VLOOKUP(A63,HOP!A:U,21,0)</f>
        <v>直连</v>
      </c>
    </row>
    <row r="64" s="4" customFormat="1" hidden="1" spans="1:9">
      <c r="A64" s="5">
        <v>999224920643054</v>
      </c>
      <c r="B64" s="6">
        <v>45100</v>
      </c>
      <c r="C64" s="6">
        <v>45104</v>
      </c>
      <c r="D64" s="4">
        <v>2304.16</v>
      </c>
      <c r="E64" s="4" t="str">
        <f>VLOOKUP(A64,HOP!A:L,12,0)</f>
        <v>2304.16</v>
      </c>
      <c r="F64" s="4" t="str">
        <f>VLOOKUP(A64,HOP!A:C,3,0)</f>
        <v>3541991</v>
      </c>
      <c r="G64" s="4">
        <f t="shared" si="2"/>
        <v>0</v>
      </c>
      <c r="H64" s="4" t="str">
        <f t="shared" si="3"/>
        <v>，3541991</v>
      </c>
      <c r="I64" s="4" t="str">
        <f>VLOOKUP(A64,HOP!A:U,21,0)</f>
        <v>直连</v>
      </c>
    </row>
    <row r="65" s="4" customFormat="1" hidden="1" spans="1:9">
      <c r="A65" s="5">
        <v>999224929768388</v>
      </c>
      <c r="B65" s="6">
        <v>45101</v>
      </c>
      <c r="C65" s="6">
        <v>45104</v>
      </c>
      <c r="D65" s="4">
        <v>1055.13</v>
      </c>
      <c r="E65" s="4" t="str">
        <f>VLOOKUP(A65,HOP!A:L,12,0)</f>
        <v>1055.13</v>
      </c>
      <c r="F65" s="4" t="str">
        <f>VLOOKUP(A65,HOP!A:C,3,0)</f>
        <v>3544325</v>
      </c>
      <c r="G65" s="4">
        <f t="shared" si="2"/>
        <v>0</v>
      </c>
      <c r="H65" s="4" t="str">
        <f t="shared" si="3"/>
        <v>，3544325</v>
      </c>
      <c r="I65" s="4" t="str">
        <f>VLOOKUP(A65,HOP!A:U,21,0)</f>
        <v>直连</v>
      </c>
    </row>
    <row r="66" s="4" customFormat="1" hidden="1" spans="1:9">
      <c r="A66" s="5">
        <v>999224931380636</v>
      </c>
      <c r="B66" s="6">
        <v>45103</v>
      </c>
      <c r="C66" s="6">
        <v>45104</v>
      </c>
      <c r="D66" s="4">
        <v>336.29</v>
      </c>
      <c r="E66" s="4" t="str">
        <f>VLOOKUP(A66,HOP!A:L,12,0)</f>
        <v>336.29</v>
      </c>
      <c r="F66" s="4" t="str">
        <f>VLOOKUP(A66,HOP!A:C,3,0)</f>
        <v>3544868</v>
      </c>
      <c r="G66" s="4">
        <f t="shared" si="2"/>
        <v>0</v>
      </c>
      <c r="H66" s="4" t="str">
        <f t="shared" si="3"/>
        <v>，3544868</v>
      </c>
      <c r="I66" s="4" t="str">
        <f>VLOOKUP(A66,HOP!A:U,21,0)</f>
        <v>直连</v>
      </c>
    </row>
    <row r="67" s="4" customFormat="1" hidden="1" spans="1:9">
      <c r="A67" s="5">
        <v>999224941824119</v>
      </c>
      <c r="B67" s="6">
        <v>45102</v>
      </c>
      <c r="C67" s="6">
        <v>45104</v>
      </c>
      <c r="D67" s="4">
        <v>1105.36</v>
      </c>
      <c r="E67" s="4" t="str">
        <f>VLOOKUP(A67,HOP!A:L,12,0)</f>
        <v>1105.36</v>
      </c>
      <c r="F67" s="4" t="str">
        <f>VLOOKUP(A67,HOP!A:C,3,0)</f>
        <v>3547583</v>
      </c>
      <c r="G67" s="4">
        <f t="shared" ref="G67:G98" si="4">D67-E67</f>
        <v>0</v>
      </c>
      <c r="H67" s="4" t="str">
        <f t="shared" ref="H67:H98" si="5">$H$1&amp;F67</f>
        <v>，3547583</v>
      </c>
      <c r="I67" s="4" t="str">
        <f>VLOOKUP(A67,HOP!A:U,21,0)</f>
        <v>直连</v>
      </c>
    </row>
    <row r="68" s="4" customFormat="1" hidden="1" spans="1:9">
      <c r="A68" s="5">
        <v>999224943711821</v>
      </c>
      <c r="B68" s="6">
        <v>45102</v>
      </c>
      <c r="C68" s="6">
        <v>45104</v>
      </c>
      <c r="D68" s="4">
        <v>956.78</v>
      </c>
      <c r="E68" s="4" t="str">
        <f>VLOOKUP(A68,HOP!A:L,12,0)</f>
        <v>956.78</v>
      </c>
      <c r="F68" s="4" t="str">
        <f>VLOOKUP(A68,HOP!A:C,3,0)</f>
        <v>3548127</v>
      </c>
      <c r="G68" s="4">
        <f t="shared" si="4"/>
        <v>0</v>
      </c>
      <c r="H68" s="4" t="str">
        <f t="shared" si="5"/>
        <v>，3548127</v>
      </c>
      <c r="I68" s="4" t="str">
        <f>VLOOKUP(A68,HOP!A:U,21,0)</f>
        <v>直连</v>
      </c>
    </row>
    <row r="69" s="4" customFormat="1" hidden="1" spans="1:9">
      <c r="A69" s="5">
        <v>999224944604718</v>
      </c>
      <c r="B69" s="6">
        <v>45103</v>
      </c>
      <c r="C69" s="6">
        <v>45104</v>
      </c>
      <c r="D69" s="4">
        <v>290.74</v>
      </c>
      <c r="E69" s="4" t="str">
        <f>VLOOKUP(A69,HOP!A:L,12,0)</f>
        <v>290.74</v>
      </c>
      <c r="F69" s="4" t="str">
        <f>VLOOKUP(A69,HOP!A:C,3,0)</f>
        <v>3548472</v>
      </c>
      <c r="G69" s="4">
        <f t="shared" si="4"/>
        <v>0</v>
      </c>
      <c r="H69" s="4" t="str">
        <f t="shared" si="5"/>
        <v>，3548472</v>
      </c>
      <c r="I69" s="4" t="str">
        <f>VLOOKUP(A69,HOP!A:U,21,0)</f>
        <v>直连</v>
      </c>
    </row>
    <row r="70" s="4" customFormat="1" hidden="1" spans="1:9">
      <c r="A70" s="5">
        <v>999224946942251</v>
      </c>
      <c r="B70" s="6">
        <v>45103</v>
      </c>
      <c r="C70" s="6">
        <v>45104</v>
      </c>
      <c r="D70" s="4">
        <v>247.11</v>
      </c>
      <c r="E70" s="4" t="str">
        <f>VLOOKUP(A70,HOP!A:L,12,0)</f>
        <v>247.11</v>
      </c>
      <c r="F70" s="4" t="str">
        <f>VLOOKUP(A70,HOP!A:C,3,0)</f>
        <v>3549592</v>
      </c>
      <c r="G70" s="4">
        <f t="shared" si="4"/>
        <v>0</v>
      </c>
      <c r="H70" s="4" t="str">
        <f t="shared" si="5"/>
        <v>，3549592</v>
      </c>
      <c r="I70" s="4" t="str">
        <f>VLOOKUP(A70,HOP!A:U,21,0)</f>
        <v>直连</v>
      </c>
    </row>
    <row r="71" s="4" customFormat="1" hidden="1" spans="1:9">
      <c r="A71" s="5">
        <v>999224947027806</v>
      </c>
      <c r="B71" s="6">
        <v>45103</v>
      </c>
      <c r="C71" s="6">
        <v>45104</v>
      </c>
      <c r="D71" s="4">
        <v>301.79</v>
      </c>
      <c r="E71" s="4" t="str">
        <f>VLOOKUP(A71,HOP!A:L,12,0)</f>
        <v>301.79</v>
      </c>
      <c r="F71" s="4" t="str">
        <f>VLOOKUP(A71,HOP!A:C,3,0)</f>
        <v>3549620</v>
      </c>
      <c r="G71" s="4">
        <f t="shared" si="4"/>
        <v>0</v>
      </c>
      <c r="H71" s="4" t="str">
        <f t="shared" si="5"/>
        <v>，3549620</v>
      </c>
      <c r="I71" s="4" t="str">
        <f>VLOOKUP(A71,HOP!A:U,21,0)</f>
        <v>直连</v>
      </c>
    </row>
    <row r="72" s="4" customFormat="1" hidden="1" spans="1:9">
      <c r="A72" s="5">
        <v>999224947211466</v>
      </c>
      <c r="B72" s="6">
        <v>45102</v>
      </c>
      <c r="C72" s="6">
        <v>45104</v>
      </c>
      <c r="D72" s="4">
        <v>1207</v>
      </c>
      <c r="E72" s="4" t="str">
        <f>VLOOKUP(A72,HOP!A:L,12,0)</f>
        <v>1207.00</v>
      </c>
      <c r="F72" s="4" t="str">
        <f>VLOOKUP(A72,HOP!A:C,3,0)</f>
        <v>3549661</v>
      </c>
      <c r="G72" s="4">
        <f t="shared" si="4"/>
        <v>0</v>
      </c>
      <c r="H72" s="4" t="str">
        <f t="shared" si="5"/>
        <v>，3549661</v>
      </c>
      <c r="I72" s="4" t="str">
        <f>VLOOKUP(A72,HOP!A:U,21,0)</f>
        <v>直连</v>
      </c>
    </row>
    <row r="73" s="4" customFormat="1" hidden="1" spans="1:9">
      <c r="A73" s="5">
        <v>999224958873828</v>
      </c>
      <c r="B73" s="6">
        <v>45103</v>
      </c>
      <c r="C73" s="6">
        <v>45104</v>
      </c>
      <c r="D73" s="4">
        <v>247.11</v>
      </c>
      <c r="E73" s="4" t="str">
        <f>VLOOKUP(A73,HOP!A:L,12,0)</f>
        <v>247.11</v>
      </c>
      <c r="F73" s="4" t="str">
        <f>VLOOKUP(A73,HOP!A:C,3,0)</f>
        <v>3551518</v>
      </c>
      <c r="G73" s="4">
        <f t="shared" si="4"/>
        <v>0</v>
      </c>
      <c r="H73" s="4" t="str">
        <f t="shared" si="5"/>
        <v>，3551518</v>
      </c>
      <c r="I73" s="4" t="str">
        <f>VLOOKUP(A73,HOP!A:U,21,0)</f>
        <v>直连</v>
      </c>
    </row>
    <row r="74" s="4" customFormat="1" hidden="1" spans="1:9">
      <c r="A74" s="5">
        <v>999224959278472</v>
      </c>
      <c r="B74" s="6">
        <v>45103</v>
      </c>
      <c r="C74" s="6">
        <v>45104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 t="shared" si="4"/>
        <v>#N/A</v>
      </c>
      <c r="H74" s="4" t="e">
        <f t="shared" si="5"/>
        <v>#N/A</v>
      </c>
      <c r="I74" s="4" t="e">
        <f>VLOOKUP(A74,HOP!A:U,21,0)</f>
        <v>#N/A</v>
      </c>
    </row>
    <row r="75" s="4" customFormat="1" hidden="1" spans="1:9">
      <c r="A75" s="5">
        <v>999224959764662</v>
      </c>
      <c r="B75" s="6">
        <v>45103</v>
      </c>
      <c r="C75" s="6">
        <v>45104</v>
      </c>
      <c r="D75" s="4">
        <v>184.93</v>
      </c>
      <c r="E75" s="4" t="str">
        <f>VLOOKUP(A75,HOP!A:L,12,0)</f>
        <v>184.93</v>
      </c>
      <c r="F75" s="4" t="str">
        <f>VLOOKUP(A75,HOP!A:C,3,0)</f>
        <v>3551728</v>
      </c>
      <c r="G75" s="4">
        <f t="shared" si="4"/>
        <v>0</v>
      </c>
      <c r="H75" s="4" t="str">
        <f t="shared" si="5"/>
        <v>，3551728</v>
      </c>
      <c r="I75" s="4" t="str">
        <f>VLOOKUP(A75,HOP!A:U,21,0)</f>
        <v>直连</v>
      </c>
    </row>
    <row r="76" s="4" customFormat="1" hidden="1" spans="1:9">
      <c r="A76" s="5">
        <v>999224960189799</v>
      </c>
      <c r="B76" s="6">
        <v>45103</v>
      </c>
      <c r="C76" s="6">
        <v>45104</v>
      </c>
      <c r="D76" s="4">
        <v>189.69</v>
      </c>
      <c r="E76" s="4" t="str">
        <f>VLOOKUP(A76,HOP!A:L,12,0)</f>
        <v>189.69</v>
      </c>
      <c r="F76" s="4" t="str">
        <f>VLOOKUP(A76,HOP!A:C,3,0)</f>
        <v>3551841</v>
      </c>
      <c r="G76" s="4">
        <f t="shared" si="4"/>
        <v>0</v>
      </c>
      <c r="H76" s="4" t="str">
        <f t="shared" si="5"/>
        <v>，3551841</v>
      </c>
      <c r="I76" s="4" t="str">
        <f>VLOOKUP(A76,HOP!A:U,21,0)</f>
        <v>直连</v>
      </c>
    </row>
    <row r="77" s="4" customFormat="1" hidden="1" spans="1:9">
      <c r="A77" s="5">
        <v>999224960862956</v>
      </c>
      <c r="B77" s="6">
        <v>45103</v>
      </c>
      <c r="C77" s="6">
        <v>45104</v>
      </c>
      <c r="D77" s="4">
        <v>658.95</v>
      </c>
      <c r="E77" s="4" t="str">
        <f>VLOOKUP(A77,HOP!A:L,12,0)</f>
        <v>658.95</v>
      </c>
      <c r="F77" s="4" t="str">
        <f>VLOOKUP(A77,HOP!A:C,3,0)</f>
        <v>3552065</v>
      </c>
      <c r="G77" s="4">
        <f t="shared" si="4"/>
        <v>0</v>
      </c>
      <c r="H77" s="4" t="str">
        <f t="shared" si="5"/>
        <v>，3552065</v>
      </c>
      <c r="I77" s="4" t="str">
        <f>VLOOKUP(A77,HOP!A:U,21,0)</f>
        <v>直连</v>
      </c>
    </row>
    <row r="78" s="4" customFormat="1" hidden="1" spans="1:9">
      <c r="A78" s="5">
        <v>999224960960830</v>
      </c>
      <c r="B78" s="6">
        <v>45103</v>
      </c>
      <c r="C78" s="6">
        <v>45104</v>
      </c>
      <c r="D78" s="4">
        <v>247.2</v>
      </c>
      <c r="E78" s="4" t="str">
        <f>VLOOKUP(A78,HOP!A:L,12,0)</f>
        <v>247.20</v>
      </c>
      <c r="F78" s="4" t="str">
        <f>VLOOKUP(A78,HOP!A:C,3,0)</f>
        <v>3552157</v>
      </c>
      <c r="G78" s="4">
        <f t="shared" si="4"/>
        <v>0</v>
      </c>
      <c r="H78" s="4" t="str">
        <f t="shared" si="5"/>
        <v>，3552157</v>
      </c>
      <c r="I78" s="4" t="str">
        <f>VLOOKUP(A78,HOP!A:U,21,0)</f>
        <v>直连</v>
      </c>
    </row>
    <row r="79" s="4" customFormat="1" hidden="1" spans="1:9">
      <c r="A79" s="5">
        <v>999224960972376</v>
      </c>
      <c r="B79" s="6">
        <v>45103</v>
      </c>
      <c r="C79" s="6">
        <v>45104</v>
      </c>
      <c r="D79" s="4">
        <v>961.04</v>
      </c>
      <c r="E79" s="4" t="str">
        <f>VLOOKUP(A79,HOP!A:L,12,0)</f>
        <v>961.04</v>
      </c>
      <c r="F79" s="4" t="str">
        <f>VLOOKUP(A79,HOP!A:C,3,0)</f>
        <v>3552164</v>
      </c>
      <c r="G79" s="4">
        <f t="shared" si="4"/>
        <v>0</v>
      </c>
      <c r="H79" s="4" t="str">
        <f t="shared" si="5"/>
        <v>，3552164</v>
      </c>
      <c r="I79" s="4" t="str">
        <f>VLOOKUP(A79,HOP!A:U,21,0)</f>
        <v>直连</v>
      </c>
    </row>
    <row r="80" s="4" customFormat="1" hidden="1" spans="1:9">
      <c r="A80" s="5">
        <v>999224960983015</v>
      </c>
      <c r="B80" s="6">
        <v>45103</v>
      </c>
      <c r="C80" s="6">
        <v>45104</v>
      </c>
      <c r="D80" s="4">
        <v>662.17</v>
      </c>
      <c r="E80" s="4" t="str">
        <f>VLOOKUP(A80,HOP!A:L,12,0)</f>
        <v>662.17</v>
      </c>
      <c r="F80" s="4" t="str">
        <f>VLOOKUP(A80,HOP!A:C,3,0)</f>
        <v>3552173</v>
      </c>
      <c r="G80" s="4">
        <f t="shared" si="4"/>
        <v>0</v>
      </c>
      <c r="H80" s="4" t="str">
        <f t="shared" si="5"/>
        <v>，3552173</v>
      </c>
      <c r="I80" s="4" t="str">
        <f>VLOOKUP(A80,HOP!A:U,21,0)</f>
        <v>直连</v>
      </c>
    </row>
    <row r="81" s="4" customFormat="1" hidden="1" spans="1:9">
      <c r="A81" s="5">
        <v>999224961097314</v>
      </c>
      <c r="B81" s="6">
        <v>45103</v>
      </c>
      <c r="C81" s="6">
        <v>45104</v>
      </c>
      <c r="D81" s="4">
        <v>561.68</v>
      </c>
      <c r="E81" s="4" t="str">
        <f>VLOOKUP(A81,HOP!A:L,12,0)</f>
        <v>561.68</v>
      </c>
      <c r="F81" s="4" t="str">
        <f>VLOOKUP(A81,HOP!A:C,3,0)</f>
        <v>3552260</v>
      </c>
      <c r="G81" s="4">
        <f t="shared" si="4"/>
        <v>0</v>
      </c>
      <c r="H81" s="4" t="str">
        <f t="shared" si="5"/>
        <v>，3552260</v>
      </c>
      <c r="I81" s="4" t="str">
        <f>VLOOKUP(A81,HOP!A:U,21,0)</f>
        <v>直连</v>
      </c>
    </row>
    <row r="82" s="4" customFormat="1" hidden="1" spans="1:9">
      <c r="A82" s="5">
        <v>999224961087433</v>
      </c>
      <c r="B82" s="6">
        <v>45103</v>
      </c>
      <c r="C82" s="6">
        <v>45104</v>
      </c>
      <c r="D82" s="4">
        <v>648.54</v>
      </c>
      <c r="E82" s="4" t="str">
        <f>VLOOKUP(A82,HOP!A:L,12,0)</f>
        <v>648.54</v>
      </c>
      <c r="F82" s="4" t="str">
        <f>VLOOKUP(A82,HOP!A:C,3,0)</f>
        <v>3552264</v>
      </c>
      <c r="G82" s="4">
        <f t="shared" si="4"/>
        <v>0</v>
      </c>
      <c r="H82" s="4" t="str">
        <f t="shared" si="5"/>
        <v>，3552264</v>
      </c>
      <c r="I82" s="4" t="str">
        <f>VLOOKUP(A82,HOP!A:U,21,0)</f>
        <v>直连</v>
      </c>
    </row>
    <row r="83" s="4" customFormat="1" hidden="1" spans="1:9">
      <c r="A83" s="5">
        <v>999224961567929</v>
      </c>
      <c r="B83" s="6">
        <v>45103</v>
      </c>
      <c r="C83" s="6">
        <v>45104</v>
      </c>
      <c r="D83" s="4">
        <v>260.8</v>
      </c>
      <c r="E83" s="4" t="str">
        <f>VLOOKUP(A83,HOP!A:L,12,0)</f>
        <v>260.80</v>
      </c>
      <c r="F83" s="4" t="str">
        <f>VLOOKUP(A83,HOP!A:C,3,0)</f>
        <v>3552514</v>
      </c>
      <c r="G83" s="4">
        <f t="shared" si="4"/>
        <v>0</v>
      </c>
      <c r="H83" s="4" t="str">
        <f t="shared" si="5"/>
        <v>，3552514</v>
      </c>
      <c r="I83" s="4" t="str">
        <f>VLOOKUP(A83,HOP!A:U,21,0)</f>
        <v>直连</v>
      </c>
    </row>
    <row r="84" s="4" customFormat="1" hidden="1" spans="1:9">
      <c r="A84" s="5">
        <v>999224961618147</v>
      </c>
      <c r="B84" s="6">
        <v>45103</v>
      </c>
      <c r="C84" s="6">
        <v>45104</v>
      </c>
      <c r="D84" s="4">
        <v>197.93</v>
      </c>
      <c r="E84" s="4" t="str">
        <f>VLOOKUP(A84,HOP!A:L,12,0)</f>
        <v>197.93</v>
      </c>
      <c r="F84" s="4" t="str">
        <f>VLOOKUP(A84,HOP!A:C,3,0)</f>
        <v>3552524</v>
      </c>
      <c r="G84" s="4">
        <f t="shared" si="4"/>
        <v>0</v>
      </c>
      <c r="H84" s="4" t="str">
        <f t="shared" si="5"/>
        <v>，3552524</v>
      </c>
      <c r="I84" s="4" t="str">
        <f>VLOOKUP(A84,HOP!A:U,21,0)</f>
        <v>直连</v>
      </c>
    </row>
    <row r="85" s="4" customFormat="1" hidden="1" spans="1:9">
      <c r="A85" s="5">
        <v>999224961764745</v>
      </c>
      <c r="B85" s="6">
        <v>45103</v>
      </c>
      <c r="C85" s="6">
        <v>45104</v>
      </c>
      <c r="D85" s="4">
        <v>340.82</v>
      </c>
      <c r="E85" s="4" t="str">
        <f>VLOOKUP(A85,HOP!A:L,12,0)</f>
        <v>340.82</v>
      </c>
      <c r="F85" s="4" t="str">
        <f>VLOOKUP(A85,HOP!A:C,3,0)</f>
        <v>3552633</v>
      </c>
      <c r="G85" s="4">
        <f t="shared" si="4"/>
        <v>0</v>
      </c>
      <c r="H85" s="4" t="str">
        <f t="shared" si="5"/>
        <v>，3552633</v>
      </c>
      <c r="I85" s="4" t="str">
        <f>VLOOKUP(A85,HOP!A:U,21,0)</f>
        <v>直连</v>
      </c>
    </row>
    <row r="86" s="4" customFormat="1" hidden="1" spans="1:9">
      <c r="A86" s="5">
        <v>999224961931560</v>
      </c>
      <c r="B86" s="6">
        <v>45103</v>
      </c>
      <c r="C86" s="6">
        <v>45104</v>
      </c>
      <c r="D86" s="4">
        <v>310.94</v>
      </c>
      <c r="E86" s="4" t="str">
        <f>VLOOKUP(A86,HOP!A:L,12,0)</f>
        <v>310.94</v>
      </c>
      <c r="F86" s="4" t="str">
        <f>VLOOKUP(A86,HOP!A:C,3,0)</f>
        <v>3552683</v>
      </c>
      <c r="G86" s="4">
        <f t="shared" si="4"/>
        <v>0</v>
      </c>
      <c r="H86" s="4" t="str">
        <f t="shared" si="5"/>
        <v>，3552683</v>
      </c>
      <c r="I86" s="4" t="str">
        <f>VLOOKUP(A86,HOP!A:U,21,0)</f>
        <v>直连</v>
      </c>
    </row>
    <row r="87" s="4" customFormat="1" spans="1:9">
      <c r="A87" s="5">
        <v>999224962033244</v>
      </c>
      <c r="B87" s="6">
        <v>45103</v>
      </c>
      <c r="C87" s="6">
        <v>45104</v>
      </c>
      <c r="D87" s="4">
        <v>689.38</v>
      </c>
      <c r="E87" s="4" t="str">
        <f>VLOOKUP(A87,HOP!A:L,12,0)</f>
        <v>689.41</v>
      </c>
      <c r="F87" s="4" t="str">
        <f>VLOOKUP(A87,HOP!A:C,3,0)</f>
        <v>3552705</v>
      </c>
      <c r="G87" s="4">
        <f t="shared" si="4"/>
        <v>-0.0299999999999727</v>
      </c>
      <c r="H87" s="4" t="str">
        <f t="shared" si="5"/>
        <v>，3552705</v>
      </c>
      <c r="I87" s="4" t="str">
        <f>VLOOKUP(A87,HOP!A:U,21,0)</f>
        <v>直连</v>
      </c>
    </row>
    <row r="88" s="4" customFormat="1" hidden="1" spans="1:9">
      <c r="A88" s="5">
        <v>999224962367428</v>
      </c>
      <c r="B88" s="6">
        <v>45103</v>
      </c>
      <c r="C88" s="6">
        <v>45104</v>
      </c>
      <c r="D88" s="4">
        <v>205.88</v>
      </c>
      <c r="E88" s="4" t="str">
        <f>VLOOKUP(A88,HOP!A:L,12,0)</f>
        <v>205.88</v>
      </c>
      <c r="F88" s="4" t="str">
        <f>VLOOKUP(A88,HOP!A:C,3,0)</f>
        <v>3552889</v>
      </c>
      <c r="G88" s="4">
        <f t="shared" si="4"/>
        <v>0</v>
      </c>
      <c r="H88" s="4" t="str">
        <f t="shared" si="5"/>
        <v>，3552889</v>
      </c>
      <c r="I88" s="4" t="str">
        <f>VLOOKUP(A88,HOP!A:U,21,0)</f>
        <v>直连</v>
      </c>
    </row>
    <row r="89" s="4" customFormat="1" hidden="1" spans="1:9">
      <c r="A89" s="5">
        <v>999224962557311</v>
      </c>
      <c r="B89" s="6">
        <v>45103</v>
      </c>
      <c r="C89" s="6">
        <v>45104</v>
      </c>
      <c r="D89" s="4">
        <v>937.02</v>
      </c>
      <c r="E89" s="4" t="str">
        <f>VLOOKUP(A89,HOP!A:L,12,0)</f>
        <v>937.02</v>
      </c>
      <c r="F89" s="4" t="str">
        <f>VLOOKUP(A89,HOP!A:C,3,0)</f>
        <v>3552934</v>
      </c>
      <c r="G89" s="4">
        <f t="shared" si="4"/>
        <v>0</v>
      </c>
      <c r="H89" s="4" t="str">
        <f t="shared" si="5"/>
        <v>，3552934</v>
      </c>
      <c r="I89" s="4" t="str">
        <f>VLOOKUP(A89,HOP!A:U,21,0)</f>
        <v>直连</v>
      </c>
    </row>
    <row r="90" s="4" customFormat="1" spans="1:9">
      <c r="A90" s="5">
        <v>999224962647588</v>
      </c>
      <c r="B90" s="6">
        <v>45103</v>
      </c>
      <c r="C90" s="6">
        <v>45104</v>
      </c>
      <c r="D90" s="4">
        <v>310.1</v>
      </c>
      <c r="E90" s="4" t="str">
        <f>VLOOKUP(A90,HOP!A:L,12,0)</f>
        <v>310.14</v>
      </c>
      <c r="F90" s="4" t="str">
        <f>VLOOKUP(A90,HOP!A:C,3,0)</f>
        <v>3552957</v>
      </c>
      <c r="G90" s="4">
        <f t="shared" si="4"/>
        <v>-0.0399999999999636</v>
      </c>
      <c r="H90" s="4" t="str">
        <f t="shared" si="5"/>
        <v>，3552957</v>
      </c>
      <c r="I90" s="4" t="str">
        <f>VLOOKUP(A90,HOP!A:U,21,0)</f>
        <v>直连</v>
      </c>
    </row>
    <row r="91" s="4" customFormat="1" hidden="1" spans="1:9">
      <c r="A91" s="5">
        <v>999224962859489</v>
      </c>
      <c r="B91" s="6">
        <v>45103</v>
      </c>
      <c r="C91" s="6">
        <v>45104</v>
      </c>
      <c r="D91" s="4">
        <v>171.72</v>
      </c>
      <c r="E91" s="4" t="str">
        <f>VLOOKUP(A91,HOP!A:L,12,0)</f>
        <v>171.72</v>
      </c>
      <c r="F91" s="4" t="str">
        <f>VLOOKUP(A91,HOP!A:C,3,0)</f>
        <v>3553143</v>
      </c>
      <c r="G91" s="4">
        <f t="shared" si="4"/>
        <v>0</v>
      </c>
      <c r="H91" s="4" t="str">
        <f t="shared" si="5"/>
        <v>，3553143</v>
      </c>
      <c r="I91" s="4" t="str">
        <f>VLOOKUP(A91,HOP!A:U,21,0)</f>
        <v>直连</v>
      </c>
    </row>
    <row r="92" s="4" customFormat="1" hidden="1" spans="1:9">
      <c r="A92" s="5">
        <v>999224962862969</v>
      </c>
      <c r="B92" s="6">
        <v>45103</v>
      </c>
      <c r="C92" s="6">
        <v>45104</v>
      </c>
      <c r="D92" s="4">
        <v>343.37</v>
      </c>
      <c r="E92" s="4" t="str">
        <f>VLOOKUP(A92,HOP!A:L,12,0)</f>
        <v>343.37</v>
      </c>
      <c r="F92" s="4" t="str">
        <f>VLOOKUP(A92,HOP!A:C,3,0)</f>
        <v>3553146</v>
      </c>
      <c r="G92" s="4">
        <f t="shared" si="4"/>
        <v>0</v>
      </c>
      <c r="H92" s="4" t="str">
        <f t="shared" si="5"/>
        <v>，3553146</v>
      </c>
      <c r="I92" s="4" t="str">
        <f>VLOOKUP(A92,HOP!A:U,21,0)</f>
        <v>直连</v>
      </c>
    </row>
    <row r="93" s="4" customFormat="1" spans="1:9">
      <c r="A93" s="5">
        <v>999224967472276</v>
      </c>
      <c r="B93" s="6">
        <v>45103</v>
      </c>
      <c r="C93" s="6">
        <v>45104</v>
      </c>
      <c r="D93" s="4">
        <v>166.98</v>
      </c>
      <c r="E93" s="4" t="str">
        <f>VLOOKUP(A93,HOP!A:L,12,0)</f>
        <v>166.99</v>
      </c>
      <c r="F93" s="4" t="str">
        <f>VLOOKUP(A93,HOP!A:C,3,0)</f>
        <v>3553393</v>
      </c>
      <c r="G93" s="4">
        <f t="shared" si="4"/>
        <v>-0.0100000000000193</v>
      </c>
      <c r="H93" s="4" t="str">
        <f t="shared" si="5"/>
        <v>，3553393</v>
      </c>
      <c r="I93" s="4" t="str">
        <f>VLOOKUP(A93,HOP!A:U,21,0)</f>
        <v>直连</v>
      </c>
    </row>
    <row r="94" s="4" customFormat="1" hidden="1" spans="1:9">
      <c r="A94" s="5">
        <v>999224967961283</v>
      </c>
      <c r="B94" s="6">
        <v>45103</v>
      </c>
      <c r="C94" s="6">
        <v>45104</v>
      </c>
      <c r="D94" s="4">
        <v>339.48</v>
      </c>
      <c r="E94" s="4" t="str">
        <f>VLOOKUP(A94,HOP!A:L,12,0)</f>
        <v>339.48</v>
      </c>
      <c r="F94" s="4" t="str">
        <f>VLOOKUP(A94,HOP!A:C,3,0)</f>
        <v>3553428</v>
      </c>
      <c r="G94" s="4">
        <f t="shared" si="4"/>
        <v>0</v>
      </c>
      <c r="H94" s="4" t="str">
        <f t="shared" si="5"/>
        <v>，3553428</v>
      </c>
      <c r="I94" s="4" t="str">
        <f>VLOOKUP(A94,HOP!A:U,21,0)</f>
        <v>直连</v>
      </c>
    </row>
    <row r="95" s="4" customFormat="1" spans="1:9">
      <c r="A95" s="5">
        <v>24968508070</v>
      </c>
      <c r="B95" s="6">
        <v>45103</v>
      </c>
      <c r="C95" s="6">
        <v>45104</v>
      </c>
      <c r="D95" s="4">
        <v>310.1</v>
      </c>
      <c r="E95" s="4" t="str">
        <f>VLOOKUP(A95,HOP!A:L,12,0)</f>
        <v>310.14</v>
      </c>
      <c r="F95" s="4" t="str">
        <f>VLOOKUP(A95,HOP!A:C,3,0)</f>
        <v>3553645</v>
      </c>
      <c r="G95" s="4">
        <f t="shared" si="4"/>
        <v>-0.0399999999999636</v>
      </c>
      <c r="H95" s="4" t="str">
        <f t="shared" si="5"/>
        <v>，3553645</v>
      </c>
      <c r="I95" s="4" t="str">
        <f>VLOOKUP(A95,HOP!A:U,21,0)</f>
        <v>直连</v>
      </c>
    </row>
    <row r="96" s="4" customFormat="1" spans="1:9">
      <c r="A96" s="5">
        <v>999224970085432</v>
      </c>
      <c r="B96" s="6">
        <v>45103</v>
      </c>
      <c r="C96" s="6">
        <v>45104</v>
      </c>
      <c r="D96" s="4">
        <v>984.92</v>
      </c>
      <c r="E96" s="4" t="str">
        <f>VLOOKUP(A96,HOP!A:L,12,0)</f>
        <v>984.94</v>
      </c>
      <c r="F96" s="4" t="str">
        <f>VLOOKUP(A96,HOP!A:C,3,0)</f>
        <v>3553870</v>
      </c>
      <c r="G96" s="4">
        <f t="shared" si="4"/>
        <v>-0.0200000000000955</v>
      </c>
      <c r="H96" s="4" t="str">
        <f t="shared" si="5"/>
        <v>，3553870</v>
      </c>
      <c r="I96" s="4" t="str">
        <f>VLOOKUP(A96,HOP!A:U,21,0)</f>
        <v>直连</v>
      </c>
    </row>
    <row r="97" s="4" customFormat="1" hidden="1" spans="1:9">
      <c r="A97" s="5">
        <v>999224970667028</v>
      </c>
      <c r="B97" s="6">
        <v>45103</v>
      </c>
      <c r="C97" s="6">
        <v>45104</v>
      </c>
      <c r="D97" s="4">
        <v>406.57</v>
      </c>
      <c r="E97" s="4" t="str">
        <f>VLOOKUP(A97,HOP!A:L,12,0)</f>
        <v>406.57</v>
      </c>
      <c r="F97" s="4" t="str">
        <f>VLOOKUP(A97,HOP!A:C,3,0)</f>
        <v>3553953</v>
      </c>
      <c r="G97" s="4">
        <f t="shared" si="4"/>
        <v>0</v>
      </c>
      <c r="H97" s="4" t="str">
        <f t="shared" si="5"/>
        <v>，3553953</v>
      </c>
      <c r="I97" s="4" t="str">
        <f>VLOOKUP(A97,HOP!A:U,21,0)</f>
        <v>直连</v>
      </c>
    </row>
    <row r="98" s="4" customFormat="1" spans="1:9">
      <c r="A98" s="5">
        <v>999224971394912</v>
      </c>
      <c r="B98" s="6">
        <v>45103</v>
      </c>
      <c r="C98" s="6">
        <v>45104</v>
      </c>
      <c r="D98" s="4">
        <v>190.83</v>
      </c>
      <c r="E98" s="4" t="str">
        <f>VLOOKUP(A98,HOP!A:L,12,0)</f>
        <v>190.84</v>
      </c>
      <c r="F98" s="4" t="str">
        <f>VLOOKUP(A98,HOP!A:C,3,0)</f>
        <v>3554155</v>
      </c>
      <c r="G98" s="4">
        <f t="shared" si="4"/>
        <v>-0.00999999999999091</v>
      </c>
      <c r="H98" s="4" t="str">
        <f t="shared" si="5"/>
        <v>，3554155</v>
      </c>
      <c r="I98" s="4" t="str">
        <f>VLOOKUP(A98,HOP!A:U,21,0)</f>
        <v>直连</v>
      </c>
    </row>
    <row r="99" s="4" customFormat="1" hidden="1" spans="1:9">
      <c r="A99" s="5">
        <v>999224971484962</v>
      </c>
      <c r="B99" s="6">
        <v>45103</v>
      </c>
      <c r="C99" s="6">
        <v>45104</v>
      </c>
      <c r="D99" s="4">
        <v>494.39</v>
      </c>
      <c r="E99" s="4" t="str">
        <f>VLOOKUP(A99,HOP!A:L,12,0)</f>
        <v>494.39</v>
      </c>
      <c r="F99" s="4" t="str">
        <f>VLOOKUP(A99,HOP!A:C,3,0)</f>
        <v>3554167</v>
      </c>
      <c r="G99" s="4">
        <f t="shared" ref="G99:G114" si="6">D99-E99</f>
        <v>0</v>
      </c>
      <c r="H99" s="4" t="str">
        <f t="shared" ref="H99:H114" si="7">$H$1&amp;F99</f>
        <v>，3554167</v>
      </c>
      <c r="I99" s="4" t="str">
        <f>VLOOKUP(A99,HOP!A:U,21,0)</f>
        <v>直连</v>
      </c>
    </row>
    <row r="100" s="4" customFormat="1" hidden="1" spans="1:9">
      <c r="A100" s="5">
        <v>999224972895040</v>
      </c>
      <c r="B100" s="6">
        <v>45103</v>
      </c>
      <c r="C100" s="6">
        <v>45104</v>
      </c>
      <c r="D100" s="4">
        <v>242.13</v>
      </c>
      <c r="E100" s="4" t="str">
        <f>VLOOKUP(A100,HOP!A:L,12,0)</f>
        <v>242.13</v>
      </c>
      <c r="F100" s="4" t="str">
        <f>VLOOKUP(A100,HOP!A:C,3,0)</f>
        <v>3554421</v>
      </c>
      <c r="G100" s="4">
        <f t="shared" si="6"/>
        <v>0</v>
      </c>
      <c r="H100" s="4" t="str">
        <f t="shared" si="7"/>
        <v>，3554421</v>
      </c>
      <c r="I100" s="4" t="str">
        <f>VLOOKUP(A100,HOP!A:U,21,0)</f>
        <v>直连</v>
      </c>
    </row>
    <row r="101" s="4" customFormat="1" hidden="1" spans="1:9">
      <c r="A101" s="5">
        <v>999224972911914</v>
      </c>
      <c r="B101" s="6">
        <v>45103</v>
      </c>
      <c r="C101" s="6">
        <v>45104</v>
      </c>
      <c r="D101" s="4">
        <v>434.5</v>
      </c>
      <c r="E101" s="4" t="str">
        <f>VLOOKUP(A101,HOP!A:L,12,0)</f>
        <v>434.50</v>
      </c>
      <c r="F101" s="4" t="str">
        <f>VLOOKUP(A101,HOP!A:C,3,0)</f>
        <v>3554423</v>
      </c>
      <c r="G101" s="4">
        <f t="shared" si="6"/>
        <v>0</v>
      </c>
      <c r="H101" s="4" t="str">
        <f t="shared" si="7"/>
        <v>，3554423</v>
      </c>
      <c r="I101" s="4" t="str">
        <f>VLOOKUP(A101,HOP!A:U,21,0)</f>
        <v>直连</v>
      </c>
    </row>
    <row r="102" s="4" customFormat="1" hidden="1" spans="1:9">
      <c r="A102" s="5">
        <v>999224973157010</v>
      </c>
      <c r="B102" s="6">
        <v>45103</v>
      </c>
      <c r="C102" s="6">
        <v>45104</v>
      </c>
      <c r="D102" s="4">
        <v>388.98</v>
      </c>
      <c r="E102" s="4" t="str">
        <f>VLOOKUP(A102,HOP!A:L,12,0)</f>
        <v>388.98</v>
      </c>
      <c r="F102" s="4" t="str">
        <f>VLOOKUP(A102,HOP!A:C,3,0)</f>
        <v>3554473</v>
      </c>
      <c r="G102" s="4">
        <f t="shared" si="6"/>
        <v>0</v>
      </c>
      <c r="H102" s="4" t="str">
        <f t="shared" si="7"/>
        <v>，3554473</v>
      </c>
      <c r="I102" s="4" t="str">
        <f>VLOOKUP(A102,HOP!A:U,21,0)</f>
        <v>直连</v>
      </c>
    </row>
    <row r="103" s="4" customFormat="1" hidden="1" spans="1:9">
      <c r="A103" s="5">
        <v>24973593497</v>
      </c>
      <c r="B103" s="6">
        <v>45103</v>
      </c>
      <c r="C103" s="6">
        <v>45104</v>
      </c>
      <c r="D103" s="4">
        <v>369.72</v>
      </c>
      <c r="E103" s="4" t="str">
        <f>VLOOKUP(A103,HOP!A:L,12,0)</f>
        <v>369.72</v>
      </c>
      <c r="F103" s="4" t="str">
        <f>VLOOKUP(A103,HOP!A:C,3,0)</f>
        <v>3554724</v>
      </c>
      <c r="G103" s="4">
        <f t="shared" si="6"/>
        <v>0</v>
      </c>
      <c r="H103" s="4" t="str">
        <f t="shared" si="7"/>
        <v>，3554724</v>
      </c>
      <c r="I103" s="4" t="str">
        <f>VLOOKUP(A103,HOP!A:U,21,0)</f>
        <v>直连</v>
      </c>
    </row>
    <row r="104" s="4" customFormat="1" hidden="1" spans="1:9">
      <c r="A104" s="5">
        <v>999224974116026</v>
      </c>
      <c r="B104" s="6">
        <v>45103</v>
      </c>
      <c r="C104" s="6">
        <v>45104</v>
      </c>
      <c r="D104" s="4">
        <v>147.43</v>
      </c>
      <c r="E104" s="4" t="str">
        <f>VLOOKUP(A104,HOP!A:L,12,0)</f>
        <v>147.43</v>
      </c>
      <c r="F104" s="4" t="str">
        <f>VLOOKUP(A104,HOP!A:C,3,0)</f>
        <v>3555002</v>
      </c>
      <c r="G104" s="4">
        <f t="shared" si="6"/>
        <v>0</v>
      </c>
      <c r="H104" s="4" t="str">
        <f t="shared" si="7"/>
        <v>，3555002</v>
      </c>
      <c r="I104" s="4" t="str">
        <f>VLOOKUP(A104,HOP!A:U,21,0)</f>
        <v>直连</v>
      </c>
    </row>
    <row r="105" s="4" customFormat="1" hidden="1" spans="1:9">
      <c r="A105" s="5">
        <v>999224974231443</v>
      </c>
      <c r="B105" s="6">
        <v>45103</v>
      </c>
      <c r="C105" s="6">
        <v>45104</v>
      </c>
      <c r="D105" s="4">
        <v>98.26</v>
      </c>
      <c r="E105" s="4" t="str">
        <f>VLOOKUP(A105,HOP!A:L,12,0)</f>
        <v>98.26</v>
      </c>
      <c r="F105" s="4" t="str">
        <f>VLOOKUP(A105,HOP!A:C,3,0)</f>
        <v>3555025</v>
      </c>
      <c r="G105" s="4">
        <f t="shared" si="6"/>
        <v>0</v>
      </c>
      <c r="H105" s="4" t="str">
        <f t="shared" si="7"/>
        <v>，3555025</v>
      </c>
      <c r="I105" s="4" t="str">
        <f>VLOOKUP(A105,HOP!A:U,21,0)</f>
        <v>直连</v>
      </c>
    </row>
    <row r="106" s="4" customFormat="1" hidden="1" spans="1:9">
      <c r="A106" s="5">
        <v>999224974860411</v>
      </c>
      <c r="B106" s="6">
        <v>45103</v>
      </c>
      <c r="C106" s="6">
        <v>45104</v>
      </c>
      <c r="D106" s="4">
        <v>447.7</v>
      </c>
      <c r="E106" s="4" t="str">
        <f>VLOOKUP(A106,HOP!A:L,12,0)</f>
        <v>447.70</v>
      </c>
      <c r="F106" s="4" t="str">
        <f>VLOOKUP(A106,HOP!A:C,3,0)</f>
        <v>3555227</v>
      </c>
      <c r="G106" s="4">
        <f t="shared" si="6"/>
        <v>0</v>
      </c>
      <c r="H106" s="4" t="str">
        <f t="shared" si="7"/>
        <v>，3555227</v>
      </c>
      <c r="I106" s="4" t="str">
        <f>VLOOKUP(A106,HOP!A:U,21,0)</f>
        <v>直连</v>
      </c>
    </row>
    <row r="107" s="4" customFormat="1" hidden="1" spans="1:9">
      <c r="A107" s="5">
        <v>999224974925836</v>
      </c>
      <c r="B107" s="6">
        <v>45103</v>
      </c>
      <c r="C107" s="6">
        <v>45104</v>
      </c>
      <c r="D107" s="4">
        <v>197.93</v>
      </c>
      <c r="E107" s="4" t="str">
        <f>VLOOKUP(A107,HOP!A:L,12,0)</f>
        <v>197.93</v>
      </c>
      <c r="F107" s="4" t="str">
        <f>VLOOKUP(A107,HOP!A:C,3,0)</f>
        <v>3555242</v>
      </c>
      <c r="G107" s="4">
        <f t="shared" si="6"/>
        <v>0</v>
      </c>
      <c r="H107" s="4" t="str">
        <f t="shared" si="7"/>
        <v>，3555242</v>
      </c>
      <c r="I107" s="4" t="str">
        <f>VLOOKUP(A107,HOP!A:U,21,0)</f>
        <v>直连</v>
      </c>
    </row>
    <row r="108" s="4" customFormat="1" hidden="1" spans="1:9">
      <c r="A108" s="5">
        <v>999224974864839</v>
      </c>
      <c r="B108" s="6">
        <v>45103</v>
      </c>
      <c r="C108" s="6">
        <v>45104</v>
      </c>
      <c r="D108" s="4">
        <v>424.36</v>
      </c>
      <c r="E108" s="4" t="str">
        <f>VLOOKUP(A108,HOP!A:L,12,0)</f>
        <v>424.36</v>
      </c>
      <c r="F108" s="4" t="str">
        <f>VLOOKUP(A108,HOP!A:C,3,0)</f>
        <v>3555229</v>
      </c>
      <c r="G108" s="4">
        <f t="shared" si="6"/>
        <v>0</v>
      </c>
      <c r="H108" s="4" t="str">
        <f t="shared" si="7"/>
        <v>，3555229</v>
      </c>
      <c r="I108" s="4" t="str">
        <f>VLOOKUP(A108,HOP!A:U,21,0)</f>
        <v>直连</v>
      </c>
    </row>
    <row r="109" s="4" customFormat="1" hidden="1" spans="1:9">
      <c r="A109" s="5">
        <v>999224975059910</v>
      </c>
      <c r="B109" s="6">
        <v>45103</v>
      </c>
      <c r="C109" s="6">
        <v>45104</v>
      </c>
      <c r="D109" s="4">
        <v>457.62</v>
      </c>
      <c r="E109" s="4" t="str">
        <f>VLOOKUP(A109,HOP!A:L,12,0)</f>
        <v>457.62</v>
      </c>
      <c r="F109" s="4" t="str">
        <f>VLOOKUP(A109,HOP!A:C,3,0)</f>
        <v>3555260</v>
      </c>
      <c r="G109" s="4">
        <f t="shared" si="6"/>
        <v>0</v>
      </c>
      <c r="H109" s="4" t="str">
        <f t="shared" si="7"/>
        <v>，3555260</v>
      </c>
      <c r="I109" s="4" t="str">
        <f>VLOOKUP(A109,HOP!A:U,21,0)</f>
        <v>直连</v>
      </c>
    </row>
    <row r="110" s="4" customFormat="1" hidden="1" spans="1:9">
      <c r="A110" s="5">
        <v>999224975976173</v>
      </c>
      <c r="B110" s="6">
        <v>45103</v>
      </c>
      <c r="C110" s="6">
        <v>45104</v>
      </c>
      <c r="D110" s="4">
        <v>162.69</v>
      </c>
      <c r="E110" s="4" t="str">
        <f>VLOOKUP(A110,HOP!A:L,12,0)</f>
        <v>162.69</v>
      </c>
      <c r="F110" s="4" t="str">
        <f>VLOOKUP(A110,HOP!A:C,3,0)</f>
        <v>3555639</v>
      </c>
      <c r="G110" s="4">
        <f t="shared" si="6"/>
        <v>0</v>
      </c>
      <c r="H110" s="4" t="str">
        <f t="shared" si="7"/>
        <v>，3555639</v>
      </c>
      <c r="I110" s="4" t="str">
        <f>VLOOKUP(A110,HOP!A:U,21,0)</f>
        <v>直连</v>
      </c>
    </row>
    <row r="111" s="4" customFormat="1" hidden="1" spans="1:9">
      <c r="A111" s="5">
        <v>999224976330685</v>
      </c>
      <c r="B111" s="6">
        <v>45103</v>
      </c>
      <c r="C111" s="6">
        <v>45104</v>
      </c>
      <c r="D111" s="4">
        <v>138.25</v>
      </c>
      <c r="E111" s="4" t="str">
        <f>VLOOKUP(A111,HOP!A:L,12,0)</f>
        <v>138.25</v>
      </c>
      <c r="F111" s="4" t="str">
        <f>VLOOKUP(A111,HOP!A:C,3,0)</f>
        <v>3555744</v>
      </c>
      <c r="G111" s="4">
        <f t="shared" si="6"/>
        <v>0</v>
      </c>
      <c r="H111" s="4" t="str">
        <f t="shared" si="7"/>
        <v>，3555744</v>
      </c>
      <c r="I111" s="4" t="str">
        <f>VLOOKUP(A111,HOP!A:U,21,0)</f>
        <v>直连</v>
      </c>
    </row>
    <row r="112" s="4" customFormat="1" hidden="1" spans="1:9">
      <c r="A112" s="5">
        <v>999224976473776</v>
      </c>
      <c r="B112" s="6">
        <v>45103</v>
      </c>
      <c r="C112" s="6">
        <v>45104</v>
      </c>
      <c r="D112" s="4">
        <v>303.5</v>
      </c>
      <c r="E112" s="4" t="str">
        <f>VLOOKUP(A112,HOP!A:L,12,0)</f>
        <v>303.50</v>
      </c>
      <c r="F112" s="4" t="str">
        <f>VLOOKUP(A112,HOP!A:C,3,0)</f>
        <v>3555790</v>
      </c>
      <c r="G112" s="4">
        <f t="shared" si="6"/>
        <v>0</v>
      </c>
      <c r="H112" s="4" t="str">
        <f t="shared" si="7"/>
        <v>，3555790</v>
      </c>
      <c r="I112" s="4" t="str">
        <f>VLOOKUP(A112,HOP!A:U,21,0)</f>
        <v>直连</v>
      </c>
    </row>
    <row r="113" s="4" customFormat="1" hidden="1" spans="1:9">
      <c r="A113" s="5">
        <v>999224976506011</v>
      </c>
      <c r="B113" s="6">
        <v>45103</v>
      </c>
      <c r="C113" s="6">
        <v>45104</v>
      </c>
      <c r="D113" s="4">
        <v>920.55</v>
      </c>
      <c r="E113" s="4" t="str">
        <f>VLOOKUP(A113,HOP!A:L,12,0)</f>
        <v>920.55</v>
      </c>
      <c r="F113" s="4" t="str">
        <f>VLOOKUP(A113,HOP!A:C,3,0)</f>
        <v>3555801</v>
      </c>
      <c r="G113" s="4">
        <f t="shared" si="6"/>
        <v>0</v>
      </c>
      <c r="H113" s="4" t="str">
        <f t="shared" si="7"/>
        <v>，3555801</v>
      </c>
      <c r="I113" s="4" t="str">
        <f>VLOOKUP(A113,HOP!A:U,21,0)</f>
        <v>直连</v>
      </c>
    </row>
    <row r="114" s="4" customFormat="1" hidden="1" spans="1:9">
      <c r="A114" s="5">
        <v>999222022181321</v>
      </c>
      <c r="B114" s="6">
        <v>44928</v>
      </c>
      <c r="C114" s="6">
        <v>44929</v>
      </c>
      <c r="D114" s="4">
        <v>467</v>
      </c>
      <c r="E114" s="4">
        <v>467</v>
      </c>
      <c r="F114" s="4">
        <v>2906847</v>
      </c>
      <c r="G114" s="4">
        <f t="shared" si="6"/>
        <v>0</v>
      </c>
      <c r="H114" s="4" t="str">
        <f t="shared" si="7"/>
        <v>，2906847</v>
      </c>
      <c r="I114" s="4" t="e">
        <f>VLOOKUP(A114,HOP!A:U,21,0)</f>
        <v>#N/A</v>
      </c>
    </row>
    <row r="116" spans="4:4">
      <c r="D116" s="4">
        <f>SUM(D2:D115)</f>
        <v>244216.82</v>
      </c>
    </row>
    <row r="118" spans="4:4">
      <c r="D118" s="4" t="s">
        <v>625</v>
      </c>
    </row>
    <row r="123" spans="1:3">
      <c r="A123" s="4" t="s">
        <v>626</v>
      </c>
      <c r="C123" s="4">
        <v>24010.89</v>
      </c>
    </row>
    <row r="124" spans="1:3">
      <c r="A124" s="4" t="s">
        <v>627</v>
      </c>
      <c r="C124" s="4">
        <v>220205.93</v>
      </c>
    </row>
    <row r="125" spans="1:3">
      <c r="A125" s="4" t="s">
        <v>628</v>
      </c>
      <c r="C125" s="4">
        <f>SUBTOTAL(9,C123:C124)</f>
        <v>244216.82</v>
      </c>
    </row>
  </sheetData>
  <autoFilter ref="A1:XFD124">
    <filterColumn colId="3">
      <filters blank="1">
        <filter val="5437.01"/>
        <filter val="1521.08"/>
        <filter val="310.1"/>
        <filter val="247.2"/>
        <filter val="303.5"/>
        <filter val="434.5"/>
        <filter val="2092.6"/>
        <filter val="447.7"/>
        <filter val="260.8"/>
        <filter val="345.9"/>
        <filter val="3502"/>
        <filter val="937.02"/>
        <filter val="1104"/>
        <filter val="961.04"/>
        <filter val="244216.82 HKD"/>
        <filter val="1905"/>
        <filter val="1207"/>
        <filter val="1611"/>
        <filter val="247.11"/>
        <filter val="514.11"/>
        <filter val="1312"/>
        <filter val="242.13"/>
        <filter val="662.17"/>
        <filter val="851.18"/>
        <filter val="2520"/>
        <filter val="14120"/>
        <filter val="693.22"/>
        <filter val="1524"/>
        <filter val="1924"/>
        <filter val="1709.34"/>
        <filter val="925"/>
        <filter val="138.25"/>
        <filter val="98.26"/>
        <filter val="1105.36"/>
        <filter val="918.27"/>
        <filter val="336.29"/>
        <filter val="1599.39"/>
        <filter val="2766.21"/>
        <filter val="2053.23"/>
        <filter val="893.35"/>
        <filter val="424.36"/>
        <filter val="1013.26"/>
        <filter val="343.37"/>
        <filter val="689.38"/>
        <filter val="494.39"/>
        <filter val="942"/>
        <filter val="147.43"/>
        <filter val="1055.13"/>
        <filter val="94645"/>
        <filter val="2304.16"/>
        <filter val="339.48"/>
        <filter val="254"/>
        <filter val="371.54"/>
        <filter val="648.54"/>
        <filter val="920.55"/>
        <filter val="1356"/>
        <filter val="472.56"/>
        <filter val="406.57"/>
        <filter val="2460"/>
        <filter val="2560"/>
        <filter val="457.62"/>
        <filter val="5863"/>
        <filter val="297.64"/>
        <filter val="3366"/>
        <filter val="467"/>
        <filter val="561.68"/>
        <filter val="162.69"/>
        <filter val="189.69"/>
        <filter val="11370"/>
        <filter val="872"/>
        <filter val="171.72"/>
        <filter val="369.72"/>
        <filter val="1231.62"/>
        <filter val="508.73"/>
        <filter val="290.74"/>
        <filter val="856.75"/>
        <filter val="4176"/>
        <filter val="579.78"/>
        <filter val="956.78"/>
        <filter val="301.79"/>
        <filter val="482"/>
        <filter val="4482"/>
        <filter val="340.82"/>
        <filter val="4183"/>
        <filter val="190.83"/>
        <filter val="1079.54"/>
        <filter val="2390.55"/>
        <filter val="1086"/>
        <filter val="205.88"/>
        <filter val="1171.58"/>
        <filter val="984.92"/>
        <filter val="244216.82"/>
        <filter val="184.93"/>
        <filter val="197.93"/>
        <filter val="594"/>
        <filter val="310.94"/>
        <filter val="1495"/>
        <filter val="658.95"/>
        <filter val="166.98"/>
        <filter val="388.98"/>
        <filter val="1787.98"/>
        <filter val="13879.88"/>
      </filters>
    </filterColumn>
    <filterColumn colId="6">
      <filters blank="1">
        <filter val="-0.01"/>
        <filter val="-0.02"/>
        <filter val="-0.03"/>
        <filter val="-0.04"/>
        <filter val="-0.18"/>
      </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629</v>
      </c>
      <c r="B1" s="2" t="s">
        <v>630</v>
      </c>
      <c r="C1" s="2" t="s">
        <v>631</v>
      </c>
      <c r="D1" s="2" t="s">
        <v>632</v>
      </c>
      <c r="E1" s="2" t="s">
        <v>13</v>
      </c>
      <c r="F1" s="2" t="s">
        <v>5</v>
      </c>
      <c r="G1" s="2" t="s">
        <v>6</v>
      </c>
      <c r="H1" s="2" t="s">
        <v>633</v>
      </c>
      <c r="I1" s="2" t="s">
        <v>634</v>
      </c>
      <c r="J1" s="2" t="s">
        <v>635</v>
      </c>
      <c r="K1" s="2" t="s">
        <v>636</v>
      </c>
      <c r="L1" s="2" t="s">
        <v>637</v>
      </c>
      <c r="M1" s="2" t="s">
        <v>638</v>
      </c>
      <c r="N1" s="2" t="s">
        <v>639</v>
      </c>
      <c r="O1" s="2" t="s">
        <v>640</v>
      </c>
      <c r="P1" s="2" t="s">
        <v>641</v>
      </c>
      <c r="Q1" s="2" t="s">
        <v>642</v>
      </c>
      <c r="R1" s="2" t="s">
        <v>643</v>
      </c>
      <c r="S1" s="2" t="s">
        <v>644</v>
      </c>
      <c r="T1" s="2" t="s">
        <v>645</v>
      </c>
      <c r="U1" s="2" t="s">
        <v>646</v>
      </c>
      <c r="V1" s="2" t="s">
        <v>647</v>
      </c>
    </row>
    <row r="2" s="1" customFormat="1" spans="1:22">
      <c r="A2" s="3">
        <v>999224976506011</v>
      </c>
      <c r="B2" s="1" t="s">
        <v>648</v>
      </c>
      <c r="C2" s="1" t="s">
        <v>649</v>
      </c>
      <c r="D2" s="1" t="s">
        <v>650</v>
      </c>
      <c r="E2" s="1" t="s">
        <v>651</v>
      </c>
      <c r="F2" s="1" t="s">
        <v>648</v>
      </c>
      <c r="G2" s="1" t="s">
        <v>652</v>
      </c>
      <c r="H2" s="1" t="s">
        <v>653</v>
      </c>
      <c r="I2" s="1" t="s">
        <v>654</v>
      </c>
      <c r="J2" s="1" t="s">
        <v>30</v>
      </c>
      <c r="K2" s="1" t="s">
        <v>655</v>
      </c>
      <c r="L2" s="1" t="s">
        <v>655</v>
      </c>
      <c r="M2" s="1" t="s">
        <v>656</v>
      </c>
      <c r="N2" s="1" t="s">
        <v>656</v>
      </c>
      <c r="O2" s="1" t="s">
        <v>657</v>
      </c>
      <c r="P2" s="1" t="s">
        <v>658</v>
      </c>
      <c r="Q2" s="1" t="s">
        <v>659</v>
      </c>
      <c r="R2" s="1" t="s">
        <v>660</v>
      </c>
      <c r="S2" s="1" t="s">
        <v>661</v>
      </c>
      <c r="T2" s="1" t="s">
        <v>662</v>
      </c>
      <c r="U2" s="1" t="s">
        <v>663</v>
      </c>
      <c r="V2" s="1" t="s">
        <v>664</v>
      </c>
    </row>
    <row r="3" s="1" customFormat="1" spans="1:22">
      <c r="A3" s="3">
        <v>999224976473776</v>
      </c>
      <c r="B3" s="1" t="s">
        <v>648</v>
      </c>
      <c r="C3" s="1" t="s">
        <v>665</v>
      </c>
      <c r="D3" s="1" t="s">
        <v>666</v>
      </c>
      <c r="E3" s="1" t="s">
        <v>667</v>
      </c>
      <c r="F3" s="1" t="s">
        <v>648</v>
      </c>
      <c r="G3" s="1" t="s">
        <v>652</v>
      </c>
      <c r="H3" s="1" t="s">
        <v>653</v>
      </c>
      <c r="I3" s="1" t="s">
        <v>668</v>
      </c>
      <c r="J3" s="1" t="s">
        <v>30</v>
      </c>
      <c r="K3" s="1" t="s">
        <v>669</v>
      </c>
      <c r="L3" s="1" t="s">
        <v>669</v>
      </c>
      <c r="M3" s="1" t="s">
        <v>656</v>
      </c>
      <c r="N3" s="1" t="s">
        <v>656</v>
      </c>
      <c r="O3" s="1" t="s">
        <v>657</v>
      </c>
      <c r="P3" s="1" t="s">
        <v>658</v>
      </c>
      <c r="Q3" s="1" t="s">
        <v>659</v>
      </c>
      <c r="R3" s="1" t="s">
        <v>670</v>
      </c>
      <c r="S3" s="1" t="s">
        <v>661</v>
      </c>
      <c r="T3" s="1" t="s">
        <v>662</v>
      </c>
      <c r="U3" s="1" t="s">
        <v>663</v>
      </c>
      <c r="V3" s="1" t="s">
        <v>671</v>
      </c>
    </row>
    <row r="4" s="1" customFormat="1" spans="1:22">
      <c r="A4" s="3">
        <v>999224976330685</v>
      </c>
      <c r="B4" s="1" t="s">
        <v>648</v>
      </c>
      <c r="C4" s="1" t="s">
        <v>672</v>
      </c>
      <c r="D4" s="1" t="s">
        <v>673</v>
      </c>
      <c r="E4" s="1" t="s">
        <v>674</v>
      </c>
      <c r="F4" s="1" t="s">
        <v>648</v>
      </c>
      <c r="G4" s="1" t="s">
        <v>652</v>
      </c>
      <c r="H4" s="1" t="s">
        <v>653</v>
      </c>
      <c r="I4" s="1" t="s">
        <v>675</v>
      </c>
      <c r="J4" s="1" t="s">
        <v>30</v>
      </c>
      <c r="K4" s="1" t="s">
        <v>676</v>
      </c>
      <c r="L4" s="1" t="s">
        <v>676</v>
      </c>
      <c r="M4" s="1" t="s">
        <v>656</v>
      </c>
      <c r="N4" s="1" t="s">
        <v>656</v>
      </c>
      <c r="O4" s="1" t="s">
        <v>657</v>
      </c>
      <c r="P4" s="1" t="s">
        <v>658</v>
      </c>
      <c r="Q4" s="1" t="s">
        <v>659</v>
      </c>
      <c r="R4" s="1" t="s">
        <v>677</v>
      </c>
      <c r="S4" s="1" t="s">
        <v>661</v>
      </c>
      <c r="T4" s="1" t="s">
        <v>662</v>
      </c>
      <c r="U4" s="1" t="s">
        <v>663</v>
      </c>
      <c r="V4" s="1" t="s">
        <v>678</v>
      </c>
    </row>
    <row r="5" s="1" customFormat="1" spans="1:22">
      <c r="A5" s="3">
        <v>999224975976173</v>
      </c>
      <c r="B5" s="1" t="s">
        <v>648</v>
      </c>
      <c r="C5" s="1" t="s">
        <v>679</v>
      </c>
      <c r="D5" s="1" t="s">
        <v>680</v>
      </c>
      <c r="E5" s="1" t="s">
        <v>681</v>
      </c>
      <c r="F5" s="1" t="s">
        <v>648</v>
      </c>
      <c r="G5" s="1" t="s">
        <v>652</v>
      </c>
      <c r="H5" s="1" t="s">
        <v>653</v>
      </c>
      <c r="I5" s="1" t="s">
        <v>682</v>
      </c>
      <c r="J5" s="1" t="s">
        <v>30</v>
      </c>
      <c r="K5" s="1" t="s">
        <v>683</v>
      </c>
      <c r="L5" s="1" t="s">
        <v>683</v>
      </c>
      <c r="M5" s="1" t="s">
        <v>656</v>
      </c>
      <c r="N5" s="1" t="s">
        <v>656</v>
      </c>
      <c r="O5" s="1" t="s">
        <v>657</v>
      </c>
      <c r="P5" s="1" t="s">
        <v>658</v>
      </c>
      <c r="Q5" s="1" t="s">
        <v>659</v>
      </c>
      <c r="R5" s="1" t="s">
        <v>684</v>
      </c>
      <c r="S5" s="1" t="s">
        <v>661</v>
      </c>
      <c r="T5" s="1" t="s">
        <v>662</v>
      </c>
      <c r="U5" s="1" t="s">
        <v>663</v>
      </c>
      <c r="V5" s="1" t="s">
        <v>685</v>
      </c>
    </row>
    <row r="6" s="1" customFormat="1" spans="1:22">
      <c r="A6" s="3">
        <v>999224975059910</v>
      </c>
      <c r="B6" s="1" t="s">
        <v>648</v>
      </c>
      <c r="C6" s="1" t="s">
        <v>686</v>
      </c>
      <c r="D6" s="1" t="s">
        <v>687</v>
      </c>
      <c r="E6" s="1" t="s">
        <v>688</v>
      </c>
      <c r="F6" s="1" t="s">
        <v>648</v>
      </c>
      <c r="G6" s="1" t="s">
        <v>652</v>
      </c>
      <c r="H6" s="1" t="s">
        <v>653</v>
      </c>
      <c r="I6" s="1" t="s">
        <v>689</v>
      </c>
      <c r="J6" s="1" t="s">
        <v>30</v>
      </c>
      <c r="K6" s="1" t="s">
        <v>690</v>
      </c>
      <c r="L6" s="1" t="s">
        <v>690</v>
      </c>
      <c r="M6" s="1" t="s">
        <v>656</v>
      </c>
      <c r="N6" s="1" t="s">
        <v>656</v>
      </c>
      <c r="O6" s="1" t="s">
        <v>657</v>
      </c>
      <c r="P6" s="1" t="s">
        <v>658</v>
      </c>
      <c r="Q6" s="1" t="s">
        <v>659</v>
      </c>
      <c r="R6" s="1" t="s">
        <v>691</v>
      </c>
      <c r="S6" s="1" t="s">
        <v>661</v>
      </c>
      <c r="T6" s="1" t="s">
        <v>662</v>
      </c>
      <c r="U6" s="1" t="s">
        <v>663</v>
      </c>
      <c r="V6" s="1" t="s">
        <v>692</v>
      </c>
    </row>
    <row r="7" s="1" customFormat="1" spans="1:22">
      <c r="A7" s="3">
        <v>999224974925836</v>
      </c>
      <c r="B7" s="1" t="s">
        <v>648</v>
      </c>
      <c r="C7" s="1" t="s">
        <v>693</v>
      </c>
      <c r="D7" s="1" t="s">
        <v>694</v>
      </c>
      <c r="E7" s="1" t="s">
        <v>695</v>
      </c>
      <c r="F7" s="1" t="s">
        <v>648</v>
      </c>
      <c r="G7" s="1" t="s">
        <v>652</v>
      </c>
      <c r="H7" s="1" t="s">
        <v>653</v>
      </c>
      <c r="I7" s="1" t="s">
        <v>696</v>
      </c>
      <c r="J7" s="1" t="s">
        <v>30</v>
      </c>
      <c r="K7" s="1" t="s">
        <v>697</v>
      </c>
      <c r="L7" s="1" t="s">
        <v>697</v>
      </c>
      <c r="M7" s="1" t="s">
        <v>656</v>
      </c>
      <c r="N7" s="1" t="s">
        <v>656</v>
      </c>
      <c r="O7" s="1" t="s">
        <v>657</v>
      </c>
      <c r="P7" s="1" t="s">
        <v>658</v>
      </c>
      <c r="Q7" s="1" t="s">
        <v>659</v>
      </c>
      <c r="R7" s="1" t="s">
        <v>698</v>
      </c>
      <c r="S7" s="1" t="s">
        <v>661</v>
      </c>
      <c r="T7" s="1" t="s">
        <v>662</v>
      </c>
      <c r="U7" s="1" t="s">
        <v>663</v>
      </c>
      <c r="V7" s="1" t="s">
        <v>678</v>
      </c>
    </row>
    <row r="8" s="1" customFormat="1" spans="1:22">
      <c r="A8" s="3">
        <v>999224974864839</v>
      </c>
      <c r="B8" s="1" t="s">
        <v>648</v>
      </c>
      <c r="C8" s="1" t="s">
        <v>699</v>
      </c>
      <c r="D8" s="1" t="s">
        <v>700</v>
      </c>
      <c r="E8" s="1" t="s">
        <v>701</v>
      </c>
      <c r="F8" s="1" t="s">
        <v>648</v>
      </c>
      <c r="G8" s="1" t="s">
        <v>652</v>
      </c>
      <c r="H8" s="1" t="s">
        <v>653</v>
      </c>
      <c r="I8" s="1" t="s">
        <v>702</v>
      </c>
      <c r="J8" s="1" t="s">
        <v>30</v>
      </c>
      <c r="K8" s="1" t="s">
        <v>703</v>
      </c>
      <c r="L8" s="1" t="s">
        <v>703</v>
      </c>
      <c r="M8" s="1" t="s">
        <v>656</v>
      </c>
      <c r="N8" s="1" t="s">
        <v>656</v>
      </c>
      <c r="O8" s="1" t="s">
        <v>657</v>
      </c>
      <c r="P8" s="1" t="s">
        <v>658</v>
      </c>
      <c r="Q8" s="1" t="s">
        <v>659</v>
      </c>
      <c r="R8" s="1" t="s">
        <v>704</v>
      </c>
      <c r="S8" s="1" t="s">
        <v>661</v>
      </c>
      <c r="T8" s="1" t="s">
        <v>662</v>
      </c>
      <c r="U8" s="1" t="s">
        <v>663</v>
      </c>
      <c r="V8" s="1" t="s">
        <v>685</v>
      </c>
    </row>
    <row r="9" s="1" customFormat="1" spans="1:22">
      <c r="A9" s="3">
        <v>999224974860411</v>
      </c>
      <c r="B9" s="1" t="s">
        <v>648</v>
      </c>
      <c r="C9" s="1" t="s">
        <v>705</v>
      </c>
      <c r="D9" s="1" t="s">
        <v>706</v>
      </c>
      <c r="E9" s="1" t="s">
        <v>707</v>
      </c>
      <c r="F9" s="1" t="s">
        <v>648</v>
      </c>
      <c r="G9" s="1" t="s">
        <v>652</v>
      </c>
      <c r="H9" s="1" t="s">
        <v>653</v>
      </c>
      <c r="I9" s="1" t="s">
        <v>708</v>
      </c>
      <c r="J9" s="1" t="s">
        <v>30</v>
      </c>
      <c r="K9" s="1" t="s">
        <v>709</v>
      </c>
      <c r="L9" s="1" t="s">
        <v>709</v>
      </c>
      <c r="M9" s="1" t="s">
        <v>656</v>
      </c>
      <c r="N9" s="1" t="s">
        <v>656</v>
      </c>
      <c r="O9" s="1" t="s">
        <v>657</v>
      </c>
      <c r="P9" s="1" t="s">
        <v>658</v>
      </c>
      <c r="Q9" s="1" t="s">
        <v>659</v>
      </c>
      <c r="R9" s="1" t="s">
        <v>710</v>
      </c>
      <c r="S9" s="1" t="s">
        <v>661</v>
      </c>
      <c r="T9" s="1" t="s">
        <v>662</v>
      </c>
      <c r="U9" s="1" t="s">
        <v>663</v>
      </c>
      <c r="V9" s="1" t="s">
        <v>711</v>
      </c>
    </row>
    <row r="10" s="1" customFormat="1" spans="1:22">
      <c r="A10" s="3">
        <v>999224974231443</v>
      </c>
      <c r="B10" s="1" t="s">
        <v>648</v>
      </c>
      <c r="C10" s="1" t="s">
        <v>712</v>
      </c>
      <c r="D10" s="1" t="s">
        <v>713</v>
      </c>
      <c r="E10" s="1" t="s">
        <v>714</v>
      </c>
      <c r="F10" s="1" t="s">
        <v>648</v>
      </c>
      <c r="G10" s="1" t="s">
        <v>652</v>
      </c>
      <c r="H10" s="1" t="s">
        <v>653</v>
      </c>
      <c r="I10" s="1" t="s">
        <v>715</v>
      </c>
      <c r="J10" s="1" t="s">
        <v>30</v>
      </c>
      <c r="K10" s="1" t="s">
        <v>716</v>
      </c>
      <c r="L10" s="1" t="s">
        <v>716</v>
      </c>
      <c r="M10" s="1" t="s">
        <v>656</v>
      </c>
      <c r="N10" s="1" t="s">
        <v>656</v>
      </c>
      <c r="O10" s="1" t="s">
        <v>657</v>
      </c>
      <c r="P10" s="1" t="s">
        <v>658</v>
      </c>
      <c r="Q10" s="1" t="s">
        <v>659</v>
      </c>
      <c r="R10" s="1" t="s">
        <v>717</v>
      </c>
      <c r="S10" s="1" t="s">
        <v>661</v>
      </c>
      <c r="T10" s="1" t="s">
        <v>662</v>
      </c>
      <c r="U10" s="1" t="s">
        <v>663</v>
      </c>
      <c r="V10" s="1" t="s">
        <v>678</v>
      </c>
    </row>
    <row r="11" s="1" customFormat="1" spans="1:22">
      <c r="A11" s="3">
        <v>999224974116026</v>
      </c>
      <c r="B11" s="1" t="s">
        <v>648</v>
      </c>
      <c r="C11" s="1" t="s">
        <v>718</v>
      </c>
      <c r="D11" s="1" t="s">
        <v>719</v>
      </c>
      <c r="E11" s="1" t="s">
        <v>720</v>
      </c>
      <c r="F11" s="1" t="s">
        <v>648</v>
      </c>
      <c r="G11" s="1" t="s">
        <v>652</v>
      </c>
      <c r="H11" s="1" t="s">
        <v>653</v>
      </c>
      <c r="I11" s="1" t="s">
        <v>721</v>
      </c>
      <c r="J11" s="1" t="s">
        <v>30</v>
      </c>
      <c r="K11" s="1" t="s">
        <v>722</v>
      </c>
      <c r="L11" s="1" t="s">
        <v>722</v>
      </c>
      <c r="M11" s="1" t="s">
        <v>656</v>
      </c>
      <c r="N11" s="1" t="s">
        <v>656</v>
      </c>
      <c r="O11" s="1" t="s">
        <v>657</v>
      </c>
      <c r="P11" s="1" t="s">
        <v>658</v>
      </c>
      <c r="Q11" s="1" t="s">
        <v>659</v>
      </c>
      <c r="R11" s="1" t="s">
        <v>723</v>
      </c>
      <c r="S11" s="1" t="s">
        <v>661</v>
      </c>
      <c r="T11" s="1" t="s">
        <v>662</v>
      </c>
      <c r="U11" s="1" t="s">
        <v>663</v>
      </c>
      <c r="V11" s="1" t="s">
        <v>678</v>
      </c>
    </row>
    <row r="12" s="1" customFormat="1" spans="1:22">
      <c r="A12" s="3">
        <v>24973593497</v>
      </c>
      <c r="B12" s="1" t="s">
        <v>648</v>
      </c>
      <c r="C12" s="1" t="s">
        <v>724</v>
      </c>
      <c r="D12" s="1" t="s">
        <v>725</v>
      </c>
      <c r="E12" s="1" t="s">
        <v>726</v>
      </c>
      <c r="F12" s="1" t="s">
        <v>648</v>
      </c>
      <c r="G12" s="1" t="s">
        <v>652</v>
      </c>
      <c r="H12" s="1" t="s">
        <v>653</v>
      </c>
      <c r="I12" s="1" t="s">
        <v>727</v>
      </c>
      <c r="J12" s="1" t="s">
        <v>30</v>
      </c>
      <c r="K12" s="1" t="s">
        <v>728</v>
      </c>
      <c r="L12" s="1" t="s">
        <v>728</v>
      </c>
      <c r="M12" s="1" t="s">
        <v>656</v>
      </c>
      <c r="N12" s="1" t="s">
        <v>656</v>
      </c>
      <c r="O12" s="1" t="s">
        <v>657</v>
      </c>
      <c r="P12" s="1" t="s">
        <v>658</v>
      </c>
      <c r="Q12" s="1" t="s">
        <v>659</v>
      </c>
      <c r="R12" s="1" t="s">
        <v>729</v>
      </c>
      <c r="S12" s="1" t="s">
        <v>661</v>
      </c>
      <c r="T12" s="1" t="s">
        <v>662</v>
      </c>
      <c r="U12" s="1" t="s">
        <v>663</v>
      </c>
      <c r="V12" s="1" t="s">
        <v>685</v>
      </c>
    </row>
    <row r="13" s="1" customFormat="1" spans="1:22">
      <c r="A13" s="3">
        <v>999224973157010</v>
      </c>
      <c r="B13" s="1" t="s">
        <v>648</v>
      </c>
      <c r="C13" s="1" t="s">
        <v>730</v>
      </c>
      <c r="D13" s="1" t="s">
        <v>731</v>
      </c>
      <c r="E13" s="1" t="s">
        <v>732</v>
      </c>
      <c r="F13" s="1" t="s">
        <v>648</v>
      </c>
      <c r="G13" s="1" t="s">
        <v>652</v>
      </c>
      <c r="H13" s="1" t="s">
        <v>653</v>
      </c>
      <c r="I13" s="1" t="s">
        <v>733</v>
      </c>
      <c r="J13" s="1" t="s">
        <v>30</v>
      </c>
      <c r="K13" s="1" t="s">
        <v>734</v>
      </c>
      <c r="L13" s="1" t="s">
        <v>734</v>
      </c>
      <c r="M13" s="1" t="s">
        <v>656</v>
      </c>
      <c r="N13" s="1" t="s">
        <v>656</v>
      </c>
      <c r="O13" s="1" t="s">
        <v>657</v>
      </c>
      <c r="P13" s="1" t="s">
        <v>658</v>
      </c>
      <c r="Q13" s="1" t="s">
        <v>659</v>
      </c>
      <c r="R13" s="1" t="s">
        <v>735</v>
      </c>
      <c r="S13" s="1" t="s">
        <v>661</v>
      </c>
      <c r="T13" s="1" t="s">
        <v>662</v>
      </c>
      <c r="U13" s="1" t="s">
        <v>663</v>
      </c>
      <c r="V13" s="1" t="s">
        <v>711</v>
      </c>
    </row>
    <row r="14" s="1" customFormat="1" spans="1:22">
      <c r="A14" s="3">
        <v>999224972911914</v>
      </c>
      <c r="B14" s="1" t="s">
        <v>648</v>
      </c>
      <c r="C14" s="1" t="s">
        <v>736</v>
      </c>
      <c r="D14" s="1" t="s">
        <v>737</v>
      </c>
      <c r="E14" s="1" t="s">
        <v>738</v>
      </c>
      <c r="F14" s="1" t="s">
        <v>648</v>
      </c>
      <c r="G14" s="1" t="s">
        <v>652</v>
      </c>
      <c r="H14" s="1" t="s">
        <v>653</v>
      </c>
      <c r="I14" s="1" t="s">
        <v>739</v>
      </c>
      <c r="J14" s="1" t="s">
        <v>30</v>
      </c>
      <c r="K14" s="1" t="s">
        <v>740</v>
      </c>
      <c r="L14" s="1" t="s">
        <v>740</v>
      </c>
      <c r="M14" s="1" t="s">
        <v>656</v>
      </c>
      <c r="N14" s="1" t="s">
        <v>656</v>
      </c>
      <c r="O14" s="1" t="s">
        <v>657</v>
      </c>
      <c r="P14" s="1" t="s">
        <v>658</v>
      </c>
      <c r="Q14" s="1" t="s">
        <v>659</v>
      </c>
      <c r="R14" s="1" t="s">
        <v>741</v>
      </c>
      <c r="S14" s="1" t="s">
        <v>661</v>
      </c>
      <c r="T14" s="1" t="s">
        <v>662</v>
      </c>
      <c r="U14" s="1" t="s">
        <v>663</v>
      </c>
      <c r="V14" s="1" t="s">
        <v>685</v>
      </c>
    </row>
    <row r="15" s="1" customFormat="1" spans="1:22">
      <c r="A15" s="3">
        <v>999224972895040</v>
      </c>
      <c r="B15" s="1" t="s">
        <v>648</v>
      </c>
      <c r="C15" s="1" t="s">
        <v>742</v>
      </c>
      <c r="D15" s="1" t="s">
        <v>743</v>
      </c>
      <c r="E15" s="1" t="s">
        <v>744</v>
      </c>
      <c r="F15" s="1" t="s">
        <v>648</v>
      </c>
      <c r="G15" s="1" t="s">
        <v>652</v>
      </c>
      <c r="H15" s="1" t="s">
        <v>653</v>
      </c>
      <c r="I15" s="1" t="s">
        <v>745</v>
      </c>
      <c r="J15" s="1" t="s">
        <v>30</v>
      </c>
      <c r="K15" s="1" t="s">
        <v>746</v>
      </c>
      <c r="L15" s="1" t="s">
        <v>746</v>
      </c>
      <c r="M15" s="1" t="s">
        <v>656</v>
      </c>
      <c r="N15" s="1" t="s">
        <v>656</v>
      </c>
      <c r="O15" s="1" t="s">
        <v>657</v>
      </c>
      <c r="P15" s="1" t="s">
        <v>658</v>
      </c>
      <c r="Q15" s="1" t="s">
        <v>659</v>
      </c>
      <c r="R15" s="1" t="s">
        <v>747</v>
      </c>
      <c r="S15" s="1" t="s">
        <v>661</v>
      </c>
      <c r="T15" s="1" t="s">
        <v>662</v>
      </c>
      <c r="U15" s="1" t="s">
        <v>663</v>
      </c>
      <c r="V15" s="1" t="s">
        <v>685</v>
      </c>
    </row>
    <row r="16" s="1" customFormat="1" spans="1:22">
      <c r="A16" s="3">
        <v>999224971484962</v>
      </c>
      <c r="B16" s="1" t="s">
        <v>648</v>
      </c>
      <c r="C16" s="1" t="s">
        <v>748</v>
      </c>
      <c r="D16" s="1" t="s">
        <v>749</v>
      </c>
      <c r="E16" s="1" t="s">
        <v>750</v>
      </c>
      <c r="F16" s="1" t="s">
        <v>648</v>
      </c>
      <c r="G16" s="1" t="s">
        <v>652</v>
      </c>
      <c r="H16" s="1" t="s">
        <v>653</v>
      </c>
      <c r="I16" s="1" t="s">
        <v>751</v>
      </c>
      <c r="J16" s="1" t="s">
        <v>30</v>
      </c>
      <c r="K16" s="1" t="s">
        <v>752</v>
      </c>
      <c r="L16" s="1" t="s">
        <v>752</v>
      </c>
      <c r="M16" s="1" t="s">
        <v>656</v>
      </c>
      <c r="N16" s="1" t="s">
        <v>656</v>
      </c>
      <c r="O16" s="1" t="s">
        <v>657</v>
      </c>
      <c r="P16" s="1" t="s">
        <v>658</v>
      </c>
      <c r="Q16" s="1" t="s">
        <v>659</v>
      </c>
      <c r="R16" s="1" t="s">
        <v>753</v>
      </c>
      <c r="S16" s="1" t="s">
        <v>661</v>
      </c>
      <c r="T16" s="1" t="s">
        <v>662</v>
      </c>
      <c r="U16" s="1" t="s">
        <v>663</v>
      </c>
      <c r="V16" s="1" t="s">
        <v>664</v>
      </c>
    </row>
    <row r="17" s="1" customFormat="1" spans="1:22">
      <c r="A17" s="3">
        <v>999224971394912</v>
      </c>
      <c r="B17" s="1" t="s">
        <v>648</v>
      </c>
      <c r="C17" s="1" t="s">
        <v>754</v>
      </c>
      <c r="D17" s="1" t="s">
        <v>755</v>
      </c>
      <c r="E17" s="1" t="s">
        <v>756</v>
      </c>
      <c r="F17" s="1" t="s">
        <v>648</v>
      </c>
      <c r="G17" s="1" t="s">
        <v>652</v>
      </c>
      <c r="H17" s="1" t="s">
        <v>653</v>
      </c>
      <c r="I17" s="1" t="s">
        <v>757</v>
      </c>
      <c r="J17" s="1" t="s">
        <v>30</v>
      </c>
      <c r="K17" s="1" t="s">
        <v>758</v>
      </c>
      <c r="L17" s="1" t="s">
        <v>758</v>
      </c>
      <c r="M17" s="1" t="s">
        <v>656</v>
      </c>
      <c r="N17" s="1" t="s">
        <v>656</v>
      </c>
      <c r="O17" s="1" t="s">
        <v>657</v>
      </c>
      <c r="P17" s="1" t="s">
        <v>658</v>
      </c>
      <c r="Q17" s="1" t="s">
        <v>659</v>
      </c>
      <c r="R17" s="1" t="s">
        <v>759</v>
      </c>
      <c r="S17" s="1" t="s">
        <v>661</v>
      </c>
      <c r="T17" s="1" t="s">
        <v>662</v>
      </c>
      <c r="U17" s="1" t="s">
        <v>663</v>
      </c>
      <c r="V17" s="1" t="s">
        <v>685</v>
      </c>
    </row>
    <row r="18" s="1" customFormat="1" spans="1:22">
      <c r="A18" s="3">
        <v>999224970667028</v>
      </c>
      <c r="B18" s="1" t="s">
        <v>648</v>
      </c>
      <c r="C18" s="1" t="s">
        <v>760</v>
      </c>
      <c r="D18" s="1" t="s">
        <v>761</v>
      </c>
      <c r="E18" s="1" t="s">
        <v>762</v>
      </c>
      <c r="F18" s="1" t="s">
        <v>648</v>
      </c>
      <c r="G18" s="1" t="s">
        <v>652</v>
      </c>
      <c r="H18" s="1" t="s">
        <v>653</v>
      </c>
      <c r="I18" s="1" t="s">
        <v>763</v>
      </c>
      <c r="J18" s="1" t="s">
        <v>30</v>
      </c>
      <c r="K18" s="1" t="s">
        <v>764</v>
      </c>
      <c r="L18" s="1" t="s">
        <v>764</v>
      </c>
      <c r="M18" s="1" t="s">
        <v>656</v>
      </c>
      <c r="N18" s="1" t="s">
        <v>656</v>
      </c>
      <c r="O18" s="1" t="s">
        <v>657</v>
      </c>
      <c r="P18" s="1" t="s">
        <v>658</v>
      </c>
      <c r="Q18" s="1" t="s">
        <v>659</v>
      </c>
      <c r="R18" s="1" t="s">
        <v>765</v>
      </c>
      <c r="S18" s="1" t="s">
        <v>661</v>
      </c>
      <c r="T18" s="1" t="s">
        <v>662</v>
      </c>
      <c r="U18" s="1" t="s">
        <v>663</v>
      </c>
      <c r="V18" s="1" t="s">
        <v>766</v>
      </c>
    </row>
    <row r="19" s="1" customFormat="1" spans="1:22">
      <c r="A19" s="3">
        <v>999224970085432</v>
      </c>
      <c r="B19" s="1" t="s">
        <v>648</v>
      </c>
      <c r="C19" s="1" t="s">
        <v>767</v>
      </c>
      <c r="D19" s="1" t="s">
        <v>737</v>
      </c>
      <c r="E19" s="1" t="s">
        <v>768</v>
      </c>
      <c r="F19" s="1" t="s">
        <v>648</v>
      </c>
      <c r="G19" s="1" t="s">
        <v>652</v>
      </c>
      <c r="H19" s="1" t="s">
        <v>653</v>
      </c>
      <c r="I19" s="1" t="s">
        <v>769</v>
      </c>
      <c r="J19" s="1" t="s">
        <v>30</v>
      </c>
      <c r="K19" s="1" t="s">
        <v>770</v>
      </c>
      <c r="L19" s="1" t="s">
        <v>770</v>
      </c>
      <c r="M19" s="1" t="s">
        <v>656</v>
      </c>
      <c r="N19" s="1" t="s">
        <v>656</v>
      </c>
      <c r="O19" s="1" t="s">
        <v>657</v>
      </c>
      <c r="P19" s="1" t="s">
        <v>658</v>
      </c>
      <c r="Q19" s="1" t="s">
        <v>659</v>
      </c>
      <c r="R19" s="1" t="s">
        <v>771</v>
      </c>
      <c r="S19" s="1" t="s">
        <v>661</v>
      </c>
      <c r="T19" s="1" t="s">
        <v>662</v>
      </c>
      <c r="U19" s="1" t="s">
        <v>663</v>
      </c>
      <c r="V19" s="1" t="s">
        <v>685</v>
      </c>
    </row>
    <row r="20" s="1" customFormat="1" spans="1:22">
      <c r="A20" s="3">
        <v>24968508070</v>
      </c>
      <c r="B20" s="1" t="s">
        <v>648</v>
      </c>
      <c r="C20" s="1" t="s">
        <v>772</v>
      </c>
      <c r="D20" s="1" t="s">
        <v>773</v>
      </c>
      <c r="E20" s="1" t="s">
        <v>774</v>
      </c>
      <c r="F20" s="1" t="s">
        <v>648</v>
      </c>
      <c r="G20" s="1" t="s">
        <v>652</v>
      </c>
      <c r="H20" s="1" t="s">
        <v>653</v>
      </c>
      <c r="I20" s="1" t="s">
        <v>775</v>
      </c>
      <c r="J20" s="1" t="s">
        <v>30</v>
      </c>
      <c r="K20" s="1" t="s">
        <v>776</v>
      </c>
      <c r="L20" s="1" t="s">
        <v>776</v>
      </c>
      <c r="M20" s="1" t="s">
        <v>656</v>
      </c>
      <c r="N20" s="1" t="s">
        <v>656</v>
      </c>
      <c r="O20" s="1" t="s">
        <v>657</v>
      </c>
      <c r="P20" s="1" t="s">
        <v>658</v>
      </c>
      <c r="Q20" s="1" t="s">
        <v>659</v>
      </c>
      <c r="R20" s="1" t="s">
        <v>777</v>
      </c>
      <c r="S20" s="1" t="s">
        <v>661</v>
      </c>
      <c r="T20" s="1" t="s">
        <v>662</v>
      </c>
      <c r="U20" s="1" t="s">
        <v>663</v>
      </c>
      <c r="V20" s="1" t="s">
        <v>685</v>
      </c>
    </row>
    <row r="21" s="1" customFormat="1" spans="1:22">
      <c r="A21" s="3">
        <v>999224967961283</v>
      </c>
      <c r="B21" s="1" t="s">
        <v>648</v>
      </c>
      <c r="C21" s="1" t="s">
        <v>778</v>
      </c>
      <c r="D21" s="1" t="s">
        <v>779</v>
      </c>
      <c r="E21" s="1" t="s">
        <v>780</v>
      </c>
      <c r="F21" s="1" t="s">
        <v>648</v>
      </c>
      <c r="G21" s="1" t="s">
        <v>652</v>
      </c>
      <c r="H21" s="1" t="s">
        <v>653</v>
      </c>
      <c r="I21" s="1" t="s">
        <v>781</v>
      </c>
      <c r="J21" s="1" t="s">
        <v>30</v>
      </c>
      <c r="K21" s="1" t="s">
        <v>782</v>
      </c>
      <c r="L21" s="1" t="s">
        <v>782</v>
      </c>
      <c r="M21" s="1" t="s">
        <v>656</v>
      </c>
      <c r="N21" s="1" t="s">
        <v>656</v>
      </c>
      <c r="O21" s="1" t="s">
        <v>657</v>
      </c>
      <c r="P21" s="1" t="s">
        <v>658</v>
      </c>
      <c r="Q21" s="1" t="s">
        <v>659</v>
      </c>
      <c r="R21" s="1" t="s">
        <v>783</v>
      </c>
      <c r="S21" s="1" t="s">
        <v>661</v>
      </c>
      <c r="T21" s="1" t="s">
        <v>662</v>
      </c>
      <c r="U21" s="1" t="s">
        <v>663</v>
      </c>
      <c r="V21" s="1" t="s">
        <v>685</v>
      </c>
    </row>
    <row r="22" s="1" customFormat="1" spans="1:22">
      <c r="A22" s="3">
        <v>999224967472276</v>
      </c>
      <c r="B22" s="1" t="s">
        <v>648</v>
      </c>
      <c r="C22" s="1" t="s">
        <v>784</v>
      </c>
      <c r="D22" s="1" t="s">
        <v>785</v>
      </c>
      <c r="E22" s="1" t="s">
        <v>786</v>
      </c>
      <c r="F22" s="1" t="s">
        <v>648</v>
      </c>
      <c r="G22" s="1" t="s">
        <v>652</v>
      </c>
      <c r="H22" s="1" t="s">
        <v>653</v>
      </c>
      <c r="I22" s="1" t="s">
        <v>787</v>
      </c>
      <c r="J22" s="1" t="s">
        <v>30</v>
      </c>
      <c r="K22" s="1" t="s">
        <v>788</v>
      </c>
      <c r="L22" s="1" t="s">
        <v>788</v>
      </c>
      <c r="M22" s="1" t="s">
        <v>656</v>
      </c>
      <c r="N22" s="1" t="s">
        <v>656</v>
      </c>
      <c r="O22" s="1" t="s">
        <v>657</v>
      </c>
      <c r="P22" s="1" t="s">
        <v>658</v>
      </c>
      <c r="Q22" s="1" t="s">
        <v>659</v>
      </c>
      <c r="R22" s="1" t="s">
        <v>789</v>
      </c>
      <c r="S22" s="1" t="s">
        <v>661</v>
      </c>
      <c r="T22" s="1" t="s">
        <v>662</v>
      </c>
      <c r="U22" s="1" t="s">
        <v>663</v>
      </c>
      <c r="V22" s="1" t="s">
        <v>685</v>
      </c>
    </row>
    <row r="23" s="1" customFormat="1" spans="1:22">
      <c r="A23" s="3">
        <v>999224962862969</v>
      </c>
      <c r="B23" s="1" t="s">
        <v>648</v>
      </c>
      <c r="C23" s="1" t="s">
        <v>790</v>
      </c>
      <c r="D23" s="1" t="s">
        <v>791</v>
      </c>
      <c r="E23" s="1" t="s">
        <v>792</v>
      </c>
      <c r="F23" s="1" t="s">
        <v>648</v>
      </c>
      <c r="G23" s="1" t="s">
        <v>652</v>
      </c>
      <c r="H23" s="1" t="s">
        <v>653</v>
      </c>
      <c r="I23" s="1" t="s">
        <v>793</v>
      </c>
      <c r="J23" s="1" t="s">
        <v>30</v>
      </c>
      <c r="K23" s="1" t="s">
        <v>794</v>
      </c>
      <c r="L23" s="1" t="s">
        <v>794</v>
      </c>
      <c r="M23" s="1" t="s">
        <v>656</v>
      </c>
      <c r="N23" s="1" t="s">
        <v>656</v>
      </c>
      <c r="O23" s="1" t="s">
        <v>657</v>
      </c>
      <c r="P23" s="1" t="s">
        <v>658</v>
      </c>
      <c r="Q23" s="1" t="s">
        <v>659</v>
      </c>
      <c r="R23" s="1" t="s">
        <v>795</v>
      </c>
      <c r="S23" s="1" t="s">
        <v>661</v>
      </c>
      <c r="T23" s="1" t="s">
        <v>662</v>
      </c>
      <c r="U23" s="1" t="s">
        <v>663</v>
      </c>
      <c r="V23" s="1" t="s">
        <v>685</v>
      </c>
    </row>
    <row r="24" s="1" customFormat="1" spans="1:22">
      <c r="A24" s="3">
        <v>999224962859489</v>
      </c>
      <c r="B24" s="1" t="s">
        <v>648</v>
      </c>
      <c r="C24" s="1" t="s">
        <v>796</v>
      </c>
      <c r="D24" s="1" t="s">
        <v>797</v>
      </c>
      <c r="E24" s="1" t="s">
        <v>798</v>
      </c>
      <c r="F24" s="1" t="s">
        <v>648</v>
      </c>
      <c r="G24" s="1" t="s">
        <v>652</v>
      </c>
      <c r="H24" s="1" t="s">
        <v>653</v>
      </c>
      <c r="I24" s="1" t="s">
        <v>799</v>
      </c>
      <c r="J24" s="1" t="s">
        <v>30</v>
      </c>
      <c r="K24" s="1" t="s">
        <v>800</v>
      </c>
      <c r="L24" s="1" t="s">
        <v>800</v>
      </c>
      <c r="M24" s="1" t="s">
        <v>656</v>
      </c>
      <c r="N24" s="1" t="s">
        <v>656</v>
      </c>
      <c r="O24" s="1" t="s">
        <v>657</v>
      </c>
      <c r="P24" s="1" t="s">
        <v>658</v>
      </c>
      <c r="Q24" s="1" t="s">
        <v>659</v>
      </c>
      <c r="R24" s="1" t="s">
        <v>801</v>
      </c>
      <c r="S24" s="1" t="s">
        <v>661</v>
      </c>
      <c r="T24" s="1" t="s">
        <v>662</v>
      </c>
      <c r="U24" s="1" t="s">
        <v>663</v>
      </c>
      <c r="V24" s="1" t="s">
        <v>678</v>
      </c>
    </row>
    <row r="25" s="1" customFormat="1" spans="1:22">
      <c r="A25" s="3">
        <v>999224962647588</v>
      </c>
      <c r="B25" s="1" t="s">
        <v>648</v>
      </c>
      <c r="C25" s="1" t="s">
        <v>802</v>
      </c>
      <c r="D25" s="1" t="s">
        <v>803</v>
      </c>
      <c r="E25" s="1" t="s">
        <v>804</v>
      </c>
      <c r="F25" s="1" t="s">
        <v>648</v>
      </c>
      <c r="G25" s="1" t="s">
        <v>652</v>
      </c>
      <c r="H25" s="1" t="s">
        <v>653</v>
      </c>
      <c r="I25" s="1" t="s">
        <v>775</v>
      </c>
      <c r="J25" s="1" t="s">
        <v>30</v>
      </c>
      <c r="K25" s="1" t="s">
        <v>776</v>
      </c>
      <c r="L25" s="1" t="s">
        <v>776</v>
      </c>
      <c r="M25" s="1" t="s">
        <v>656</v>
      </c>
      <c r="N25" s="1" t="s">
        <v>656</v>
      </c>
      <c r="O25" s="1" t="s">
        <v>657</v>
      </c>
      <c r="P25" s="1" t="s">
        <v>658</v>
      </c>
      <c r="Q25" s="1" t="s">
        <v>659</v>
      </c>
      <c r="R25" s="1" t="s">
        <v>805</v>
      </c>
      <c r="S25" s="1" t="s">
        <v>661</v>
      </c>
      <c r="T25" s="1" t="s">
        <v>662</v>
      </c>
      <c r="U25" s="1" t="s">
        <v>663</v>
      </c>
      <c r="V25" s="1" t="s">
        <v>685</v>
      </c>
    </row>
    <row r="26" s="1" customFormat="1" spans="1:22">
      <c r="A26" s="3">
        <v>999224962557311</v>
      </c>
      <c r="B26" s="1" t="s">
        <v>648</v>
      </c>
      <c r="C26" s="1" t="s">
        <v>806</v>
      </c>
      <c r="D26" s="1" t="s">
        <v>807</v>
      </c>
      <c r="E26" s="1" t="s">
        <v>808</v>
      </c>
      <c r="F26" s="1" t="s">
        <v>648</v>
      </c>
      <c r="G26" s="1" t="s">
        <v>652</v>
      </c>
      <c r="H26" s="1" t="s">
        <v>653</v>
      </c>
      <c r="I26" s="1" t="s">
        <v>809</v>
      </c>
      <c r="J26" s="1" t="s">
        <v>30</v>
      </c>
      <c r="K26" s="1" t="s">
        <v>810</v>
      </c>
      <c r="L26" s="1" t="s">
        <v>810</v>
      </c>
      <c r="M26" s="1" t="s">
        <v>656</v>
      </c>
      <c r="N26" s="1" t="s">
        <v>656</v>
      </c>
      <c r="O26" s="1" t="s">
        <v>657</v>
      </c>
      <c r="P26" s="1" t="s">
        <v>658</v>
      </c>
      <c r="Q26" s="1" t="s">
        <v>659</v>
      </c>
      <c r="R26" s="1" t="s">
        <v>811</v>
      </c>
      <c r="S26" s="1" t="s">
        <v>661</v>
      </c>
      <c r="T26" s="1" t="s">
        <v>662</v>
      </c>
      <c r="U26" s="1" t="s">
        <v>663</v>
      </c>
      <c r="V26" s="1" t="s">
        <v>812</v>
      </c>
    </row>
    <row r="27" s="1" customFormat="1" spans="1:22">
      <c r="A27" s="3">
        <v>999224962367428</v>
      </c>
      <c r="B27" s="1" t="s">
        <v>648</v>
      </c>
      <c r="C27" s="1" t="s">
        <v>813</v>
      </c>
      <c r="D27" s="1" t="s">
        <v>814</v>
      </c>
      <c r="E27" s="1" t="s">
        <v>815</v>
      </c>
      <c r="F27" s="1" t="s">
        <v>648</v>
      </c>
      <c r="G27" s="1" t="s">
        <v>652</v>
      </c>
      <c r="H27" s="1" t="s">
        <v>653</v>
      </c>
      <c r="I27" s="1" t="s">
        <v>816</v>
      </c>
      <c r="J27" s="1" t="s">
        <v>30</v>
      </c>
      <c r="K27" s="1" t="s">
        <v>817</v>
      </c>
      <c r="L27" s="1" t="s">
        <v>817</v>
      </c>
      <c r="M27" s="1" t="s">
        <v>656</v>
      </c>
      <c r="N27" s="1" t="s">
        <v>656</v>
      </c>
      <c r="O27" s="1" t="s">
        <v>657</v>
      </c>
      <c r="P27" s="1" t="s">
        <v>658</v>
      </c>
      <c r="Q27" s="1" t="s">
        <v>659</v>
      </c>
      <c r="R27" s="1" t="s">
        <v>818</v>
      </c>
      <c r="S27" s="1" t="s">
        <v>661</v>
      </c>
      <c r="T27" s="1" t="s">
        <v>662</v>
      </c>
      <c r="U27" s="1" t="s">
        <v>663</v>
      </c>
      <c r="V27" s="1" t="s">
        <v>711</v>
      </c>
    </row>
    <row r="28" s="1" customFormat="1" spans="1:22">
      <c r="A28" s="3">
        <v>999224962033244</v>
      </c>
      <c r="B28" s="1" t="s">
        <v>648</v>
      </c>
      <c r="C28" s="1" t="s">
        <v>819</v>
      </c>
      <c r="D28" s="1" t="s">
        <v>820</v>
      </c>
      <c r="E28" s="1" t="s">
        <v>821</v>
      </c>
      <c r="F28" s="1" t="s">
        <v>648</v>
      </c>
      <c r="G28" s="1" t="s">
        <v>652</v>
      </c>
      <c r="H28" s="1" t="s">
        <v>653</v>
      </c>
      <c r="I28" s="1" t="s">
        <v>822</v>
      </c>
      <c r="J28" s="1" t="s">
        <v>30</v>
      </c>
      <c r="K28" s="1" t="s">
        <v>823</v>
      </c>
      <c r="L28" s="1" t="s">
        <v>823</v>
      </c>
      <c r="M28" s="1" t="s">
        <v>656</v>
      </c>
      <c r="N28" s="1" t="s">
        <v>656</v>
      </c>
      <c r="O28" s="1" t="s">
        <v>657</v>
      </c>
      <c r="P28" s="1" t="s">
        <v>658</v>
      </c>
      <c r="Q28" s="1" t="s">
        <v>659</v>
      </c>
      <c r="R28" s="1" t="s">
        <v>824</v>
      </c>
      <c r="S28" s="1" t="s">
        <v>661</v>
      </c>
      <c r="T28" s="1" t="s">
        <v>662</v>
      </c>
      <c r="U28" s="1" t="s">
        <v>663</v>
      </c>
      <c r="V28" s="1" t="s">
        <v>825</v>
      </c>
    </row>
    <row r="29" s="1" customFormat="1" spans="1:22">
      <c r="A29" s="3">
        <v>999224961931560</v>
      </c>
      <c r="B29" s="1" t="s">
        <v>648</v>
      </c>
      <c r="C29" s="1" t="s">
        <v>826</v>
      </c>
      <c r="D29" s="1" t="s">
        <v>803</v>
      </c>
      <c r="E29" s="1" t="s">
        <v>827</v>
      </c>
      <c r="F29" s="1" t="s">
        <v>648</v>
      </c>
      <c r="G29" s="1" t="s">
        <v>652</v>
      </c>
      <c r="H29" s="1" t="s">
        <v>653</v>
      </c>
      <c r="I29" s="1" t="s">
        <v>828</v>
      </c>
      <c r="J29" s="1" t="s">
        <v>30</v>
      </c>
      <c r="K29" s="1" t="s">
        <v>829</v>
      </c>
      <c r="L29" s="1" t="s">
        <v>829</v>
      </c>
      <c r="M29" s="1" t="s">
        <v>656</v>
      </c>
      <c r="N29" s="1" t="s">
        <v>656</v>
      </c>
      <c r="O29" s="1" t="s">
        <v>657</v>
      </c>
      <c r="P29" s="1" t="s">
        <v>658</v>
      </c>
      <c r="Q29" s="1" t="s">
        <v>659</v>
      </c>
      <c r="R29" s="1" t="s">
        <v>830</v>
      </c>
      <c r="S29" s="1" t="s">
        <v>661</v>
      </c>
      <c r="T29" s="1" t="s">
        <v>662</v>
      </c>
      <c r="U29" s="1" t="s">
        <v>663</v>
      </c>
      <c r="V29" s="1" t="s">
        <v>685</v>
      </c>
    </row>
    <row r="30" s="1" customFormat="1" spans="1:22">
      <c r="A30" s="3">
        <v>999224961764745</v>
      </c>
      <c r="B30" s="1" t="s">
        <v>648</v>
      </c>
      <c r="C30" s="1" t="s">
        <v>831</v>
      </c>
      <c r="D30" s="1" t="s">
        <v>832</v>
      </c>
      <c r="E30" s="1" t="s">
        <v>833</v>
      </c>
      <c r="F30" s="1" t="s">
        <v>648</v>
      </c>
      <c r="G30" s="1" t="s">
        <v>652</v>
      </c>
      <c r="H30" s="1" t="s">
        <v>653</v>
      </c>
      <c r="I30" s="1" t="s">
        <v>834</v>
      </c>
      <c r="J30" s="1" t="s">
        <v>30</v>
      </c>
      <c r="K30" s="1" t="s">
        <v>835</v>
      </c>
      <c r="L30" s="1" t="s">
        <v>835</v>
      </c>
      <c r="M30" s="1" t="s">
        <v>656</v>
      </c>
      <c r="N30" s="1" t="s">
        <v>656</v>
      </c>
      <c r="O30" s="1" t="s">
        <v>657</v>
      </c>
      <c r="P30" s="1" t="s">
        <v>658</v>
      </c>
      <c r="Q30" s="1" t="s">
        <v>659</v>
      </c>
      <c r="R30" s="1" t="s">
        <v>836</v>
      </c>
      <c r="S30" s="1" t="s">
        <v>661</v>
      </c>
      <c r="T30" s="1" t="s">
        <v>662</v>
      </c>
      <c r="U30" s="1" t="s">
        <v>663</v>
      </c>
      <c r="V30" s="1" t="s">
        <v>711</v>
      </c>
    </row>
    <row r="31" s="1" customFormat="1" spans="1:22">
      <c r="A31" s="3">
        <v>999224961618147</v>
      </c>
      <c r="B31" s="1" t="s">
        <v>648</v>
      </c>
      <c r="C31" s="1" t="s">
        <v>837</v>
      </c>
      <c r="D31" s="1" t="s">
        <v>694</v>
      </c>
      <c r="E31" s="1" t="s">
        <v>838</v>
      </c>
      <c r="F31" s="1" t="s">
        <v>648</v>
      </c>
      <c r="G31" s="1" t="s">
        <v>652</v>
      </c>
      <c r="H31" s="1" t="s">
        <v>653</v>
      </c>
      <c r="I31" s="1" t="s">
        <v>696</v>
      </c>
      <c r="J31" s="1" t="s">
        <v>30</v>
      </c>
      <c r="K31" s="1" t="s">
        <v>697</v>
      </c>
      <c r="L31" s="1" t="s">
        <v>697</v>
      </c>
      <c r="M31" s="1" t="s">
        <v>656</v>
      </c>
      <c r="N31" s="1" t="s">
        <v>656</v>
      </c>
      <c r="O31" s="1" t="s">
        <v>657</v>
      </c>
      <c r="P31" s="1" t="s">
        <v>658</v>
      </c>
      <c r="Q31" s="1" t="s">
        <v>659</v>
      </c>
      <c r="R31" s="1" t="s">
        <v>839</v>
      </c>
      <c r="S31" s="1" t="s">
        <v>661</v>
      </c>
      <c r="T31" s="1" t="s">
        <v>662</v>
      </c>
      <c r="U31" s="1" t="s">
        <v>663</v>
      </c>
      <c r="V31" s="1" t="s">
        <v>678</v>
      </c>
    </row>
    <row r="32" s="1" customFormat="1" spans="1:22">
      <c r="A32" s="3">
        <v>999224961567929</v>
      </c>
      <c r="B32" s="1" t="s">
        <v>648</v>
      </c>
      <c r="C32" s="1" t="s">
        <v>840</v>
      </c>
      <c r="D32" s="1" t="s">
        <v>841</v>
      </c>
      <c r="E32" s="1" t="s">
        <v>842</v>
      </c>
      <c r="F32" s="1" t="s">
        <v>648</v>
      </c>
      <c r="G32" s="1" t="s">
        <v>652</v>
      </c>
      <c r="H32" s="1" t="s">
        <v>653</v>
      </c>
      <c r="I32" s="1" t="s">
        <v>843</v>
      </c>
      <c r="J32" s="1" t="s">
        <v>30</v>
      </c>
      <c r="K32" s="1" t="s">
        <v>844</v>
      </c>
      <c r="L32" s="1" t="s">
        <v>844</v>
      </c>
      <c r="M32" s="1" t="s">
        <v>656</v>
      </c>
      <c r="N32" s="1" t="s">
        <v>656</v>
      </c>
      <c r="O32" s="1" t="s">
        <v>657</v>
      </c>
      <c r="P32" s="1" t="s">
        <v>658</v>
      </c>
      <c r="Q32" s="1" t="s">
        <v>659</v>
      </c>
      <c r="R32" s="1" t="s">
        <v>845</v>
      </c>
      <c r="S32" s="1" t="s">
        <v>661</v>
      </c>
      <c r="T32" s="1" t="s">
        <v>662</v>
      </c>
      <c r="U32" s="1" t="s">
        <v>663</v>
      </c>
      <c r="V32" s="1" t="s">
        <v>846</v>
      </c>
    </row>
    <row r="33" s="1" customFormat="1" spans="1:22">
      <c r="A33" s="3">
        <v>999224961087433</v>
      </c>
      <c r="B33" s="1" t="s">
        <v>648</v>
      </c>
      <c r="C33" s="1" t="s">
        <v>847</v>
      </c>
      <c r="D33" s="1" t="s">
        <v>848</v>
      </c>
      <c r="E33" s="1" t="s">
        <v>849</v>
      </c>
      <c r="F33" s="1" t="s">
        <v>648</v>
      </c>
      <c r="G33" s="1" t="s">
        <v>652</v>
      </c>
      <c r="H33" s="1" t="s">
        <v>653</v>
      </c>
      <c r="I33" s="1" t="s">
        <v>850</v>
      </c>
      <c r="J33" s="1" t="s">
        <v>30</v>
      </c>
      <c r="K33" s="1" t="s">
        <v>851</v>
      </c>
      <c r="L33" s="1" t="s">
        <v>851</v>
      </c>
      <c r="M33" s="1" t="s">
        <v>656</v>
      </c>
      <c r="N33" s="1" t="s">
        <v>656</v>
      </c>
      <c r="O33" s="1" t="s">
        <v>657</v>
      </c>
      <c r="P33" s="1" t="s">
        <v>658</v>
      </c>
      <c r="Q33" s="1" t="s">
        <v>659</v>
      </c>
      <c r="R33" s="1" t="s">
        <v>852</v>
      </c>
      <c r="S33" s="1" t="s">
        <v>661</v>
      </c>
      <c r="T33" s="1" t="s">
        <v>662</v>
      </c>
      <c r="U33" s="1" t="s">
        <v>663</v>
      </c>
      <c r="V33" s="1" t="s">
        <v>664</v>
      </c>
    </row>
    <row r="34" s="1" customFormat="1" spans="1:22">
      <c r="A34" s="3">
        <v>999224961097314</v>
      </c>
      <c r="B34" s="1" t="s">
        <v>648</v>
      </c>
      <c r="C34" s="1" t="s">
        <v>853</v>
      </c>
      <c r="D34" s="1" t="s">
        <v>854</v>
      </c>
      <c r="E34" s="1" t="s">
        <v>855</v>
      </c>
      <c r="F34" s="1" t="s">
        <v>648</v>
      </c>
      <c r="G34" s="1" t="s">
        <v>652</v>
      </c>
      <c r="H34" s="1" t="s">
        <v>653</v>
      </c>
      <c r="I34" s="1" t="s">
        <v>856</v>
      </c>
      <c r="J34" s="1" t="s">
        <v>30</v>
      </c>
      <c r="K34" s="1" t="s">
        <v>857</v>
      </c>
      <c r="L34" s="1" t="s">
        <v>857</v>
      </c>
      <c r="M34" s="1" t="s">
        <v>656</v>
      </c>
      <c r="N34" s="1" t="s">
        <v>656</v>
      </c>
      <c r="O34" s="1" t="s">
        <v>657</v>
      </c>
      <c r="P34" s="1" t="s">
        <v>658</v>
      </c>
      <c r="Q34" s="1" t="s">
        <v>659</v>
      </c>
      <c r="R34" s="1" t="s">
        <v>858</v>
      </c>
      <c r="S34" s="1" t="s">
        <v>661</v>
      </c>
      <c r="T34" s="1" t="s">
        <v>662</v>
      </c>
      <c r="U34" s="1" t="s">
        <v>663</v>
      </c>
      <c r="V34" s="1" t="s">
        <v>711</v>
      </c>
    </row>
    <row r="35" s="1" customFormat="1" spans="1:22">
      <c r="A35" s="3">
        <v>999224960983015</v>
      </c>
      <c r="B35" s="1" t="s">
        <v>648</v>
      </c>
      <c r="C35" s="1" t="s">
        <v>859</v>
      </c>
      <c r="D35" s="1" t="s">
        <v>860</v>
      </c>
      <c r="E35" s="1" t="s">
        <v>861</v>
      </c>
      <c r="F35" s="1" t="s">
        <v>648</v>
      </c>
      <c r="G35" s="1" t="s">
        <v>652</v>
      </c>
      <c r="H35" s="1" t="s">
        <v>653</v>
      </c>
      <c r="I35" s="1" t="s">
        <v>862</v>
      </c>
      <c r="J35" s="1" t="s">
        <v>30</v>
      </c>
      <c r="K35" s="1" t="s">
        <v>863</v>
      </c>
      <c r="L35" s="1" t="s">
        <v>863</v>
      </c>
      <c r="M35" s="1" t="s">
        <v>656</v>
      </c>
      <c r="N35" s="1" t="s">
        <v>656</v>
      </c>
      <c r="O35" s="1" t="s">
        <v>657</v>
      </c>
      <c r="P35" s="1" t="s">
        <v>658</v>
      </c>
      <c r="Q35" s="1" t="s">
        <v>659</v>
      </c>
      <c r="R35" s="1" t="s">
        <v>864</v>
      </c>
      <c r="S35" s="1" t="s">
        <v>661</v>
      </c>
      <c r="T35" s="1" t="s">
        <v>662</v>
      </c>
      <c r="U35" s="1" t="s">
        <v>663</v>
      </c>
      <c r="V35" s="1" t="s">
        <v>812</v>
      </c>
    </row>
    <row r="36" s="1" customFormat="1" spans="1:22">
      <c r="A36" s="3">
        <v>999224960972376</v>
      </c>
      <c r="B36" s="1" t="s">
        <v>648</v>
      </c>
      <c r="C36" s="1" t="s">
        <v>865</v>
      </c>
      <c r="D36" s="1" t="s">
        <v>866</v>
      </c>
      <c r="E36" s="1" t="s">
        <v>867</v>
      </c>
      <c r="F36" s="1" t="s">
        <v>648</v>
      </c>
      <c r="G36" s="1" t="s">
        <v>652</v>
      </c>
      <c r="H36" s="1" t="s">
        <v>653</v>
      </c>
      <c r="I36" s="1" t="s">
        <v>868</v>
      </c>
      <c r="J36" s="1" t="s">
        <v>30</v>
      </c>
      <c r="K36" s="1" t="s">
        <v>869</v>
      </c>
      <c r="L36" s="1" t="s">
        <v>869</v>
      </c>
      <c r="M36" s="1" t="s">
        <v>656</v>
      </c>
      <c r="N36" s="1" t="s">
        <v>656</v>
      </c>
      <c r="O36" s="1" t="s">
        <v>657</v>
      </c>
      <c r="P36" s="1" t="s">
        <v>658</v>
      </c>
      <c r="Q36" s="1" t="s">
        <v>659</v>
      </c>
      <c r="R36" s="1" t="s">
        <v>870</v>
      </c>
      <c r="S36" s="1" t="s">
        <v>661</v>
      </c>
      <c r="T36" s="1" t="s">
        <v>662</v>
      </c>
      <c r="U36" s="1" t="s">
        <v>663</v>
      </c>
      <c r="V36" s="1" t="s">
        <v>871</v>
      </c>
    </row>
    <row r="37" s="1" customFormat="1" spans="1:22">
      <c r="A37" s="3">
        <v>999224960960830</v>
      </c>
      <c r="B37" s="1" t="s">
        <v>648</v>
      </c>
      <c r="C37" s="1" t="s">
        <v>872</v>
      </c>
      <c r="D37" s="1" t="s">
        <v>873</v>
      </c>
      <c r="E37" s="1" t="s">
        <v>874</v>
      </c>
      <c r="F37" s="1" t="s">
        <v>648</v>
      </c>
      <c r="G37" s="1" t="s">
        <v>652</v>
      </c>
      <c r="H37" s="1" t="s">
        <v>653</v>
      </c>
      <c r="I37" s="1" t="s">
        <v>875</v>
      </c>
      <c r="J37" s="1" t="s">
        <v>30</v>
      </c>
      <c r="K37" s="1" t="s">
        <v>876</v>
      </c>
      <c r="L37" s="1" t="s">
        <v>876</v>
      </c>
      <c r="M37" s="1" t="s">
        <v>656</v>
      </c>
      <c r="N37" s="1" t="s">
        <v>656</v>
      </c>
      <c r="O37" s="1" t="s">
        <v>657</v>
      </c>
      <c r="P37" s="1" t="s">
        <v>658</v>
      </c>
      <c r="Q37" s="1" t="s">
        <v>659</v>
      </c>
      <c r="R37" s="1" t="s">
        <v>877</v>
      </c>
      <c r="S37" s="1" t="s">
        <v>661</v>
      </c>
      <c r="T37" s="1" t="s">
        <v>662</v>
      </c>
      <c r="U37" s="1" t="s">
        <v>663</v>
      </c>
      <c r="V37" s="1" t="s">
        <v>671</v>
      </c>
    </row>
    <row r="38" s="1" customFormat="1" spans="1:22">
      <c r="A38" s="3">
        <v>999224960862956</v>
      </c>
      <c r="B38" s="1" t="s">
        <v>648</v>
      </c>
      <c r="C38" s="1" t="s">
        <v>878</v>
      </c>
      <c r="D38" s="1" t="s">
        <v>879</v>
      </c>
      <c r="E38" s="1" t="s">
        <v>880</v>
      </c>
      <c r="F38" s="1" t="s">
        <v>648</v>
      </c>
      <c r="G38" s="1" t="s">
        <v>652</v>
      </c>
      <c r="H38" s="1" t="s">
        <v>653</v>
      </c>
      <c r="I38" s="1" t="s">
        <v>881</v>
      </c>
      <c r="J38" s="1" t="s">
        <v>30</v>
      </c>
      <c r="K38" s="1" t="s">
        <v>882</v>
      </c>
      <c r="L38" s="1" t="s">
        <v>882</v>
      </c>
      <c r="M38" s="1" t="s">
        <v>656</v>
      </c>
      <c r="N38" s="1" t="s">
        <v>656</v>
      </c>
      <c r="O38" s="1" t="s">
        <v>657</v>
      </c>
      <c r="P38" s="1" t="s">
        <v>658</v>
      </c>
      <c r="Q38" s="1" t="s">
        <v>659</v>
      </c>
      <c r="R38" s="1" t="s">
        <v>883</v>
      </c>
      <c r="S38" s="1" t="s">
        <v>661</v>
      </c>
      <c r="T38" s="1" t="s">
        <v>662</v>
      </c>
      <c r="U38" s="1" t="s">
        <v>663</v>
      </c>
      <c r="V38" s="1" t="s">
        <v>692</v>
      </c>
    </row>
    <row r="39" s="1" customFormat="1" spans="1:22">
      <c r="A39" s="3">
        <v>999224960189799</v>
      </c>
      <c r="B39" s="1" t="s">
        <v>884</v>
      </c>
      <c r="C39" s="1" t="s">
        <v>885</v>
      </c>
      <c r="D39" s="1" t="s">
        <v>886</v>
      </c>
      <c r="E39" s="1" t="s">
        <v>887</v>
      </c>
      <c r="F39" s="1" t="s">
        <v>648</v>
      </c>
      <c r="G39" s="1" t="s">
        <v>652</v>
      </c>
      <c r="H39" s="1" t="s">
        <v>653</v>
      </c>
      <c r="I39" s="1" t="s">
        <v>888</v>
      </c>
      <c r="J39" s="1" t="s">
        <v>30</v>
      </c>
      <c r="K39" s="1" t="s">
        <v>889</v>
      </c>
      <c r="L39" s="1" t="s">
        <v>889</v>
      </c>
      <c r="M39" s="1" t="s">
        <v>656</v>
      </c>
      <c r="N39" s="1" t="s">
        <v>656</v>
      </c>
      <c r="O39" s="1" t="s">
        <v>657</v>
      </c>
      <c r="P39" s="1" t="s">
        <v>658</v>
      </c>
      <c r="Q39" s="1" t="s">
        <v>659</v>
      </c>
      <c r="R39" s="1" t="s">
        <v>890</v>
      </c>
      <c r="S39" s="1" t="s">
        <v>661</v>
      </c>
      <c r="T39" s="1" t="s">
        <v>662</v>
      </c>
      <c r="U39" s="1" t="s">
        <v>663</v>
      </c>
      <c r="V39" s="1" t="s">
        <v>846</v>
      </c>
    </row>
    <row r="40" s="1" customFormat="1" spans="1:22">
      <c r="A40" s="3">
        <v>999224959764662</v>
      </c>
      <c r="B40" s="1" t="s">
        <v>884</v>
      </c>
      <c r="C40" s="1" t="s">
        <v>891</v>
      </c>
      <c r="D40" s="1" t="s">
        <v>892</v>
      </c>
      <c r="E40" s="1" t="s">
        <v>893</v>
      </c>
      <c r="F40" s="1" t="s">
        <v>648</v>
      </c>
      <c r="G40" s="1" t="s">
        <v>652</v>
      </c>
      <c r="H40" s="1" t="s">
        <v>653</v>
      </c>
      <c r="I40" s="1" t="s">
        <v>894</v>
      </c>
      <c r="J40" s="1" t="s">
        <v>30</v>
      </c>
      <c r="K40" s="1" t="s">
        <v>895</v>
      </c>
      <c r="L40" s="1" t="s">
        <v>895</v>
      </c>
      <c r="M40" s="1" t="s">
        <v>656</v>
      </c>
      <c r="N40" s="1" t="s">
        <v>656</v>
      </c>
      <c r="O40" s="1" t="s">
        <v>657</v>
      </c>
      <c r="P40" s="1" t="s">
        <v>658</v>
      </c>
      <c r="Q40" s="1" t="s">
        <v>659</v>
      </c>
      <c r="R40" s="1" t="s">
        <v>896</v>
      </c>
      <c r="S40" s="1" t="s">
        <v>661</v>
      </c>
      <c r="T40" s="1" t="s">
        <v>662</v>
      </c>
      <c r="U40" s="1" t="s">
        <v>663</v>
      </c>
      <c r="V40" s="1" t="s">
        <v>685</v>
      </c>
    </row>
    <row r="41" s="1" customFormat="1" spans="1:22">
      <c r="A41" s="3">
        <v>999224958873828</v>
      </c>
      <c r="B41" s="1" t="s">
        <v>884</v>
      </c>
      <c r="C41" s="1" t="s">
        <v>897</v>
      </c>
      <c r="D41" s="1" t="s">
        <v>898</v>
      </c>
      <c r="E41" s="1" t="s">
        <v>899</v>
      </c>
      <c r="F41" s="1" t="s">
        <v>648</v>
      </c>
      <c r="G41" s="1" t="s">
        <v>652</v>
      </c>
      <c r="H41" s="1" t="s">
        <v>653</v>
      </c>
      <c r="I41" s="1" t="s">
        <v>900</v>
      </c>
      <c r="J41" s="1" t="s">
        <v>30</v>
      </c>
      <c r="K41" s="1" t="s">
        <v>901</v>
      </c>
      <c r="L41" s="1" t="s">
        <v>901</v>
      </c>
      <c r="M41" s="1" t="s">
        <v>656</v>
      </c>
      <c r="N41" s="1" t="s">
        <v>656</v>
      </c>
      <c r="O41" s="1" t="s">
        <v>657</v>
      </c>
      <c r="P41" s="1" t="s">
        <v>658</v>
      </c>
      <c r="Q41" s="1" t="s">
        <v>659</v>
      </c>
      <c r="R41" s="1" t="s">
        <v>902</v>
      </c>
      <c r="S41" s="1" t="s">
        <v>661</v>
      </c>
      <c r="T41" s="1" t="s">
        <v>662</v>
      </c>
      <c r="U41" s="1" t="s">
        <v>663</v>
      </c>
      <c r="V41" s="1" t="s">
        <v>685</v>
      </c>
    </row>
    <row r="42" s="1" customFormat="1" spans="1:22">
      <c r="A42" s="3">
        <v>999224947211466</v>
      </c>
      <c r="B42" s="1" t="s">
        <v>884</v>
      </c>
      <c r="C42" s="1" t="s">
        <v>903</v>
      </c>
      <c r="D42" s="1" t="s">
        <v>904</v>
      </c>
      <c r="E42" s="1" t="s">
        <v>905</v>
      </c>
      <c r="F42" s="1" t="s">
        <v>884</v>
      </c>
      <c r="G42" s="1" t="s">
        <v>652</v>
      </c>
      <c r="H42" s="1" t="s">
        <v>653</v>
      </c>
      <c r="I42" s="1" t="s">
        <v>906</v>
      </c>
      <c r="J42" s="1" t="s">
        <v>30</v>
      </c>
      <c r="K42" s="1" t="s">
        <v>907</v>
      </c>
      <c r="L42" s="1" t="s">
        <v>907</v>
      </c>
      <c r="M42" s="1" t="s">
        <v>656</v>
      </c>
      <c r="N42" s="1" t="s">
        <v>656</v>
      </c>
      <c r="O42" s="1" t="s">
        <v>657</v>
      </c>
      <c r="P42" s="1" t="s">
        <v>658</v>
      </c>
      <c r="Q42" s="1" t="s">
        <v>659</v>
      </c>
      <c r="R42" s="1" t="s">
        <v>908</v>
      </c>
      <c r="S42" s="1" t="s">
        <v>661</v>
      </c>
      <c r="T42" s="1" t="s">
        <v>662</v>
      </c>
      <c r="U42" s="1" t="s">
        <v>663</v>
      </c>
      <c r="V42" s="1" t="s">
        <v>678</v>
      </c>
    </row>
    <row r="43" s="1" customFormat="1" spans="1:22">
      <c r="A43" s="3">
        <v>999224947027806</v>
      </c>
      <c r="B43" s="1" t="s">
        <v>884</v>
      </c>
      <c r="C43" s="1" t="s">
        <v>909</v>
      </c>
      <c r="D43" s="1" t="s">
        <v>910</v>
      </c>
      <c r="E43" s="1" t="s">
        <v>911</v>
      </c>
      <c r="F43" s="1" t="s">
        <v>648</v>
      </c>
      <c r="G43" s="1" t="s">
        <v>652</v>
      </c>
      <c r="H43" s="1" t="s">
        <v>653</v>
      </c>
      <c r="I43" s="1" t="s">
        <v>912</v>
      </c>
      <c r="J43" s="1" t="s">
        <v>30</v>
      </c>
      <c r="K43" s="1" t="s">
        <v>913</v>
      </c>
      <c r="L43" s="1" t="s">
        <v>913</v>
      </c>
      <c r="M43" s="1" t="s">
        <v>656</v>
      </c>
      <c r="N43" s="1" t="s">
        <v>656</v>
      </c>
      <c r="O43" s="1" t="s">
        <v>657</v>
      </c>
      <c r="P43" s="1" t="s">
        <v>658</v>
      </c>
      <c r="Q43" s="1" t="s">
        <v>659</v>
      </c>
      <c r="R43" s="1" t="s">
        <v>914</v>
      </c>
      <c r="S43" s="1" t="s">
        <v>661</v>
      </c>
      <c r="T43" s="1" t="s">
        <v>662</v>
      </c>
      <c r="U43" s="1" t="s">
        <v>663</v>
      </c>
      <c r="V43" s="1" t="s">
        <v>711</v>
      </c>
    </row>
    <row r="44" s="1" customFormat="1" spans="1:22">
      <c r="A44" s="3">
        <v>999224946942251</v>
      </c>
      <c r="B44" s="1" t="s">
        <v>884</v>
      </c>
      <c r="C44" s="1" t="s">
        <v>915</v>
      </c>
      <c r="D44" s="1" t="s">
        <v>898</v>
      </c>
      <c r="E44" s="1" t="s">
        <v>916</v>
      </c>
      <c r="F44" s="1" t="s">
        <v>648</v>
      </c>
      <c r="G44" s="1" t="s">
        <v>652</v>
      </c>
      <c r="H44" s="1" t="s">
        <v>653</v>
      </c>
      <c r="I44" s="1" t="s">
        <v>900</v>
      </c>
      <c r="J44" s="1" t="s">
        <v>30</v>
      </c>
      <c r="K44" s="1" t="s">
        <v>901</v>
      </c>
      <c r="L44" s="1" t="s">
        <v>901</v>
      </c>
      <c r="M44" s="1" t="s">
        <v>656</v>
      </c>
      <c r="N44" s="1" t="s">
        <v>656</v>
      </c>
      <c r="O44" s="1" t="s">
        <v>657</v>
      </c>
      <c r="P44" s="1" t="s">
        <v>658</v>
      </c>
      <c r="Q44" s="1" t="s">
        <v>659</v>
      </c>
      <c r="R44" s="1" t="s">
        <v>917</v>
      </c>
      <c r="S44" s="1" t="s">
        <v>661</v>
      </c>
      <c r="T44" s="1" t="s">
        <v>662</v>
      </c>
      <c r="U44" s="1" t="s">
        <v>663</v>
      </c>
      <c r="V44" s="1" t="s">
        <v>685</v>
      </c>
    </row>
    <row r="45" s="1" customFormat="1" spans="1:22">
      <c r="A45" s="3">
        <v>999224944604718</v>
      </c>
      <c r="B45" s="1" t="s">
        <v>884</v>
      </c>
      <c r="C45" s="1" t="s">
        <v>918</v>
      </c>
      <c r="D45" s="1" t="s">
        <v>898</v>
      </c>
      <c r="E45" s="1" t="s">
        <v>919</v>
      </c>
      <c r="F45" s="1" t="s">
        <v>648</v>
      </c>
      <c r="G45" s="1" t="s">
        <v>652</v>
      </c>
      <c r="H45" s="1" t="s">
        <v>653</v>
      </c>
      <c r="I45" s="1" t="s">
        <v>920</v>
      </c>
      <c r="J45" s="1" t="s">
        <v>30</v>
      </c>
      <c r="K45" s="1" t="s">
        <v>921</v>
      </c>
      <c r="L45" s="1" t="s">
        <v>921</v>
      </c>
      <c r="M45" s="1" t="s">
        <v>656</v>
      </c>
      <c r="N45" s="1" t="s">
        <v>656</v>
      </c>
      <c r="O45" s="1" t="s">
        <v>657</v>
      </c>
      <c r="P45" s="1" t="s">
        <v>658</v>
      </c>
      <c r="Q45" s="1" t="s">
        <v>659</v>
      </c>
      <c r="R45" s="1" t="s">
        <v>922</v>
      </c>
      <c r="S45" s="1" t="s">
        <v>661</v>
      </c>
      <c r="T45" s="1" t="s">
        <v>662</v>
      </c>
      <c r="U45" s="1" t="s">
        <v>663</v>
      </c>
      <c r="V45" s="1" t="s">
        <v>685</v>
      </c>
    </row>
    <row r="46" s="1" customFormat="1" spans="1:22">
      <c r="A46" s="3">
        <v>999224943711821</v>
      </c>
      <c r="B46" s="1" t="s">
        <v>884</v>
      </c>
      <c r="C46" s="1" t="s">
        <v>923</v>
      </c>
      <c r="D46" s="1" t="s">
        <v>924</v>
      </c>
      <c r="E46" s="1" t="s">
        <v>925</v>
      </c>
      <c r="F46" s="1" t="s">
        <v>884</v>
      </c>
      <c r="G46" s="1" t="s">
        <v>652</v>
      </c>
      <c r="H46" s="1" t="s">
        <v>653</v>
      </c>
      <c r="I46" s="1" t="s">
        <v>926</v>
      </c>
      <c r="J46" s="1" t="s">
        <v>30</v>
      </c>
      <c r="K46" s="1" t="s">
        <v>927</v>
      </c>
      <c r="L46" s="1" t="s">
        <v>927</v>
      </c>
      <c r="M46" s="1" t="s">
        <v>656</v>
      </c>
      <c r="N46" s="1" t="s">
        <v>656</v>
      </c>
      <c r="O46" s="1" t="s">
        <v>657</v>
      </c>
      <c r="P46" s="1" t="s">
        <v>658</v>
      </c>
      <c r="Q46" s="1" t="s">
        <v>659</v>
      </c>
      <c r="R46" s="1" t="s">
        <v>928</v>
      </c>
      <c r="S46" s="1" t="s">
        <v>661</v>
      </c>
      <c r="T46" s="1" t="s">
        <v>662</v>
      </c>
      <c r="U46" s="1" t="s">
        <v>663</v>
      </c>
      <c r="V46" s="1" t="s">
        <v>671</v>
      </c>
    </row>
    <row r="47" s="1" customFormat="1" spans="1:22">
      <c r="A47" s="3">
        <v>999224941824119</v>
      </c>
      <c r="B47" s="1" t="s">
        <v>929</v>
      </c>
      <c r="C47" s="1" t="s">
        <v>930</v>
      </c>
      <c r="D47" s="1" t="s">
        <v>931</v>
      </c>
      <c r="E47" s="1" t="s">
        <v>932</v>
      </c>
      <c r="F47" s="1" t="s">
        <v>884</v>
      </c>
      <c r="G47" s="1" t="s">
        <v>652</v>
      </c>
      <c r="H47" s="1" t="s">
        <v>653</v>
      </c>
      <c r="I47" s="1" t="s">
        <v>933</v>
      </c>
      <c r="J47" s="1" t="s">
        <v>30</v>
      </c>
      <c r="K47" s="1" t="s">
        <v>934</v>
      </c>
      <c r="L47" s="1" t="s">
        <v>934</v>
      </c>
      <c r="M47" s="1" t="s">
        <v>656</v>
      </c>
      <c r="N47" s="1" t="s">
        <v>656</v>
      </c>
      <c r="O47" s="1" t="s">
        <v>657</v>
      </c>
      <c r="P47" s="1" t="s">
        <v>658</v>
      </c>
      <c r="Q47" s="1" t="s">
        <v>659</v>
      </c>
      <c r="R47" s="1" t="s">
        <v>935</v>
      </c>
      <c r="S47" s="1" t="s">
        <v>661</v>
      </c>
      <c r="T47" s="1" t="s">
        <v>662</v>
      </c>
      <c r="U47" s="1" t="s">
        <v>663</v>
      </c>
      <c r="V47" s="1" t="s">
        <v>936</v>
      </c>
    </row>
    <row r="48" s="1" customFormat="1" spans="1:22">
      <c r="A48" s="3">
        <v>999224931380636</v>
      </c>
      <c r="B48" s="1" t="s">
        <v>929</v>
      </c>
      <c r="C48" s="1" t="s">
        <v>937</v>
      </c>
      <c r="D48" s="1" t="s">
        <v>938</v>
      </c>
      <c r="E48" s="1" t="s">
        <v>939</v>
      </c>
      <c r="F48" s="1" t="s">
        <v>648</v>
      </c>
      <c r="G48" s="1" t="s">
        <v>652</v>
      </c>
      <c r="H48" s="1" t="s">
        <v>653</v>
      </c>
      <c r="I48" s="1" t="s">
        <v>940</v>
      </c>
      <c r="J48" s="1" t="s">
        <v>30</v>
      </c>
      <c r="K48" s="1" t="s">
        <v>941</v>
      </c>
      <c r="L48" s="1" t="s">
        <v>941</v>
      </c>
      <c r="M48" s="1" t="s">
        <v>656</v>
      </c>
      <c r="N48" s="1" t="s">
        <v>656</v>
      </c>
      <c r="O48" s="1" t="s">
        <v>657</v>
      </c>
      <c r="P48" s="1" t="s">
        <v>658</v>
      </c>
      <c r="Q48" s="1" t="s">
        <v>659</v>
      </c>
      <c r="R48" s="1" t="s">
        <v>942</v>
      </c>
      <c r="S48" s="1" t="s">
        <v>661</v>
      </c>
      <c r="T48" s="1" t="s">
        <v>662</v>
      </c>
      <c r="U48" s="1" t="s">
        <v>663</v>
      </c>
      <c r="V48" s="1" t="s">
        <v>711</v>
      </c>
    </row>
    <row r="49" s="1" customFormat="1" spans="1:22">
      <c r="A49" s="3">
        <v>999224929768388</v>
      </c>
      <c r="B49" s="1" t="s">
        <v>929</v>
      </c>
      <c r="C49" s="1" t="s">
        <v>943</v>
      </c>
      <c r="D49" s="1" t="s">
        <v>944</v>
      </c>
      <c r="E49" s="1" t="s">
        <v>945</v>
      </c>
      <c r="F49" s="1" t="s">
        <v>929</v>
      </c>
      <c r="G49" s="1" t="s">
        <v>652</v>
      </c>
      <c r="H49" s="1" t="s">
        <v>653</v>
      </c>
      <c r="I49" s="1" t="s">
        <v>946</v>
      </c>
      <c r="J49" s="1" t="s">
        <v>30</v>
      </c>
      <c r="K49" s="1" t="s">
        <v>947</v>
      </c>
      <c r="L49" s="1" t="s">
        <v>947</v>
      </c>
      <c r="M49" s="1" t="s">
        <v>656</v>
      </c>
      <c r="N49" s="1" t="s">
        <v>656</v>
      </c>
      <c r="O49" s="1" t="s">
        <v>657</v>
      </c>
      <c r="P49" s="1" t="s">
        <v>658</v>
      </c>
      <c r="Q49" s="1" t="s">
        <v>659</v>
      </c>
      <c r="R49" s="1" t="s">
        <v>948</v>
      </c>
      <c r="S49" s="1" t="s">
        <v>661</v>
      </c>
      <c r="T49" s="1" t="s">
        <v>662</v>
      </c>
      <c r="U49" s="1" t="s">
        <v>663</v>
      </c>
      <c r="V49" s="1" t="s">
        <v>936</v>
      </c>
    </row>
    <row r="50" s="1" customFormat="1" spans="1:22">
      <c r="A50" s="3">
        <v>999224920643054</v>
      </c>
      <c r="B50" s="1" t="s">
        <v>949</v>
      </c>
      <c r="C50" s="1" t="s">
        <v>950</v>
      </c>
      <c r="D50" s="1" t="s">
        <v>951</v>
      </c>
      <c r="E50" s="1" t="s">
        <v>952</v>
      </c>
      <c r="F50" s="1" t="s">
        <v>949</v>
      </c>
      <c r="G50" s="1" t="s">
        <v>652</v>
      </c>
      <c r="H50" s="1" t="s">
        <v>653</v>
      </c>
      <c r="I50" s="1" t="s">
        <v>953</v>
      </c>
      <c r="J50" s="1" t="s">
        <v>30</v>
      </c>
      <c r="K50" s="1" t="s">
        <v>954</v>
      </c>
      <c r="L50" s="1" t="s">
        <v>954</v>
      </c>
      <c r="M50" s="1" t="s">
        <v>656</v>
      </c>
      <c r="N50" s="1" t="s">
        <v>656</v>
      </c>
      <c r="O50" s="1" t="s">
        <v>657</v>
      </c>
      <c r="P50" s="1" t="s">
        <v>658</v>
      </c>
      <c r="Q50" s="1" t="s">
        <v>659</v>
      </c>
      <c r="R50" s="1" t="s">
        <v>955</v>
      </c>
      <c r="S50" s="1" t="s">
        <v>661</v>
      </c>
      <c r="T50" s="1" t="s">
        <v>662</v>
      </c>
      <c r="U50" s="1" t="s">
        <v>663</v>
      </c>
      <c r="V50" s="1" t="s">
        <v>664</v>
      </c>
    </row>
    <row r="51" s="1" customFormat="1" spans="1:22">
      <c r="A51" s="3">
        <v>999224918210116</v>
      </c>
      <c r="B51" s="1" t="s">
        <v>949</v>
      </c>
      <c r="C51" s="1" t="s">
        <v>956</v>
      </c>
      <c r="D51" s="1" t="s">
        <v>957</v>
      </c>
      <c r="E51" s="1" t="s">
        <v>958</v>
      </c>
      <c r="F51" s="1" t="s">
        <v>884</v>
      </c>
      <c r="G51" s="1" t="s">
        <v>652</v>
      </c>
      <c r="H51" s="1" t="s">
        <v>653</v>
      </c>
      <c r="I51" s="1" t="s">
        <v>959</v>
      </c>
      <c r="J51" s="1" t="s">
        <v>30</v>
      </c>
      <c r="K51" s="1" t="s">
        <v>960</v>
      </c>
      <c r="L51" s="1" t="s">
        <v>960</v>
      </c>
      <c r="M51" s="1" t="s">
        <v>656</v>
      </c>
      <c r="N51" s="1" t="s">
        <v>656</v>
      </c>
      <c r="O51" s="1" t="s">
        <v>657</v>
      </c>
      <c r="P51" s="1" t="s">
        <v>658</v>
      </c>
      <c r="Q51" s="1" t="s">
        <v>659</v>
      </c>
      <c r="R51" s="1" t="s">
        <v>961</v>
      </c>
      <c r="S51" s="1" t="s">
        <v>661</v>
      </c>
      <c r="T51" s="1" t="s">
        <v>662</v>
      </c>
      <c r="U51" s="1" t="s">
        <v>663</v>
      </c>
      <c r="V51" s="1" t="s">
        <v>685</v>
      </c>
    </row>
    <row r="52" s="1" customFormat="1" spans="1:22">
      <c r="A52" s="3">
        <v>999224915816076</v>
      </c>
      <c r="B52" s="1" t="s">
        <v>949</v>
      </c>
      <c r="C52" s="1" t="s">
        <v>962</v>
      </c>
      <c r="D52" s="1" t="s">
        <v>963</v>
      </c>
      <c r="E52" s="1" t="s">
        <v>964</v>
      </c>
      <c r="F52" s="1" t="s">
        <v>648</v>
      </c>
      <c r="G52" s="1" t="s">
        <v>652</v>
      </c>
      <c r="H52" s="1" t="s">
        <v>653</v>
      </c>
      <c r="I52" s="1" t="s">
        <v>965</v>
      </c>
      <c r="J52" s="1" t="s">
        <v>30</v>
      </c>
      <c r="K52" s="1" t="s">
        <v>966</v>
      </c>
      <c r="L52" s="1" t="s">
        <v>966</v>
      </c>
      <c r="M52" s="1" t="s">
        <v>656</v>
      </c>
      <c r="N52" s="1" t="s">
        <v>656</v>
      </c>
      <c r="O52" s="1" t="s">
        <v>657</v>
      </c>
      <c r="P52" s="1" t="s">
        <v>658</v>
      </c>
      <c r="Q52" s="1" t="s">
        <v>659</v>
      </c>
      <c r="R52" s="1" t="s">
        <v>967</v>
      </c>
      <c r="S52" s="1" t="s">
        <v>661</v>
      </c>
      <c r="T52" s="1" t="s">
        <v>662</v>
      </c>
      <c r="U52" s="1" t="s">
        <v>663</v>
      </c>
      <c r="V52" s="1" t="s">
        <v>968</v>
      </c>
    </row>
    <row r="53" s="1" customFormat="1" spans="1:22">
      <c r="A53" s="3">
        <v>999224915688086</v>
      </c>
      <c r="B53" s="1" t="s">
        <v>949</v>
      </c>
      <c r="C53" s="1" t="s">
        <v>969</v>
      </c>
      <c r="D53" s="1" t="s">
        <v>963</v>
      </c>
      <c r="E53" s="1" t="s">
        <v>970</v>
      </c>
      <c r="F53" s="1" t="s">
        <v>884</v>
      </c>
      <c r="G53" s="1" t="s">
        <v>652</v>
      </c>
      <c r="H53" s="1" t="s">
        <v>653</v>
      </c>
      <c r="I53" s="1" t="s">
        <v>971</v>
      </c>
      <c r="J53" s="1" t="s">
        <v>30</v>
      </c>
      <c r="K53" s="1" t="s">
        <v>972</v>
      </c>
      <c r="L53" s="1" t="s">
        <v>972</v>
      </c>
      <c r="M53" s="1" t="s">
        <v>656</v>
      </c>
      <c r="N53" s="1" t="s">
        <v>656</v>
      </c>
      <c r="O53" s="1" t="s">
        <v>657</v>
      </c>
      <c r="P53" s="1" t="s">
        <v>658</v>
      </c>
      <c r="Q53" s="1" t="s">
        <v>659</v>
      </c>
      <c r="R53" s="1" t="s">
        <v>973</v>
      </c>
      <c r="S53" s="1" t="s">
        <v>661</v>
      </c>
      <c r="T53" s="1" t="s">
        <v>662</v>
      </c>
      <c r="U53" s="1" t="s">
        <v>663</v>
      </c>
      <c r="V53" s="1" t="s">
        <v>968</v>
      </c>
    </row>
    <row r="54" s="1" customFormat="1" spans="1:22">
      <c r="A54" s="3">
        <v>999224913652701</v>
      </c>
      <c r="B54" s="1" t="s">
        <v>974</v>
      </c>
      <c r="C54" s="1" t="s">
        <v>975</v>
      </c>
      <c r="D54" s="1" t="s">
        <v>976</v>
      </c>
      <c r="E54" s="1" t="s">
        <v>977</v>
      </c>
      <c r="F54" s="1" t="s">
        <v>929</v>
      </c>
      <c r="G54" s="1" t="s">
        <v>652</v>
      </c>
      <c r="H54" s="1" t="s">
        <v>653</v>
      </c>
      <c r="I54" s="1" t="s">
        <v>978</v>
      </c>
      <c r="J54" s="1" t="s">
        <v>30</v>
      </c>
      <c r="K54" s="1" t="s">
        <v>979</v>
      </c>
      <c r="L54" s="1" t="s">
        <v>979</v>
      </c>
      <c r="M54" s="1" t="s">
        <v>656</v>
      </c>
      <c r="N54" s="1" t="s">
        <v>656</v>
      </c>
      <c r="O54" s="1" t="s">
        <v>657</v>
      </c>
      <c r="P54" s="1" t="s">
        <v>658</v>
      </c>
      <c r="Q54" s="1" t="s">
        <v>659</v>
      </c>
      <c r="R54" s="1" t="s">
        <v>980</v>
      </c>
      <c r="S54" s="1" t="s">
        <v>661</v>
      </c>
      <c r="T54" s="1" t="s">
        <v>662</v>
      </c>
      <c r="U54" s="1" t="s">
        <v>663</v>
      </c>
      <c r="V54" s="1" t="s">
        <v>685</v>
      </c>
    </row>
    <row r="55" s="1" customFormat="1" spans="1:22">
      <c r="A55" s="3">
        <v>999224907126594</v>
      </c>
      <c r="B55" s="1" t="s">
        <v>974</v>
      </c>
      <c r="C55" s="1" t="s">
        <v>981</v>
      </c>
      <c r="D55" s="1" t="s">
        <v>982</v>
      </c>
      <c r="E55" s="1" t="s">
        <v>983</v>
      </c>
      <c r="F55" s="1" t="s">
        <v>929</v>
      </c>
      <c r="G55" s="1" t="s">
        <v>652</v>
      </c>
      <c r="H55" s="1" t="s">
        <v>653</v>
      </c>
      <c r="I55" s="1" t="s">
        <v>984</v>
      </c>
      <c r="J55" s="1" t="s">
        <v>30</v>
      </c>
      <c r="K55" s="1" t="s">
        <v>985</v>
      </c>
      <c r="L55" s="1" t="s">
        <v>985</v>
      </c>
      <c r="M55" s="1" t="s">
        <v>656</v>
      </c>
      <c r="N55" s="1" t="s">
        <v>656</v>
      </c>
      <c r="O55" s="1" t="s">
        <v>657</v>
      </c>
      <c r="P55" s="1" t="s">
        <v>658</v>
      </c>
      <c r="Q55" s="1" t="s">
        <v>659</v>
      </c>
      <c r="R55" s="1" t="s">
        <v>986</v>
      </c>
      <c r="S55" s="1" t="s">
        <v>661</v>
      </c>
      <c r="T55" s="1" t="s">
        <v>662</v>
      </c>
      <c r="U55" s="1" t="s">
        <v>663</v>
      </c>
      <c r="V55" s="1" t="s">
        <v>678</v>
      </c>
    </row>
    <row r="56" s="1" customFormat="1" spans="1:22">
      <c r="A56" s="3">
        <v>999224905973025</v>
      </c>
      <c r="B56" s="1" t="s">
        <v>974</v>
      </c>
      <c r="C56" s="1" t="s">
        <v>987</v>
      </c>
      <c r="D56" s="1" t="s">
        <v>988</v>
      </c>
      <c r="E56" s="1" t="s">
        <v>989</v>
      </c>
      <c r="F56" s="1" t="s">
        <v>648</v>
      </c>
      <c r="G56" s="1" t="s">
        <v>652</v>
      </c>
      <c r="H56" s="1" t="s">
        <v>653</v>
      </c>
      <c r="I56" s="1" t="s">
        <v>990</v>
      </c>
      <c r="J56" s="1" t="s">
        <v>30</v>
      </c>
      <c r="K56" s="1" t="s">
        <v>991</v>
      </c>
      <c r="L56" s="1" t="s">
        <v>991</v>
      </c>
      <c r="M56" s="1" t="s">
        <v>656</v>
      </c>
      <c r="N56" s="1" t="s">
        <v>656</v>
      </c>
      <c r="O56" s="1" t="s">
        <v>657</v>
      </c>
      <c r="P56" s="1" t="s">
        <v>658</v>
      </c>
      <c r="Q56" s="1" t="s">
        <v>659</v>
      </c>
      <c r="R56" s="1" t="s">
        <v>992</v>
      </c>
      <c r="S56" s="1" t="s">
        <v>661</v>
      </c>
      <c r="T56" s="1" t="s">
        <v>662</v>
      </c>
      <c r="U56" s="1" t="s">
        <v>993</v>
      </c>
      <c r="V56" s="1" t="s">
        <v>846</v>
      </c>
    </row>
    <row r="57" s="1" customFormat="1" spans="1:22">
      <c r="A57" s="3">
        <v>999224904194060</v>
      </c>
      <c r="B57" s="1" t="s">
        <v>974</v>
      </c>
      <c r="C57" s="1" t="s">
        <v>994</v>
      </c>
      <c r="D57" s="1" t="s">
        <v>995</v>
      </c>
      <c r="E57" s="1" t="s">
        <v>996</v>
      </c>
      <c r="F57" s="1" t="s">
        <v>648</v>
      </c>
      <c r="G57" s="1" t="s">
        <v>652</v>
      </c>
      <c r="H57" s="1" t="s">
        <v>653</v>
      </c>
      <c r="I57" s="1" t="s">
        <v>997</v>
      </c>
      <c r="J57" s="1" t="s">
        <v>30</v>
      </c>
      <c r="K57" s="1" t="s">
        <v>998</v>
      </c>
      <c r="L57" s="1" t="s">
        <v>998</v>
      </c>
      <c r="M57" s="1" t="s">
        <v>656</v>
      </c>
      <c r="N57" s="1" t="s">
        <v>656</v>
      </c>
      <c r="O57" s="1" t="s">
        <v>657</v>
      </c>
      <c r="P57" s="1" t="s">
        <v>658</v>
      </c>
      <c r="Q57" s="1" t="s">
        <v>659</v>
      </c>
      <c r="R57" s="1" t="s">
        <v>999</v>
      </c>
      <c r="S57" s="1" t="s">
        <v>661</v>
      </c>
      <c r="T57" s="1" t="s">
        <v>662</v>
      </c>
      <c r="U57" s="1" t="s">
        <v>663</v>
      </c>
      <c r="V57" s="1" t="s">
        <v>1000</v>
      </c>
    </row>
    <row r="58" s="1" customFormat="1" spans="1:22">
      <c r="A58" s="3">
        <v>999224903662405</v>
      </c>
      <c r="B58" s="1" t="s">
        <v>974</v>
      </c>
      <c r="C58" s="1" t="s">
        <v>1001</v>
      </c>
      <c r="D58" s="1" t="s">
        <v>1002</v>
      </c>
      <c r="E58" s="1" t="s">
        <v>1003</v>
      </c>
      <c r="F58" s="1" t="s">
        <v>648</v>
      </c>
      <c r="G58" s="1" t="s">
        <v>652</v>
      </c>
      <c r="H58" s="1" t="s">
        <v>653</v>
      </c>
      <c r="I58" s="1" t="s">
        <v>1004</v>
      </c>
      <c r="J58" s="1" t="s">
        <v>30</v>
      </c>
      <c r="K58" s="1" t="s">
        <v>1005</v>
      </c>
      <c r="L58" s="1" t="s">
        <v>1005</v>
      </c>
      <c r="M58" s="1" t="s">
        <v>656</v>
      </c>
      <c r="N58" s="1" t="s">
        <v>656</v>
      </c>
      <c r="O58" s="1" t="s">
        <v>657</v>
      </c>
      <c r="P58" s="1" t="s">
        <v>658</v>
      </c>
      <c r="Q58" s="1" t="s">
        <v>659</v>
      </c>
      <c r="R58" s="1" t="s">
        <v>1006</v>
      </c>
      <c r="S58" s="1" t="s">
        <v>661</v>
      </c>
      <c r="T58" s="1" t="s">
        <v>662</v>
      </c>
      <c r="U58" s="1" t="s">
        <v>663</v>
      </c>
      <c r="V58" s="1" t="s">
        <v>685</v>
      </c>
    </row>
    <row r="59" s="1" customFormat="1" spans="1:22">
      <c r="A59" s="3">
        <v>999224897800055</v>
      </c>
      <c r="B59" s="1" t="s">
        <v>974</v>
      </c>
      <c r="C59" s="1" t="s">
        <v>1007</v>
      </c>
      <c r="D59" s="1" t="s">
        <v>1008</v>
      </c>
      <c r="E59" s="1" t="s">
        <v>1009</v>
      </c>
      <c r="F59" s="1" t="s">
        <v>648</v>
      </c>
      <c r="G59" s="1" t="s">
        <v>652</v>
      </c>
      <c r="H59" s="1" t="s">
        <v>653</v>
      </c>
      <c r="I59" s="1" t="s">
        <v>1010</v>
      </c>
      <c r="J59" s="1" t="s">
        <v>30</v>
      </c>
      <c r="K59" s="1" t="s">
        <v>1011</v>
      </c>
      <c r="L59" s="1" t="s">
        <v>1011</v>
      </c>
      <c r="M59" s="1" t="s">
        <v>656</v>
      </c>
      <c r="N59" s="1" t="s">
        <v>656</v>
      </c>
      <c r="O59" s="1" t="s">
        <v>657</v>
      </c>
      <c r="P59" s="1" t="s">
        <v>658</v>
      </c>
      <c r="Q59" s="1" t="s">
        <v>659</v>
      </c>
      <c r="R59" s="1" t="s">
        <v>1012</v>
      </c>
      <c r="S59" s="1" t="s">
        <v>661</v>
      </c>
      <c r="T59" s="1" t="s">
        <v>662</v>
      </c>
      <c r="U59" s="1" t="s">
        <v>663</v>
      </c>
      <c r="V59" s="1" t="s">
        <v>692</v>
      </c>
    </row>
    <row r="60" s="1" customFormat="1" spans="1:22">
      <c r="A60" s="3">
        <v>999224895378712</v>
      </c>
      <c r="B60" s="1" t="s">
        <v>1013</v>
      </c>
      <c r="C60" s="1" t="s">
        <v>1014</v>
      </c>
      <c r="D60" s="1" t="s">
        <v>1015</v>
      </c>
      <c r="E60" s="1" t="s">
        <v>1016</v>
      </c>
      <c r="F60" s="1" t="s">
        <v>648</v>
      </c>
      <c r="G60" s="1" t="s">
        <v>652</v>
      </c>
      <c r="H60" s="1" t="s">
        <v>653</v>
      </c>
      <c r="I60" s="1" t="s">
        <v>1017</v>
      </c>
      <c r="J60" s="1" t="s">
        <v>30</v>
      </c>
      <c r="K60" s="1" t="s">
        <v>1018</v>
      </c>
      <c r="L60" s="1" t="s">
        <v>1018</v>
      </c>
      <c r="M60" s="1" t="s">
        <v>656</v>
      </c>
      <c r="N60" s="1" t="s">
        <v>656</v>
      </c>
      <c r="O60" s="1" t="s">
        <v>657</v>
      </c>
      <c r="P60" s="1" t="s">
        <v>658</v>
      </c>
      <c r="Q60" s="1" t="s">
        <v>659</v>
      </c>
      <c r="R60" s="1" t="s">
        <v>1019</v>
      </c>
      <c r="S60" s="1" t="s">
        <v>661</v>
      </c>
      <c r="T60" s="1" t="s">
        <v>662</v>
      </c>
      <c r="U60" s="1" t="s">
        <v>663</v>
      </c>
      <c r="V60" s="1" t="s">
        <v>871</v>
      </c>
    </row>
    <row r="61" s="1" customFormat="1" spans="1:22">
      <c r="A61" s="3">
        <v>999224888720534</v>
      </c>
      <c r="B61" s="1" t="s">
        <v>1013</v>
      </c>
      <c r="C61" s="1" t="s">
        <v>1020</v>
      </c>
      <c r="D61" s="1" t="s">
        <v>1021</v>
      </c>
      <c r="E61" s="1" t="s">
        <v>1022</v>
      </c>
      <c r="F61" s="1" t="s">
        <v>884</v>
      </c>
      <c r="G61" s="1" t="s">
        <v>652</v>
      </c>
      <c r="H61" s="1" t="s">
        <v>653</v>
      </c>
      <c r="I61" s="1" t="s">
        <v>1023</v>
      </c>
      <c r="J61" s="1" t="s">
        <v>30</v>
      </c>
      <c r="K61" s="1" t="s">
        <v>1024</v>
      </c>
      <c r="L61" s="1" t="s">
        <v>1024</v>
      </c>
      <c r="M61" s="1" t="s">
        <v>656</v>
      </c>
      <c r="N61" s="1" t="s">
        <v>656</v>
      </c>
      <c r="O61" s="1" t="s">
        <v>657</v>
      </c>
      <c r="P61" s="1" t="s">
        <v>658</v>
      </c>
      <c r="Q61" s="1" t="s">
        <v>659</v>
      </c>
      <c r="R61" s="1" t="s">
        <v>1025</v>
      </c>
      <c r="S61" s="1" t="s">
        <v>661</v>
      </c>
      <c r="T61" s="1" t="s">
        <v>662</v>
      </c>
      <c r="U61" s="1" t="s">
        <v>993</v>
      </c>
      <c r="V61" s="1" t="s">
        <v>685</v>
      </c>
    </row>
    <row r="62" s="1" customFormat="1" spans="1:22">
      <c r="A62" s="3">
        <v>999224888521202</v>
      </c>
      <c r="B62" s="1" t="s">
        <v>1013</v>
      </c>
      <c r="C62" s="1" t="s">
        <v>1026</v>
      </c>
      <c r="D62" s="1" t="s">
        <v>1027</v>
      </c>
      <c r="E62" s="1" t="s">
        <v>1028</v>
      </c>
      <c r="F62" s="1" t="s">
        <v>974</v>
      </c>
      <c r="G62" s="1" t="s">
        <v>652</v>
      </c>
      <c r="H62" s="1" t="s">
        <v>653</v>
      </c>
      <c r="I62" s="1" t="s">
        <v>1029</v>
      </c>
      <c r="J62" s="1" t="s">
        <v>30</v>
      </c>
      <c r="K62" s="1" t="s">
        <v>1030</v>
      </c>
      <c r="L62" s="1" t="s">
        <v>1030</v>
      </c>
      <c r="M62" s="1" t="s">
        <v>656</v>
      </c>
      <c r="N62" s="1" t="s">
        <v>656</v>
      </c>
      <c r="O62" s="1" t="s">
        <v>657</v>
      </c>
      <c r="P62" s="1" t="s">
        <v>658</v>
      </c>
      <c r="Q62" s="1" t="s">
        <v>659</v>
      </c>
      <c r="R62" s="1" t="s">
        <v>1031</v>
      </c>
      <c r="S62" s="1" t="s">
        <v>661</v>
      </c>
      <c r="T62" s="1" t="s">
        <v>662</v>
      </c>
      <c r="U62" s="1" t="s">
        <v>663</v>
      </c>
      <c r="V62" s="1" t="s">
        <v>685</v>
      </c>
    </row>
    <row r="63" s="1" customFormat="1" spans="1:22">
      <c r="A63" s="3">
        <v>999224888486137</v>
      </c>
      <c r="B63" s="1" t="s">
        <v>1013</v>
      </c>
      <c r="C63" s="1" t="s">
        <v>1032</v>
      </c>
      <c r="D63" s="1" t="s">
        <v>1033</v>
      </c>
      <c r="E63" s="1" t="s">
        <v>1034</v>
      </c>
      <c r="F63" s="1" t="s">
        <v>648</v>
      </c>
      <c r="G63" s="1" t="s">
        <v>652</v>
      </c>
      <c r="H63" s="1" t="s">
        <v>653</v>
      </c>
      <c r="I63" s="1" t="s">
        <v>1035</v>
      </c>
      <c r="J63" s="1" t="s">
        <v>30</v>
      </c>
      <c r="K63" s="1" t="s">
        <v>1036</v>
      </c>
      <c r="L63" s="1" t="s">
        <v>1036</v>
      </c>
      <c r="M63" s="1" t="s">
        <v>656</v>
      </c>
      <c r="N63" s="1" t="s">
        <v>656</v>
      </c>
      <c r="O63" s="1" t="s">
        <v>657</v>
      </c>
      <c r="P63" s="1" t="s">
        <v>658</v>
      </c>
      <c r="Q63" s="1" t="s">
        <v>659</v>
      </c>
      <c r="R63" s="1" t="s">
        <v>1037</v>
      </c>
      <c r="S63" s="1" t="s">
        <v>661</v>
      </c>
      <c r="T63" s="1" t="s">
        <v>662</v>
      </c>
      <c r="U63" s="1" t="s">
        <v>663</v>
      </c>
      <c r="V63" s="1" t="s">
        <v>1038</v>
      </c>
    </row>
    <row r="64" s="1" customFormat="1" spans="1:22">
      <c r="A64" s="3">
        <v>999224870242583</v>
      </c>
      <c r="B64" s="1" t="s">
        <v>1039</v>
      </c>
      <c r="C64" s="1" t="s">
        <v>1040</v>
      </c>
      <c r="D64" s="1" t="s">
        <v>1041</v>
      </c>
      <c r="E64" s="1" t="s">
        <v>1042</v>
      </c>
      <c r="F64" s="1" t="s">
        <v>974</v>
      </c>
      <c r="G64" s="1" t="s">
        <v>652</v>
      </c>
      <c r="H64" s="1" t="s">
        <v>653</v>
      </c>
      <c r="I64" s="1" t="s">
        <v>1043</v>
      </c>
      <c r="J64" s="1" t="s">
        <v>30</v>
      </c>
      <c r="K64" s="1" t="s">
        <v>1044</v>
      </c>
      <c r="L64" s="1" t="s">
        <v>1044</v>
      </c>
      <c r="M64" s="1" t="s">
        <v>656</v>
      </c>
      <c r="N64" s="1" t="s">
        <v>656</v>
      </c>
      <c r="O64" s="1" t="s">
        <v>657</v>
      </c>
      <c r="P64" s="1" t="s">
        <v>658</v>
      </c>
      <c r="Q64" s="1" t="s">
        <v>659</v>
      </c>
      <c r="R64" s="1" t="s">
        <v>1045</v>
      </c>
      <c r="S64" s="1" t="s">
        <v>661</v>
      </c>
      <c r="T64" s="1" t="s">
        <v>662</v>
      </c>
      <c r="U64" s="1" t="s">
        <v>993</v>
      </c>
      <c r="V64" s="1" t="s">
        <v>1046</v>
      </c>
    </row>
    <row r="65" s="1" customFormat="1" spans="1:22">
      <c r="A65" s="3">
        <v>999224866274884</v>
      </c>
      <c r="B65" s="1" t="s">
        <v>1039</v>
      </c>
      <c r="C65" s="1" t="s">
        <v>1047</v>
      </c>
      <c r="D65" s="1" t="s">
        <v>1048</v>
      </c>
      <c r="E65" s="1" t="s">
        <v>1049</v>
      </c>
      <c r="F65" s="1" t="s">
        <v>949</v>
      </c>
      <c r="G65" s="1" t="s">
        <v>652</v>
      </c>
      <c r="H65" s="1" t="s">
        <v>653</v>
      </c>
      <c r="I65" s="1" t="s">
        <v>1050</v>
      </c>
      <c r="J65" s="1" t="s">
        <v>30</v>
      </c>
      <c r="K65" s="1" t="s">
        <v>1051</v>
      </c>
      <c r="L65" s="1" t="s">
        <v>1051</v>
      </c>
      <c r="M65" s="1" t="s">
        <v>656</v>
      </c>
      <c r="N65" s="1" t="s">
        <v>656</v>
      </c>
      <c r="O65" s="1" t="s">
        <v>657</v>
      </c>
      <c r="P65" s="1" t="s">
        <v>658</v>
      </c>
      <c r="Q65" s="1" t="s">
        <v>659</v>
      </c>
      <c r="R65" s="1" t="s">
        <v>1052</v>
      </c>
      <c r="S65" s="1" t="s">
        <v>661</v>
      </c>
      <c r="T65" s="1" t="s">
        <v>662</v>
      </c>
      <c r="U65" s="1" t="s">
        <v>663</v>
      </c>
      <c r="V65" s="1" t="s">
        <v>685</v>
      </c>
    </row>
    <row r="66" s="1" customFormat="1" spans="1:22">
      <c r="A66" s="3">
        <v>999224856550350</v>
      </c>
      <c r="B66" s="1" t="s">
        <v>1053</v>
      </c>
      <c r="C66" s="1" t="s">
        <v>1054</v>
      </c>
      <c r="D66" s="1" t="s">
        <v>1055</v>
      </c>
      <c r="E66" s="1" t="s">
        <v>1056</v>
      </c>
      <c r="F66" s="1" t="s">
        <v>929</v>
      </c>
      <c r="G66" s="1" t="s">
        <v>652</v>
      </c>
      <c r="H66" s="1" t="s">
        <v>653</v>
      </c>
      <c r="I66" s="1" t="s">
        <v>1057</v>
      </c>
      <c r="J66" s="1" t="s">
        <v>30</v>
      </c>
      <c r="K66" s="1" t="s">
        <v>1058</v>
      </c>
      <c r="L66" s="1" t="s">
        <v>1058</v>
      </c>
      <c r="M66" s="1" t="s">
        <v>656</v>
      </c>
      <c r="N66" s="1" t="s">
        <v>656</v>
      </c>
      <c r="O66" s="1" t="s">
        <v>657</v>
      </c>
      <c r="P66" s="1" t="s">
        <v>658</v>
      </c>
      <c r="Q66" s="1" t="s">
        <v>659</v>
      </c>
      <c r="R66" s="1" t="s">
        <v>1059</v>
      </c>
      <c r="S66" s="1" t="s">
        <v>661</v>
      </c>
      <c r="T66" s="1" t="s">
        <v>662</v>
      </c>
      <c r="U66" s="1" t="s">
        <v>663</v>
      </c>
      <c r="V66" s="1" t="s">
        <v>1060</v>
      </c>
    </row>
    <row r="67" s="1" customFormat="1" spans="1:22">
      <c r="A67" s="3">
        <v>999224842420920</v>
      </c>
      <c r="B67" s="1" t="s">
        <v>1053</v>
      </c>
      <c r="C67" s="1" t="s">
        <v>1061</v>
      </c>
      <c r="D67" s="1" t="s">
        <v>1062</v>
      </c>
      <c r="E67" s="1" t="s">
        <v>1063</v>
      </c>
      <c r="F67" s="1" t="s">
        <v>648</v>
      </c>
      <c r="G67" s="1" t="s">
        <v>652</v>
      </c>
      <c r="H67" s="1" t="s">
        <v>653</v>
      </c>
      <c r="I67" s="1" t="s">
        <v>1064</v>
      </c>
      <c r="J67" s="1" t="s">
        <v>30</v>
      </c>
      <c r="K67" s="1" t="s">
        <v>1065</v>
      </c>
      <c r="L67" s="1" t="s">
        <v>1065</v>
      </c>
      <c r="M67" s="1" t="s">
        <v>656</v>
      </c>
      <c r="N67" s="1" t="s">
        <v>656</v>
      </c>
      <c r="O67" s="1" t="s">
        <v>657</v>
      </c>
      <c r="P67" s="1" t="s">
        <v>658</v>
      </c>
      <c r="Q67" s="1" t="s">
        <v>659</v>
      </c>
      <c r="R67" s="1" t="s">
        <v>1066</v>
      </c>
      <c r="S67" s="1" t="s">
        <v>661</v>
      </c>
      <c r="T67" s="1" t="s">
        <v>662</v>
      </c>
      <c r="U67" s="1" t="s">
        <v>663</v>
      </c>
      <c r="V67" s="1" t="s">
        <v>1067</v>
      </c>
    </row>
    <row r="68" s="1" customFormat="1" spans="1:22">
      <c r="A68" s="3">
        <v>999224842074755</v>
      </c>
      <c r="B68" s="1" t="s">
        <v>1053</v>
      </c>
      <c r="C68" s="1" t="s">
        <v>1068</v>
      </c>
      <c r="D68" s="1" t="s">
        <v>1069</v>
      </c>
      <c r="E68" s="1" t="s">
        <v>1070</v>
      </c>
      <c r="F68" s="1" t="s">
        <v>648</v>
      </c>
      <c r="G68" s="1" t="s">
        <v>652</v>
      </c>
      <c r="H68" s="1" t="s">
        <v>653</v>
      </c>
      <c r="I68" s="1" t="s">
        <v>1071</v>
      </c>
      <c r="J68" s="1" t="s">
        <v>30</v>
      </c>
      <c r="K68" s="1" t="s">
        <v>1072</v>
      </c>
      <c r="L68" s="1" t="s">
        <v>1072</v>
      </c>
      <c r="M68" s="1" t="s">
        <v>656</v>
      </c>
      <c r="N68" s="1" t="s">
        <v>656</v>
      </c>
      <c r="O68" s="1" t="s">
        <v>657</v>
      </c>
      <c r="P68" s="1" t="s">
        <v>658</v>
      </c>
      <c r="Q68" s="1" t="s">
        <v>659</v>
      </c>
      <c r="R68" s="1" t="s">
        <v>1073</v>
      </c>
      <c r="S68" s="1" t="s">
        <v>661</v>
      </c>
      <c r="T68" s="1" t="s">
        <v>662</v>
      </c>
      <c r="U68" s="1" t="s">
        <v>663</v>
      </c>
      <c r="V68" s="1" t="s">
        <v>1060</v>
      </c>
    </row>
    <row r="69" s="1" customFormat="1" spans="1:22">
      <c r="A69" s="3">
        <v>999224836674987</v>
      </c>
      <c r="B69" s="1" t="s">
        <v>1074</v>
      </c>
      <c r="C69" s="1" t="s">
        <v>1075</v>
      </c>
      <c r="D69" s="1" t="s">
        <v>1076</v>
      </c>
      <c r="E69" s="1" t="s">
        <v>1077</v>
      </c>
      <c r="F69" s="1" t="s">
        <v>884</v>
      </c>
      <c r="G69" s="1" t="s">
        <v>652</v>
      </c>
      <c r="H69" s="1" t="s">
        <v>653</v>
      </c>
      <c r="I69" s="1" t="s">
        <v>1078</v>
      </c>
      <c r="J69" s="1" t="s">
        <v>30</v>
      </c>
      <c r="K69" s="1" t="s">
        <v>1079</v>
      </c>
      <c r="L69" s="1" t="s">
        <v>1079</v>
      </c>
      <c r="M69" s="1" t="s">
        <v>656</v>
      </c>
      <c r="N69" s="1" t="s">
        <v>656</v>
      </c>
      <c r="O69" s="1" t="s">
        <v>657</v>
      </c>
      <c r="P69" s="1" t="s">
        <v>658</v>
      </c>
      <c r="Q69" s="1" t="s">
        <v>659</v>
      </c>
      <c r="R69" s="1" t="s">
        <v>1080</v>
      </c>
      <c r="S69" s="1" t="s">
        <v>661</v>
      </c>
      <c r="T69" s="1" t="s">
        <v>662</v>
      </c>
      <c r="U69" s="1" t="s">
        <v>993</v>
      </c>
      <c r="V69" s="1" t="s">
        <v>711</v>
      </c>
    </row>
    <row r="70" s="1" customFormat="1" spans="1:22">
      <c r="A70" s="3">
        <v>999224803874087</v>
      </c>
      <c r="B70" s="1" t="s">
        <v>1081</v>
      </c>
      <c r="C70" s="1" t="s">
        <v>1082</v>
      </c>
      <c r="D70" s="1" t="s">
        <v>1083</v>
      </c>
      <c r="E70" s="1" t="s">
        <v>1084</v>
      </c>
      <c r="F70" s="1" t="s">
        <v>648</v>
      </c>
      <c r="G70" s="1" t="s">
        <v>652</v>
      </c>
      <c r="H70" s="1" t="s">
        <v>653</v>
      </c>
      <c r="I70" s="1" t="s">
        <v>1085</v>
      </c>
      <c r="J70" s="1" t="s">
        <v>30</v>
      </c>
      <c r="K70" s="1" t="s">
        <v>1086</v>
      </c>
      <c r="L70" s="1" t="s">
        <v>1086</v>
      </c>
      <c r="M70" s="1" t="s">
        <v>656</v>
      </c>
      <c r="N70" s="1" t="s">
        <v>656</v>
      </c>
      <c r="O70" s="1" t="s">
        <v>657</v>
      </c>
      <c r="P70" s="1" t="s">
        <v>658</v>
      </c>
      <c r="Q70" s="1" t="s">
        <v>659</v>
      </c>
      <c r="R70" s="1" t="s">
        <v>1087</v>
      </c>
      <c r="S70" s="1" t="s">
        <v>661</v>
      </c>
      <c r="T70" s="1" t="s">
        <v>662</v>
      </c>
      <c r="U70" s="1" t="s">
        <v>663</v>
      </c>
      <c r="V70" s="1" t="s">
        <v>685</v>
      </c>
    </row>
    <row r="71" s="1" customFormat="1" spans="1:22">
      <c r="A71" s="3">
        <v>999224784447062</v>
      </c>
      <c r="B71" s="1" t="s">
        <v>1088</v>
      </c>
      <c r="C71" s="1" t="s">
        <v>1089</v>
      </c>
      <c r="D71" s="1" t="s">
        <v>1090</v>
      </c>
      <c r="E71" s="1" t="s">
        <v>1091</v>
      </c>
      <c r="F71" s="1" t="s">
        <v>648</v>
      </c>
      <c r="G71" s="1" t="s">
        <v>652</v>
      </c>
      <c r="H71" s="1" t="s">
        <v>653</v>
      </c>
      <c r="I71" s="1" t="s">
        <v>1092</v>
      </c>
      <c r="J71" s="1" t="s">
        <v>30</v>
      </c>
      <c r="K71" s="1" t="s">
        <v>1093</v>
      </c>
      <c r="L71" s="1" t="s">
        <v>1093</v>
      </c>
      <c r="M71" s="1" t="s">
        <v>656</v>
      </c>
      <c r="N71" s="1" t="s">
        <v>656</v>
      </c>
      <c r="O71" s="1" t="s">
        <v>657</v>
      </c>
      <c r="P71" s="1" t="s">
        <v>658</v>
      </c>
      <c r="Q71" s="1" t="s">
        <v>659</v>
      </c>
      <c r="R71" s="1" t="s">
        <v>1094</v>
      </c>
      <c r="S71" s="1" t="s">
        <v>661</v>
      </c>
      <c r="T71" s="1" t="s">
        <v>662</v>
      </c>
      <c r="U71" s="1" t="s">
        <v>663</v>
      </c>
      <c r="V71" s="1" t="s">
        <v>711</v>
      </c>
    </row>
    <row r="72" s="1" customFormat="1" spans="1:22">
      <c r="A72" s="3">
        <v>999224778309880</v>
      </c>
      <c r="B72" s="1" t="s">
        <v>1088</v>
      </c>
      <c r="C72" s="1" t="s">
        <v>1095</v>
      </c>
      <c r="D72" s="1" t="s">
        <v>1096</v>
      </c>
      <c r="E72" s="1" t="s">
        <v>1097</v>
      </c>
      <c r="F72" s="1" t="s">
        <v>929</v>
      </c>
      <c r="G72" s="1" t="s">
        <v>652</v>
      </c>
      <c r="H72" s="1" t="s">
        <v>653</v>
      </c>
      <c r="I72" s="1" t="s">
        <v>1098</v>
      </c>
      <c r="J72" s="1" t="s">
        <v>30</v>
      </c>
      <c r="K72" s="1" t="s">
        <v>1099</v>
      </c>
      <c r="L72" s="1" t="s">
        <v>1099</v>
      </c>
      <c r="M72" s="1" t="s">
        <v>656</v>
      </c>
      <c r="N72" s="1" t="s">
        <v>656</v>
      </c>
      <c r="O72" s="1" t="s">
        <v>657</v>
      </c>
      <c r="P72" s="1" t="s">
        <v>658</v>
      </c>
      <c r="Q72" s="1" t="s">
        <v>659</v>
      </c>
      <c r="R72" s="1" t="s">
        <v>1100</v>
      </c>
      <c r="S72" s="1" t="s">
        <v>661</v>
      </c>
      <c r="T72" s="1" t="s">
        <v>662</v>
      </c>
      <c r="U72" s="1" t="s">
        <v>663</v>
      </c>
      <c r="V72" s="1" t="s">
        <v>685</v>
      </c>
    </row>
    <row r="73" s="1" customFormat="1" spans="1:22">
      <c r="A73" s="3">
        <v>999224752856299</v>
      </c>
      <c r="B73" s="1" t="s">
        <v>1101</v>
      </c>
      <c r="C73" s="1" t="s">
        <v>1102</v>
      </c>
      <c r="D73" s="1" t="s">
        <v>1103</v>
      </c>
      <c r="E73" s="1" t="s">
        <v>1104</v>
      </c>
      <c r="F73" s="1" t="s">
        <v>648</v>
      </c>
      <c r="G73" s="1" t="s">
        <v>652</v>
      </c>
      <c r="H73" s="1" t="s">
        <v>653</v>
      </c>
      <c r="I73" s="1" t="s">
        <v>1105</v>
      </c>
      <c r="J73" s="1" t="s">
        <v>30</v>
      </c>
      <c r="K73" s="1" t="s">
        <v>1106</v>
      </c>
      <c r="L73" s="1" t="s">
        <v>1106</v>
      </c>
      <c r="M73" s="1" t="s">
        <v>656</v>
      </c>
      <c r="N73" s="1" t="s">
        <v>656</v>
      </c>
      <c r="O73" s="1" t="s">
        <v>657</v>
      </c>
      <c r="P73" s="1" t="s">
        <v>658</v>
      </c>
      <c r="Q73" s="1" t="s">
        <v>659</v>
      </c>
      <c r="R73" s="1" t="s">
        <v>1107</v>
      </c>
      <c r="S73" s="1" t="s">
        <v>661</v>
      </c>
      <c r="T73" s="1" t="s">
        <v>662</v>
      </c>
      <c r="U73" s="1" t="s">
        <v>993</v>
      </c>
      <c r="V73" s="1" t="s">
        <v>711</v>
      </c>
    </row>
    <row r="74" s="1" customFormat="1" spans="1:22">
      <c r="A74" s="3">
        <v>999224748874857</v>
      </c>
      <c r="B74" s="1" t="s">
        <v>1101</v>
      </c>
      <c r="C74" s="1" t="s">
        <v>1108</v>
      </c>
      <c r="D74" s="1" t="s">
        <v>963</v>
      </c>
      <c r="E74" s="1" t="s">
        <v>1109</v>
      </c>
      <c r="F74" s="1" t="s">
        <v>884</v>
      </c>
      <c r="G74" s="1" t="s">
        <v>652</v>
      </c>
      <c r="H74" s="1" t="s">
        <v>653</v>
      </c>
      <c r="I74" s="1" t="s">
        <v>1110</v>
      </c>
      <c r="J74" s="1" t="s">
        <v>30</v>
      </c>
      <c r="K74" s="1" t="s">
        <v>1111</v>
      </c>
      <c r="L74" s="1" t="s">
        <v>1111</v>
      </c>
      <c r="M74" s="1" t="s">
        <v>656</v>
      </c>
      <c r="N74" s="1" t="s">
        <v>656</v>
      </c>
      <c r="O74" s="1" t="s">
        <v>657</v>
      </c>
      <c r="P74" s="1" t="s">
        <v>658</v>
      </c>
      <c r="Q74" s="1" t="s">
        <v>659</v>
      </c>
      <c r="R74" s="1" t="s">
        <v>1112</v>
      </c>
      <c r="S74" s="1" t="s">
        <v>661</v>
      </c>
      <c r="T74" s="1" t="s">
        <v>662</v>
      </c>
      <c r="U74" s="1" t="s">
        <v>663</v>
      </c>
      <c r="V74" s="1" t="s">
        <v>968</v>
      </c>
    </row>
    <row r="75" s="1" customFormat="1" spans="1:22">
      <c r="A75" s="3">
        <v>999224742045385</v>
      </c>
      <c r="B75" s="1" t="s">
        <v>1113</v>
      </c>
      <c r="C75" s="1" t="s">
        <v>1114</v>
      </c>
      <c r="D75" s="1" t="s">
        <v>1115</v>
      </c>
      <c r="E75" s="1" t="s">
        <v>1116</v>
      </c>
      <c r="F75" s="1" t="s">
        <v>929</v>
      </c>
      <c r="G75" s="1" t="s">
        <v>652</v>
      </c>
      <c r="H75" s="1" t="s">
        <v>653</v>
      </c>
      <c r="I75" s="1" t="s">
        <v>1117</v>
      </c>
      <c r="J75" s="1" t="s">
        <v>30</v>
      </c>
      <c r="K75" s="1" t="s">
        <v>1118</v>
      </c>
      <c r="L75" s="1" t="s">
        <v>1118</v>
      </c>
      <c r="M75" s="1" t="s">
        <v>656</v>
      </c>
      <c r="N75" s="1" t="s">
        <v>656</v>
      </c>
      <c r="O75" s="1" t="s">
        <v>657</v>
      </c>
      <c r="P75" s="1" t="s">
        <v>658</v>
      </c>
      <c r="Q75" s="1" t="s">
        <v>659</v>
      </c>
      <c r="R75" s="1" t="s">
        <v>1119</v>
      </c>
      <c r="S75" s="1" t="s">
        <v>661</v>
      </c>
      <c r="T75" s="1" t="s">
        <v>662</v>
      </c>
      <c r="U75" s="1" t="s">
        <v>663</v>
      </c>
      <c r="V75" s="1" t="s">
        <v>664</v>
      </c>
    </row>
    <row r="76" s="1" customFormat="1" spans="1:22">
      <c r="A76" s="3">
        <v>999224740019700</v>
      </c>
      <c r="B76" s="1" t="s">
        <v>1113</v>
      </c>
      <c r="C76" s="1" t="s">
        <v>1120</v>
      </c>
      <c r="D76" s="1" t="s">
        <v>1121</v>
      </c>
      <c r="E76" s="1" t="s">
        <v>1122</v>
      </c>
      <c r="F76" s="1" t="s">
        <v>949</v>
      </c>
      <c r="G76" s="1" t="s">
        <v>652</v>
      </c>
      <c r="H76" s="1" t="s">
        <v>653</v>
      </c>
      <c r="I76" s="1" t="s">
        <v>1123</v>
      </c>
      <c r="J76" s="1" t="s">
        <v>30</v>
      </c>
      <c r="K76" s="1" t="s">
        <v>1124</v>
      </c>
      <c r="L76" s="1" t="s">
        <v>1124</v>
      </c>
      <c r="M76" s="1" t="s">
        <v>656</v>
      </c>
      <c r="N76" s="1" t="s">
        <v>656</v>
      </c>
      <c r="O76" s="1" t="s">
        <v>657</v>
      </c>
      <c r="P76" s="1" t="s">
        <v>658</v>
      </c>
      <c r="Q76" s="1" t="s">
        <v>659</v>
      </c>
      <c r="R76" s="1" t="s">
        <v>1125</v>
      </c>
      <c r="S76" s="1" t="s">
        <v>661</v>
      </c>
      <c r="T76" s="1" t="s">
        <v>662</v>
      </c>
      <c r="U76" s="1" t="s">
        <v>663</v>
      </c>
      <c r="V76" s="1" t="s">
        <v>871</v>
      </c>
    </row>
    <row r="77" s="1" customFormat="1" spans="1:22">
      <c r="A77" s="3">
        <v>999224733297774</v>
      </c>
      <c r="B77" s="1" t="s">
        <v>1113</v>
      </c>
      <c r="C77" s="1" t="s">
        <v>1126</v>
      </c>
      <c r="D77" s="1" t="s">
        <v>1127</v>
      </c>
      <c r="E77" s="1" t="s">
        <v>1128</v>
      </c>
      <c r="F77" s="1" t="s">
        <v>884</v>
      </c>
      <c r="G77" s="1" t="s">
        <v>652</v>
      </c>
      <c r="H77" s="1" t="s">
        <v>653</v>
      </c>
      <c r="I77" s="1" t="s">
        <v>1129</v>
      </c>
      <c r="J77" s="1" t="s">
        <v>30</v>
      </c>
      <c r="K77" s="1" t="s">
        <v>1130</v>
      </c>
      <c r="L77" s="1" t="s">
        <v>1130</v>
      </c>
      <c r="M77" s="1" t="s">
        <v>656</v>
      </c>
      <c r="N77" s="1" t="s">
        <v>656</v>
      </c>
      <c r="O77" s="1" t="s">
        <v>657</v>
      </c>
      <c r="P77" s="1" t="s">
        <v>658</v>
      </c>
      <c r="Q77" s="1" t="s">
        <v>659</v>
      </c>
      <c r="R77" s="1" t="s">
        <v>1131</v>
      </c>
      <c r="S77" s="1" t="s">
        <v>661</v>
      </c>
      <c r="T77" s="1" t="s">
        <v>662</v>
      </c>
      <c r="U77" s="1" t="s">
        <v>663</v>
      </c>
      <c r="V77" s="1" t="s">
        <v>685</v>
      </c>
    </row>
    <row r="78" s="1" customFormat="1" spans="1:22">
      <c r="A78" s="3">
        <v>999224729362029</v>
      </c>
      <c r="B78" s="1" t="s">
        <v>1113</v>
      </c>
      <c r="C78" s="1" t="s">
        <v>1132</v>
      </c>
      <c r="D78" s="1" t="s">
        <v>1133</v>
      </c>
      <c r="E78" s="1" t="s">
        <v>1134</v>
      </c>
      <c r="F78" s="1" t="s">
        <v>884</v>
      </c>
      <c r="G78" s="1" t="s">
        <v>652</v>
      </c>
      <c r="H78" s="1" t="s">
        <v>653</v>
      </c>
      <c r="I78" s="1" t="s">
        <v>1135</v>
      </c>
      <c r="J78" s="1" t="s">
        <v>30</v>
      </c>
      <c r="K78" s="1" t="s">
        <v>1136</v>
      </c>
      <c r="L78" s="1" t="s">
        <v>1136</v>
      </c>
      <c r="M78" s="1" t="s">
        <v>656</v>
      </c>
      <c r="N78" s="1" t="s">
        <v>656</v>
      </c>
      <c r="O78" s="1" t="s">
        <v>657</v>
      </c>
      <c r="P78" s="1" t="s">
        <v>658</v>
      </c>
      <c r="Q78" s="1" t="s">
        <v>659</v>
      </c>
      <c r="R78" s="1" t="s">
        <v>1137</v>
      </c>
      <c r="S78" s="1" t="s">
        <v>661</v>
      </c>
      <c r="T78" s="1" t="s">
        <v>662</v>
      </c>
      <c r="U78" s="1" t="s">
        <v>993</v>
      </c>
      <c r="V78" s="1" t="s">
        <v>685</v>
      </c>
    </row>
    <row r="79" s="1" customFormat="1" spans="1:22">
      <c r="A79" s="3">
        <v>999224729101555</v>
      </c>
      <c r="B79" s="1" t="s">
        <v>1113</v>
      </c>
      <c r="C79" s="1" t="s">
        <v>1138</v>
      </c>
      <c r="D79" s="1" t="s">
        <v>1139</v>
      </c>
      <c r="E79" s="1" t="s">
        <v>1140</v>
      </c>
      <c r="F79" s="1" t="s">
        <v>648</v>
      </c>
      <c r="G79" s="1" t="s">
        <v>652</v>
      </c>
      <c r="H79" s="1" t="s">
        <v>653</v>
      </c>
      <c r="I79" s="1" t="s">
        <v>1141</v>
      </c>
      <c r="J79" s="1" t="s">
        <v>30</v>
      </c>
      <c r="K79" s="1" t="s">
        <v>1142</v>
      </c>
      <c r="L79" s="1" t="s">
        <v>1142</v>
      </c>
      <c r="M79" s="1" t="s">
        <v>656</v>
      </c>
      <c r="N79" s="1" t="s">
        <v>656</v>
      </c>
      <c r="O79" s="1" t="s">
        <v>657</v>
      </c>
      <c r="P79" s="1" t="s">
        <v>658</v>
      </c>
      <c r="Q79" s="1" t="s">
        <v>659</v>
      </c>
      <c r="R79" s="1" t="s">
        <v>1143</v>
      </c>
      <c r="S79" s="1" t="s">
        <v>661</v>
      </c>
      <c r="T79" s="1" t="s">
        <v>662</v>
      </c>
      <c r="U79" s="1" t="s">
        <v>663</v>
      </c>
      <c r="V79" s="1" t="s">
        <v>678</v>
      </c>
    </row>
    <row r="80" s="1" customFormat="1" spans="1:22">
      <c r="A80" s="3">
        <v>999224722018718</v>
      </c>
      <c r="B80" s="1" t="s">
        <v>1144</v>
      </c>
      <c r="C80" s="1" t="s">
        <v>1145</v>
      </c>
      <c r="D80" s="1" t="s">
        <v>1146</v>
      </c>
      <c r="E80" s="1" t="s">
        <v>1147</v>
      </c>
      <c r="F80" s="1" t="s">
        <v>648</v>
      </c>
      <c r="G80" s="1" t="s">
        <v>652</v>
      </c>
      <c r="H80" s="1" t="s">
        <v>653</v>
      </c>
      <c r="I80" s="1" t="s">
        <v>1148</v>
      </c>
      <c r="J80" s="1" t="s">
        <v>30</v>
      </c>
      <c r="K80" s="1" t="s">
        <v>1149</v>
      </c>
      <c r="L80" s="1" t="s">
        <v>1149</v>
      </c>
      <c r="M80" s="1" t="s">
        <v>656</v>
      </c>
      <c r="N80" s="1" t="s">
        <v>656</v>
      </c>
      <c r="O80" s="1" t="s">
        <v>657</v>
      </c>
      <c r="P80" s="1" t="s">
        <v>658</v>
      </c>
      <c r="Q80" s="1" t="s">
        <v>659</v>
      </c>
      <c r="R80" s="1" t="s">
        <v>1150</v>
      </c>
      <c r="S80" s="1" t="s">
        <v>661</v>
      </c>
      <c r="T80" s="1" t="s">
        <v>662</v>
      </c>
      <c r="U80" s="1" t="s">
        <v>663</v>
      </c>
      <c r="V80" s="1" t="s">
        <v>685</v>
      </c>
    </row>
    <row r="81" s="1" customFormat="1" spans="1:22">
      <c r="A81" s="3">
        <v>999224711061602</v>
      </c>
      <c r="B81" s="1" t="s">
        <v>1151</v>
      </c>
      <c r="C81" s="1" t="s">
        <v>1152</v>
      </c>
      <c r="D81" s="1" t="s">
        <v>1153</v>
      </c>
      <c r="E81" s="1" t="s">
        <v>1154</v>
      </c>
      <c r="F81" s="1" t="s">
        <v>974</v>
      </c>
      <c r="G81" s="1" t="s">
        <v>652</v>
      </c>
      <c r="H81" s="1" t="s">
        <v>653</v>
      </c>
      <c r="I81" s="1" t="s">
        <v>1155</v>
      </c>
      <c r="J81" s="1" t="s">
        <v>30</v>
      </c>
      <c r="K81" s="1" t="s">
        <v>1156</v>
      </c>
      <c r="L81" s="1" t="s">
        <v>1156</v>
      </c>
      <c r="M81" s="1" t="s">
        <v>656</v>
      </c>
      <c r="N81" s="1" t="s">
        <v>656</v>
      </c>
      <c r="O81" s="1" t="s">
        <v>657</v>
      </c>
      <c r="P81" s="1" t="s">
        <v>658</v>
      </c>
      <c r="Q81" s="1" t="s">
        <v>659</v>
      </c>
      <c r="R81" s="1" t="s">
        <v>1157</v>
      </c>
      <c r="S81" s="1" t="s">
        <v>661</v>
      </c>
      <c r="T81" s="1" t="s">
        <v>662</v>
      </c>
      <c r="U81" s="1" t="s">
        <v>663</v>
      </c>
      <c r="V81" s="1" t="s">
        <v>871</v>
      </c>
    </row>
    <row r="82" s="1" customFormat="1" spans="1:22">
      <c r="A82" s="3">
        <v>999224706323704</v>
      </c>
      <c r="B82" s="1" t="s">
        <v>1151</v>
      </c>
      <c r="C82" s="1" t="s">
        <v>1158</v>
      </c>
      <c r="D82" s="1" t="s">
        <v>1159</v>
      </c>
      <c r="E82" s="1" t="s">
        <v>1160</v>
      </c>
      <c r="F82" s="1" t="s">
        <v>648</v>
      </c>
      <c r="G82" s="1" t="s">
        <v>652</v>
      </c>
      <c r="H82" s="1" t="s">
        <v>653</v>
      </c>
      <c r="I82" s="1" t="s">
        <v>1161</v>
      </c>
      <c r="J82" s="1" t="s">
        <v>30</v>
      </c>
      <c r="K82" s="1" t="s">
        <v>1162</v>
      </c>
      <c r="L82" s="1" t="s">
        <v>1162</v>
      </c>
      <c r="M82" s="1" t="s">
        <v>656</v>
      </c>
      <c r="N82" s="1" t="s">
        <v>656</v>
      </c>
      <c r="O82" s="1" t="s">
        <v>657</v>
      </c>
      <c r="P82" s="1" t="s">
        <v>658</v>
      </c>
      <c r="Q82" s="1" t="s">
        <v>659</v>
      </c>
      <c r="R82" s="1" t="s">
        <v>1163</v>
      </c>
      <c r="S82" s="1" t="s">
        <v>661</v>
      </c>
      <c r="T82" s="1" t="s">
        <v>662</v>
      </c>
      <c r="U82" s="1" t="s">
        <v>663</v>
      </c>
      <c r="V82" s="1" t="s">
        <v>1038</v>
      </c>
    </row>
    <row r="83" s="1" customFormat="1" spans="1:22">
      <c r="A83" s="3">
        <v>999224618352786</v>
      </c>
      <c r="B83" s="1" t="s">
        <v>1164</v>
      </c>
      <c r="C83" s="1" t="s">
        <v>1165</v>
      </c>
      <c r="D83" s="1" t="s">
        <v>1166</v>
      </c>
      <c r="E83" s="1" t="s">
        <v>1167</v>
      </c>
      <c r="F83" s="1" t="s">
        <v>884</v>
      </c>
      <c r="G83" s="1" t="s">
        <v>652</v>
      </c>
      <c r="H83" s="1" t="s">
        <v>653</v>
      </c>
      <c r="I83" s="1" t="s">
        <v>1168</v>
      </c>
      <c r="J83" s="1" t="s">
        <v>30</v>
      </c>
      <c r="K83" s="1" t="s">
        <v>1169</v>
      </c>
      <c r="L83" s="1" t="s">
        <v>1169</v>
      </c>
      <c r="M83" s="1" t="s">
        <v>656</v>
      </c>
      <c r="N83" s="1" t="s">
        <v>656</v>
      </c>
      <c r="O83" s="1" t="s">
        <v>657</v>
      </c>
      <c r="P83" s="1" t="s">
        <v>658</v>
      </c>
      <c r="Q83" s="1" t="s">
        <v>659</v>
      </c>
      <c r="R83" s="1" t="s">
        <v>1170</v>
      </c>
      <c r="S83" s="1" t="s">
        <v>661</v>
      </c>
      <c r="T83" s="1" t="s">
        <v>662</v>
      </c>
      <c r="U83" s="1" t="s">
        <v>663</v>
      </c>
      <c r="V83" s="1" t="s">
        <v>685</v>
      </c>
    </row>
    <row r="84" s="1" customFormat="1" spans="1:22">
      <c r="A84" s="3">
        <v>999224575366634</v>
      </c>
      <c r="B84" s="1" t="s">
        <v>1171</v>
      </c>
      <c r="C84" s="1" t="s">
        <v>1172</v>
      </c>
      <c r="D84" s="1" t="s">
        <v>1173</v>
      </c>
      <c r="E84" s="1" t="s">
        <v>1174</v>
      </c>
      <c r="F84" s="1" t="s">
        <v>929</v>
      </c>
      <c r="G84" s="1" t="s">
        <v>652</v>
      </c>
      <c r="H84" s="1" t="s">
        <v>653</v>
      </c>
      <c r="I84" s="1" t="s">
        <v>1175</v>
      </c>
      <c r="J84" s="1" t="s">
        <v>30</v>
      </c>
      <c r="K84" s="1" t="s">
        <v>1176</v>
      </c>
      <c r="L84" s="1" t="s">
        <v>1176</v>
      </c>
      <c r="M84" s="1" t="s">
        <v>656</v>
      </c>
      <c r="N84" s="1" t="s">
        <v>656</v>
      </c>
      <c r="O84" s="1" t="s">
        <v>657</v>
      </c>
      <c r="P84" s="1" t="s">
        <v>658</v>
      </c>
      <c r="Q84" s="1" t="s">
        <v>659</v>
      </c>
      <c r="R84" s="1" t="s">
        <v>1177</v>
      </c>
      <c r="S84" s="1" t="s">
        <v>661</v>
      </c>
      <c r="T84" s="1" t="s">
        <v>662</v>
      </c>
      <c r="U84" s="1" t="s">
        <v>663</v>
      </c>
      <c r="V84" s="1" t="s">
        <v>685</v>
      </c>
    </row>
    <row r="85" s="1" customFormat="1" spans="1:22">
      <c r="A85" s="3">
        <v>999224570000075</v>
      </c>
      <c r="B85" s="1" t="s">
        <v>1171</v>
      </c>
      <c r="C85" s="1" t="s">
        <v>1178</v>
      </c>
      <c r="D85" s="1" t="s">
        <v>1179</v>
      </c>
      <c r="E85" s="1" t="s">
        <v>1180</v>
      </c>
      <c r="F85" s="1" t="s">
        <v>884</v>
      </c>
      <c r="G85" s="1" t="s">
        <v>652</v>
      </c>
      <c r="H85" s="1" t="s">
        <v>653</v>
      </c>
      <c r="I85" s="1" t="s">
        <v>1181</v>
      </c>
      <c r="J85" s="1" t="s">
        <v>30</v>
      </c>
      <c r="K85" s="1" t="s">
        <v>1182</v>
      </c>
      <c r="L85" s="1" t="s">
        <v>1182</v>
      </c>
      <c r="M85" s="1" t="s">
        <v>656</v>
      </c>
      <c r="N85" s="1" t="s">
        <v>656</v>
      </c>
      <c r="O85" s="1" t="s">
        <v>657</v>
      </c>
      <c r="P85" s="1" t="s">
        <v>658</v>
      </c>
      <c r="Q85" s="1" t="s">
        <v>659</v>
      </c>
      <c r="R85" s="1" t="s">
        <v>1183</v>
      </c>
      <c r="S85" s="1" t="s">
        <v>661</v>
      </c>
      <c r="T85" s="1" t="s">
        <v>662</v>
      </c>
      <c r="U85" s="1" t="s">
        <v>663</v>
      </c>
      <c r="V85" s="1" t="s">
        <v>1038</v>
      </c>
    </row>
    <row r="86" s="1" customFormat="1" spans="1:22">
      <c r="A86" s="3">
        <v>999224543041764</v>
      </c>
      <c r="B86" s="1" t="s">
        <v>1184</v>
      </c>
      <c r="C86" s="1" t="s">
        <v>1185</v>
      </c>
      <c r="D86" s="1" t="s">
        <v>1186</v>
      </c>
      <c r="E86" s="1" t="s">
        <v>1187</v>
      </c>
      <c r="F86" s="1" t="s">
        <v>929</v>
      </c>
      <c r="G86" s="1" t="s">
        <v>652</v>
      </c>
      <c r="H86" s="1" t="s">
        <v>653</v>
      </c>
      <c r="I86" s="1" t="s">
        <v>1188</v>
      </c>
      <c r="J86" s="1" t="s">
        <v>30</v>
      </c>
      <c r="K86" s="1" t="s">
        <v>1189</v>
      </c>
      <c r="L86" s="1" t="s">
        <v>1189</v>
      </c>
      <c r="M86" s="1" t="s">
        <v>656</v>
      </c>
      <c r="N86" s="1" t="s">
        <v>656</v>
      </c>
      <c r="O86" s="1" t="s">
        <v>657</v>
      </c>
      <c r="P86" s="1" t="s">
        <v>658</v>
      </c>
      <c r="Q86" s="1" t="s">
        <v>659</v>
      </c>
      <c r="R86" s="1" t="s">
        <v>1190</v>
      </c>
      <c r="S86" s="1" t="s">
        <v>661</v>
      </c>
      <c r="T86" s="1" t="s">
        <v>662</v>
      </c>
      <c r="U86" s="1" t="s">
        <v>993</v>
      </c>
      <c r="V86" s="1" t="s">
        <v>685</v>
      </c>
    </row>
    <row r="87" s="1" customFormat="1" spans="1:22">
      <c r="A87" s="3">
        <v>999224535879178</v>
      </c>
      <c r="B87" s="1" t="s">
        <v>1191</v>
      </c>
      <c r="C87" s="1" t="s">
        <v>1192</v>
      </c>
      <c r="D87" s="1" t="s">
        <v>1193</v>
      </c>
      <c r="E87" s="1" t="s">
        <v>1194</v>
      </c>
      <c r="F87" s="1" t="s">
        <v>884</v>
      </c>
      <c r="G87" s="1" t="s">
        <v>652</v>
      </c>
      <c r="H87" s="1" t="s">
        <v>653</v>
      </c>
      <c r="I87" s="1" t="s">
        <v>1195</v>
      </c>
      <c r="J87" s="1" t="s">
        <v>30</v>
      </c>
      <c r="K87" s="1" t="s">
        <v>1196</v>
      </c>
      <c r="L87" s="1" t="s">
        <v>1196</v>
      </c>
      <c r="M87" s="1" t="s">
        <v>656</v>
      </c>
      <c r="N87" s="1" t="s">
        <v>656</v>
      </c>
      <c r="O87" s="1" t="s">
        <v>657</v>
      </c>
      <c r="P87" s="1" t="s">
        <v>658</v>
      </c>
      <c r="Q87" s="1" t="s">
        <v>659</v>
      </c>
      <c r="R87" s="1" t="s">
        <v>1197</v>
      </c>
      <c r="S87" s="1" t="s">
        <v>661</v>
      </c>
      <c r="T87" s="1" t="s">
        <v>662</v>
      </c>
      <c r="U87" s="1" t="s">
        <v>663</v>
      </c>
      <c r="V87" s="1" t="s">
        <v>685</v>
      </c>
    </row>
    <row r="88" s="1" customFormat="1" spans="1:22">
      <c r="A88" s="3">
        <v>999224510116151</v>
      </c>
      <c r="B88" s="1" t="s">
        <v>1198</v>
      </c>
      <c r="C88" s="1" t="s">
        <v>1199</v>
      </c>
      <c r="D88" s="1" t="s">
        <v>1200</v>
      </c>
      <c r="E88" s="1" t="s">
        <v>1201</v>
      </c>
      <c r="F88" s="1" t="s">
        <v>648</v>
      </c>
      <c r="G88" s="1" t="s">
        <v>652</v>
      </c>
      <c r="H88" s="1" t="s">
        <v>653</v>
      </c>
      <c r="I88" s="1" t="s">
        <v>1202</v>
      </c>
      <c r="J88" s="1" t="s">
        <v>30</v>
      </c>
      <c r="K88" s="1" t="s">
        <v>1203</v>
      </c>
      <c r="L88" s="1" t="s">
        <v>1203</v>
      </c>
      <c r="M88" s="1" t="s">
        <v>656</v>
      </c>
      <c r="N88" s="1" t="s">
        <v>656</v>
      </c>
      <c r="O88" s="1" t="s">
        <v>657</v>
      </c>
      <c r="P88" s="1" t="s">
        <v>658</v>
      </c>
      <c r="Q88" s="1" t="s">
        <v>659</v>
      </c>
      <c r="R88" s="1" t="s">
        <v>1204</v>
      </c>
      <c r="S88" s="1" t="s">
        <v>661</v>
      </c>
      <c r="T88" s="1" t="s">
        <v>662</v>
      </c>
      <c r="U88" s="1" t="s">
        <v>663</v>
      </c>
      <c r="V88" s="1" t="s">
        <v>711</v>
      </c>
    </row>
    <row r="89" s="1" customFormat="1" spans="1:22">
      <c r="A89" s="3">
        <v>999224497130900</v>
      </c>
      <c r="B89" s="1" t="s">
        <v>1205</v>
      </c>
      <c r="C89" s="1" t="s">
        <v>1206</v>
      </c>
      <c r="D89" s="1" t="s">
        <v>1207</v>
      </c>
      <c r="E89" s="1" t="s">
        <v>1208</v>
      </c>
      <c r="F89" s="1" t="s">
        <v>1039</v>
      </c>
      <c r="G89" s="1" t="s">
        <v>652</v>
      </c>
      <c r="H89" s="1" t="s">
        <v>653</v>
      </c>
      <c r="I89" s="1" t="s">
        <v>1209</v>
      </c>
      <c r="J89" s="1" t="s">
        <v>30</v>
      </c>
      <c r="K89" s="1" t="s">
        <v>1210</v>
      </c>
      <c r="L89" s="1" t="s">
        <v>1210</v>
      </c>
      <c r="M89" s="1" t="s">
        <v>656</v>
      </c>
      <c r="N89" s="1" t="s">
        <v>656</v>
      </c>
      <c r="O89" s="1" t="s">
        <v>657</v>
      </c>
      <c r="P89" s="1" t="s">
        <v>658</v>
      </c>
      <c r="Q89" s="1" t="s">
        <v>659</v>
      </c>
      <c r="R89" s="1" t="s">
        <v>1211</v>
      </c>
      <c r="S89" s="1" t="s">
        <v>661</v>
      </c>
      <c r="T89" s="1" t="s">
        <v>662</v>
      </c>
      <c r="U89" s="1" t="s">
        <v>663</v>
      </c>
      <c r="V89" s="1" t="s">
        <v>846</v>
      </c>
    </row>
    <row r="90" s="1" customFormat="1" spans="1:22">
      <c r="A90" s="3">
        <v>24496134483</v>
      </c>
      <c r="B90" s="1" t="s">
        <v>1205</v>
      </c>
      <c r="C90" s="1" t="s">
        <v>1212</v>
      </c>
      <c r="D90" s="1" t="s">
        <v>1213</v>
      </c>
      <c r="E90" s="1" t="s">
        <v>1214</v>
      </c>
      <c r="F90" s="1" t="s">
        <v>929</v>
      </c>
      <c r="G90" s="1" t="s">
        <v>652</v>
      </c>
      <c r="H90" s="1" t="s">
        <v>653</v>
      </c>
      <c r="I90" s="1" t="s">
        <v>1215</v>
      </c>
      <c r="J90" s="1" t="s">
        <v>30</v>
      </c>
      <c r="K90" s="1" t="s">
        <v>1216</v>
      </c>
      <c r="L90" s="1" t="s">
        <v>1216</v>
      </c>
      <c r="M90" s="1" t="s">
        <v>656</v>
      </c>
      <c r="N90" s="1" t="s">
        <v>656</v>
      </c>
      <c r="O90" s="1" t="s">
        <v>657</v>
      </c>
      <c r="P90" s="1" t="s">
        <v>658</v>
      </c>
      <c r="Q90" s="1" t="s">
        <v>659</v>
      </c>
      <c r="R90" s="1" t="s">
        <v>1217</v>
      </c>
      <c r="S90" s="1" t="s">
        <v>661</v>
      </c>
      <c r="T90" s="1" t="s">
        <v>662</v>
      </c>
      <c r="U90" s="1" t="s">
        <v>993</v>
      </c>
      <c r="V90" s="1" t="s">
        <v>685</v>
      </c>
    </row>
    <row r="91" s="1" customFormat="1" spans="1:22">
      <c r="A91" s="3">
        <v>24496134472</v>
      </c>
      <c r="B91" s="1" t="s">
        <v>1205</v>
      </c>
      <c r="C91" s="1" t="s">
        <v>1218</v>
      </c>
      <c r="D91" s="1" t="s">
        <v>1213</v>
      </c>
      <c r="E91" s="1" t="s">
        <v>1219</v>
      </c>
      <c r="F91" s="1" t="s">
        <v>929</v>
      </c>
      <c r="G91" s="1" t="s">
        <v>652</v>
      </c>
      <c r="H91" s="1" t="s">
        <v>653</v>
      </c>
      <c r="I91" s="1" t="s">
        <v>1220</v>
      </c>
      <c r="J91" s="1" t="s">
        <v>30</v>
      </c>
      <c r="K91" s="1" t="s">
        <v>1221</v>
      </c>
      <c r="L91" s="1" t="s">
        <v>1221</v>
      </c>
      <c r="M91" s="1" t="s">
        <v>656</v>
      </c>
      <c r="N91" s="1" t="s">
        <v>656</v>
      </c>
      <c r="O91" s="1" t="s">
        <v>657</v>
      </c>
      <c r="P91" s="1" t="s">
        <v>658</v>
      </c>
      <c r="Q91" s="1" t="s">
        <v>659</v>
      </c>
      <c r="R91" s="1" t="s">
        <v>1222</v>
      </c>
      <c r="S91" s="1" t="s">
        <v>661</v>
      </c>
      <c r="T91" s="1" t="s">
        <v>662</v>
      </c>
      <c r="U91" s="1" t="s">
        <v>993</v>
      </c>
      <c r="V91" s="1" t="s">
        <v>685</v>
      </c>
    </row>
    <row r="92" s="1" customFormat="1" spans="1:22">
      <c r="A92" s="3">
        <v>999224477332744</v>
      </c>
      <c r="B92" s="1" t="s">
        <v>1205</v>
      </c>
      <c r="C92" s="1" t="s">
        <v>1223</v>
      </c>
      <c r="D92" s="1" t="s">
        <v>1224</v>
      </c>
      <c r="E92" s="1" t="s">
        <v>1225</v>
      </c>
      <c r="F92" s="1" t="s">
        <v>929</v>
      </c>
      <c r="G92" s="1" t="s">
        <v>652</v>
      </c>
      <c r="H92" s="1" t="s">
        <v>653</v>
      </c>
      <c r="I92" s="1" t="s">
        <v>1226</v>
      </c>
      <c r="J92" s="1" t="s">
        <v>30</v>
      </c>
      <c r="K92" s="1" t="s">
        <v>1227</v>
      </c>
      <c r="L92" s="1" t="s">
        <v>1227</v>
      </c>
      <c r="M92" s="1" t="s">
        <v>656</v>
      </c>
      <c r="N92" s="1" t="s">
        <v>656</v>
      </c>
      <c r="O92" s="1" t="s">
        <v>657</v>
      </c>
      <c r="P92" s="1" t="s">
        <v>658</v>
      </c>
      <c r="Q92" s="1" t="s">
        <v>659</v>
      </c>
      <c r="R92" s="1" t="s">
        <v>1228</v>
      </c>
      <c r="S92" s="1" t="s">
        <v>661</v>
      </c>
      <c r="T92" s="1" t="s">
        <v>662</v>
      </c>
      <c r="U92" s="1" t="s">
        <v>663</v>
      </c>
      <c r="V92" s="1" t="s">
        <v>664</v>
      </c>
    </row>
    <row r="93" s="1" customFormat="1" spans="1:22">
      <c r="A93" s="3">
        <v>24476119224</v>
      </c>
      <c r="B93" s="1" t="s">
        <v>1229</v>
      </c>
      <c r="C93" s="1" t="s">
        <v>1230</v>
      </c>
      <c r="D93" s="1" t="s">
        <v>1231</v>
      </c>
      <c r="E93" s="1" t="s">
        <v>1232</v>
      </c>
      <c r="F93" s="1" t="s">
        <v>1013</v>
      </c>
      <c r="G93" s="1" t="s">
        <v>652</v>
      </c>
      <c r="H93" s="1" t="s">
        <v>653</v>
      </c>
      <c r="I93" s="1" t="s">
        <v>1233</v>
      </c>
      <c r="J93" s="1" t="s">
        <v>30</v>
      </c>
      <c r="K93" s="1" t="s">
        <v>1234</v>
      </c>
      <c r="L93" s="1" t="s">
        <v>1234</v>
      </c>
      <c r="M93" s="1" t="s">
        <v>656</v>
      </c>
      <c r="N93" s="1" t="s">
        <v>656</v>
      </c>
      <c r="O93" s="1" t="s">
        <v>657</v>
      </c>
      <c r="P93" s="1" t="s">
        <v>658</v>
      </c>
      <c r="Q93" s="1" t="s">
        <v>659</v>
      </c>
      <c r="R93" s="1" t="s">
        <v>1235</v>
      </c>
      <c r="S93" s="1" t="s">
        <v>661</v>
      </c>
      <c r="T93" s="1" t="s">
        <v>662</v>
      </c>
      <c r="U93" s="1" t="s">
        <v>663</v>
      </c>
      <c r="V93" s="1" t="s">
        <v>1236</v>
      </c>
    </row>
    <row r="94" s="1" customFormat="1" spans="1:22">
      <c r="A94" s="3">
        <v>999224475159224</v>
      </c>
      <c r="B94" s="1" t="s">
        <v>1229</v>
      </c>
      <c r="C94" s="1" t="s">
        <v>1237</v>
      </c>
      <c r="D94" s="1" t="s">
        <v>1238</v>
      </c>
      <c r="E94" s="1" t="s">
        <v>1239</v>
      </c>
      <c r="F94" s="1" t="s">
        <v>884</v>
      </c>
      <c r="G94" s="1" t="s">
        <v>652</v>
      </c>
      <c r="H94" s="1" t="s">
        <v>653</v>
      </c>
      <c r="I94" s="1" t="s">
        <v>1240</v>
      </c>
      <c r="J94" s="1" t="s">
        <v>30</v>
      </c>
      <c r="K94" s="1" t="s">
        <v>1241</v>
      </c>
      <c r="L94" s="1" t="s">
        <v>1241</v>
      </c>
      <c r="M94" s="1" t="s">
        <v>656</v>
      </c>
      <c r="N94" s="1" t="s">
        <v>656</v>
      </c>
      <c r="O94" s="1" t="s">
        <v>657</v>
      </c>
      <c r="P94" s="1" t="s">
        <v>658</v>
      </c>
      <c r="Q94" s="1" t="s">
        <v>659</v>
      </c>
      <c r="R94" s="1" t="s">
        <v>1242</v>
      </c>
      <c r="S94" s="1" t="s">
        <v>661</v>
      </c>
      <c r="T94" s="1" t="s">
        <v>662</v>
      </c>
      <c r="U94" s="1" t="s">
        <v>663</v>
      </c>
      <c r="V94" s="1" t="s">
        <v>685</v>
      </c>
    </row>
    <row r="95" s="1" customFormat="1" spans="1:22">
      <c r="A95" s="3">
        <v>999224464225872</v>
      </c>
      <c r="B95" s="1" t="s">
        <v>1229</v>
      </c>
      <c r="C95" s="1" t="s">
        <v>1243</v>
      </c>
      <c r="D95" s="1" t="s">
        <v>1244</v>
      </c>
      <c r="E95" s="1" t="s">
        <v>1245</v>
      </c>
      <c r="F95" s="1" t="s">
        <v>648</v>
      </c>
      <c r="G95" s="1" t="s">
        <v>652</v>
      </c>
      <c r="H95" s="1" t="s">
        <v>653</v>
      </c>
      <c r="I95" s="1" t="s">
        <v>1246</v>
      </c>
      <c r="J95" s="1" t="s">
        <v>30</v>
      </c>
      <c r="K95" s="1" t="s">
        <v>1247</v>
      </c>
      <c r="L95" s="1" t="s">
        <v>1247</v>
      </c>
      <c r="M95" s="1" t="s">
        <v>656</v>
      </c>
      <c r="N95" s="1" t="s">
        <v>656</v>
      </c>
      <c r="O95" s="1" t="s">
        <v>657</v>
      </c>
      <c r="P95" s="1" t="s">
        <v>658</v>
      </c>
      <c r="Q95" s="1" t="s">
        <v>659</v>
      </c>
      <c r="R95" s="1" t="s">
        <v>1248</v>
      </c>
      <c r="S95" s="1" t="s">
        <v>661</v>
      </c>
      <c r="T95" s="1" t="s">
        <v>662</v>
      </c>
      <c r="U95" s="1" t="s">
        <v>663</v>
      </c>
      <c r="V95" s="1" t="s">
        <v>692</v>
      </c>
    </row>
    <row r="96" s="1" customFormat="1" spans="1:22">
      <c r="A96" s="3">
        <v>999224360116373</v>
      </c>
      <c r="B96" s="1" t="s">
        <v>1249</v>
      </c>
      <c r="C96" s="1" t="s">
        <v>1250</v>
      </c>
      <c r="D96" s="1" t="s">
        <v>1251</v>
      </c>
      <c r="E96" s="1" t="s">
        <v>1252</v>
      </c>
      <c r="F96" s="1" t="s">
        <v>884</v>
      </c>
      <c r="G96" s="1" t="s">
        <v>652</v>
      </c>
      <c r="H96" s="1" t="s">
        <v>653</v>
      </c>
      <c r="I96" s="1" t="s">
        <v>1253</v>
      </c>
      <c r="J96" s="1" t="s">
        <v>30</v>
      </c>
      <c r="K96" s="1" t="s">
        <v>1210</v>
      </c>
      <c r="L96" s="1" t="s">
        <v>1210</v>
      </c>
      <c r="M96" s="1" t="s">
        <v>656</v>
      </c>
      <c r="N96" s="1" t="s">
        <v>656</v>
      </c>
      <c r="O96" s="1" t="s">
        <v>657</v>
      </c>
      <c r="P96" s="1" t="s">
        <v>658</v>
      </c>
      <c r="Q96" s="1" t="s">
        <v>659</v>
      </c>
      <c r="R96" s="1" t="s">
        <v>1254</v>
      </c>
      <c r="S96" s="1" t="s">
        <v>661</v>
      </c>
      <c r="T96" s="1" t="s">
        <v>662</v>
      </c>
      <c r="U96" s="1" t="s">
        <v>663</v>
      </c>
      <c r="V96" s="1" t="s">
        <v>685</v>
      </c>
    </row>
    <row r="97" s="1" customFormat="1" spans="1:22">
      <c r="A97" s="3">
        <v>999224338561448</v>
      </c>
      <c r="B97" s="1" t="s">
        <v>1255</v>
      </c>
      <c r="C97" s="1" t="s">
        <v>1256</v>
      </c>
      <c r="D97" s="1" t="s">
        <v>1173</v>
      </c>
      <c r="E97" s="1" t="s">
        <v>1257</v>
      </c>
      <c r="F97" s="1" t="s">
        <v>974</v>
      </c>
      <c r="G97" s="1" t="s">
        <v>652</v>
      </c>
      <c r="H97" s="1" t="s">
        <v>653</v>
      </c>
      <c r="I97" s="1" t="s">
        <v>1258</v>
      </c>
      <c r="J97" s="1" t="s">
        <v>30</v>
      </c>
      <c r="K97" s="1" t="s">
        <v>1259</v>
      </c>
      <c r="L97" s="1" t="s">
        <v>1259</v>
      </c>
      <c r="M97" s="1" t="s">
        <v>656</v>
      </c>
      <c r="N97" s="1" t="s">
        <v>656</v>
      </c>
      <c r="O97" s="1" t="s">
        <v>657</v>
      </c>
      <c r="P97" s="1" t="s">
        <v>658</v>
      </c>
      <c r="Q97" s="1" t="s">
        <v>659</v>
      </c>
      <c r="R97" s="1" t="s">
        <v>1260</v>
      </c>
      <c r="S97" s="1" t="s">
        <v>661</v>
      </c>
      <c r="T97" s="1" t="s">
        <v>662</v>
      </c>
      <c r="U97" s="1" t="s">
        <v>663</v>
      </c>
      <c r="V97" s="1" t="s">
        <v>685</v>
      </c>
    </row>
    <row r="98" s="1" customFormat="1" spans="1:22">
      <c r="A98" s="3">
        <v>999224326129256</v>
      </c>
      <c r="B98" s="1" t="s">
        <v>1261</v>
      </c>
      <c r="C98" s="1" t="s">
        <v>1262</v>
      </c>
      <c r="D98" s="1" t="s">
        <v>1263</v>
      </c>
      <c r="E98" s="1" t="s">
        <v>1264</v>
      </c>
      <c r="F98" s="1" t="s">
        <v>929</v>
      </c>
      <c r="G98" s="1" t="s">
        <v>652</v>
      </c>
      <c r="H98" s="1" t="s">
        <v>653</v>
      </c>
      <c r="I98" s="1" t="s">
        <v>1265</v>
      </c>
      <c r="J98" s="1" t="s">
        <v>30</v>
      </c>
      <c r="K98" s="1" t="s">
        <v>1266</v>
      </c>
      <c r="L98" s="1" t="s">
        <v>1266</v>
      </c>
      <c r="M98" s="1" t="s">
        <v>656</v>
      </c>
      <c r="N98" s="1" t="s">
        <v>656</v>
      </c>
      <c r="O98" s="1" t="s">
        <v>657</v>
      </c>
      <c r="P98" s="1" t="s">
        <v>658</v>
      </c>
      <c r="Q98" s="1" t="s">
        <v>659</v>
      </c>
      <c r="R98" s="1" t="s">
        <v>1267</v>
      </c>
      <c r="S98" s="1" t="s">
        <v>661</v>
      </c>
      <c r="T98" s="1" t="s">
        <v>662</v>
      </c>
      <c r="U98" s="1" t="s">
        <v>663</v>
      </c>
      <c r="V98" s="1" t="s">
        <v>1268</v>
      </c>
    </row>
    <row r="99" s="1" customFormat="1" spans="1:22">
      <c r="A99" s="3">
        <v>999224084213425</v>
      </c>
      <c r="B99" s="1" t="s">
        <v>1269</v>
      </c>
      <c r="C99" s="1" t="s">
        <v>1270</v>
      </c>
      <c r="D99" s="1" t="s">
        <v>1271</v>
      </c>
      <c r="E99" s="1" t="s">
        <v>1272</v>
      </c>
      <c r="F99" s="1" t="s">
        <v>884</v>
      </c>
      <c r="G99" s="1" t="s">
        <v>652</v>
      </c>
      <c r="H99" s="1" t="s">
        <v>653</v>
      </c>
      <c r="I99" s="1" t="s">
        <v>1273</v>
      </c>
      <c r="J99" s="1" t="s">
        <v>30</v>
      </c>
      <c r="K99" s="1" t="s">
        <v>1274</v>
      </c>
      <c r="L99" s="1" t="s">
        <v>1274</v>
      </c>
      <c r="M99" s="1" t="s">
        <v>656</v>
      </c>
      <c r="N99" s="1" t="s">
        <v>656</v>
      </c>
      <c r="O99" s="1" t="s">
        <v>657</v>
      </c>
      <c r="P99" s="1" t="s">
        <v>658</v>
      </c>
      <c r="Q99" s="1" t="s">
        <v>659</v>
      </c>
      <c r="R99" s="1" t="s">
        <v>1275</v>
      </c>
      <c r="S99" s="1" t="s">
        <v>661</v>
      </c>
      <c r="T99" s="1" t="s">
        <v>662</v>
      </c>
      <c r="U99" s="1" t="s">
        <v>663</v>
      </c>
      <c r="V99" s="1" t="s">
        <v>1276</v>
      </c>
    </row>
    <row r="100" s="1" customFormat="1" spans="1:22">
      <c r="A100" s="3">
        <v>999224059216344</v>
      </c>
      <c r="B100" s="1" t="s">
        <v>1277</v>
      </c>
      <c r="C100" s="1" t="s">
        <v>1278</v>
      </c>
      <c r="D100" s="1" t="s">
        <v>1279</v>
      </c>
      <c r="E100" s="1" t="s">
        <v>1280</v>
      </c>
      <c r="F100" s="1" t="s">
        <v>929</v>
      </c>
      <c r="G100" s="1" t="s">
        <v>652</v>
      </c>
      <c r="H100" s="1" t="s">
        <v>653</v>
      </c>
      <c r="I100" s="1" t="s">
        <v>1281</v>
      </c>
      <c r="J100" s="1" t="s">
        <v>30</v>
      </c>
      <c r="K100" s="1" t="s">
        <v>1282</v>
      </c>
      <c r="L100" s="1" t="s">
        <v>1282</v>
      </c>
      <c r="M100" s="1" t="s">
        <v>656</v>
      </c>
      <c r="N100" s="1" t="s">
        <v>656</v>
      </c>
      <c r="O100" s="1" t="s">
        <v>657</v>
      </c>
      <c r="P100" s="1" t="s">
        <v>658</v>
      </c>
      <c r="Q100" s="1" t="s">
        <v>659</v>
      </c>
      <c r="R100" s="1" t="s">
        <v>1283</v>
      </c>
      <c r="S100" s="1" t="s">
        <v>661</v>
      </c>
      <c r="T100" s="1" t="s">
        <v>662</v>
      </c>
      <c r="U100" s="1" t="s">
        <v>663</v>
      </c>
      <c r="V100" s="1" t="s">
        <v>1284</v>
      </c>
    </row>
    <row r="101" s="1" customFormat="1" spans="1:22">
      <c r="A101" s="3">
        <v>999224006456896</v>
      </c>
      <c r="B101" s="1" t="s">
        <v>1285</v>
      </c>
      <c r="C101" s="1" t="s">
        <v>1286</v>
      </c>
      <c r="D101" s="1" t="s">
        <v>988</v>
      </c>
      <c r="E101" s="1" t="s">
        <v>1287</v>
      </c>
      <c r="F101" s="1" t="s">
        <v>974</v>
      </c>
      <c r="G101" s="1" t="s">
        <v>652</v>
      </c>
      <c r="H101" s="1" t="s">
        <v>653</v>
      </c>
      <c r="I101" s="1" t="s">
        <v>1288</v>
      </c>
      <c r="J101" s="1" t="s">
        <v>30</v>
      </c>
      <c r="K101" s="1" t="s">
        <v>1289</v>
      </c>
      <c r="L101" s="1" t="s">
        <v>1289</v>
      </c>
      <c r="M101" s="1" t="s">
        <v>656</v>
      </c>
      <c r="N101" s="1" t="s">
        <v>656</v>
      </c>
      <c r="O101" s="1" t="s">
        <v>657</v>
      </c>
      <c r="P101" s="1" t="s">
        <v>658</v>
      </c>
      <c r="Q101" s="1" t="s">
        <v>659</v>
      </c>
      <c r="R101" s="1" t="s">
        <v>1290</v>
      </c>
      <c r="S101" s="1" t="s">
        <v>661</v>
      </c>
      <c r="T101" s="1" t="s">
        <v>662</v>
      </c>
      <c r="U101" s="1" t="s">
        <v>663</v>
      </c>
      <c r="V101" s="1" t="s">
        <v>846</v>
      </c>
    </row>
    <row r="102" s="1" customFormat="1" spans="1:22">
      <c r="A102" s="3">
        <v>999223999584540</v>
      </c>
      <c r="B102" s="1" t="s">
        <v>1291</v>
      </c>
      <c r="C102" s="1" t="s">
        <v>1292</v>
      </c>
      <c r="D102" s="1" t="s">
        <v>1103</v>
      </c>
      <c r="E102" s="1" t="s">
        <v>1293</v>
      </c>
      <c r="F102" s="1" t="s">
        <v>648</v>
      </c>
      <c r="G102" s="1" t="s">
        <v>652</v>
      </c>
      <c r="H102" s="1" t="s">
        <v>653</v>
      </c>
      <c r="I102" s="1" t="s">
        <v>1294</v>
      </c>
      <c r="J102" s="1" t="s">
        <v>30</v>
      </c>
      <c r="K102" s="1" t="s">
        <v>1295</v>
      </c>
      <c r="L102" s="1" t="s">
        <v>1295</v>
      </c>
      <c r="M102" s="1" t="s">
        <v>656</v>
      </c>
      <c r="N102" s="1" t="s">
        <v>656</v>
      </c>
      <c r="O102" s="1" t="s">
        <v>657</v>
      </c>
      <c r="P102" s="1" t="s">
        <v>658</v>
      </c>
      <c r="Q102" s="1" t="s">
        <v>659</v>
      </c>
      <c r="R102" s="1" t="s">
        <v>1296</v>
      </c>
      <c r="S102" s="1" t="s">
        <v>661</v>
      </c>
      <c r="T102" s="1" t="s">
        <v>662</v>
      </c>
      <c r="U102" s="1" t="s">
        <v>993</v>
      </c>
      <c r="V102" s="1" t="s">
        <v>711</v>
      </c>
    </row>
    <row r="103" s="1" customFormat="1" spans="1:22">
      <c r="A103" s="3">
        <v>999223986551665</v>
      </c>
      <c r="B103" s="1" t="s">
        <v>1297</v>
      </c>
      <c r="C103" s="1" t="s">
        <v>1298</v>
      </c>
      <c r="D103" s="1" t="s">
        <v>1299</v>
      </c>
      <c r="E103" s="1" t="s">
        <v>1300</v>
      </c>
      <c r="F103" s="1" t="s">
        <v>929</v>
      </c>
      <c r="G103" s="1" t="s">
        <v>652</v>
      </c>
      <c r="H103" s="1" t="s">
        <v>653</v>
      </c>
      <c r="I103" s="1" t="s">
        <v>1301</v>
      </c>
      <c r="J103" s="1" t="s">
        <v>30</v>
      </c>
      <c r="K103" s="1" t="s">
        <v>1302</v>
      </c>
      <c r="L103" s="1" t="s">
        <v>1302</v>
      </c>
      <c r="M103" s="1" t="s">
        <v>656</v>
      </c>
      <c r="N103" s="1" t="s">
        <v>656</v>
      </c>
      <c r="O103" s="1" t="s">
        <v>657</v>
      </c>
      <c r="P103" s="1" t="s">
        <v>658</v>
      </c>
      <c r="Q103" s="1" t="s">
        <v>659</v>
      </c>
      <c r="R103" s="1" t="s">
        <v>1303</v>
      </c>
      <c r="S103" s="1" t="s">
        <v>661</v>
      </c>
      <c r="T103" s="1" t="s">
        <v>662</v>
      </c>
      <c r="U103" s="1" t="s">
        <v>663</v>
      </c>
      <c r="V103" s="1" t="s">
        <v>968</v>
      </c>
    </row>
    <row r="104" s="1" customFormat="1" spans="1:22">
      <c r="A104" s="3">
        <v>21355567576</v>
      </c>
      <c r="B104" s="1" t="s">
        <v>1304</v>
      </c>
      <c r="C104" s="1" t="s">
        <v>1305</v>
      </c>
      <c r="D104" s="1" t="s">
        <v>1306</v>
      </c>
      <c r="E104" s="1" t="s">
        <v>1307</v>
      </c>
      <c r="F104" s="1" t="s">
        <v>1039</v>
      </c>
      <c r="G104" s="1" t="s">
        <v>652</v>
      </c>
      <c r="H104" s="1" t="s">
        <v>653</v>
      </c>
      <c r="I104" s="1" t="s">
        <v>1308</v>
      </c>
      <c r="J104" s="1" t="s">
        <v>30</v>
      </c>
      <c r="K104" s="1" t="s">
        <v>1309</v>
      </c>
      <c r="L104" s="1" t="s">
        <v>1309</v>
      </c>
      <c r="M104" s="1" t="s">
        <v>656</v>
      </c>
      <c r="N104" s="1" t="s">
        <v>656</v>
      </c>
      <c r="O104" s="1" t="s">
        <v>657</v>
      </c>
      <c r="P104" s="1" t="s">
        <v>658</v>
      </c>
      <c r="Q104" s="1" t="s">
        <v>659</v>
      </c>
      <c r="R104" s="1" t="s">
        <v>1310</v>
      </c>
      <c r="S104" s="1" t="s">
        <v>661</v>
      </c>
      <c r="T104" s="1" t="s">
        <v>662</v>
      </c>
      <c r="U104" s="1" t="s">
        <v>663</v>
      </c>
      <c r="V104" s="1" t="s">
        <v>871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2023-06-30T02:08:57Z</dcterms:created>
  <dcterms:modified xsi:type="dcterms:W3CDTF">2023-06-30T03:34:49Z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BB63C02A5A5C4DB0BEEAC6459A9DE0E8_12</vt:lpwstr>
  </property>
  <property fmtid="{D5CDD505-2E9C-101B-9397-08002B2CF9AE}" pid="3" name="KSOProductBuildVer">
    <vt:lpwstr>2052-11.1.0.14309</vt:lpwstr>
  </property>
</Properties>
</file>