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<sst xmlns="http://schemas.openxmlformats.org/spreadsheetml/2006/main" count="88" uniqueCount="77">
  <si>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</si>
  <si>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</si>
  <si>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</si>
  <si>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</si>
  <si>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</si>
  <si>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</si>
  <si>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</si>
  <si>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</si>
  <si>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</si>
  <si>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</si>
  <si>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</si>
  <si>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</si>
  <si>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</si>
  <si>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</si>
  <si>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</si>
  <si>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</si>
  <si>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</si>
  <si>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</si>
  <si>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</si>
  <si>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</si>
  <si>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</si>
  <si>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</si>
  <si>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</si>
  <si>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</si>
  <si>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</si>
  <si>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999224906275171	</t>
  </si>
  <si>
    <t>Ctrip</t>
  </si>
  <si>
    <t>正常</t>
  </si>
  <si>
    <t>[高青]宜尚酒店(高青众城国际店)(71584815)</t>
  </si>
  <si>
    <t>宜品大床房&lt;双人入住&gt;&lt;内宾&gt;&lt;预付&gt;&lt;无早&gt;</t>
  </si>
  <si>
    <t>CNY</t>
  </si>
  <si>
    <t>王小能</t>
  </si>
  <si>
    <t>CA11323230627CNY</t>
  </si>
  <si>
    <t>未提现</t>
  </si>
  <si>
    <t>携程开票</t>
  </si>
  <si>
    <t xml:space="preserve">3538727	</t>
  </si>
  <si>
    <t xml:space="preserve">	</t>
  </si>
  <si>
    <t>，</t>
  </si>
  <si>
    <t>A230703092143481</t>
  </si>
  <si>
    <t>CNY / HKD 当前参考汇率: 1.077863549</t>
  </si>
  <si>
    <t>总计： 191.68 CNY/
206.6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</si>
  <si>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</si>
  <si>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</si>
  <si>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</si>
  <si>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</si>
  <si>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</si>
  <si>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</si>
  <si>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</si>
  <si>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</si>
  <si>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</si>
  <si>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</si>
  <si>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</si>
  <si>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</si>
  <si>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</si>
  <si>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</si>
  <si>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</si>
  <si>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</si>
  <si>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</si>
  <si>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</si>
  <si>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</si>
  <si>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</si>
  <si>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3538727</t>
  </si>
  <si>
    <t>宜尚酒店(高青众城国际店)</t>
  </si>
  <si>
    <t>2023-06-23</t>
  </si>
  <si>
    <t>2023-06-24</t>
  </si>
  <si>
    <t>退房日月结</t>
  </si>
  <si>
    <t>191.68</t>
  </si>
  <si>
    <t>RMB</t>
  </si>
  <si>
    <t>0</t>
  </si>
  <si>
    <t>0.00</t>
  </si>
  <si>
    <t>携程汇智国内直连</t>
  </si>
  <si>
    <t>1861</t>
  </si>
  <si>
    <t>2023-06-22 18:14:40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</si>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</sst>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15</xdr:col>
      <xdr:colOff>38100</xdr:colOff>
      <xdr:row>49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10875" cy="5372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45100</v>
      </c>
      <c r="G2" s="6">
        <v>45101</v>
      </c>
      <c r="H2" s="4">
        <v>1</v>
      </c>
      <c r="I2" s="4">
        <v>1</v>
      </c>
      <c r="J2" s="4">
        <v>1</v>
      </c>
      <c r="K2" s="4" t="s">
        <v>30</v>
      </c>
      <c r="L2" s="4">
        <v>191.68</v>
      </c>
      <c r="M2" s="4">
        <v>191.68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45099.0000115741</v>
      </c>
      <c r="S2" s="6">
        <v>45104</v>
      </c>
      <c r="T2" s="4" t="s">
        <v>34</v>
      </c>
      <c r="U2" s="4">
        <v>191.68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999224906275171</v>
      </c>
      <c r="B2" s="6">
        <v>45100</v>
      </c>
      <c r="C2" s="6">
        <v>45101</v>
      </c>
      <c r="D2" s="4">
        <v>191.68</v>
      </c>
      <c r="E2" s="4" t="str">
        <f>VLOOKUP(A2,HOP!A:L,12,0)</f>
        <v>191.68</v>
      </c>
      <c r="F2" s="4" t="str">
        <f>VLOOKUP(A2,HOP!A:C,3,0)</f>
        <v>3538727</v>
      </c>
      <c r="G2" s="4">
        <f>D2-E2</f>
        <v>0</v>
      </c>
      <c r="H2" s="4" t="str">
        <f>$H$1&amp;F2</f>
        <v>，3538727</v>
      </c>
      <c r="I2" s="4" t="str">
        <f>VLOOKUP(A2,HOP!A:U,21,0)</f>
        <v>直连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999224906275171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2023-07-03T01:16:45Z</dcterms:created>
  <dcterms:modified xsi:type="dcterms:W3CDTF">2023-07-03T01:23:08Z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A4C65508085C4E78BC2C8B184D301F2A_12</vt:lpwstr>
  </property>
  <property fmtid="{D5CDD505-2E9C-101B-9397-08002B2CF9AE}" pid="3" name="KSOProductBuildVer">
    <vt:lpwstr>2052-11.1.0.14309</vt:lpwstr>
  </property>
</Properties>
</file>