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<sst xmlns="http://schemas.openxmlformats.org/spreadsheetml/2006/main" count="238" uniqueCount="126">
  <si>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</si>
  <si>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</si>
  <si>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</si>
  <si>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</si>
  <si>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2023-06-28至2023-06-29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</si>
  <si>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</si>
  <si>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</si>
  <si>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</si>
  <si>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</si>
  <si>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</si>
  <si>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</si>
  <si>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</si>
  <si>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</si>
  <si>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</si>
  <si>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</si>
  <si>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</si>
  <si>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</si>
  <si>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</si>
  <si>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</si>
  <si>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</si>
  <si>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¥1,216.00</t>
  </si>
  <si>
    <t>¥159.54</t>
  </si>
  <si>
    <t>¥1,056.46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</si>
  <si>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</si>
  <si>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</si>
  <si>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</si>
  <si>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</si>
  <si>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</si>
  <si>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</si>
  <si>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</si>
  <si>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</si>
  <si>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</si>
  <si>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</si>
  <si>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</si>
  <si>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</si>
  <si>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</si>
  <si>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</si>
  <si>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</si>
  <si>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</si>
  <si>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</si>
  <si>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</si>
  <si>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</si>
  <si>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</si>
  <si>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</si>
  <si>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</si>
  <si>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</si>
  <si>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</si>
  <si>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</si>
  <si>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</si>
  <si>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</si>
  <si>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</si>
  <si>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</si>
  <si>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</si>
  <si>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</si>
  <si>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</si>
  <si>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</si>
  <si>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</si>
  <si>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</si>
  <si>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</si>
  <si>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</si>
  <si>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</si>
  <si>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</si>
  <si>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</si>
  <si>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</si>
  <si>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</si>
  <si>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</si>
  <si>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</si>
  <si>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</si>
  <si>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</si>
  <si>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</si>
  <si>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103405216363</t>
  </si>
  <si>
    <t>酒店预付</t>
  </si>
  <si>
    <t>否</t>
  </si>
  <si>
    <t>普通</t>
  </si>
  <si>
    <t>311485564</t>
  </si>
  <si>
    <t>上海皇廷国际大酒店</t>
  </si>
  <si>
    <t>1639468</t>
  </si>
  <si>
    <t>邓鑫|朱琳</t>
  </si>
  <si>
    <t>2023-06-26</t>
  </si>
  <si>
    <t>2023-06-28</t>
  </si>
  <si>
    <t>2023-06-29</t>
  </si>
  <si>
    <t>豪华大床房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</si>
  <si>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</si>
  <si>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</si>
  <si>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</si>
  <si>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</si>
  <si>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</si>
  <si>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</si>
  <si>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</si>
  <si>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</si>
  <si>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</si>
  <si>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</si>
  <si>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</si>
  <si>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</si>
  <si>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A230703172503481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</si>
  <si>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1056.46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</si>
  <si>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</si>
  <si>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</si>
  <si>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</si>
  <si>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</si>
  <si>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</si>
  <si>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</si>
  <si>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</si>
  <si>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</si>
  <si>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</si>
  <si>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</si>
  <si>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</si>
  <si>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</si>
  <si>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</si>
  <si>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</si>
  <si>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</si>
  <si>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</si>
  <si>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</si>
  <si>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</si>
  <si>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3551903</t>
  </si>
  <si>
    <t>邓鑫,朱琳</t>
  </si>
  <si>
    <t>--</t>
  </si>
  <si>
    <t>1056.46</t>
  </si>
  <si>
    <t>RMB</t>
  </si>
  <si>
    <t>0</t>
  </si>
  <si>
    <t>0.00</t>
  </si>
  <si>
    <t>汇趣住国内直连</t>
  </si>
  <si>
    <t>01.011247</t>
  </si>
  <si>
    <t>2023-06-26 00:12:10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</si>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</sst>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4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1056.46</v>
      </c>
      <c r="E2" t="str">
        <f>VLOOKUP(A2,HOP!A:L,12,0)</f>
        <v>1056.46</v>
      </c>
      <c r="F2" t="str">
        <f>VLOOKUP(A2,HOP!A:C,3,0)</f>
        <v>3551903</v>
      </c>
      <c r="G2">
        <f>D2-E2</f>
        <v>0</v>
      </c>
      <c r="H2" t="str">
        <f>$H$1&amp;F2</f>
        <v>，3551903</v>
      </c>
      <c r="I2" t="str">
        <f>VLOOKUP(A2,HOP!A:U,21,0)</f>
        <v>直连</v>
      </c>
    </row>
    <row r="4" ht="14.25" spans="4:4">
      <c r="D4" s="8" t="s">
        <v>22</v>
      </c>
    </row>
    <row r="10" spans="1:1">
      <c r="A10" t="s">
        <v>94</v>
      </c>
    </row>
    <row r="11" spans="1:1">
      <c r="A11" s="5" t="s">
        <v>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115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2023-07-03T09:33:51Z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F3CDDFDD781C45E0BC2D50A2B6FFE383_12</vt:lpwstr>
  </property>
</Properties>
</file>