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对账!$A$1:$X$172</definedName>
  </definedNames>
  <calcPr calcId="144525"/>
</workbook>
</file>

<file path=xl/sharedStrings.xml><?xml version="1.0" encoding="utf-8"?>
<sst xmlns="http://schemas.openxmlformats.org/spreadsheetml/2006/main" count="5631" uniqueCount="1669">
  <si>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</si>
  <si>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</si>
  <si>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</si>
  <si>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</si>
  <si>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</si>
  <si>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</si>
  <si>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</si>
  <si>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</si>
  <si>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</si>
  <si>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</si>
  <si>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</si>
  <si>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</si>
  <si>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</si>
  <si>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</si>
  <si>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</si>
  <si>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</si>
  <si>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</si>
  <si>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</si>
  <si>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</si>
  <si>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</si>
  <si>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</si>
  <si>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</si>
  <si>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</si>
  <si>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</si>
  <si>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</si>
  <si>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999223562634373	</t>
  </si>
  <si>
    <t>Ctrip</t>
  </si>
  <si>
    <t>正常</t>
  </si>
  <si>
    <t>[吉隆坡]吉隆坡圣塔格兰德签名酒店(Santa Grand Signature Kuala Lumpur)(101006793)</t>
  </si>
  <si>
    <t>高级房(双床)&lt;双人入住&gt;&lt;双早&gt;</t>
  </si>
  <si>
    <t>CNY</t>
  </si>
  <si>
    <t>LIN/JIALAN</t>
  </si>
  <si>
    <t>CA2019230704CNY</t>
  </si>
  <si>
    <t>未提现</t>
  </si>
  <si>
    <t>携程开票</t>
  </si>
  <si>
    <t xml:space="preserve">3211544	</t>
  </si>
  <si>
    <t xml:space="preserve">	</t>
  </si>
  <si>
    <t xml:space="preserve">999223694675194	</t>
  </si>
  <si>
    <t>[蒙特雷帕克]‭洛杉矶 - 蒙特雷公园万怡酒店(Courtyard by Marriott Los Angeles Monterey Park)(104680873)</t>
  </si>
  <si>
    <t>标准房, 1 张特大床房&lt;双人入住&gt;&lt;无早&gt;</t>
  </si>
  <si>
    <t>ZHANG/FAN,WU/YUCHENG</t>
  </si>
  <si>
    <t xml:space="preserve">3235164	</t>
  </si>
  <si>
    <t xml:space="preserve">98745552	</t>
  </si>
  <si>
    <t xml:space="preserve">999223724871903	</t>
  </si>
  <si>
    <t>[普吉岛]普吉假日酒店(Holiday Inn Resort Phuket, an IHG Hotel)(3031621)</t>
  </si>
  <si>
    <t>标准房(至少提前60天预订)&lt;双人入住&gt;&lt;双早&gt;</t>
  </si>
  <si>
    <t>CHEN/WEN,LING/YONGKANG,YAO/WEI,WENG/ZHENLIN,LI/JIA LI,ZHAO/WEICHENG</t>
  </si>
  <si>
    <t xml:space="preserve">3244352	</t>
  </si>
  <si>
    <t xml:space="preserve">16032797	</t>
  </si>
  <si>
    <t xml:space="preserve">999223754132504	</t>
  </si>
  <si>
    <t>[曼谷]曼谷 SO/ 酒店(SO Bangkok)(1549427)</t>
  </si>
  <si>
    <t>温馨特大床房(连住3晚及以上)&lt;今日特惠&gt;&lt;双人入住&gt;&lt;不适用泰国客人&gt;&lt;双早&gt;</t>
  </si>
  <si>
    <t>NOH/KAYOUN</t>
  </si>
  <si>
    <t xml:space="preserve">3260054	</t>
  </si>
  <si>
    <t xml:space="preserve">922245	</t>
  </si>
  <si>
    <t xml:space="preserve">999223860463719	</t>
  </si>
  <si>
    <t>[合艾]合艾盛泰乐酒店(Centara Hotel Hat Yai)(5535789)</t>
  </si>
  <si>
    <t>高级特大床房&lt;今日特价 &gt;&lt;双人入住&gt;&lt;适用于除泰国的亚洲客人&gt;&lt;双早&gt;</t>
  </si>
  <si>
    <t>TAN/KIM LEONG</t>
  </si>
  <si>
    <t xml:space="preserve">3292879	</t>
  </si>
  <si>
    <t xml:space="preserve">273242891	</t>
  </si>
  <si>
    <t xml:space="preserve">999223955734683	</t>
  </si>
  <si>
    <t>[普吉岛]普吉岛迈考美利亚酒店(MELIÁ Phuket Mai Khao - Sha Plus)(92000607)</t>
  </si>
  <si>
    <t>一卧室套房（带室外浴缸）&lt;特价大促销&gt;&lt;双人入住&gt;&lt;双早&gt;</t>
  </si>
  <si>
    <t>CHAN/HOI KI</t>
  </si>
  <si>
    <t xml:space="preserve">3312729	</t>
  </si>
  <si>
    <t xml:space="preserve">51980	</t>
  </si>
  <si>
    <t xml:space="preserve">999223997602581	</t>
  </si>
  <si>
    <t>[拉普拉普]蓝水马里巴哥海滩度假村(Bluewater Maribago Beach Resort)(7333668)</t>
  </si>
  <si>
    <t>豪华房&lt;今日特价 &gt;&lt;双人入住&gt;&lt;双早&gt;</t>
  </si>
  <si>
    <t>LEE/PILJAE,SONG/SUNGBAEK,KIM/JAIHYUN,SONG/SEONGSOON,SONG/SEONGOK,JANG/CHUNGHWAN,SONG/SUNGSUK,JANG/CHUNGWOO</t>
  </si>
  <si>
    <t xml:space="preserve">3324418	</t>
  </si>
  <si>
    <t xml:space="preserve">129303	</t>
  </si>
  <si>
    <t xml:space="preserve">999224050325943	</t>
  </si>
  <si>
    <t>[普吉岛]普吉岛芭东彩灯度假村(The Lantern Resorts Patong Phuket)(28689957)</t>
  </si>
  <si>
    <t>景观房(至少连住2晚及以上)&lt;今日特价 &gt;&lt;双人入住&gt;&lt;无早&gt;</t>
  </si>
  <si>
    <t>Lo/Roger,Lo/Roger</t>
  </si>
  <si>
    <t xml:space="preserve">3340825	</t>
  </si>
  <si>
    <t xml:space="preserve">83074	</t>
  </si>
  <si>
    <t xml:space="preserve">999224055019563	</t>
  </si>
  <si>
    <t>[首尔]江南贝斯特韦斯特精品酒店(Best Western Premier Gangnam Hotel)(5918567)</t>
  </si>
  <si>
    <t>豪华双人床房(至少连住2晚及以上)&lt;特惠专享&gt;&lt;单人入住&gt;&lt;不适用韩国客人&gt;&lt;单早&gt;</t>
  </si>
  <si>
    <t>Yin/Meijie,Zhang/Chong</t>
  </si>
  <si>
    <t xml:space="preserve">3342378	</t>
  </si>
  <si>
    <t xml:space="preserve">23162842	</t>
  </si>
  <si>
    <t xml:space="preserve">999224091083834	</t>
  </si>
  <si>
    <t>[曼谷]曼谷HOMM素坤逸34街酒店 (悦榕集团)(Homm Sukhumvit34 Bangkok a Brand of Banyan Tree Group)(99758480)</t>
  </si>
  <si>
    <t>高级大床房&lt;三人入住&gt;&lt;无早&gt;</t>
  </si>
  <si>
    <t>TAN/JING WEI DARIUS</t>
  </si>
  <si>
    <t xml:space="preserve">3352837	</t>
  </si>
  <si>
    <t xml:space="preserve">266455562	</t>
  </si>
  <si>
    <t xml:space="preserve">999224098818630	</t>
  </si>
  <si>
    <t>高级双床房&lt;今日特价 &gt;&lt;双人入住&gt;&lt;适用于除泰国的亚洲客人&gt;&lt;双早&gt;</t>
  </si>
  <si>
    <t>LEOWARDY/MARGARET</t>
  </si>
  <si>
    <t xml:space="preserve">3355990	</t>
  </si>
  <si>
    <t xml:space="preserve">276343102	</t>
  </si>
  <si>
    <t xml:space="preserve">24101128354	</t>
  </si>
  <si>
    <t>标准房(至少提前30天预订)&lt;双人入住&gt;&lt;双早&gt;</t>
  </si>
  <si>
    <t>YUAN/TONGJIAN,WENG/JIA,MOU/QIANG,ZUO/HONGMIN,WANG/CAIGEN,LIANG/WENJUAN</t>
  </si>
  <si>
    <t xml:space="preserve">3357635	</t>
  </si>
  <si>
    <t xml:space="preserve">16813297	</t>
  </si>
  <si>
    <t xml:space="preserve">999224116152290	</t>
  </si>
  <si>
    <t>[普吉岛]钻石崖温泉度假酒店(Diamond Cliff Resort &amp; Spa)(3629427)</t>
  </si>
  <si>
    <t>高级豪华海景房&lt;三人入住&gt;&lt;中宾&gt;&lt;早餐&gt;</t>
  </si>
  <si>
    <t>ZHOU/YING</t>
  </si>
  <si>
    <t xml:space="preserve">999224128736315	</t>
  </si>
  <si>
    <t>[普吉岛]普吉岛卡塔坦尼海滩度假村(Katathani Phuket Beach Resort)(1549705)</t>
  </si>
  <si>
    <t>精致套房(坦尼楼)&lt;特惠专享&gt;&lt;三人入住&gt;&lt;仅适用亚洲客人&gt;&lt;早餐&gt;</t>
  </si>
  <si>
    <t>SHEN/BO</t>
  </si>
  <si>
    <t xml:space="preserve">3365974	</t>
  </si>
  <si>
    <t xml:space="preserve">10855698	</t>
  </si>
  <si>
    <t xml:space="preserve">999224139230345	</t>
  </si>
  <si>
    <t>[邦劳]阿罗纳海滩赫纳度假村(Henann Resort Alona Beach)(5243777)</t>
  </si>
  <si>
    <t>豪华房(连住3晚及以上)&lt;特价大促销&gt;&lt;三人入住&gt;&lt;早餐&gt;</t>
  </si>
  <si>
    <t>Kang/Moojin</t>
  </si>
  <si>
    <t xml:space="preserve">3370097	</t>
  </si>
  <si>
    <t xml:space="preserve">HBL190-0074	</t>
  </si>
  <si>
    <t xml:space="preserve">999224162585773	</t>
  </si>
  <si>
    <t>高级双人房（1 张双人床）&lt;1&gt;&lt;双人入住&gt;&lt;双早&gt;</t>
  </si>
  <si>
    <t>WONG/ZI JUAN,WONG/ZHAN HONG</t>
  </si>
  <si>
    <t xml:space="preserve">3378231	</t>
  </si>
  <si>
    <t xml:space="preserve">25673	</t>
  </si>
  <si>
    <t xml:space="preserve">999224270476666	</t>
  </si>
  <si>
    <t>[芽庄]芽庄洲际酒店(InterContinental Nha Trang, an IHG Hotel)(4398930)</t>
  </si>
  <si>
    <t>海景经典特大床房&lt;双人入住&gt;&lt;仅适用韩国客人&gt;&lt;双早&gt;</t>
  </si>
  <si>
    <t>CHOI/MINHEE</t>
  </si>
  <si>
    <t xml:space="preserve">3390334	</t>
  </si>
  <si>
    <t xml:space="preserve">742971	</t>
  </si>
  <si>
    <t xml:space="preserve">999224291555534	</t>
  </si>
  <si>
    <t>阿玛玛水疗套房&lt;今日特价 &gt;&lt;双人入住&gt;&lt;双早&gt;</t>
  </si>
  <si>
    <t>OH/HYEONJEONG</t>
  </si>
  <si>
    <t xml:space="preserve">3394880	</t>
  </si>
  <si>
    <t xml:space="preserve">131517	</t>
  </si>
  <si>
    <t xml:space="preserve">999224327716592	</t>
  </si>
  <si>
    <t>[吉隆坡]吉隆坡武吉免登瑞士花园 酒店(Swiss-Garden Hotel Bukit Bintang Kuala Lumpur)(24422053)</t>
  </si>
  <si>
    <t>豪华好莱坞双床房(至少连住2晚及以上)&lt;双人入住&gt;&lt;双早&gt;</t>
  </si>
  <si>
    <t>Tony/Tony</t>
  </si>
  <si>
    <t xml:space="preserve">3401809	</t>
  </si>
  <si>
    <t xml:space="preserve">156140	</t>
  </si>
  <si>
    <t xml:space="preserve">999224363543143	</t>
  </si>
  <si>
    <t>[普吉岛]普吉岛凯璞攀瓦酒店(Cape Panwa Hotel Phuket)(5431615)</t>
  </si>
  <si>
    <t>家庭套房&lt;四人入住&gt;&lt;不适用泰国客人&gt;&lt;早餐&gt;</t>
  </si>
  <si>
    <t>YANG/Ming,Yang/Ye,Xu/Liangfeng,Xu/Renhua</t>
  </si>
  <si>
    <t xml:space="preserve">3409658	</t>
  </si>
  <si>
    <t xml:space="preserve">97916-17	</t>
  </si>
  <si>
    <t xml:space="preserve">999224366067718	</t>
  </si>
  <si>
    <t>[沙美岛]沙美岛萨凯海滩度假村(Sai Kaew Beach Resort)(6533262)</t>
  </si>
  <si>
    <t>豪华小屋(至少连住2晚及以上)&lt;全日特价&gt;&lt;双人入住&gt;&lt;不适用泰国/印度次大陆客人&gt;&lt;双早&gt;</t>
  </si>
  <si>
    <t>CHAN/KING HANG,LAI/KA WING</t>
  </si>
  <si>
    <t xml:space="preserve">3410459	</t>
  </si>
  <si>
    <t xml:space="preserve">SK-3410459	</t>
  </si>
  <si>
    <t xml:space="preserve">999224455451745	</t>
  </si>
  <si>
    <t>[仁川]仁川机场贝斯特韦斯特精品酒店(Best Western Premier Incheon Airport Hotel)(5923817)</t>
  </si>
  <si>
    <t>暖炕大床房&lt;今日特价 &gt;&lt;双人入住&gt;&lt;不适用韩国客人&gt;&lt;无早&gt;</t>
  </si>
  <si>
    <t>DENG/HONGYU</t>
  </si>
  <si>
    <t xml:space="preserve">3432583	</t>
  </si>
  <si>
    <t xml:space="preserve">999224477806988	</t>
  </si>
  <si>
    <t>[巴厘岛]土豆头套房和一室公寓(Potato Head Suites &amp; Studios - Chse Certified)(100316745)</t>
  </si>
  <si>
    <t>海滨一室公寓&lt;今日特价 &gt;&lt;双人入住&gt;&lt;中宾&gt;&lt;双早&gt;</t>
  </si>
  <si>
    <t>ZOU/LUPING,Chen/YUTONG</t>
  </si>
  <si>
    <t xml:space="preserve">3437223	</t>
  </si>
  <si>
    <t xml:space="preserve">126408	</t>
  </si>
  <si>
    <t>取消</t>
  </si>
  <si>
    <t>过时取消</t>
  </si>
  <si>
    <t xml:space="preserve">999224494695381	</t>
  </si>
  <si>
    <t>[普吉岛]普吉岛城市海港度假酒店(Fishermens Harbour Urban Resort - Sha Extra Plus)(2355959)</t>
  </si>
  <si>
    <t>豪华特大床房&lt;今日特价 &gt;&lt;双人入住&gt;&lt;双早&gt;</t>
  </si>
  <si>
    <t>Zou/Lizhi,SUN/JIE</t>
  </si>
  <si>
    <t xml:space="preserve">3438980	</t>
  </si>
  <si>
    <t xml:space="preserve">999224494721705	</t>
  </si>
  <si>
    <t>豪华双床房&lt;今日特价 &gt;&lt;双人入住&gt;&lt;双早&gt;</t>
  </si>
  <si>
    <t>ZHANG/YUMEI,SUN/YONGQIANG</t>
  </si>
  <si>
    <t xml:space="preserve">3438982	</t>
  </si>
  <si>
    <t xml:space="preserve">999224509377288	</t>
  </si>
  <si>
    <t>[民丹岛]安梦民丹岛度假村(The Anmon Resort Bintan)(106204147)</t>
  </si>
  <si>
    <t>豪华帐篷房  (带天窗）&lt;超值特惠&gt;&lt;双人入住&gt;&lt;双早&gt;</t>
  </si>
  <si>
    <t>Mon/Mr.Phone Myint</t>
  </si>
  <si>
    <t xml:space="preserve">3442899	</t>
  </si>
  <si>
    <t xml:space="preserve">24511015552	</t>
  </si>
  <si>
    <t>[米里]米里帝国酒店(Imperial Hotel Miri)(28476284)</t>
  </si>
  <si>
    <t>标准房 禁烟&lt;双人入住&gt;&lt;双早&gt;</t>
  </si>
  <si>
    <t>Yin/Jiangzhu,Yang/Qian</t>
  </si>
  <si>
    <t xml:space="preserve">3443232	</t>
  </si>
  <si>
    <t xml:space="preserve">999224517266030	</t>
  </si>
  <si>
    <t>[八打灵再也]阿万特酒店(Avante Hotel)(100419478)</t>
  </si>
  <si>
    <t>高级特大床房&lt;双人入住&gt;&lt;仅适用亚洲客人&gt;&lt;无早&gt;</t>
  </si>
  <si>
    <t>CHONG/LEE SAN</t>
  </si>
  <si>
    <t xml:space="preserve">3445337	</t>
  </si>
  <si>
    <t xml:space="preserve">163929	</t>
  </si>
  <si>
    <t xml:space="preserve">999224542443027	</t>
  </si>
  <si>
    <t>[曼谷]曼谷素坤逸路 12 巷格乐丽雅酒店 - 康帕斯酒店集团旗下(Galleria 12 Sukhumvit Bangkok by Compass Hospitality)(5428256)</t>
  </si>
  <si>
    <t>斯莱德房(至少连住2晚及以上)&lt;今日特价 &gt;&lt;双人入住&gt;&lt;无早&gt;</t>
  </si>
  <si>
    <t>TAN/YEW CHANG,CHEONG/JING FU</t>
  </si>
  <si>
    <t xml:space="preserve">3450210	</t>
  </si>
  <si>
    <t xml:space="preserve">999224543115937	</t>
  </si>
  <si>
    <t>[普吉岛]普吉岛诺库酒店(Noku Phuket)(104625562)</t>
  </si>
  <si>
    <t>树木特大号床间别墅 - 带私人泳池&lt;特惠专享&gt;&lt;双人入住&gt;&lt;双早&gt;</t>
  </si>
  <si>
    <t>Mok/Ying Biu</t>
  </si>
  <si>
    <t xml:space="preserve">3450460	</t>
  </si>
  <si>
    <t xml:space="preserve">999224571330186	</t>
  </si>
  <si>
    <t>[曼谷]沙吞伊斯汀大酒店【SHA Extra Plus】(Eastin Grand Hotel Sathorn)(5014959)</t>
  </si>
  <si>
    <t>高级房&lt;双人入住&gt;&lt;双早&gt;</t>
  </si>
  <si>
    <t>CHOI/WAI FONG</t>
  </si>
  <si>
    <t xml:space="preserve">3454780	</t>
  </si>
  <si>
    <t xml:space="preserve">468133	</t>
  </si>
  <si>
    <t xml:space="preserve">999224575726680	</t>
  </si>
  <si>
    <t>[拉普拉普]宿雾白沙度假及Spa酒店(Cebu White Sands Resort and Spa)(8235003)</t>
  </si>
  <si>
    <t>至尊奢华房&lt;特价大促销&gt;&lt;双人入住&gt;&lt;双早&gt;</t>
  </si>
  <si>
    <t>ILBIN/KIM</t>
  </si>
  <si>
    <t xml:space="preserve">3455722	</t>
  </si>
  <si>
    <t xml:space="preserve">999224577159961	</t>
  </si>
  <si>
    <t>[宿务]宿雾海湾酒店- 国会大厦(Bayfront Hotel Cebu Capitol Site)(82189082)</t>
  </si>
  <si>
    <t>经典房&lt;双人入住&gt;&lt;双早&gt;</t>
  </si>
  <si>
    <t>Tinitigan/Eirene,Tinitigan/Eirene</t>
  </si>
  <si>
    <t xml:space="preserve">3456197	</t>
  </si>
  <si>
    <t xml:space="preserve">32850	</t>
  </si>
  <si>
    <t xml:space="preserve">999224587262921	</t>
  </si>
  <si>
    <t>[普吉岛]普吉岛巴东海滩中央智选假日酒店 - IHG 旗下酒店(Holiday Inn Express Phuket Patong Beach Central, an IHG Hotel)(4036779)</t>
  </si>
  <si>
    <t>园景标准特大床房(至少连住2晚及以上)&lt;今日特价 &gt;&lt;双人入住&gt;&lt;双早&gt;</t>
  </si>
  <si>
    <t>LIU/kai,WEI/ran,LIU/zhiqiang,LIANG/shuo,CUI/wenjing,LIANG/xintong</t>
  </si>
  <si>
    <t xml:space="preserve">3459088	</t>
  </si>
  <si>
    <t xml:space="preserve">999224594108654	</t>
  </si>
  <si>
    <t>[曼谷]曼谷素坤逸航站 21 中心酒店(Grande Centre Point Hotel Terminal 21)(5908161)</t>
  </si>
  <si>
    <t>高级房&lt;特惠&gt;&lt;双人入住&gt;&lt;双早&gt;</t>
  </si>
  <si>
    <t>CHENG/PUIKING,CHEUNG/WAIYIU,CHENG/PUIYUK,TONG/SAUWAH</t>
  </si>
  <si>
    <t xml:space="preserve">3459994	</t>
  </si>
  <si>
    <t xml:space="preserve">999224597599278	</t>
  </si>
  <si>
    <t>高级天空房&lt;今日特价 &gt;&lt;双人入住&gt;&lt;双早&gt;</t>
  </si>
  <si>
    <t>LAM/CHEUK KIN</t>
  </si>
  <si>
    <t xml:space="preserve">3460849	</t>
  </si>
  <si>
    <t xml:space="preserve">468312	</t>
  </si>
  <si>
    <t xml:space="preserve">999224613378526	</t>
  </si>
  <si>
    <t>[济州市]华美达济州市酒店(Ramada by Wyndham Jeju City Hall)(28523686)</t>
  </si>
  <si>
    <t>标准双人房(至少连住2晚及以上)&lt;超值特惠&gt;&lt;双人入住&gt;&lt;不适用韩国客人&gt;&lt;无早&gt;</t>
  </si>
  <si>
    <t>ZHANG/YAN</t>
  </si>
  <si>
    <t xml:space="preserve">3465851	</t>
  </si>
  <si>
    <t xml:space="preserve">999224614538637	</t>
  </si>
  <si>
    <t>CHUNG/MAN TENG,HO/CHEUK YIN</t>
  </si>
  <si>
    <t xml:space="preserve">3467347	</t>
  </si>
  <si>
    <t xml:space="preserve">54862	</t>
  </si>
  <si>
    <t xml:space="preserve">999224638545866	</t>
  </si>
  <si>
    <t>豪华尊贵房&lt;特惠&gt;&lt;双人入住&gt;&lt;无早&gt;</t>
  </si>
  <si>
    <t>CHAN/CHI KWONG</t>
  </si>
  <si>
    <t xml:space="preserve">3471695	</t>
  </si>
  <si>
    <t xml:space="preserve">999224649509139	</t>
  </si>
  <si>
    <t>[曼谷]曼谷素坤逸55号通罗中心点大酒店(Grande Centre Point Sukhumvit 55 Bangkok)(8173962)</t>
  </si>
  <si>
    <t>特色豪华房(连住3晚及以上)&lt;特别促销&gt;&lt;三人入住&gt;&lt;无早&gt;</t>
  </si>
  <si>
    <t>SO/YIN TING</t>
  </si>
  <si>
    <t xml:space="preserve">3474442	</t>
  </si>
  <si>
    <t xml:space="preserve">999224657760579	</t>
  </si>
  <si>
    <t>Chen/Jiajun,Liang/Xiangyue,Luo/Liedong,Wang/Yilin,Zuo/Yuye,Li/Yuxuan</t>
  </si>
  <si>
    <t xml:space="preserve">3475739	</t>
  </si>
  <si>
    <t xml:space="preserve">54606	</t>
  </si>
  <si>
    <t xml:space="preserve">999224667136173	</t>
  </si>
  <si>
    <t>豪华尊贵房&lt;特惠&gt;&lt;双人入住&gt;&lt;双早&gt;</t>
  </si>
  <si>
    <t>Li/Shuk Man</t>
  </si>
  <si>
    <t xml:space="preserve">3478024	</t>
  </si>
  <si>
    <t xml:space="preserve">999224676845719	</t>
  </si>
  <si>
    <t>Miasnikov/Ivan,Miasnikov/Ivan</t>
  </si>
  <si>
    <t xml:space="preserve">3478896	</t>
  </si>
  <si>
    <t xml:space="preserve">33131	</t>
  </si>
  <si>
    <t xml:space="preserve">999224679836694	</t>
  </si>
  <si>
    <t>[普吉岛]马姆提斯度假酒店(Mom Tri's Villa Royale)(4370750)</t>
  </si>
  <si>
    <t>海滩翼套房(至少连住2晚及以上)&lt;三人入住&gt;&lt;适用于除泰国的亚洲客人&gt;&lt;早餐&gt;</t>
  </si>
  <si>
    <t>Long/Siying,Tian/Luyao,Bai/Lixin</t>
  </si>
  <si>
    <t xml:space="preserve">3479769	</t>
  </si>
  <si>
    <t xml:space="preserve">999224681795570	</t>
  </si>
  <si>
    <t>[吉隆坡]吉隆坡四季酒店(Four Seasons Hotel Kuala Lumpur)(17496902)</t>
  </si>
  <si>
    <t>城景房&lt;特惠专享&gt;&lt;双人入住&gt;&lt;双早&gt;</t>
  </si>
  <si>
    <t>GU/XIAODAN</t>
  </si>
  <si>
    <t xml:space="preserve">3480324	</t>
  </si>
  <si>
    <t xml:space="preserve">999224706766529	</t>
  </si>
  <si>
    <t>一卧室套房（带室外浴缸）(至少连住2晚及以上)&lt;特价大促销&gt;&lt;双人入住&gt;&lt;双早&gt;</t>
  </si>
  <si>
    <t>CHEN/SHOUXU,WANG/DANHUI</t>
  </si>
  <si>
    <t xml:space="preserve">3486913	</t>
  </si>
  <si>
    <t xml:space="preserve">54745	</t>
  </si>
  <si>
    <t xml:space="preserve">999224708142993	</t>
  </si>
  <si>
    <t>一卧室套房（带室外浴缸）(连住3晚及以上)&lt;特价大促销&gt;&lt;双人入住&gt;&lt;双早&gt;</t>
  </si>
  <si>
    <t>ZANG/YANJIAO,YANG/ZIHAN</t>
  </si>
  <si>
    <t xml:space="preserve">3487257	</t>
  </si>
  <si>
    <t xml:space="preserve">54756	</t>
  </si>
  <si>
    <t xml:space="preserve">999224714851379	</t>
  </si>
  <si>
    <t>[曼谷]曼谷素凯泰酒店(The Sukhothai Bangkok)(4957359)</t>
  </si>
  <si>
    <t>Lee/Jongseung,Lee/Jongseung</t>
  </si>
  <si>
    <t xml:space="preserve">3490271	</t>
  </si>
  <si>
    <t xml:space="preserve">999224724096332	</t>
  </si>
  <si>
    <t>[阿布扎比]占奈萨拉卜塔酒店(Jannah Burj Al Sarab)(102632468)</t>
  </si>
  <si>
    <t>豪华特大床房&lt;双人入住&gt;&lt;双早&gt;</t>
  </si>
  <si>
    <t>Manu/Mathew,Mathew/Manu</t>
  </si>
  <si>
    <t xml:space="preserve">3492347	</t>
  </si>
  <si>
    <t xml:space="preserve">20491690	</t>
  </si>
  <si>
    <t xml:space="preserve">999224732826186	</t>
  </si>
  <si>
    <t>[芭堤雅]芭堤雅大中心点 - SHA Extra Plus 认证(Grande Centre Point Pattaya)(23791733)</t>
  </si>
  <si>
    <t>海景豪华房-大床(至少连住2晚及以上)&lt;今日特价 &gt;&lt;双人入住&gt;&lt;不适用泰国客人&gt;&lt;双早&gt;</t>
  </si>
  <si>
    <t>XIAO/YING,XIAO/BO</t>
  </si>
  <si>
    <t xml:space="preserve">3494206	</t>
  </si>
  <si>
    <t xml:space="preserve">186592	</t>
  </si>
  <si>
    <t xml:space="preserve">999224737264908	</t>
  </si>
  <si>
    <t>[曼谷]宜必思尚品曼谷素坤逸康福酒店(Ibis Styles Bangkok Sukhumvit Phra Khanong)(19680484)</t>
  </si>
  <si>
    <t>豪华双人床房&lt;双人入住&gt;&lt;不适用泰国客人&gt;&lt;无早&gt;</t>
  </si>
  <si>
    <t>CHEN/XING</t>
  </si>
  <si>
    <t xml:space="preserve">3495169	</t>
  </si>
  <si>
    <t xml:space="preserve">340539	</t>
  </si>
  <si>
    <t xml:space="preserve">999224737946520	</t>
  </si>
  <si>
    <t>[曼谷]曼谷骑士套房(Kingston Suites Bangkok)(105174569)</t>
  </si>
  <si>
    <t>豪华双床房&lt;双人入住&gt;&lt;无早&gt;</t>
  </si>
  <si>
    <t>HUANG/JENHSIEN</t>
  </si>
  <si>
    <t xml:space="preserve">3495349	</t>
  </si>
  <si>
    <t xml:space="preserve">999224740168771	</t>
  </si>
  <si>
    <t>两卧室泳池别墅&lt;四人入住&gt;&lt;不适用泰国客人&gt;&lt;早餐&gt;</t>
  </si>
  <si>
    <t>LI/NA,SONG/SICHEN,SONG/WENJIANG,SU/JIALING</t>
  </si>
  <si>
    <t xml:space="preserve">3496134	</t>
  </si>
  <si>
    <t xml:space="preserve">999224740796766	</t>
  </si>
  <si>
    <t>LI/NA,SU/JIALING,SONG/SICHEN,SONG/WENJIANG</t>
  </si>
  <si>
    <t xml:space="preserve">3496411	</t>
  </si>
  <si>
    <t xml:space="preserve">999224742647718	</t>
  </si>
  <si>
    <t>Al-Tamimi/Yazan,Al-Tamimi/Yazan</t>
  </si>
  <si>
    <t xml:space="preserve">3497351	</t>
  </si>
  <si>
    <t xml:space="preserve">20492219	</t>
  </si>
  <si>
    <t xml:space="preserve">999224744991770	</t>
  </si>
  <si>
    <t>QU/TINGYI,WANG/LIHUI,CHEN/YANZHENG,LIU/ENXI</t>
  </si>
  <si>
    <t xml:space="preserve">3498527	</t>
  </si>
  <si>
    <t xml:space="preserve">999224745152651	</t>
  </si>
  <si>
    <t>[邦劳]保和省BE豪华度假酒店(BE Grand Resort, Bohol)(25321763)</t>
  </si>
  <si>
    <t>海景豪华欧什娜房&lt;三人入住&gt;</t>
  </si>
  <si>
    <t>CHU/NAMSUN</t>
  </si>
  <si>
    <t xml:space="preserve">3498676	</t>
  </si>
  <si>
    <t xml:space="preserve">999224746561712	</t>
  </si>
  <si>
    <t>[曼谷]曼谷安纳塔拉河畔度假酒店(Anantara Riverside Bangkok Resort)(6390209)</t>
  </si>
  <si>
    <t>豪华房(至少连住2晚及以上)&lt;双人入住&gt;&lt;不适用泰国客人&gt;&lt;双早&gt;</t>
  </si>
  <si>
    <t>HWANG/SOYOUNG</t>
  </si>
  <si>
    <t xml:space="preserve">3499334	</t>
  </si>
  <si>
    <t xml:space="preserve">70996493	</t>
  </si>
  <si>
    <t xml:space="preserve">999224746795493	</t>
  </si>
  <si>
    <t>Owais/Alaa,Owais/Alaa</t>
  </si>
  <si>
    <t xml:space="preserve">3499394	</t>
  </si>
  <si>
    <t xml:space="preserve">20492278	</t>
  </si>
  <si>
    <t xml:space="preserve">999224755526866	</t>
  </si>
  <si>
    <t>顶级豪华房&lt;特惠专享&gt;&lt;双人入住&gt;&lt;双早&gt;</t>
  </si>
  <si>
    <t>TAM/KAM WAH EDMOND,LEE/HOI LEE</t>
  </si>
  <si>
    <t xml:space="preserve">3501118	</t>
  </si>
  <si>
    <t xml:space="preserve">999224755685789	</t>
  </si>
  <si>
    <t>[胡志明市]西贡融合套房酒店(Fusion Suites Saigon)(5716739)</t>
  </si>
  <si>
    <t>双人套房(至少连住2晚及以上)&lt;今日特价 &gt;&lt;双人入住&gt;&lt;不适用韩国客人&gt;&lt;双早&gt;</t>
  </si>
  <si>
    <t>CHEN/XUE YUN</t>
  </si>
  <si>
    <t xml:space="preserve">3501149	</t>
  </si>
  <si>
    <t xml:space="preserve">62928	</t>
  </si>
  <si>
    <t>退单</t>
  </si>
  <si>
    <t xml:space="preserve">999224781217789	</t>
  </si>
  <si>
    <t>[新加坡]半岛怡东酒店(Peninsula Excelsior Hotel)(4984383)</t>
  </si>
  <si>
    <t>高级房&lt;特惠专享&gt;&lt;双人入住&gt;&lt;双早&gt;</t>
  </si>
  <si>
    <t>Guan/Meng,Guan/Na</t>
  </si>
  <si>
    <t xml:space="preserve">3506463	</t>
  </si>
  <si>
    <t xml:space="preserve">3335839	</t>
  </si>
  <si>
    <t xml:space="preserve">999224796177748	</t>
  </si>
  <si>
    <t>豪华双床房&lt;双人入住&gt;&lt;双早&gt;</t>
  </si>
  <si>
    <t>javaid/Hamdan,javaid/Hamdan</t>
  </si>
  <si>
    <t xml:space="preserve">3509746	</t>
  </si>
  <si>
    <t xml:space="preserve">20493141	</t>
  </si>
  <si>
    <t xml:space="preserve">999224796926092	</t>
  </si>
  <si>
    <t>豪华帐篷房  (带天窗）&lt;三人入住&gt;&lt;早餐&gt;</t>
  </si>
  <si>
    <t>ZHANG/GUOXIN,ZHANG/FANGNI,ZHANG/ZIYAN</t>
  </si>
  <si>
    <t xml:space="preserve">3509971	</t>
  </si>
  <si>
    <t xml:space="preserve">999224797045551	</t>
  </si>
  <si>
    <t>LAW/WEN YU</t>
  </si>
  <si>
    <t xml:space="preserve">3509991	</t>
  </si>
  <si>
    <t xml:space="preserve">999224821135234	</t>
  </si>
  <si>
    <t>[曼谷]曼谷天空风景酒店 - SHA Extra Plus(Skyview Hotel Bangkok - Sha Extra Plus)(6035613)</t>
  </si>
  <si>
    <t>至尊尊贵双床房(连住3晚及以上)&lt;双人入住&gt;&lt;不适用泰国客人&gt;&lt;双早&gt;</t>
  </si>
  <si>
    <t>ZHANG/ANGELA</t>
  </si>
  <si>
    <t xml:space="preserve">3516266	</t>
  </si>
  <si>
    <t xml:space="preserve">224504	</t>
  </si>
  <si>
    <t xml:space="preserve">999224821363758	</t>
  </si>
  <si>
    <t xml:space="preserve">3516294	</t>
  </si>
  <si>
    <t xml:space="preserve">224505	</t>
  </si>
  <si>
    <t xml:space="preserve">999224840797827	</t>
  </si>
  <si>
    <t>Racquel/Saranglao,Saranglao/Racquel</t>
  </si>
  <si>
    <t xml:space="preserve">3522161	</t>
  </si>
  <si>
    <t xml:space="preserve">20493817	</t>
  </si>
  <si>
    <t xml:space="preserve">999224843394209	</t>
  </si>
  <si>
    <t>[科伦]科伦韦斯敦泻湖MO2酒店(MO2 Westown Lagoon Coron)(18557170)</t>
  </si>
  <si>
    <t>家庭房&lt;三人入住&gt;&lt;无早&gt;</t>
  </si>
  <si>
    <t>HU/BIN</t>
  </si>
  <si>
    <t xml:space="preserve">3523442	</t>
  </si>
  <si>
    <t xml:space="preserve">999224848488653	</t>
  </si>
  <si>
    <t>abdullah/fararjeh,fararjeh/abdullah</t>
  </si>
  <si>
    <t xml:space="preserve">3523858	</t>
  </si>
  <si>
    <t xml:space="preserve">20493880	</t>
  </si>
  <si>
    <t xml:space="preserve">999224850673995	</t>
  </si>
  <si>
    <t>[曼谷]曼谷茉莉花59号酒店(Jasmine 59 Hotel)(49554890)</t>
  </si>
  <si>
    <t>豪华房&lt;特惠&gt;&lt;双人入住&gt;&lt;无早&gt;</t>
  </si>
  <si>
    <t>CHEUNG/SZESZE</t>
  </si>
  <si>
    <t xml:space="preserve">3524411	</t>
  </si>
  <si>
    <t xml:space="preserve">999224855403897	</t>
  </si>
  <si>
    <t>[芭堤雅]芭堤雅爱湾皇家巡航酒店(A-One the Royal Cruise Hotel Pattaya)(4037063)</t>
  </si>
  <si>
    <t>豪华双床房&lt;双人入住&gt;&lt;不适用印度客人&gt;&lt;双早&gt;</t>
  </si>
  <si>
    <t>CHENG/XUENAN,Jiang/Nianming</t>
  </si>
  <si>
    <t xml:space="preserve">3525883	</t>
  </si>
  <si>
    <t xml:space="preserve">999224865739335	</t>
  </si>
  <si>
    <t>[清迈]清迈香格里拉酒店(Shangri-La Chiang Mai)(3462760)</t>
  </si>
  <si>
    <t>豪华特大床房(至少连住2晚及以上)&lt;今日特价 &gt;&lt;双人入住&gt;&lt;中宾&gt;&lt;双早&gt;</t>
  </si>
  <si>
    <t>XIE/XIAOWEI,WANG/HAIYING</t>
  </si>
  <si>
    <t xml:space="preserve">3527958	</t>
  </si>
  <si>
    <t xml:space="preserve">37803907	</t>
  </si>
  <si>
    <t xml:space="preserve">999224872711684	</t>
  </si>
  <si>
    <t>尊贵公园景房&lt;特惠专享&gt;&lt;双人入住&gt;&lt;双早&gt;</t>
  </si>
  <si>
    <t>ZHANG/MIN</t>
  </si>
  <si>
    <t xml:space="preserve">3530454	</t>
  </si>
  <si>
    <t xml:space="preserve">999224873723121	</t>
  </si>
  <si>
    <t>[碧瑶]海约翰坎普庄园酒店(The Manor at Camp John Hay)(28356473)</t>
  </si>
  <si>
    <t>园景高级房&lt;特价大促销&gt;&lt;双人入住&gt;&lt;无早&gt;</t>
  </si>
  <si>
    <t>Gabriel/Nedy,Gabriel/Nedy</t>
  </si>
  <si>
    <t xml:space="preserve">3530908	</t>
  </si>
  <si>
    <t xml:space="preserve">ORS-46-ZP84Y1YDG	</t>
  </si>
  <si>
    <t xml:space="preserve">999224881782989	</t>
  </si>
  <si>
    <t>[迪拜]迪拜六国城门瑞享饭店(Oaks Ibn Battuta Gate Dubai)(6260027)</t>
  </si>
  <si>
    <t>尊贵房&lt;双人入住&gt;&lt;双早&gt;</t>
  </si>
  <si>
    <t>SINGH/SURIENDER</t>
  </si>
  <si>
    <t xml:space="preserve">3532194	</t>
  </si>
  <si>
    <t xml:space="preserve">999224883261615	</t>
  </si>
  <si>
    <t>[首尔]明洞亲爱酒店(Dears Myeongdong)(105594077)</t>
  </si>
  <si>
    <t>布雷夫双人房&lt;双人入住&gt;&lt;限量抢购&gt;&lt;无早&gt;</t>
  </si>
  <si>
    <t>QIAO/YU</t>
  </si>
  <si>
    <t xml:space="preserve">3532474	</t>
  </si>
  <si>
    <t xml:space="preserve">999224887209602	</t>
  </si>
  <si>
    <t>[吉隆坡]吉隆坡邵氏广场美居酒店(Mercure Kuala Lumpur Shaw Parade)(28538026)</t>
  </si>
  <si>
    <t>豪华大床房(至少连住2晚及以上)&lt;特惠专享&gt;&lt;双人入住&gt;&lt;双早&gt;</t>
  </si>
  <si>
    <t>JOHN/ALEXANDRIA EDITH</t>
  </si>
  <si>
    <t xml:space="preserve">3533656	</t>
  </si>
  <si>
    <t xml:space="preserve">999224896520415	</t>
  </si>
  <si>
    <t>豪华双床房(至少连住2晚及以上)&lt;特惠专享&gt;&lt;双人入住&gt;&lt;不适用韩国客人&gt;&lt;无早&gt;</t>
  </si>
  <si>
    <t>ZHANG/BAIMING</t>
  </si>
  <si>
    <t xml:space="preserve">3535593	</t>
  </si>
  <si>
    <t xml:space="preserve">999224900545108	</t>
  </si>
  <si>
    <t>[苏梅岛]苏梅岛万丽度假酒店(Renaissance Koh Samui Resort &amp; Spa)(2785625)</t>
  </si>
  <si>
    <t>花园景观豪华特大床房（带阳台）(连住3晚及以上)&lt;双人入住&gt;&lt;中宾&gt;&lt;双早&gt;&lt;机票面纱&gt;&lt;火酒交叉用户&gt;&lt;交叉用户&gt;&lt;黄金会员&gt;</t>
  </si>
  <si>
    <t>CHEN/JINGJING,LIU/YUNQI</t>
  </si>
  <si>
    <t xml:space="preserve">3536565	</t>
  </si>
  <si>
    <t xml:space="preserve">999224897943392	</t>
  </si>
  <si>
    <t>[塞拉莱]塞拉莱奥巴丽安纳塔拉度假酒店(Al Baleed Resort Salalah by Anantara)(104831765)</t>
  </si>
  <si>
    <t>日落豪华房&lt;双人入住&gt;&lt;双早&gt;</t>
  </si>
  <si>
    <t>Khalil/Basma</t>
  </si>
  <si>
    <t xml:space="preserve">3535841	</t>
  </si>
  <si>
    <t xml:space="preserve">9870436	</t>
  </si>
  <si>
    <t xml:space="preserve">999224902748451	</t>
  </si>
  <si>
    <t>[曼谷]阿卡拉酒店(Akara Hotel)(28678546)</t>
  </si>
  <si>
    <t>普拉洛普豪华特大床房 禁烟&lt;双人入住&gt;&lt;双早&gt;</t>
  </si>
  <si>
    <t>CHOI/YONGHO</t>
  </si>
  <si>
    <t xml:space="preserve">3537319	</t>
  </si>
  <si>
    <t xml:space="preserve">59883	</t>
  </si>
  <si>
    <t xml:space="preserve">999224903772171	</t>
  </si>
  <si>
    <t>[曼谷]曼谷素坤逸11号智选假日酒店(Holiday Inn Express Bangkok Sukhumvit 11)(5553237)</t>
  </si>
  <si>
    <t>标准双床房&lt;双人入住&gt;&lt;不适用泰国客人&gt;&lt;双早&gt;</t>
  </si>
  <si>
    <t>ZHANG/QIAN,He/Yuyang</t>
  </si>
  <si>
    <t xml:space="preserve">3537641	</t>
  </si>
  <si>
    <t xml:space="preserve">999224903938639	</t>
  </si>
  <si>
    <t>[Na Chom Thian]大海沙滩阳光度假酒店(Sea Sand Sun Resort and Villas)(24007368)</t>
  </si>
  <si>
    <t>花园精品房(至少连住2晚及以上)&lt;双人入住&gt;&lt;中宾&gt;&lt;双早&gt;</t>
  </si>
  <si>
    <t>ZHANG/LING,WANG/ZHIYI</t>
  </si>
  <si>
    <t xml:space="preserve">3537864	</t>
  </si>
  <si>
    <t xml:space="preserve">999224903968680	</t>
  </si>
  <si>
    <t>ZHANG/LING,WANG/SHIQI</t>
  </si>
  <si>
    <t xml:space="preserve">3537875	</t>
  </si>
  <si>
    <t xml:space="preserve">999224906738913	</t>
  </si>
  <si>
    <t>[哥打京那巴鲁]明园酒店及公寓(Ming Garden Hotel &amp; Residences)(5281385)</t>
  </si>
  <si>
    <t>高级房(至少连住2晚及以上)&lt;今日特惠&gt;&lt;双人入住&gt;&lt;双早&gt;</t>
  </si>
  <si>
    <t>Leong/Jason</t>
  </si>
  <si>
    <t xml:space="preserve">3539012	</t>
  </si>
  <si>
    <t xml:space="preserve">8632280	</t>
  </si>
  <si>
    <t xml:space="preserve">999224915417496	</t>
  </si>
  <si>
    <t>[迪拜]迪拜派拉蒙酒店(Paramount Hotel Dubai)(98066024)</t>
  </si>
  <si>
    <t>舞台房&lt;三人入住&gt;&lt;无早&gt;</t>
  </si>
  <si>
    <t>Al Barwani/Amra</t>
  </si>
  <si>
    <t xml:space="preserve">3540054	</t>
  </si>
  <si>
    <t xml:space="preserve">999224915764357	</t>
  </si>
  <si>
    <t>[曼谷]曼谷铂尔曼G酒店(Pullman Bangkok Hotel G)(2497067)</t>
  </si>
  <si>
    <t>G豪华双人床房(至少连住2晚及以上)&lt;特惠&gt;&lt;双人入住&gt;&lt;适用于非中国/菲律宾客人&gt;&lt;双早&gt;</t>
  </si>
  <si>
    <t>KRIZAN/MOHAMAD</t>
  </si>
  <si>
    <t xml:space="preserve">3540175	</t>
  </si>
  <si>
    <t xml:space="preserve">999224917801242	</t>
  </si>
  <si>
    <t>[依斯干达公主城]双威大盒子酒店(Sunway Hotel Big Box)(91411884)</t>
  </si>
  <si>
    <t>豪华特大床房&lt;单人入住&gt;&lt;单早&gt;</t>
  </si>
  <si>
    <t>HOU/JIANAN</t>
  </si>
  <si>
    <t xml:space="preserve">3540930	</t>
  </si>
  <si>
    <t xml:space="preserve">999224928258279	</t>
  </si>
  <si>
    <t>Mohammad/Shehadi,Shehadi/Mohammad</t>
  </si>
  <si>
    <t xml:space="preserve">3543824	</t>
  </si>
  <si>
    <t xml:space="preserve">20495168	</t>
  </si>
  <si>
    <t xml:space="preserve">999224935234522	</t>
  </si>
  <si>
    <t>[清迈]清迈宁曼Travelodge酒店(Travelodge Nimman)(106269582)</t>
  </si>
  <si>
    <t>MANGKHANG/KANYARIN</t>
  </si>
  <si>
    <t xml:space="preserve">3546388	</t>
  </si>
  <si>
    <t xml:space="preserve">24946480896	</t>
  </si>
  <si>
    <t>尊贵公园景房&lt;三人入住&gt;&lt;中宾&gt;&lt;早餐&gt;</t>
  </si>
  <si>
    <t>WANG/PAN,zhou/lingping,zhang/wenwen</t>
  </si>
  <si>
    <t xml:space="preserve">3549331	</t>
  </si>
  <si>
    <t xml:space="preserve">999224943907801	</t>
  </si>
  <si>
    <t>[多哈]蒂沃里纳哈达多哈酒店(Al Najada Doha Hotel by Tivoli)(103957098)</t>
  </si>
  <si>
    <t>广场景观高级双床房&lt;双人入住&gt;&lt;无早&gt;</t>
  </si>
  <si>
    <t>ALMORIKHI/MOHAMMED ADEL</t>
  </si>
  <si>
    <t xml:space="preserve">3548236	</t>
  </si>
  <si>
    <t xml:space="preserve">224170	</t>
  </si>
  <si>
    <t xml:space="preserve">999224948028082	</t>
  </si>
  <si>
    <t>布黎翼豪华双人床或双床房&lt;特惠&gt;&lt;双人入住&gt;&lt;双早&gt;</t>
  </si>
  <si>
    <t>LIU/YIMEI</t>
  </si>
  <si>
    <t xml:space="preserve">3549902	</t>
  </si>
  <si>
    <t xml:space="preserve">999224952531488	</t>
  </si>
  <si>
    <t>布雷夫双床房&lt;双人入住&gt;&lt;限量抢购&gt;&lt;无早&gt;</t>
  </si>
  <si>
    <t>LUO/WENFANG</t>
  </si>
  <si>
    <t xml:space="preserve">3550173	</t>
  </si>
  <si>
    <t xml:space="preserve">999224955464511	</t>
  </si>
  <si>
    <t>[吉隆坡]吉隆坡皇家朱兰酒店(Royale Chulan Kuala Lumpur)(5280527)</t>
  </si>
  <si>
    <t>高级房&lt;今日特价 &gt;&lt;双人入住&gt;&lt;无早&gt;</t>
  </si>
  <si>
    <t>LAMBAK/SITI AISYAH</t>
  </si>
  <si>
    <t xml:space="preserve">3550346	</t>
  </si>
  <si>
    <t xml:space="preserve">999224956633647	</t>
  </si>
  <si>
    <t>[曼谷]曼谷京华大酒店(Hotel Royal Bangkok@Chinatown)(17263358)</t>
  </si>
  <si>
    <t>高级房(无窗)(至少连住2晚及以上)&lt;双人入住&gt;&lt;无早&gt;</t>
  </si>
  <si>
    <t>LEE/JUNYEOP,TA/THI QUE ANH</t>
  </si>
  <si>
    <t xml:space="preserve">3550814	</t>
  </si>
  <si>
    <t xml:space="preserve">999224957399984	</t>
  </si>
  <si>
    <t>[曼谷]曼谷拉差达宜必思尚品酒店(Ibis Styles Bangkok Ratchada)(46080525)</t>
  </si>
  <si>
    <t>标准大床房(至少连住2晚及以上)&lt;双人入住&gt;&lt;不适用泰国客人&gt;&lt;双早&gt;</t>
  </si>
  <si>
    <t>CHOO/ERVIN WENG KIAT</t>
  </si>
  <si>
    <t xml:space="preserve">999224962956072	</t>
  </si>
  <si>
    <t>WANG/XIAO YAN</t>
  </si>
  <si>
    <t xml:space="preserve">3553170	</t>
  </si>
  <si>
    <t xml:space="preserve">999224968304868	</t>
  </si>
  <si>
    <t>豪华房&lt;特惠专享&gt;&lt;双人入住&gt;&lt;双早&gt;</t>
  </si>
  <si>
    <t>Yang/Yinghui,Li/Yuandi</t>
  </si>
  <si>
    <t xml:space="preserve">3553460	</t>
  </si>
  <si>
    <t xml:space="preserve">999224969582512	</t>
  </si>
  <si>
    <t>尊贵特大床房(至少连住2晚及以上)&lt;今日特价 &gt;&lt;双人入住&gt;&lt;中宾&gt;&lt;双早&gt;</t>
  </si>
  <si>
    <t>Huang/Jing,Su/zhongli</t>
  </si>
  <si>
    <t xml:space="preserve">3553700	</t>
  </si>
  <si>
    <t xml:space="preserve">37805009	</t>
  </si>
  <si>
    <t xml:space="preserve">999224972691110	</t>
  </si>
  <si>
    <t>[宿务]宿务滨海前线酒店 - 北开垦(Bayfront Hotel Cebu North Reclamation)(8235106)</t>
  </si>
  <si>
    <t>高级双人床房&lt;双人入住&gt;&lt;双早&gt;</t>
  </si>
  <si>
    <t>DELIARTE/REYNNA MAE</t>
  </si>
  <si>
    <t xml:space="preserve">3554392	</t>
  </si>
  <si>
    <t xml:space="preserve">124551	</t>
  </si>
  <si>
    <t xml:space="preserve">999224972932941	</t>
  </si>
  <si>
    <t>[依斯干达公主城]玛丽娜常青树度假公寓式酒店(PINETREE MARINA RESORT)(95225662)</t>
  </si>
  <si>
    <t>两卧室行政房&lt;四人入住&gt;&lt;特价&gt;&lt;早餐&gt;</t>
  </si>
  <si>
    <t>ABDUL RAHMAN/NURAQILAH AZURA</t>
  </si>
  <si>
    <t xml:space="preserve">3554425	</t>
  </si>
  <si>
    <t xml:space="preserve">999224975423110	</t>
  </si>
  <si>
    <t>标准两张单人床房(至少连住2晚及以上)&lt;双人入住&gt;&lt;不适用泰国客人&gt;&lt;双早&gt;</t>
  </si>
  <si>
    <t>RAN/HONGMEI,ZHANG/FANG</t>
  </si>
  <si>
    <t xml:space="preserve">3555323	</t>
  </si>
  <si>
    <t xml:space="preserve">999224975946259	</t>
  </si>
  <si>
    <t>[吉隆坡]吉隆坡·觅酒店，傲途格精选(Hotel Stripes Kuala Lumpur, Autograph Collection)(9243083)</t>
  </si>
  <si>
    <t>VOETH/JOY MICHELLE</t>
  </si>
  <si>
    <t xml:space="preserve">3555628	</t>
  </si>
  <si>
    <t xml:space="preserve">284088177	</t>
  </si>
  <si>
    <t xml:space="preserve">999224976588108	</t>
  </si>
  <si>
    <t>[吉隆坡]吉隆坡柏威年酒店 · 悦榕管理(Pavilion Hotel Kuala Lumpur Managed by Banyan Tree)(25469067)</t>
  </si>
  <si>
    <t>庭景绿洲双床房&lt;双人入住&gt;&lt;双早&gt;</t>
  </si>
  <si>
    <t>SHAO/HONG</t>
  </si>
  <si>
    <t xml:space="preserve">3555841	</t>
  </si>
  <si>
    <t xml:space="preserve">999224976836785	</t>
  </si>
  <si>
    <t>[普吉岛]普吉岛铂尔曼阿卡迪亚卡隆海滩酒店(Pullman Phuket Arcadia Karon Beach Resort)(3460018)</t>
  </si>
  <si>
    <t>海景豪华特大床房(至少连住2晚及以上)&lt;双人入住&gt;&lt;适用于除泰国的亚洲客人&gt;&lt;双早&gt;</t>
  </si>
  <si>
    <t>WANG/TONG,YANG/TING,DENG/KE,WANG/LINLIN</t>
  </si>
  <si>
    <t xml:space="preserve">3555923	</t>
  </si>
  <si>
    <t xml:space="preserve">999224977019630	</t>
  </si>
  <si>
    <t>[西南县]槟城直落巴港悦椿度假村(Angsana Teluk Bahang)(67827066)</t>
  </si>
  <si>
    <t>豪华海景房(至少连住2晚及以上)&lt;双人入住&gt;&lt;双早&gt;</t>
  </si>
  <si>
    <t>LIU/YIJI</t>
  </si>
  <si>
    <t xml:space="preserve">3555985	</t>
  </si>
  <si>
    <t xml:space="preserve">999224977541816	</t>
  </si>
  <si>
    <t>[升平县]布利斯会安海滩养生度假村(Bliss Hoi An Beach Resort &amp; Wellness)(104389409)</t>
  </si>
  <si>
    <t>海洋豪华特大床房&lt;双人入住&gt;&lt;双早&gt;&lt;日历房套餐高价值&gt;&lt;新酒店礼盒&gt;</t>
  </si>
  <si>
    <t>YANG/SEUNGHEON</t>
  </si>
  <si>
    <t xml:space="preserve">3556365	</t>
  </si>
  <si>
    <t xml:space="preserve">999224990770705	</t>
  </si>
  <si>
    <t>花园套房（按摩浴缸）(至少连住2晚及以上)&lt;双人入住&gt;&lt;中宾&gt;&lt;双早&gt;</t>
  </si>
  <si>
    <t>CHEN/ZHICHENG</t>
  </si>
  <si>
    <t xml:space="preserve">3558918	</t>
  </si>
  <si>
    <t xml:space="preserve">999224999721901	</t>
  </si>
  <si>
    <t>EBREO/LANCE</t>
  </si>
  <si>
    <t xml:space="preserve">3561101	</t>
  </si>
  <si>
    <t xml:space="preserve">20496647	</t>
  </si>
  <si>
    <t xml:space="preserve">999224999852045	</t>
  </si>
  <si>
    <t>[新加坡]新加坡乌节大酒店(Orchard Hotel Singapore)(2497042)</t>
  </si>
  <si>
    <t>至尊豪华双床房&lt;特惠专享&gt;&lt;双人入住&gt;&lt;不适用新加坡客人&gt;&lt;双早&gt;</t>
  </si>
  <si>
    <t>TANG/XIAOMING,YU/AIMIN</t>
  </si>
  <si>
    <t xml:space="preserve">3561141	</t>
  </si>
  <si>
    <t xml:space="preserve">13131713	</t>
  </si>
  <si>
    <t xml:space="preserve">999224999792355	</t>
  </si>
  <si>
    <t>ALBANO-REYES/ANDREA</t>
  </si>
  <si>
    <t xml:space="preserve">3561116	</t>
  </si>
  <si>
    <t xml:space="preserve">20496644	</t>
  </si>
  <si>
    <t xml:space="preserve">999225003261348	</t>
  </si>
  <si>
    <t>[曼谷]曼谷是隆假日酒店 - IHG 旗下酒店(Holiday Inn Bangkok Silom, an IHG Hotel)(2671448)</t>
  </si>
  <si>
    <t>豪华房(至少连住2晚及以上)&lt;双人入住&gt;&lt;中宾&gt;&lt;双早&gt;</t>
  </si>
  <si>
    <t>CHEN/HENGJIAN,WU/YUJUAN</t>
  </si>
  <si>
    <t xml:space="preserve">3562070	</t>
  </si>
  <si>
    <t xml:space="preserve">999225003724891	</t>
  </si>
  <si>
    <t>豪华双床房&lt;单人入住&gt;&lt;不适用韩国客人&gt;&lt;单早&gt;</t>
  </si>
  <si>
    <t>XIA/XIAOJUN</t>
  </si>
  <si>
    <t xml:space="preserve">3562253	</t>
  </si>
  <si>
    <t xml:space="preserve">999225003758873	</t>
  </si>
  <si>
    <t>HAN/QIANGSONG</t>
  </si>
  <si>
    <t xml:space="preserve">3562260	</t>
  </si>
  <si>
    <t xml:space="preserve">999225005131957	</t>
  </si>
  <si>
    <t>[新加坡]新加坡圣淘沙索菲特度假村及水疗中心(Sofitel Singapore Sentosa Resort &amp; Spa)(3737042)</t>
  </si>
  <si>
    <t>奢华特大床房(至少连住2晚及以上)&lt;今日特惠&gt;&lt;双人入住&gt;&lt;双早&gt;</t>
  </si>
  <si>
    <t>HO/WEIPING JOHNSON,ZHANG/FUJUN</t>
  </si>
  <si>
    <t xml:space="preserve">3562625	</t>
  </si>
  <si>
    <t xml:space="preserve">999225006228356	</t>
  </si>
  <si>
    <t>WANG/HUIMIN,DI/YANCHEN</t>
  </si>
  <si>
    <t xml:space="preserve">3562999	</t>
  </si>
  <si>
    <t xml:space="preserve">999225006738557	</t>
  </si>
  <si>
    <t>[曼谷]曼谷素坤逸奥克伍德华庭工作室酒店(Oakwood Studios Sukhumvit Bangkok)(101528701)</t>
  </si>
  <si>
    <t>高级特大床房&lt;特惠专享&gt;&lt;双人入住&gt;&lt;无早&gt;</t>
  </si>
  <si>
    <t>Morris/Ben,Morris/Ben</t>
  </si>
  <si>
    <t xml:space="preserve">3563226	</t>
  </si>
  <si>
    <t xml:space="preserve">999225007137265	</t>
  </si>
  <si>
    <t>[普吉岛]卡塔棕榈水疗度假酒店(Kata Palm Resort &amp; Spa)(4120277)</t>
  </si>
  <si>
    <t>皇家蓝翼高级房&lt;特惠&gt;&lt;双人入住&gt;&lt;双早&gt;</t>
  </si>
  <si>
    <t>ZHANG/XIN,ZHANG/YUXIANG</t>
  </si>
  <si>
    <t xml:space="preserve">3563437	</t>
  </si>
  <si>
    <t xml:space="preserve">999225007690221	</t>
  </si>
  <si>
    <t>DAI/WEI,LU/MIN,CHEN/LINGLONG,ZHANG/JIAN</t>
  </si>
  <si>
    <t xml:space="preserve">3563536	</t>
  </si>
  <si>
    <t xml:space="preserve">999225008323617	</t>
  </si>
  <si>
    <t>[吉隆坡]宜必思吉隆坡市中心酒店(Ibis Kuala Lumpur City Centre)(28528285)</t>
  </si>
  <si>
    <t>标准双床房&lt;双人入住&gt;&lt;双早&gt;</t>
  </si>
  <si>
    <t>ISHAK/NURHAFIZAH</t>
  </si>
  <si>
    <t xml:space="preserve">3563793	</t>
  </si>
  <si>
    <t xml:space="preserve">999225009035428	</t>
  </si>
  <si>
    <t>[邦劳]Bohol Dolphin Bay Resort(109169398)</t>
  </si>
  <si>
    <t>豪华双床间&lt;双人入住&gt;&lt;双早&gt;</t>
  </si>
  <si>
    <t>ZHANG/YU</t>
  </si>
  <si>
    <t xml:space="preserve">3564084	</t>
  </si>
  <si>
    <t xml:space="preserve">999225009338217	</t>
  </si>
  <si>
    <t>WEI/CHENKAI,WU/RUIYI</t>
  </si>
  <si>
    <t xml:space="preserve">3564325	</t>
  </si>
  <si>
    <t xml:space="preserve">999225010052414	</t>
  </si>
  <si>
    <t>[普吉岛]拉威棕榈滩度假酒店(Rawai Palm Beach Resort)(4398832)</t>
  </si>
  <si>
    <t>豪华家庭池景房&lt;超值特惠&gt;&lt;四人入住&gt;&lt;早餐&gt;</t>
  </si>
  <si>
    <t>suepsot/Naruenat</t>
  </si>
  <si>
    <t xml:space="preserve">3564720	</t>
  </si>
  <si>
    <t xml:space="preserve">999225015558104	</t>
  </si>
  <si>
    <t>[奎松市]塞达维蒂斯北酒店(Seda Vertis North)(17891668)</t>
  </si>
  <si>
    <t>豪华房&lt;特价大促销&gt;&lt;双人入住&gt;&lt;双早&gt;</t>
  </si>
  <si>
    <t>Saavedra/Jack Edsel</t>
  </si>
  <si>
    <t xml:space="preserve">3565271	</t>
  </si>
  <si>
    <t xml:space="preserve">2795149	</t>
  </si>
  <si>
    <t xml:space="preserve">25016889642	</t>
  </si>
  <si>
    <t>[曼谷]曼谷苏阁索酒店(The Sukosol Hotel)(3627909)</t>
  </si>
  <si>
    <t>行政特大床房(至少连住2晚及以上)&lt;双人入住&gt;&lt;中宾&gt;&lt;双早&gt;</t>
  </si>
  <si>
    <t>ZHOU/TIANXIANG</t>
  </si>
  <si>
    <t xml:space="preserve">3565464	</t>
  </si>
  <si>
    <t xml:space="preserve">999225017314598	</t>
  </si>
  <si>
    <t>AGARWAL/PULKIT</t>
  </si>
  <si>
    <t xml:space="preserve">3565542	</t>
  </si>
  <si>
    <t xml:space="preserve">999225017541614	</t>
  </si>
  <si>
    <t>TRAN/WAI KIT EDMOND</t>
  </si>
  <si>
    <t xml:space="preserve">3565573	</t>
  </si>
  <si>
    <t xml:space="preserve">999225017741272	</t>
  </si>
  <si>
    <t>尊贵特大床房(至少连住2晚及以上)&lt;双人入住&gt;&lt;中宾&gt;&lt;双早&gt;</t>
  </si>
  <si>
    <t>ZHOU/JINGJING,ZHAN/XIAOQING</t>
  </si>
  <si>
    <t xml:space="preserve">3565605	</t>
  </si>
  <si>
    <t xml:space="preserve">999225018622932	</t>
  </si>
  <si>
    <t>[曼谷]曼谷MUU酒店(MUU Bangkok Hotel)(28681386)</t>
  </si>
  <si>
    <t>小型套房(至少连住2晚及以上)&lt;今日特价 &gt;&lt;双人入住&gt;&lt;双早&gt;</t>
  </si>
  <si>
    <t>ZHOU/JUNCHEN</t>
  </si>
  <si>
    <t xml:space="preserve">3565809	</t>
  </si>
  <si>
    <t xml:space="preserve">25018972337	</t>
  </si>
  <si>
    <t>[曼谷]察殿曼谷大酒店(Chatrium Grand Bangkok)(105593534)</t>
  </si>
  <si>
    <t>豪华房(至少连住2晚及以上)&lt;今日特价 &gt;&lt;双人入住&gt;&lt;不适用泰国客人&gt;&lt;双早&gt;</t>
  </si>
  <si>
    <t>WANG/ZIHE</t>
  </si>
  <si>
    <t xml:space="preserve">3565933	</t>
  </si>
  <si>
    <t xml:space="preserve">999225019908020	</t>
  </si>
  <si>
    <t>[芭堤雅]芭堤雅贝斯特韦斯特优质尼克森酒店-SHA认证(Best Western Plus Nexen Pattaya)(96263097)</t>
  </si>
  <si>
    <t>城景豪华双人床房&lt;双人入住&gt;&lt;不适用泰国客人&gt;&lt;无早&gt;</t>
  </si>
  <si>
    <t>HUGGETT/ADRIAN</t>
  </si>
  <si>
    <t xml:space="preserve">3566200	</t>
  </si>
  <si>
    <t xml:space="preserve">999225020685910	</t>
  </si>
  <si>
    <t>[哥打京那巴鲁]天空酒店(Sky Hotel)(4999270)</t>
  </si>
  <si>
    <t>一室双床套房&lt;今日特价 &gt;&lt;双人入住&gt;&lt;双早&gt;</t>
  </si>
  <si>
    <t>ALIAKBAR/JURIAH</t>
  </si>
  <si>
    <t xml:space="preserve">3566433	</t>
  </si>
  <si>
    <t xml:space="preserve">25021762719	</t>
  </si>
  <si>
    <t>标准双人房&lt;单人入住&gt;&lt;中宾&gt;&lt;单早&gt;</t>
  </si>
  <si>
    <t>SIEW/BOONTEONG</t>
  </si>
  <si>
    <t xml:space="preserve">3566795	</t>
  </si>
  <si>
    <t xml:space="preserve">343217	</t>
  </si>
  <si>
    <t xml:space="preserve">999225022198376	</t>
  </si>
  <si>
    <t>Ulpindo/Clarissa Elaine</t>
  </si>
  <si>
    <t xml:space="preserve">3566899	</t>
  </si>
  <si>
    <t xml:space="preserve">2795409	</t>
  </si>
  <si>
    <t xml:space="preserve">999225022543231	</t>
  </si>
  <si>
    <t>[清迈]清迈阿凯拉马诺尔酒店(Akyra Manor Chiang Mai)(4984302)</t>
  </si>
  <si>
    <t>豪华房&lt;双人入住&gt;&lt;中宾&gt;&lt;双早&gt;</t>
  </si>
  <si>
    <t>WANG/BI,Wu/Qing</t>
  </si>
  <si>
    <t xml:space="preserve">3567101	</t>
  </si>
  <si>
    <t xml:space="preserve">999225021256302	</t>
  </si>
  <si>
    <t>[新加坡]新加坡巴耶利峇寰庭商旅酒店(Aqueen Hotel Paya Lebar Singapore)(28554472)</t>
  </si>
  <si>
    <t>高级房&lt;今日特价 &gt;&lt;双人入住&gt;&lt;双早&gt;</t>
  </si>
  <si>
    <t>FARHAN/FARHANSYED</t>
  </si>
  <si>
    <t xml:space="preserve">3566610	</t>
  </si>
  <si>
    <t xml:space="preserve">Name	</t>
  </si>
  <si>
    <t xml:space="preserve">999225023111172	</t>
  </si>
  <si>
    <t>酷尔房 禁烟(至少连住2晚及以上)&lt;今日特价 &gt;&lt;双人入住&gt;&lt;双早&gt;</t>
  </si>
  <si>
    <t>CHAN/TSZ TIK</t>
  </si>
  <si>
    <t xml:space="preserve">3567386	</t>
  </si>
  <si>
    <t xml:space="preserve">999225023209807	</t>
  </si>
  <si>
    <t>G一室房 禁烟(至少连住2晚及以上)&lt;今日特价 &gt;&lt;双人入住&gt;&lt;无早&gt;</t>
  </si>
  <si>
    <t>CHAN/MAN LUNG</t>
  </si>
  <si>
    <t xml:space="preserve">3567412	</t>
  </si>
  <si>
    <t xml:space="preserve">999225023617320	</t>
  </si>
  <si>
    <t>Joost/van Kempen,van Kempen/Joost</t>
  </si>
  <si>
    <t xml:space="preserve">3567662	</t>
  </si>
  <si>
    <t xml:space="preserve">20497235	</t>
  </si>
  <si>
    <t xml:space="preserve">999225024099120	</t>
  </si>
  <si>
    <t>泳池园景房&lt;特惠专享&gt;&lt;双人入住&gt;&lt;中宾&gt;&lt;双早&gt;</t>
  </si>
  <si>
    <t>LI/YIFENG</t>
  </si>
  <si>
    <t xml:space="preserve">3568889	</t>
  </si>
  <si>
    <t xml:space="preserve">999225024109776	</t>
  </si>
  <si>
    <t>ZHU/TIANFU</t>
  </si>
  <si>
    <t xml:space="preserve">3568891	</t>
  </si>
  <si>
    <t xml:space="preserve">999225028143576	</t>
  </si>
  <si>
    <t>花园精品房&lt;双人入住&gt;&lt;中宾&gt;&lt;双早&gt;</t>
  </si>
  <si>
    <t>SHENG/HUILI,LE/WEI</t>
  </si>
  <si>
    <t xml:space="preserve">3569476	</t>
  </si>
  <si>
    <t xml:space="preserve">999225028762199	</t>
  </si>
  <si>
    <t>豪华池景房&lt;限时抢购&gt;&lt;超值特惠&gt;&lt;双人入住&gt;&lt;双早&gt;</t>
  </si>
  <si>
    <t>He/Miaoxin</t>
  </si>
  <si>
    <t xml:space="preserve">3569739	</t>
  </si>
  <si>
    <t xml:space="preserve">999225029727796	</t>
  </si>
  <si>
    <t>[阿布扎比]阿布扎比阿提哈德塔港丽酒店(Conrad Abu Dhabi Etihad Towers)(108608099)</t>
  </si>
  <si>
    <t>海景豪华双床房 禁烟&lt;双人入住&gt;&lt;中宾&gt;&lt;双早&gt;</t>
  </si>
  <si>
    <t>CHEN/FANGTAO,CHEN/JIAGENG,LI/HAIMEI,CHEN/JIAYUN</t>
  </si>
  <si>
    <t xml:space="preserve">3570066	</t>
  </si>
  <si>
    <t xml:space="preserve">999225031982306	</t>
  </si>
  <si>
    <t>ocampo/mark Jefferson</t>
  </si>
  <si>
    <t xml:space="preserve">3570667	</t>
  </si>
  <si>
    <t xml:space="preserve">2796873	</t>
  </si>
  <si>
    <t xml:space="preserve">999225032025229	</t>
  </si>
  <si>
    <t>[怡保]怡保怡东酒店(Hotel Excelsior Ipoh)(28538294)</t>
  </si>
  <si>
    <t>Woon Loo/Fook,Woon Loo/Fook</t>
  </si>
  <si>
    <t xml:space="preserve">3570676	</t>
  </si>
  <si>
    <t xml:space="preserve">115781	</t>
  </si>
  <si>
    <t xml:space="preserve">999225032329040	</t>
  </si>
  <si>
    <t>ZHANG/QIN</t>
  </si>
  <si>
    <t xml:space="preserve">3570724	</t>
  </si>
  <si>
    <t xml:space="preserve">999225033696427	</t>
  </si>
  <si>
    <t>泳池园景特大床房&lt;双人入住&gt;&lt;中宾&gt;&lt;双早&gt;</t>
  </si>
  <si>
    <t>CHEN/JUN JIE</t>
  </si>
  <si>
    <t xml:space="preserve">3570977	</t>
  </si>
  <si>
    <t xml:space="preserve">999225033711635	</t>
  </si>
  <si>
    <t>[八打灵再也]皇家朱兰白沙罗酒店(Royale Chulan Damansara)(28528087)</t>
  </si>
  <si>
    <t>高级房&lt;双人入住&gt;&lt;无早&gt;</t>
  </si>
  <si>
    <t>Yee Tan/Chee</t>
  </si>
  <si>
    <t xml:space="preserve">3570981	</t>
  </si>
  <si>
    <t xml:space="preserve">999225034306602	</t>
  </si>
  <si>
    <t>豪华双人床房&lt;双人入住&gt;&lt;不适用印度客人&gt;&lt;双早&gt;</t>
  </si>
  <si>
    <t>ZHOU/LUOXI</t>
  </si>
  <si>
    <t xml:space="preserve">3571114	</t>
  </si>
  <si>
    <t xml:space="preserve">999225034927785	</t>
  </si>
  <si>
    <t>标准双人房&lt;双人入住&gt;&lt;中宾&gt;&lt;无早&gt;</t>
  </si>
  <si>
    <t>LIU/YANLAN</t>
  </si>
  <si>
    <t xml:space="preserve">3571385	</t>
  </si>
  <si>
    <t xml:space="preserve">343552	</t>
  </si>
  <si>
    <t xml:space="preserve">25035372105	</t>
  </si>
  <si>
    <t>[曼谷]曼谷奇迹大酒店(Miracle Grand Convention Hotel)(28681276)</t>
  </si>
  <si>
    <t>豪华双人床房&lt;今日特价 &gt;&lt;双人入住&gt;&lt;无早&gt;</t>
  </si>
  <si>
    <t>CANG/FENG,ZHONG/JINJIN</t>
  </si>
  <si>
    <t xml:space="preserve">3571576	</t>
  </si>
  <si>
    <t xml:space="preserve">999225035884158	</t>
  </si>
  <si>
    <t>Murgau/Flaviu</t>
  </si>
  <si>
    <t xml:space="preserve">3571777	</t>
  </si>
  <si>
    <t xml:space="preserve">999225031486974	</t>
  </si>
  <si>
    <t>[邦帕利]曼谷素旺那普机场诺富特酒店(Novotel Bangkok Suvarnabhumi Airport)(28554892)</t>
  </si>
  <si>
    <t>高级特大床房&lt;今日特价 &gt;&lt;单人入住&gt;&lt;单早&gt;</t>
  </si>
  <si>
    <t>Phayom/Niphawan</t>
  </si>
  <si>
    <t xml:space="preserve">3570512	</t>
  </si>
  <si>
    <t xml:space="preserve">3345658	</t>
  </si>
  <si>
    <t xml:space="preserve">999225034600406	</t>
  </si>
  <si>
    <t xml:space="preserve">3571228	</t>
  </si>
  <si>
    <t xml:space="preserve">999225035988718	</t>
  </si>
  <si>
    <t>Fuad Rosli PJK AAET/Muhammad</t>
  </si>
  <si>
    <t xml:space="preserve">3571799	</t>
  </si>
  <si>
    <t xml:space="preserve">999225030950568	</t>
  </si>
  <si>
    <t>[清化]清化美利亚珍珠酒店(Melia Vinpearl Thanh Hoa)(106122415)</t>
  </si>
  <si>
    <t>豪华房&lt;单人入住&gt;&lt;单早&gt;</t>
  </si>
  <si>
    <t>Gulma/Nutthawut</t>
  </si>
  <si>
    <t xml:space="preserve">3570436	</t>
  </si>
  <si>
    <t xml:space="preserve">999225036099194	</t>
  </si>
  <si>
    <t>[普吉岛]美地概念酒店(Metadee Concept Hotel)(3736816)</t>
  </si>
  <si>
    <t>精致套房带露台&lt;双人入住&gt;&lt;双早&gt;</t>
  </si>
  <si>
    <t>PU/CHUNGUAN,PU/XINGYUAN</t>
  </si>
  <si>
    <t xml:space="preserve">3571832	</t>
  </si>
  <si>
    <t xml:space="preserve">999225033876692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</si>
  <si>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</si>
  <si>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</si>
  <si>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LATTANADEXA/SOUDALATH</t>
  </si>
  <si>
    <t xml:space="preserve">3571017	</t>
  </si>
  <si>
    <t xml:space="preserve">999225036386176	</t>
  </si>
  <si>
    <t>ZHANG/JINGKU</t>
  </si>
  <si>
    <t xml:space="preserve">3571988	</t>
  </si>
  <si>
    <t xml:space="preserve">343551	</t>
  </si>
  <si>
    <t xml:space="preserve">999225036486566	</t>
  </si>
  <si>
    <t>华丽客房, 1 张特大床, 使用泳池, 池畔&lt;双人入住&gt;&lt;双早&gt;</t>
  </si>
  <si>
    <t>ONG/ROLLY UY</t>
  </si>
  <si>
    <t xml:space="preserve">3572019	</t>
  </si>
  <si>
    <t xml:space="preserve">999225036767421	</t>
  </si>
  <si>
    <t>GU/JIEXIN</t>
  </si>
  <si>
    <t xml:space="preserve">3572181	</t>
  </si>
  <si>
    <t xml:space="preserve">343380	</t>
  </si>
  <si>
    <t xml:space="preserve">999225036797863	</t>
  </si>
  <si>
    <t>[曼谷]曼谷拉差达瑞士酒店(Swissotel Bangkok Ratchada)(6003314)</t>
  </si>
  <si>
    <t>瑞士尊贵房&lt;今日特价 &gt;&lt;双人入住&gt;&lt;无早&gt;</t>
  </si>
  <si>
    <t>GAO/GEN</t>
  </si>
  <si>
    <t xml:space="preserve">3572194	</t>
  </si>
  <si>
    <t xml:space="preserve">80721142	</t>
  </si>
  <si>
    <t xml:space="preserve">999225040034483	</t>
  </si>
  <si>
    <t>[曼谷]拉差达 CMYK 我的酒店(Myhotel Cmyk@Ratchada)(28558049)</t>
  </si>
  <si>
    <t>精致套房&lt;特惠专享&gt;&lt;双人入住&gt;&lt;中宾&gt;&lt;无早&gt;</t>
  </si>
  <si>
    <t>QIU/JIANMING</t>
  </si>
  <si>
    <t xml:space="preserve">3572459	</t>
  </si>
  <si>
    <t xml:space="preserve">25040989674	</t>
  </si>
  <si>
    <t>QIAO/CHUAN</t>
  </si>
  <si>
    <t xml:space="preserve">3572563	</t>
  </si>
  <si>
    <t xml:space="preserve">999225041396981	</t>
  </si>
  <si>
    <t>[普吉岛]普吉岛城市海港度假酒店(Fishermens Harbour Urban Resort)(2355959)</t>
  </si>
  <si>
    <t>豪华家庭房&lt;三人入住&gt;&lt;早餐&gt;</t>
  </si>
  <si>
    <t>Nanakorn/Savarin</t>
  </si>
  <si>
    <t xml:space="preserve">3572771	</t>
  </si>
  <si>
    <t xml:space="preserve">999225042614381	</t>
  </si>
  <si>
    <t>[宿务]宿务格勒里亚山峰酒店(Summit Galleria Cebu - Multiple Use Hotel)(28525181)</t>
  </si>
  <si>
    <t>豪华双床房&lt;今日特价 &gt;&lt;三人入住&gt;</t>
  </si>
  <si>
    <t>Madrid/Joseph</t>
  </si>
  <si>
    <t xml:space="preserve">3573060	</t>
  </si>
  <si>
    <t xml:space="preserve">SGC0056583	</t>
  </si>
  <si>
    <t xml:space="preserve">999225044652839	</t>
  </si>
  <si>
    <t>高级双床房&lt;特惠专享&gt;&lt;双人入住&gt;&lt;无早&gt;</t>
  </si>
  <si>
    <t>Alzebni/Mashari,Alzebni/Mashari</t>
  </si>
  <si>
    <t xml:space="preserve">3573601	</t>
  </si>
  <si>
    <t xml:space="preserve">25045152464	</t>
  </si>
  <si>
    <t>XU/MINJIE</t>
  </si>
  <si>
    <t xml:space="preserve">3573676	</t>
  </si>
  <si>
    <t>，</t>
  </si>
  <si>
    <t>此单实际是24059912921/999224059919640修改入住日期为6/30-7/3的补款单。</t>
  </si>
  <si>
    <t>A230704093622481</t>
  </si>
  <si>
    <t>A230704093801481</t>
  </si>
  <si>
    <t>CNY / HKD 当前参考汇率: 1.080943871</t>
  </si>
  <si>
    <t>总计： 284577.2 CNY/
307611.98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</si>
  <si>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</si>
  <si>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</si>
  <si>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</si>
  <si>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</si>
  <si>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</si>
  <si>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</si>
  <si>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</si>
  <si>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</si>
  <si>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</si>
  <si>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</si>
  <si>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</si>
  <si>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</si>
  <si>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</si>
  <si>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</si>
  <si>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</si>
  <si>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</si>
  <si>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</si>
  <si>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</si>
  <si>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</si>
  <si>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2023-06-30</t>
  </si>
  <si>
    <t>3573676</t>
  </si>
  <si>
    <t>曼谷素坤逸奥克伍德华庭工作室酒店</t>
  </si>
  <si>
    <t>XU MINJIE</t>
  </si>
  <si>
    <t>2023-07-01</t>
  </si>
  <si>
    <t>退房日周结</t>
  </si>
  <si>
    <t>378.00</t>
  </si>
  <si>
    <t>RMB</t>
  </si>
  <si>
    <t>0</t>
  </si>
  <si>
    <t>0.00</t>
  </si>
  <si>
    <t>携程国际直连(DD)</t>
  </si>
  <si>
    <t>01.011174</t>
  </si>
  <si>
    <t>2023-06-30 17:06:46</t>
  </si>
  <si>
    <t>否</t>
  </si>
  <si>
    <t>汇智国际旅游发展有限公司</t>
  </si>
  <si>
    <t>直采</t>
  </si>
  <si>
    <t>泰国</t>
  </si>
  <si>
    <t>3573601</t>
  </si>
  <si>
    <t>Alzebni Mashari,Alzebni Mashari</t>
  </si>
  <si>
    <t>369.00</t>
  </si>
  <si>
    <t>2023-06-30 16:59:12</t>
  </si>
  <si>
    <t>3573060</t>
  </si>
  <si>
    <t>宿务峰会广场酒店</t>
  </si>
  <si>
    <t>Madrid Joseph</t>
  </si>
  <si>
    <t>1388.00</t>
  </si>
  <si>
    <t>2023-06-30 15:30:34</t>
  </si>
  <si>
    <t>菲律宾</t>
  </si>
  <si>
    <t>3572771</t>
  </si>
  <si>
    <t>普吉岛城市海港度假酒店 (SHA Extra Plus)</t>
  </si>
  <si>
    <t>Nanakorn Savarin</t>
  </si>
  <si>
    <t>398.00</t>
  </si>
  <si>
    <t>2023-06-30 13:49:09</t>
  </si>
  <si>
    <t>3572563</t>
  </si>
  <si>
    <t>QIAO CHUAN</t>
  </si>
  <si>
    <t>2023-06-30 13:59:28</t>
  </si>
  <si>
    <t>3572459</t>
  </si>
  <si>
    <t>CMYK我的酒店@拉查达店</t>
  </si>
  <si>
    <t>QIU JIANMING</t>
  </si>
  <si>
    <t>275.00</t>
  </si>
  <si>
    <t>2023-06-30 12:39:02</t>
  </si>
  <si>
    <t>3572194</t>
  </si>
  <si>
    <t>曼谷拉差达瑞士酒店 (SHA Extra Plus)</t>
  </si>
  <si>
    <t>GAO GEN</t>
  </si>
  <si>
    <t>596.00</t>
  </si>
  <si>
    <t>2023-06-30 12:08:12</t>
  </si>
  <si>
    <t>3572181</t>
  </si>
  <si>
    <t>宜必思尚品曼谷素坤逸康福酒店</t>
  </si>
  <si>
    <t>GU JIEXIN</t>
  </si>
  <si>
    <t>273.00</t>
  </si>
  <si>
    <t>2023-06-30 12:02:00</t>
  </si>
  <si>
    <t>3572019</t>
  </si>
  <si>
    <t>Bohol Dolphin Bay Resort</t>
  </si>
  <si>
    <t>ONG ROLLY UY</t>
  </si>
  <si>
    <t>630.00</t>
  </si>
  <si>
    <t>2023-06-30 11:03:41</t>
  </si>
  <si>
    <t>3571988</t>
  </si>
  <si>
    <t>ZHANG JINGKU</t>
  </si>
  <si>
    <t>253.00</t>
  </si>
  <si>
    <t>2023-06-30 11:02:52</t>
  </si>
  <si>
    <t>3571832</t>
  </si>
  <si>
    <t>美地概念酒店 (政府卫生认证)</t>
  </si>
  <si>
    <t>PU CHUNGUAN,PU XINGYUAN</t>
  </si>
  <si>
    <t>533.00</t>
  </si>
  <si>
    <t>2023-06-30 11:48:40</t>
  </si>
  <si>
    <t>3571799</t>
  </si>
  <si>
    <t>吉隆坡白沙罗皇家朱兰酒店</t>
  </si>
  <si>
    <t>Fuad Rosli PJK AAET Muhammad</t>
  </si>
  <si>
    <t>370.00</t>
  </si>
  <si>
    <t>2023-06-30 09:54:29</t>
  </si>
  <si>
    <t>马来西亚</t>
  </si>
  <si>
    <t>3571777</t>
  </si>
  <si>
    <t>奇迹大酒店</t>
  </si>
  <si>
    <t>Murgau Flaviu</t>
  </si>
  <si>
    <t>317.00</t>
  </si>
  <si>
    <t>2023-06-30 09:39:43</t>
  </si>
  <si>
    <t>3571576</t>
  </si>
  <si>
    <t>CANG FENG,ZHONG JINJIN</t>
  </si>
  <si>
    <t>2023-06-30 08:32:52</t>
  </si>
  <si>
    <t>3571385</t>
  </si>
  <si>
    <t>LIU YANLAN</t>
  </si>
  <si>
    <t>255.00</t>
  </si>
  <si>
    <t>2023-06-30 11:03:02</t>
  </si>
  <si>
    <t>3571228</t>
  </si>
  <si>
    <t>AGARWAL PULKIT</t>
  </si>
  <si>
    <t>2023-06-30 10:20:14</t>
  </si>
  <si>
    <t>3571114</t>
  </si>
  <si>
    <t>芭堤雅爱湾皇家巡航酒店 (SHA Extra Plus)</t>
  </si>
  <si>
    <t>ZHOU LUOXI</t>
  </si>
  <si>
    <t>358.00</t>
  </si>
  <si>
    <t>2023-06-30 08:35:29</t>
  </si>
  <si>
    <t>3571017</t>
  </si>
  <si>
    <t>曼谷盛泰澜中央世界商业中心酒店  (SHA Plus+)</t>
  </si>
  <si>
    <t>LATTANADEXA SOUDALATH</t>
  </si>
  <si>
    <t>1177.00</t>
  </si>
  <si>
    <t>2023-06-30 09:58:43</t>
  </si>
  <si>
    <t>3570981</t>
  </si>
  <si>
    <t>Yee Tan Chee</t>
  </si>
  <si>
    <t>343.00</t>
  </si>
  <si>
    <t>2023-06-30 09:20:38</t>
  </si>
  <si>
    <t>3570977</t>
  </si>
  <si>
    <t>吉隆坡四季酒店</t>
  </si>
  <si>
    <t>CHEN JUN JIE</t>
  </si>
  <si>
    <t>1510.00</t>
  </si>
  <si>
    <t>2023-06-30 12:18:27</t>
  </si>
  <si>
    <t>2023-06-29</t>
  </si>
  <si>
    <t>3570724</t>
  </si>
  <si>
    <t>ZHANG QIN</t>
  </si>
  <si>
    <t>1450.00</t>
  </si>
  <si>
    <t>2023-06-30 12:38:34</t>
  </si>
  <si>
    <t>3570676</t>
  </si>
  <si>
    <t>怡保怡东酒店</t>
  </si>
  <si>
    <t>Woon Loo Fook,Woon Loo Fook</t>
  </si>
  <si>
    <t>283.00</t>
  </si>
  <si>
    <t>2023-06-30 09:46:49</t>
  </si>
  <si>
    <t>3570667</t>
  </si>
  <si>
    <t>马尼拉赛达北维迪斯酒店 - 多用途酒店</t>
  </si>
  <si>
    <t>ocampo mark Jefferson</t>
  </si>
  <si>
    <t>666.00</t>
  </si>
  <si>
    <t>2023-06-30 09:47:50</t>
  </si>
  <si>
    <t>3570512</t>
  </si>
  <si>
    <t>曼谷素旺那普机场诺富特酒店</t>
  </si>
  <si>
    <t>Phayom Niphawan</t>
  </si>
  <si>
    <t>1334.00</t>
  </si>
  <si>
    <t>2023-06-30 10:12:33</t>
  </si>
  <si>
    <t>3570436</t>
  </si>
  <si>
    <t>清化美利亚珍珠酒店</t>
  </si>
  <si>
    <t>Gulma Nutthawut</t>
  </si>
  <si>
    <t>402.00</t>
  </si>
  <si>
    <t>2023-06-30 10:51:51</t>
  </si>
  <si>
    <t>越南</t>
  </si>
  <si>
    <t>3570066</t>
  </si>
  <si>
    <t>阿布扎比康莱德阿提哈德塔楼酒店</t>
  </si>
  <si>
    <t>CHEN FANGTAO,CHEN JIAGENG,LI HAIMEI,CHEN JIAYUN</t>
  </si>
  <si>
    <t>2470.00</t>
  </si>
  <si>
    <t>2023-06-29 22:25:38</t>
  </si>
  <si>
    <t>阿拉伯联合酋长国</t>
  </si>
  <si>
    <t>3569739</t>
  </si>
  <si>
    <t>拉威棕榈滩度假酒店(SHA Extra Plus)</t>
  </si>
  <si>
    <t>He Miaoxin</t>
  </si>
  <si>
    <t>242.00</t>
  </si>
  <si>
    <t>2023-06-29 19:33:42</t>
  </si>
  <si>
    <t>3569476</t>
  </si>
  <si>
    <t>大海沙滩阳光度假酒店</t>
  </si>
  <si>
    <t>SHENG HUILI,LE WEI</t>
  </si>
  <si>
    <t>755.00</t>
  </si>
  <si>
    <t>2023-06-29 19:03:05</t>
  </si>
  <si>
    <t>3568891</t>
  </si>
  <si>
    <t>ZHU TIANFU</t>
  </si>
  <si>
    <t>2023-06-29 17:08:45</t>
  </si>
  <si>
    <t>3568889</t>
  </si>
  <si>
    <t>LI YIFENG</t>
  </si>
  <si>
    <t>2023-06-29 17:24:35</t>
  </si>
  <si>
    <t>3567662</t>
  </si>
  <si>
    <t>占奈萨拉卜塔酒店</t>
  </si>
  <si>
    <t>Joost van Kempen,van Kempen Joost</t>
  </si>
  <si>
    <t>443.00</t>
  </si>
  <si>
    <t>2023-06-29 21:37:36</t>
  </si>
  <si>
    <t>3567412</t>
  </si>
  <si>
    <t>曼谷格乐丽雅12酒店</t>
  </si>
  <si>
    <t>CHAN MAN LUNG</t>
  </si>
  <si>
    <t>616.00</t>
  </si>
  <si>
    <t>2023-06-29 15:03:13</t>
  </si>
  <si>
    <t>3567386</t>
  </si>
  <si>
    <t>CHAN TSZ TIK</t>
  </si>
  <si>
    <t>2023-06-29 14:53:37</t>
  </si>
  <si>
    <t>3567101</t>
  </si>
  <si>
    <t>清迈阿基拉马诺尔酒店</t>
  </si>
  <si>
    <t>WANG BI,Wu Qing</t>
  </si>
  <si>
    <t>711.00</t>
  </si>
  <si>
    <t>2023-06-30 08:02:57</t>
  </si>
  <si>
    <t>3566899</t>
  </si>
  <si>
    <t>Ulpindo Clarissa Elaine</t>
  </si>
  <si>
    <t>2023-06-29 13:43:00</t>
  </si>
  <si>
    <t>3566795</t>
  </si>
  <si>
    <t>SIEW BOONTEONG</t>
  </si>
  <si>
    <t>2023-06-29 13:06:37</t>
  </si>
  <si>
    <t>3566610</t>
  </si>
  <si>
    <t>新加坡巴耶利峇寰庭商旅酒店 (SG Clean)</t>
  </si>
  <si>
    <t>FARHAN FARHANSYED</t>
  </si>
  <si>
    <t>888.00</t>
  </si>
  <si>
    <t>2023-06-29 14:30:51</t>
  </si>
  <si>
    <t>新加坡</t>
  </si>
  <si>
    <t>3566433</t>
  </si>
  <si>
    <t>天空酒店</t>
  </si>
  <si>
    <t>ALIAKBAR JURIAH</t>
  </si>
  <si>
    <t>274.00</t>
  </si>
  <si>
    <t>2023-06-29 13:56:38</t>
  </si>
  <si>
    <t>3566200</t>
  </si>
  <si>
    <t>芭提雅最佳西方优质尼克森酒店</t>
  </si>
  <si>
    <t>HUGGETT ADRIAN</t>
  </si>
  <si>
    <t>210.00</t>
  </si>
  <si>
    <t>2023-06-29 10:34:57</t>
  </si>
  <si>
    <t>3565933</t>
  </si>
  <si>
    <t>曼谷恰特里亚姆大酒店</t>
  </si>
  <si>
    <t>WANG ZIHE</t>
  </si>
  <si>
    <t>2808.00</t>
  </si>
  <si>
    <t>2023-06-29 09:53:16</t>
  </si>
  <si>
    <t>3565605</t>
  </si>
  <si>
    <t>曼谷苏阁索酒店</t>
  </si>
  <si>
    <t>ZHOU JINGJING,ZHAN XIAOQING</t>
  </si>
  <si>
    <t>1176.00</t>
  </si>
  <si>
    <t>2023-06-29 09:42:51</t>
  </si>
  <si>
    <t>3565573</t>
  </si>
  <si>
    <t>曼谷拉差达宜必思尚品酒店</t>
  </si>
  <si>
    <t>TRAN WAI KIT EDMOND</t>
  </si>
  <si>
    <t>900.00</t>
  </si>
  <si>
    <t>2023-06-29 11:14:45</t>
  </si>
  <si>
    <t>2023-06-28</t>
  </si>
  <si>
    <t>3565464</t>
  </si>
  <si>
    <t>ZHOU TIANXIANG</t>
  </si>
  <si>
    <t>1398.00</t>
  </si>
  <si>
    <t>2023-06-29 09:27:07</t>
  </si>
  <si>
    <t>3565271</t>
  </si>
  <si>
    <t>Saavedra Jack Edsel</t>
  </si>
  <si>
    <t>1332.00</t>
  </si>
  <si>
    <t>2023-06-29 11:36:27</t>
  </si>
  <si>
    <t>3564720</t>
  </si>
  <si>
    <t>suepsot Naruenat</t>
  </si>
  <si>
    <t>375.00</t>
  </si>
  <si>
    <t>2023-06-29 09:46:29</t>
  </si>
  <si>
    <t>3564325</t>
  </si>
  <si>
    <t>WEI CHENKAI,WU RUIYI</t>
  </si>
  <si>
    <t>760.00</t>
  </si>
  <si>
    <t>2023-06-29 00:36:12</t>
  </si>
  <si>
    <t>3564084</t>
  </si>
  <si>
    <t>ZHANG YU</t>
  </si>
  <si>
    <t>908.00</t>
  </si>
  <si>
    <t>2023-06-28 18:46:47</t>
  </si>
  <si>
    <t>3563793</t>
  </si>
  <si>
    <t>宜必思吉隆坡市中心酒店</t>
  </si>
  <si>
    <t>ISHAK NURHAFIZAH</t>
  </si>
  <si>
    <t>407.00</t>
  </si>
  <si>
    <t>2023-06-28 19:16:02</t>
  </si>
  <si>
    <t>3563536</t>
  </si>
  <si>
    <t>曼谷是隆假日酒店 - IHG 旗下酒店</t>
  </si>
  <si>
    <t>DAI WEI,LU MIN,CHEN LINGLONG,ZHANG JIAN</t>
  </si>
  <si>
    <t>3300.00</t>
  </si>
  <si>
    <t>2023-06-28 17:36:07</t>
  </si>
  <si>
    <t>3563437</t>
  </si>
  <si>
    <t>普吉岛卡塔棕榈温泉度假酒店</t>
  </si>
  <si>
    <t>ZHANG XIN,ZHANG YUXIANG</t>
  </si>
  <si>
    <t>232.00</t>
  </si>
  <si>
    <t>2023-06-28 19:16:05</t>
  </si>
  <si>
    <t>3563226</t>
  </si>
  <si>
    <t>Morris Ben,Morris Ben</t>
  </si>
  <si>
    <t>2023-06-29 00:37:03</t>
  </si>
  <si>
    <t>3562999</t>
  </si>
  <si>
    <t>江南贝斯特韦斯特精品酒店</t>
  </si>
  <si>
    <t>WANG HUIMIN,DI YANCHEN</t>
  </si>
  <si>
    <t>1443.00</t>
  </si>
  <si>
    <t>2023-06-28 16:16:04</t>
  </si>
  <si>
    <t>韩国</t>
  </si>
  <si>
    <t>3562625</t>
  </si>
  <si>
    <t>新加坡圣淘沙索菲特度假村及水疗中心 (Staycation Approved)</t>
  </si>
  <si>
    <t>HO WEIPING JOHNSON,ZHANG FUJUN</t>
  </si>
  <si>
    <t>5500.00</t>
  </si>
  <si>
    <t>2023-06-28 15:34:29</t>
  </si>
  <si>
    <t>3562260</t>
  </si>
  <si>
    <t>仁川机场贝斯特韦斯特精品酒店</t>
  </si>
  <si>
    <t>HAN QIANGSONG</t>
  </si>
  <si>
    <t>702.00</t>
  </si>
  <si>
    <t>2023-06-28 12:34:49</t>
  </si>
  <si>
    <t>3562253</t>
  </si>
  <si>
    <t>XIA XIAOJUN</t>
  </si>
  <si>
    <t>2023-06-28 12:35:44</t>
  </si>
  <si>
    <t>3562070</t>
  </si>
  <si>
    <t>CHEN HENGJIAN,WU YUJUAN</t>
  </si>
  <si>
    <t>1100.00</t>
  </si>
  <si>
    <t>2023-06-28 13:31:45</t>
  </si>
  <si>
    <t>3561141</t>
  </si>
  <si>
    <t>新加坡乌节大酒店</t>
  </si>
  <si>
    <t>TANG XIAOMING,YU AIMIN</t>
  </si>
  <si>
    <t>3049.00</t>
  </si>
  <si>
    <t>2023-06-28 16:20:09</t>
  </si>
  <si>
    <t>3561116</t>
  </si>
  <si>
    <t>ALBANO-REYES ANDREA</t>
  </si>
  <si>
    <t>997.00</t>
  </si>
  <si>
    <t>2023-06-28 13:10:59</t>
  </si>
  <si>
    <t>3561101</t>
  </si>
  <si>
    <t>EBREO LANCE</t>
  </si>
  <si>
    <t>970.00</t>
  </si>
  <si>
    <t>2023-06-28 13:53:49</t>
  </si>
  <si>
    <t>2023-06-27</t>
  </si>
  <si>
    <t>3558918</t>
  </si>
  <si>
    <t>CHEN ZHICHENG</t>
  </si>
  <si>
    <t>3870.00</t>
  </si>
  <si>
    <t>2023-06-27 18:05:26</t>
  </si>
  <si>
    <t>3556365</t>
  </si>
  <si>
    <t>布利斯会安海滩养生度假村</t>
  </si>
  <si>
    <t>YANG SEUNGHEON</t>
  </si>
  <si>
    <t>2508.00</t>
  </si>
  <si>
    <t>2023-06-27 09:24:22</t>
  </si>
  <si>
    <t>2023-06-26</t>
  </si>
  <si>
    <t>3555923</t>
  </si>
  <si>
    <t>普吉岛铂尔曼阿卡迪亚卡隆海滩酒店</t>
  </si>
  <si>
    <t>WANG TONG,YANG TING,DENG KE,WANG LINLIN</t>
  </si>
  <si>
    <t>3400.00</t>
  </si>
  <si>
    <t>2023-06-27 11:47:37</t>
  </si>
  <si>
    <t>3555841</t>
  </si>
  <si>
    <t>吉隆坡柏威年酒店 · 悦榕庄管理</t>
  </si>
  <si>
    <t>SHAO HONG</t>
  </si>
  <si>
    <t>1053.00</t>
  </si>
  <si>
    <t>2023-06-27 10:55:02</t>
  </si>
  <si>
    <t>3555628</t>
  </si>
  <si>
    <t>吉隆坡·觅酒店，傲途格精选</t>
  </si>
  <si>
    <t>VOETH JOY MICHELLE</t>
  </si>
  <si>
    <t>540.00</t>
  </si>
  <si>
    <t>2023-06-29 16:18:38</t>
  </si>
  <si>
    <t>3555323</t>
  </si>
  <si>
    <t>RAN HONGMEI,ZHANG FANG</t>
  </si>
  <si>
    <t>1290.00</t>
  </si>
  <si>
    <t>2023-06-27 10:25:07</t>
  </si>
  <si>
    <t>3554425</t>
  </si>
  <si>
    <t>新山青松度假村</t>
  </si>
  <si>
    <t>ABDUL RAHMAN NURAQILAH AZURA</t>
  </si>
  <si>
    <t>637.00</t>
  </si>
  <si>
    <t>2023-06-26 20:18:04</t>
  </si>
  <si>
    <t>3554392</t>
  </si>
  <si>
    <t>宿务滨海前线酒店 - 北开垦</t>
  </si>
  <si>
    <t>DELIARTE REYNNA MAE</t>
  </si>
  <si>
    <t>969.00</t>
  </si>
  <si>
    <t>2023-06-26 17:34:03</t>
  </si>
  <si>
    <t>3553700</t>
  </si>
  <si>
    <t>清迈香格里拉酒店</t>
  </si>
  <si>
    <t>Huang Jing,Su zhongli</t>
  </si>
  <si>
    <t>4872.00</t>
  </si>
  <si>
    <t>2023-06-26 16:16:23</t>
  </si>
  <si>
    <t>3553460</t>
  </si>
  <si>
    <t>曼谷素凯泰酒店</t>
  </si>
  <si>
    <t>Yang Yinghui,Li Yuandi</t>
  </si>
  <si>
    <t>1465.00</t>
  </si>
  <si>
    <t>2023-06-26 14:20:39</t>
  </si>
  <si>
    <t>3553170</t>
  </si>
  <si>
    <t>Dears Myeongdong</t>
  </si>
  <si>
    <t>WANG XIAO YAN</t>
  </si>
  <si>
    <t>680.00</t>
  </si>
  <si>
    <t>2023-06-26 12:55:55</t>
  </si>
  <si>
    <t>2023-06-25</t>
  </si>
  <si>
    <t>3550918</t>
  </si>
  <si>
    <t>CHOO ERVIN WENG KIAT</t>
  </si>
  <si>
    <t>1720.00</t>
  </si>
  <si>
    <t>2023-06-26 12:12:19</t>
  </si>
  <si>
    <t>3550814</t>
  </si>
  <si>
    <t>曼谷京华大酒店</t>
  </si>
  <si>
    <t>LEE JUNYEOP,TA THI QUE ANH</t>
  </si>
  <si>
    <t>490.00</t>
  </si>
  <si>
    <t>2023-06-26 10:54:44</t>
  </si>
  <si>
    <t>3550346</t>
  </si>
  <si>
    <t>吉隆坡皇家朱兰酒店</t>
  </si>
  <si>
    <t>LAMBAK SITI AISYAH</t>
  </si>
  <si>
    <t>804.00</t>
  </si>
  <si>
    <t>2023-06-25 18:12:06</t>
  </si>
  <si>
    <t>3550173</t>
  </si>
  <si>
    <t>LUO WENFANG</t>
  </si>
  <si>
    <t>729.00</t>
  </si>
  <si>
    <t>2023-06-25 16:59:58</t>
  </si>
  <si>
    <t>3549331</t>
  </si>
  <si>
    <t>WANG PAN,zhou lingping,zhang wenwen</t>
  </si>
  <si>
    <t>5250.00</t>
  </si>
  <si>
    <t>2023-06-25 16:08:46</t>
  </si>
  <si>
    <t>3548236</t>
  </si>
  <si>
    <t>蒂沃里纳哈达多哈酒店</t>
  </si>
  <si>
    <t>ALMORIKHI MOHAMMED ADEL</t>
  </si>
  <si>
    <t>1680.00</t>
  </si>
  <si>
    <t>2023-06-25 23:22:10</t>
  </si>
  <si>
    <t>卡塔尔</t>
  </si>
  <si>
    <t>2023-06-24</t>
  </si>
  <si>
    <t>3546388</t>
  </si>
  <si>
    <t>宁曼旅游旅馆</t>
  </si>
  <si>
    <t>MANGKHANG KANYARIN</t>
  </si>
  <si>
    <t>331.00</t>
  </si>
  <si>
    <t>2023-06-24 17:54:48</t>
  </si>
  <si>
    <t>2023-06-23</t>
  </si>
  <si>
    <t>3543824</t>
  </si>
  <si>
    <t>Mohammad Shehadi,Shehadi Mohammad</t>
  </si>
  <si>
    <t>872.00</t>
  </si>
  <si>
    <t>2023-06-24 07:43:21</t>
  </si>
  <si>
    <t>3540930</t>
  </si>
  <si>
    <t>双威大盒子酒店</t>
  </si>
  <si>
    <t>HOU JIANAN</t>
  </si>
  <si>
    <t>2156.00</t>
  </si>
  <si>
    <t>2023-06-23 11:59:53</t>
  </si>
  <si>
    <t>3540175</t>
  </si>
  <si>
    <t>曼谷铂尔曼G酒店</t>
  </si>
  <si>
    <t>KRIZAN MOHAMAD</t>
  </si>
  <si>
    <t>3606.00</t>
  </si>
  <si>
    <t>2023-06-23 10:26:28</t>
  </si>
  <si>
    <t>3540054</t>
  </si>
  <si>
    <t>迪拜派拉蒙酒店</t>
  </si>
  <si>
    <t>Al Barwani Amra</t>
  </si>
  <si>
    <t>3332.00</t>
  </si>
  <si>
    <t>2023-06-24 22:05:21</t>
  </si>
  <si>
    <t>2023-06-22</t>
  </si>
  <si>
    <t>3539012</t>
  </si>
  <si>
    <t>哥打京那巴鲁元明大酒店</t>
  </si>
  <si>
    <t>Leong Jason</t>
  </si>
  <si>
    <t>1410.00</t>
  </si>
  <si>
    <t>2023-06-23 17:38:00</t>
  </si>
  <si>
    <t>3537875</t>
  </si>
  <si>
    <t>ZHANG LING,WANG SHIQI</t>
  </si>
  <si>
    <t>1424.00</t>
  </si>
  <si>
    <t>2023-06-22 15:19:33</t>
  </si>
  <si>
    <t>3537641</t>
  </si>
  <si>
    <t>曼谷素坤逸11号智选假日酒店</t>
  </si>
  <si>
    <t>ZHANG QIAN,He Yuyang</t>
  </si>
  <si>
    <t>380.00</t>
  </si>
  <si>
    <t>2023-06-22 19:16:42</t>
  </si>
  <si>
    <t>3537319</t>
  </si>
  <si>
    <t>曼谷Akara酒店</t>
  </si>
  <si>
    <t>CHOI YONGHO</t>
  </si>
  <si>
    <t>838.00</t>
  </si>
  <si>
    <t>2023-06-22 13:56:35</t>
  </si>
  <si>
    <t>3536565</t>
  </si>
  <si>
    <t>苏梅岛万丽度假酒店</t>
  </si>
  <si>
    <t>CHEN JINGJING,LIU YUNQI</t>
  </si>
  <si>
    <t>3114.00</t>
  </si>
  <si>
    <t>2023-06-22 11:26:30</t>
  </si>
  <si>
    <t>3535841</t>
  </si>
  <si>
    <t>塞拉莱阿巴利德度假酒店</t>
  </si>
  <si>
    <t>Khalil Basma</t>
  </si>
  <si>
    <t>7419.00</t>
  </si>
  <si>
    <t>2023-06-22 18:18:44</t>
  </si>
  <si>
    <t>阿曼</t>
  </si>
  <si>
    <t>3535593</t>
  </si>
  <si>
    <t>ZHANG BAIMING</t>
  </si>
  <si>
    <t>2023-06-22 08:10:45</t>
  </si>
  <si>
    <t>2023-06-21</t>
  </si>
  <si>
    <t>3533656</t>
  </si>
  <si>
    <t>吉隆坡邵氏广场美居酒店</t>
  </si>
  <si>
    <t>JOHN ALEXANDRIA EDITH</t>
  </si>
  <si>
    <t>1179.00</t>
  </si>
  <si>
    <t>2023-06-24 18:28:53</t>
  </si>
  <si>
    <t>3532474</t>
  </si>
  <si>
    <t>QIAO YU</t>
  </si>
  <si>
    <t>2023-06-21 12:24:35</t>
  </si>
  <si>
    <t>3532194</t>
  </si>
  <si>
    <t>迪拜六国城门盛橡饭店</t>
  </si>
  <si>
    <t>SINGH SURIENDER</t>
  </si>
  <si>
    <t>2276.00</t>
  </si>
  <si>
    <t>2023-06-21 13:56:36</t>
  </si>
  <si>
    <t>2023-06-20</t>
  </si>
  <si>
    <t>3530908</t>
  </si>
  <si>
    <t>海约翰坎普庄园酒店</t>
  </si>
  <si>
    <t>Gabriel Nedy,Gabriel Nedy</t>
  </si>
  <si>
    <t>1075.00</t>
  </si>
  <si>
    <t>2023-06-22 00:48:03</t>
  </si>
  <si>
    <t>3530454</t>
  </si>
  <si>
    <t>ZHANG MIN</t>
  </si>
  <si>
    <t>2940.00</t>
  </si>
  <si>
    <t>2023-06-21 12:29:36</t>
  </si>
  <si>
    <t>3527958</t>
  </si>
  <si>
    <t>XIE XIAOWEI,WANG HAIYING</t>
  </si>
  <si>
    <t>4208.00</t>
  </si>
  <si>
    <t>2023-06-20 13:08:41</t>
  </si>
  <si>
    <t>2023-06-19</t>
  </si>
  <si>
    <t>3525883</t>
  </si>
  <si>
    <t>CHENG XUENAN,Jiang Nianming</t>
  </si>
  <si>
    <t>1077.00</t>
  </si>
  <si>
    <t>2023-06-20 08:44:24</t>
  </si>
  <si>
    <t>3524411</t>
  </si>
  <si>
    <t>茉莉花尊爵 59 号酒店</t>
  </si>
  <si>
    <t>CHEUNG SZESZE</t>
  </si>
  <si>
    <t>920.00</t>
  </si>
  <si>
    <t>2023-06-19 16:56:02</t>
  </si>
  <si>
    <t>3523858</t>
  </si>
  <si>
    <t>abdullah fararjeh,fararjeh abdullah</t>
  </si>
  <si>
    <t>856.00</t>
  </si>
  <si>
    <t>2023-06-19 12:55:20</t>
  </si>
  <si>
    <t>3523442</t>
  </si>
  <si>
    <t>科伦韦斯敦泻湖MO2酒店</t>
  </si>
  <si>
    <t>HU BIN</t>
  </si>
  <si>
    <t>2575.00</t>
  </si>
  <si>
    <t>2023-06-19 11:41:03</t>
  </si>
  <si>
    <t>2023-06-18</t>
  </si>
  <si>
    <t>3522161</t>
  </si>
  <si>
    <t>Racquel Saranglao,Saranglao Racquel</t>
  </si>
  <si>
    <t>1282.00</t>
  </si>
  <si>
    <t>2023-06-19 10:01:21</t>
  </si>
  <si>
    <t>2023-06-17</t>
  </si>
  <si>
    <t>3516294</t>
  </si>
  <si>
    <t>曼谷天空风景酒店</t>
  </si>
  <si>
    <t>ZHANG ANGELA</t>
  </si>
  <si>
    <t>3750.00</t>
  </si>
  <si>
    <t>2023-06-17 19:38:24</t>
  </si>
  <si>
    <t>3516266</t>
  </si>
  <si>
    <t>WONG CHUN HER,ZHANG ANGELA</t>
  </si>
  <si>
    <t>2023-06-17 19:38:10</t>
  </si>
  <si>
    <t>2023-06-16</t>
  </si>
  <si>
    <t>3509991</t>
  </si>
  <si>
    <t>安梦民丹岛度假村</t>
  </si>
  <si>
    <t>LAW WEN YU</t>
  </si>
  <si>
    <t>2745.00</t>
  </si>
  <si>
    <t>2023-06-16 10:44:23</t>
  </si>
  <si>
    <t>印度尼西亚</t>
  </si>
  <si>
    <t>3509971</t>
  </si>
  <si>
    <t>ZHANG GUOXIN,ZHANG FANGNI,ZHANG ZIYAN</t>
  </si>
  <si>
    <t>3280.00</t>
  </si>
  <si>
    <t>2023-06-16 10:42:09</t>
  </si>
  <si>
    <t>3509746</t>
  </si>
  <si>
    <t>javaid Hamdan,javaid Hamdan</t>
  </si>
  <si>
    <t>436.00</t>
  </si>
  <si>
    <t>2023-06-16 14:12:20</t>
  </si>
  <si>
    <t>2023-06-15</t>
  </si>
  <si>
    <t>3506463</t>
  </si>
  <si>
    <t>新加坡半岛怡东酒店</t>
  </si>
  <si>
    <t>Guan Meng,Guan Na</t>
  </si>
  <si>
    <t>1093.00</t>
  </si>
  <si>
    <t>2023-06-15 14:19:35</t>
  </si>
  <si>
    <t>2023-06-13</t>
  </si>
  <si>
    <t>3501149</t>
  </si>
  <si>
    <t>胡志明西贡融合套房酒店</t>
  </si>
  <si>
    <t>CHEN XUE YUN</t>
  </si>
  <si>
    <t>1887.00</t>
  </si>
  <si>
    <t>2023-06-14 11:37:59</t>
  </si>
  <si>
    <t>3501118</t>
  </si>
  <si>
    <t>曼谷素坤逸航站 21 中心酒店 (政府卫生认证)</t>
  </si>
  <si>
    <t>TAM KAM WAH EDMOND,LEE HOI LEE</t>
  </si>
  <si>
    <t>2346.00</t>
  </si>
  <si>
    <t>2023-06-14 14:23:50</t>
  </si>
  <si>
    <t>3499394</t>
  </si>
  <si>
    <t>Owais Alaa,Owais Alaa</t>
  </si>
  <si>
    <t>426.00</t>
  </si>
  <si>
    <t>2023-06-13 20:12:51</t>
  </si>
  <si>
    <t>3498676</t>
  </si>
  <si>
    <t>薄荷岛隆重度假村</t>
  </si>
  <si>
    <t>CHU NAMSUN</t>
  </si>
  <si>
    <t>6400.00</t>
  </si>
  <si>
    <t>2023-06-13 13:39:29</t>
  </si>
  <si>
    <t>3497351</t>
  </si>
  <si>
    <t>Al-Tamimi Yazan,Al-Tamimi Yazan</t>
  </si>
  <si>
    <t>2023-06-13 15:55:53</t>
  </si>
  <si>
    <t>2023-06-12</t>
  </si>
  <si>
    <t>3496411</t>
  </si>
  <si>
    <t>普吉岛凯璞攀瓦酒店</t>
  </si>
  <si>
    <t>LI NA,SU JIALING,SONG SICHEN,SONG WENJIANG</t>
  </si>
  <si>
    <t>5000.00</t>
  </si>
  <si>
    <t>2023-06-13 10:51:01</t>
  </si>
  <si>
    <t>3495349</t>
  </si>
  <si>
    <t>曼谷骑士套房</t>
  </si>
  <si>
    <t>HUANG JENHSIEN</t>
  </si>
  <si>
    <t>1600.00</t>
  </si>
  <si>
    <t>2023-06-12 18:20:16</t>
  </si>
  <si>
    <t>3495169</t>
  </si>
  <si>
    <t>CHEN XING</t>
  </si>
  <si>
    <t>2023-06-13 13:32:46</t>
  </si>
  <si>
    <t>3494206</t>
  </si>
  <si>
    <t>芭堤雅格兰德中心点酒店</t>
  </si>
  <si>
    <t>XIAO YING,XIAO BO</t>
  </si>
  <si>
    <t>1551.00</t>
  </si>
  <si>
    <t>2023-06-12 16:06:24</t>
  </si>
  <si>
    <t>2023-06-11</t>
  </si>
  <si>
    <t>3492347</t>
  </si>
  <si>
    <t>Manu Mathew,Mathew Manu</t>
  </si>
  <si>
    <t>852.00</t>
  </si>
  <si>
    <t>2023-06-11 20:03:59</t>
  </si>
  <si>
    <t>3490271</t>
  </si>
  <si>
    <t>Lee Jongseung,Lee Jongseung</t>
  </si>
  <si>
    <t>1266.00</t>
  </si>
  <si>
    <t>2023-06-11 15:17:38</t>
  </si>
  <si>
    <t>2023-06-10</t>
  </si>
  <si>
    <t>3487257</t>
  </si>
  <si>
    <t>普吉岛迈考美丽亚酒店(SHA Extra Plus)</t>
  </si>
  <si>
    <t>ZANG YANJIAO,YANG ZIHAN</t>
  </si>
  <si>
    <t>3764.00</t>
  </si>
  <si>
    <t>2023-06-12 08:03:39</t>
  </si>
  <si>
    <t>3486913</t>
  </si>
  <si>
    <t>CHEN SHOUXU,WANG DANHUI</t>
  </si>
  <si>
    <t>1914.00</t>
  </si>
  <si>
    <t>2023-06-11 10:49:58</t>
  </si>
  <si>
    <t>2023-06-09</t>
  </si>
  <si>
    <t>3480324</t>
  </si>
  <si>
    <t>GU XIAODAN</t>
  </si>
  <si>
    <t>1210.00</t>
  </si>
  <si>
    <t>2023-06-09 13:40:38</t>
  </si>
  <si>
    <t>3479769</t>
  </si>
  <si>
    <t>马姆提斯度假酒店</t>
  </si>
  <si>
    <t>Long Siying,Tian Luyao,Bai Lixin</t>
  </si>
  <si>
    <t>3260.00</t>
  </si>
  <si>
    <t>2023-06-09 08:35:02</t>
  </si>
  <si>
    <t>2023-06-08</t>
  </si>
  <si>
    <t>3478896</t>
  </si>
  <si>
    <t>宿务海湾酒店-国会大厦</t>
  </si>
  <si>
    <t>Miasnikov Ivan,Miasnikov Ivan</t>
  </si>
  <si>
    <t>422.00</t>
  </si>
  <si>
    <t>2023-06-09 12:00:29</t>
  </si>
  <si>
    <t>3478024</t>
  </si>
  <si>
    <t>Li Shuk Man</t>
  </si>
  <si>
    <t>4137.00</t>
  </si>
  <si>
    <t>2023-06-08 19:01:16</t>
  </si>
  <si>
    <t>3475739</t>
  </si>
  <si>
    <t>Chen Jiajun,Liang Xiangyue,Luo Liedong,Wang Yilin,Zuo Yuye,Li Yuxuan</t>
  </si>
  <si>
    <t>3003.00</t>
  </si>
  <si>
    <t>2023-06-08 16:14:57</t>
  </si>
  <si>
    <t>2023-06-07</t>
  </si>
  <si>
    <t>3474442</t>
  </si>
  <si>
    <t>曼谷素坤逸55号通罗中心点大酒店 (政府卫生认证)</t>
  </si>
  <si>
    <t>SO YIN TING</t>
  </si>
  <si>
    <t>3998.00</t>
  </si>
  <si>
    <t>2023-06-08 14:40:34</t>
  </si>
  <si>
    <t>3471695</t>
  </si>
  <si>
    <t>CHAN CHI KWONG</t>
  </si>
  <si>
    <t>2767.00</t>
  </si>
  <si>
    <t>2023-06-07 12:56:37</t>
  </si>
  <si>
    <t>2023-06-06</t>
  </si>
  <si>
    <t>3467347</t>
  </si>
  <si>
    <t>CHUNG MAN TENG,HO CHEUK YIN</t>
  </si>
  <si>
    <t>975.00</t>
  </si>
  <si>
    <t>2023-06-13 12:25:28</t>
  </si>
  <si>
    <t>2023-06-05</t>
  </si>
  <si>
    <t>3465851</t>
  </si>
  <si>
    <t>华美达济州市酒店</t>
  </si>
  <si>
    <t>ZHANG YAN</t>
  </si>
  <si>
    <t>1291.00</t>
  </si>
  <si>
    <t>2023-06-07 09:10:43</t>
  </si>
  <si>
    <t>2023-06-04</t>
  </si>
  <si>
    <t>3460849</t>
  </si>
  <si>
    <t>沙通易思婷大酒店</t>
  </si>
  <si>
    <t>LAM CHEUK KIN</t>
  </si>
  <si>
    <t>1484.00</t>
  </si>
  <si>
    <t>2023-06-04 19:35:44</t>
  </si>
  <si>
    <t>3459994</t>
  </si>
  <si>
    <t>CHENG PUIKING,CHEUNG WAIYIU,CHENG PUIYUK,TONG SAUWAH</t>
  </si>
  <si>
    <t>7868.00</t>
  </si>
  <si>
    <t>2023-06-04 21:18:16</t>
  </si>
  <si>
    <t>2023-06-03</t>
  </si>
  <si>
    <t>3459088</t>
  </si>
  <si>
    <t>普吉岛芭东海滩中央智选假日酒店  (SHA Extra Plus)</t>
  </si>
  <si>
    <t>LIU kai,WEI ran,LIU zhiqiang,LIANG shuo,CUI wenjing,LIANG xintong</t>
  </si>
  <si>
    <t>5880.00</t>
  </si>
  <si>
    <t>2023-06-04 09:50:46</t>
  </si>
  <si>
    <t>3456197</t>
  </si>
  <si>
    <t>Tinitigan Eirene,Tinitigan Eirene</t>
  </si>
  <si>
    <t>2023-06-03 14:24:33</t>
  </si>
  <si>
    <t>3455722</t>
  </si>
  <si>
    <t>宿务白沙滩度假村及水疗中心</t>
  </si>
  <si>
    <t>ILBIN KIM</t>
  </si>
  <si>
    <t>624.00</t>
  </si>
  <si>
    <t>2023-06-03 15:36:06</t>
  </si>
  <si>
    <t>3454780</t>
  </si>
  <si>
    <t>CHOI WAI FONG</t>
  </si>
  <si>
    <t>721.00</t>
  </si>
  <si>
    <t>2023-06-03 12:38:33</t>
  </si>
  <si>
    <t>2023-06-02</t>
  </si>
  <si>
    <t>3450460</t>
  </si>
  <si>
    <t>普吉岛诺库酒店</t>
  </si>
  <si>
    <t>Mok Ying Biu</t>
  </si>
  <si>
    <t>3522.00</t>
  </si>
  <si>
    <t>2023-06-02 11:41:59</t>
  </si>
  <si>
    <t>3450210</t>
  </si>
  <si>
    <t>TAN YEW CHANG,CHEONG JING FU</t>
  </si>
  <si>
    <t>976.00</t>
  </si>
  <si>
    <t>2023-06-02 11:18:44</t>
  </si>
  <si>
    <t>2023-06-01</t>
  </si>
  <si>
    <t>3445337</t>
  </si>
  <si>
    <t>阿万特酒店</t>
  </si>
  <si>
    <t>CHONG LEE SAN</t>
  </si>
  <si>
    <t>864.00</t>
  </si>
  <si>
    <t>2023-06-01 11:03:22</t>
  </si>
  <si>
    <t>2023-05-31</t>
  </si>
  <si>
    <t>3443232</t>
  </si>
  <si>
    <t>米里帝国酒店</t>
  </si>
  <si>
    <t>Yin Jiangzhu,Yang Qian</t>
  </si>
  <si>
    <t>909.00</t>
  </si>
  <si>
    <t>2023-05-31 21:08:59</t>
  </si>
  <si>
    <t>3442899</t>
  </si>
  <si>
    <t>Mon Mr.Phone Myint</t>
  </si>
  <si>
    <t>2450.00</t>
  </si>
  <si>
    <t>2023-05-31 17:24:13</t>
  </si>
  <si>
    <t>2023-05-30</t>
  </si>
  <si>
    <t>3438982</t>
  </si>
  <si>
    <t>ZHANG YUMEI,SUN YONGQIANG</t>
  </si>
  <si>
    <t>460.00</t>
  </si>
  <si>
    <t>2023-05-31 17:39:23</t>
  </si>
  <si>
    <t>3438980</t>
  </si>
  <si>
    <t>Zou Lizhi,SUN JIE</t>
  </si>
  <si>
    <t>450.00</t>
  </si>
  <si>
    <t>2023-05-30 18:17:09</t>
  </si>
  <si>
    <t>3437223</t>
  </si>
  <si>
    <t>土豆头套房和一室公寓</t>
  </si>
  <si>
    <t>ZOU LUPING,Chen YUTONG</t>
  </si>
  <si>
    <t>3186.00</t>
  </si>
  <si>
    <t>2023-05-31 11:53:37</t>
  </si>
  <si>
    <t>2023-05-28</t>
  </si>
  <si>
    <t>3432583</t>
  </si>
  <si>
    <t>DENG HONGYU</t>
  </si>
  <si>
    <t>518.00</t>
  </si>
  <si>
    <t>2023-05-29 11:38:04</t>
  </si>
  <si>
    <t>2023-05-23</t>
  </si>
  <si>
    <t>3410459</t>
  </si>
  <si>
    <t>沙美岛萨凯海滩度假村</t>
  </si>
  <si>
    <t>CHAN KING HANG,LAI KA WING</t>
  </si>
  <si>
    <t>1512.00</t>
  </si>
  <si>
    <t>2023-05-23 16:06:38</t>
  </si>
  <si>
    <t>3409658</t>
  </si>
  <si>
    <t>YANG Ming,Yang Ye,Xu Liangfeng,Xu Renhua</t>
  </si>
  <si>
    <t>11100.00</t>
  </si>
  <si>
    <t>2023-05-23 12:44:53</t>
  </si>
  <si>
    <t>2023-05-21</t>
  </si>
  <si>
    <t>3401809</t>
  </si>
  <si>
    <t>吉隆坡瑞园酒店</t>
  </si>
  <si>
    <t>Tony Tony</t>
  </si>
  <si>
    <t>2023-05-22 10:43:17</t>
  </si>
  <si>
    <t>2023-05-19</t>
  </si>
  <si>
    <t>3394880</t>
  </si>
  <si>
    <t>宿务迈瑞柏高碧海度假村</t>
  </si>
  <si>
    <t>OH HYEONJEONG</t>
  </si>
  <si>
    <t>1674.00</t>
  </si>
  <si>
    <t>2023-05-22 16:26:26</t>
  </si>
  <si>
    <t>2023-05-18</t>
  </si>
  <si>
    <t>3390334</t>
  </si>
  <si>
    <t>芽庄洲际酒店</t>
  </si>
  <si>
    <t>CHOI MINHEE</t>
  </si>
  <si>
    <t>2040.00</t>
  </si>
  <si>
    <t>2023-05-18 23:25:58</t>
  </si>
  <si>
    <t>2023-05-15</t>
  </si>
  <si>
    <t>3378231</t>
  </si>
  <si>
    <t>Santa Grand Signature Kuala Lumpur</t>
  </si>
  <si>
    <t>WONG ZI JUAN,WONG ZHAN HONG</t>
  </si>
  <si>
    <t>942.00</t>
  </si>
  <si>
    <t>2023-05-16 15:05:15</t>
  </si>
  <si>
    <t>2023-05-14</t>
  </si>
  <si>
    <t>3370097</t>
  </si>
  <si>
    <t>阿罗纳海滩赫纳度假村</t>
  </si>
  <si>
    <t>Kang Moojin</t>
  </si>
  <si>
    <t>6966.00</t>
  </si>
  <si>
    <t>2023-05-15 17:59:42</t>
  </si>
  <si>
    <t>2023-05-13</t>
  </si>
  <si>
    <t>3365974</t>
  </si>
  <si>
    <t>普吉岛卡塔坦尼海滩度假村(SHA Extra Plus)</t>
  </si>
  <si>
    <t>SHEN BO</t>
  </si>
  <si>
    <t>2810.00</t>
  </si>
  <si>
    <t>2023-05-14 07:23:17</t>
  </si>
  <si>
    <t>2023-05-11</t>
  </si>
  <si>
    <t>3357635</t>
  </si>
  <si>
    <t>普吉假日酒店 (政府卫生认证)</t>
  </si>
  <si>
    <t>YUAN TONGJIAN,WENG JIA,MOU QIANG,ZUO HONGMIN,WANG CAIGEN,LIANG WENJUAN,MOU/CHENXI,MOU/CHENXU,WANG/ZIYI,WANG/ZIHAO,YUAN/WENGQI,WENG/YUANZE</t>
  </si>
  <si>
    <t>3744.00</t>
  </si>
  <si>
    <t>2023-05-12 17:34:11</t>
  </si>
  <si>
    <t>3355990</t>
  </si>
  <si>
    <t>合艾盛泰乐酒店</t>
  </si>
  <si>
    <t>LEOWARDY MARGARET</t>
  </si>
  <si>
    <t>686.00</t>
  </si>
  <si>
    <t>2023-05-11 21:11:51</t>
  </si>
  <si>
    <t>2023-05-10</t>
  </si>
  <si>
    <t>3352837</t>
  </si>
  <si>
    <t>曼谷HOMM素坤逸34街酒店</t>
  </si>
  <si>
    <t>TAN JING WEI DARIUS</t>
  </si>
  <si>
    <t>1818.00</t>
  </si>
  <si>
    <t>2023-05-11 08:45:55</t>
  </si>
  <si>
    <t>2023-05-08</t>
  </si>
  <si>
    <t>3342378</t>
  </si>
  <si>
    <t>Yin Meijie,Zhang Chong</t>
  </si>
  <si>
    <t>9756.00</t>
  </si>
  <si>
    <t>1951.20</t>
  </si>
  <si>
    <t>-7804</t>
  </si>
  <si>
    <t>2023-05-09 08:54:54</t>
  </si>
  <si>
    <t>3340825</t>
  </si>
  <si>
    <t>普吉岛芭东彩灯度假村</t>
  </si>
  <si>
    <t>Lo Roger,Lo Roger</t>
  </si>
  <si>
    <t>718.00</t>
  </si>
  <si>
    <t>2023-05-08 12:26:58</t>
  </si>
  <si>
    <t>2023-05-04</t>
  </si>
  <si>
    <t>3324418</t>
  </si>
  <si>
    <t>LEE PILJAE,SONG SUNGBAEK,KIM JAIHYUN,SONG SEONGSOON,SONG SEONGOK,JANG CHUNGHWAN,SONG SUNGSUK,JANG CHUNGWOO</t>
  </si>
  <si>
    <t>7860.00</t>
  </si>
  <si>
    <t>2023-05-04 14:01:13</t>
  </si>
  <si>
    <t>2023-05-01</t>
  </si>
  <si>
    <t>3312729</t>
  </si>
  <si>
    <t>CHAN HOI KI</t>
  </si>
  <si>
    <t>971.00</t>
  </si>
  <si>
    <t>2023-05-02 12:39:16</t>
  </si>
  <si>
    <t>2023-04-26</t>
  </si>
  <si>
    <t>3292879</t>
  </si>
  <si>
    <t>TAN KIM LEONG</t>
  </si>
  <si>
    <t>2058.00</t>
  </si>
  <si>
    <t>2023-04-27 09:21:47</t>
  </si>
  <si>
    <t>2023-04-20</t>
  </si>
  <si>
    <t>3260054</t>
  </si>
  <si>
    <t>曼谷 SO/ 酒店</t>
  </si>
  <si>
    <t>NOH KAYOUN</t>
  </si>
  <si>
    <t>2023-04-21 11:11:55</t>
  </si>
  <si>
    <t>2023-04-18</t>
  </si>
  <si>
    <t>3244352</t>
  </si>
  <si>
    <t>CHEN WEN,LING YONGKANG,YAO WEI,WENG ZHENLIN,LI JIA LI,ZHAO WEICHENG</t>
  </si>
  <si>
    <t>1725.00</t>
  </si>
  <si>
    <t>2023-04-19 15:17:29</t>
  </si>
  <si>
    <t>2023-04-17</t>
  </si>
  <si>
    <t>3235164</t>
  </si>
  <si>
    <t>洛杉矶 - 蒙特雷公园万怡酒店</t>
  </si>
  <si>
    <t>ZHANG FAN,WU YUCHENG</t>
  </si>
  <si>
    <t>2630.00</t>
  </si>
  <si>
    <t>2023-04-17 08:31:02</t>
  </si>
  <si>
    <t>美国</t>
  </si>
  <si>
    <t>2023-04-09</t>
  </si>
  <si>
    <t>3211544</t>
  </si>
  <si>
    <t>LIN JIALAN</t>
  </si>
  <si>
    <t>593.00</t>
  </si>
  <si>
    <t>2023-04-09 18:06:46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</si>
</sst>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189</xdr:row>
      <xdr:rowOff>0</xdr:rowOff>
    </xdr:from>
    <xdr:to>
      <xdr:col>14</xdr:col>
      <xdr:colOff>638175</xdr:colOff>
      <xdr:row>219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257550"/>
          <a:ext cx="10753725" cy="5219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18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45106</v>
      </c>
      <c r="G2" s="6">
        <v>45108</v>
      </c>
      <c r="H2" s="4">
        <v>1</v>
      </c>
      <c r="I2" s="4">
        <v>2</v>
      </c>
      <c r="J2" s="4">
        <v>2</v>
      </c>
      <c r="K2" s="4" t="s">
        <v>30</v>
      </c>
      <c r="L2" s="4">
        <v>593</v>
      </c>
      <c r="M2" s="4">
        <v>593</v>
      </c>
      <c r="N2" s="4" t="s">
        <v>31</v>
      </c>
      <c r="O2" s="4" t="s">
        <v>32</v>
      </c>
      <c r="P2" s="4" t="s">
        <v>33</v>
      </c>
      <c r="Q2" s="4">
        <v>0</v>
      </c>
      <c r="R2" s="7">
        <v>45025</v>
      </c>
      <c r="S2" s="6">
        <v>45111</v>
      </c>
      <c r="T2" s="4" t="s">
        <v>34</v>
      </c>
      <c r="U2" s="4">
        <v>593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6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45107</v>
      </c>
      <c r="G3" s="6">
        <v>45108</v>
      </c>
      <c r="H3" s="4">
        <v>2</v>
      </c>
      <c r="I3" s="4">
        <v>1</v>
      </c>
      <c r="J3" s="4">
        <v>2</v>
      </c>
      <c r="K3" s="4" t="s">
        <v>30</v>
      </c>
      <c r="L3" s="4">
        <v>2630</v>
      </c>
      <c r="M3" s="4">
        <v>2630</v>
      </c>
      <c r="N3" s="4" t="s">
        <v>40</v>
      </c>
      <c r="O3" s="4" t="s">
        <v>32</v>
      </c>
      <c r="P3" s="4" t="s">
        <v>33</v>
      </c>
      <c r="Q3" s="4">
        <v>0</v>
      </c>
      <c r="R3" s="7">
        <v>45033</v>
      </c>
      <c r="S3" s="6">
        <v>45111</v>
      </c>
      <c r="T3" s="4" t="s">
        <v>34</v>
      </c>
      <c r="U3" s="4">
        <v>2630</v>
      </c>
      <c r="V3" s="4">
        <v>0</v>
      </c>
      <c r="W3" s="4">
        <v>0</v>
      </c>
      <c r="X3" s="4" t="s">
        <v>41</v>
      </c>
      <c r="Y3" s="4">
        <v>98743874</v>
      </c>
      <c r="Z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45107</v>
      </c>
      <c r="G4" s="6">
        <v>45108</v>
      </c>
      <c r="H4" s="4">
        <v>3</v>
      </c>
      <c r="I4" s="4">
        <v>1</v>
      </c>
      <c r="J4" s="4">
        <v>3</v>
      </c>
      <c r="K4" s="4" t="s">
        <v>30</v>
      </c>
      <c r="L4" s="4">
        <v>1725</v>
      </c>
      <c r="M4" s="4">
        <v>1725</v>
      </c>
      <c r="N4" s="4" t="s">
        <v>46</v>
      </c>
      <c r="O4" s="4" t="s">
        <v>32</v>
      </c>
      <c r="P4" s="4" t="s">
        <v>33</v>
      </c>
      <c r="Q4" s="4">
        <v>0</v>
      </c>
      <c r="R4" s="7">
        <v>45034</v>
      </c>
      <c r="S4" s="6">
        <v>45111</v>
      </c>
      <c r="T4" s="4" t="s">
        <v>34</v>
      </c>
      <c r="U4" s="4">
        <v>1725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45105</v>
      </c>
      <c r="G5" s="6">
        <v>45108</v>
      </c>
      <c r="H5" s="4">
        <v>1</v>
      </c>
      <c r="I5" s="4">
        <v>3</v>
      </c>
      <c r="J5" s="4">
        <v>3</v>
      </c>
      <c r="K5" s="4" t="s">
        <v>30</v>
      </c>
      <c r="L5" s="4">
        <v>3003</v>
      </c>
      <c r="M5" s="4">
        <v>3003</v>
      </c>
      <c r="N5" s="4" t="s">
        <v>52</v>
      </c>
      <c r="O5" s="4" t="s">
        <v>32</v>
      </c>
      <c r="P5" s="4" t="s">
        <v>33</v>
      </c>
      <c r="Q5" s="4">
        <v>0</v>
      </c>
      <c r="R5" s="7">
        <v>45036</v>
      </c>
      <c r="S5" s="6">
        <v>45111</v>
      </c>
      <c r="T5" s="4" t="s">
        <v>34</v>
      </c>
      <c r="U5" s="4">
        <v>3003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45105</v>
      </c>
      <c r="G6" s="6">
        <v>45108</v>
      </c>
      <c r="H6" s="4">
        <v>2</v>
      </c>
      <c r="I6" s="4">
        <v>3</v>
      </c>
      <c r="J6" s="4">
        <v>6</v>
      </c>
      <c r="K6" s="4" t="s">
        <v>30</v>
      </c>
      <c r="L6" s="4">
        <v>2058</v>
      </c>
      <c r="M6" s="4">
        <v>2058</v>
      </c>
      <c r="N6" s="4" t="s">
        <v>58</v>
      </c>
      <c r="O6" s="4" t="s">
        <v>32</v>
      </c>
      <c r="P6" s="4" t="s">
        <v>33</v>
      </c>
      <c r="Q6" s="4">
        <v>0</v>
      </c>
      <c r="R6" s="7">
        <v>45042</v>
      </c>
      <c r="S6" s="6">
        <v>45111</v>
      </c>
      <c r="T6" s="4" t="s">
        <v>34</v>
      </c>
      <c r="U6" s="4">
        <v>2058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45107</v>
      </c>
      <c r="G7" s="6">
        <v>45108</v>
      </c>
      <c r="H7" s="4">
        <v>1</v>
      </c>
      <c r="I7" s="4">
        <v>1</v>
      </c>
      <c r="J7" s="4">
        <v>1</v>
      </c>
      <c r="K7" s="4" t="s">
        <v>30</v>
      </c>
      <c r="L7" s="4">
        <v>971</v>
      </c>
      <c r="M7" s="4">
        <v>971</v>
      </c>
      <c r="N7" s="4" t="s">
        <v>64</v>
      </c>
      <c r="O7" s="4" t="s">
        <v>32</v>
      </c>
      <c r="P7" s="4" t="s">
        <v>33</v>
      </c>
      <c r="Q7" s="4">
        <v>0</v>
      </c>
      <c r="R7" s="7">
        <v>45047</v>
      </c>
      <c r="S7" s="6">
        <v>45111</v>
      </c>
      <c r="T7" s="4" t="s">
        <v>34</v>
      </c>
      <c r="U7" s="4">
        <v>971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45105</v>
      </c>
      <c r="G8" s="6">
        <v>45108</v>
      </c>
      <c r="H8" s="4">
        <v>4</v>
      </c>
      <c r="I8" s="4">
        <v>3</v>
      </c>
      <c r="J8" s="4">
        <v>12</v>
      </c>
      <c r="K8" s="4" t="s">
        <v>30</v>
      </c>
      <c r="L8" s="4">
        <v>7860</v>
      </c>
      <c r="M8" s="4">
        <v>7860</v>
      </c>
      <c r="N8" s="4" t="s">
        <v>70</v>
      </c>
      <c r="O8" s="4" t="s">
        <v>32</v>
      </c>
      <c r="P8" s="4" t="s">
        <v>33</v>
      </c>
      <c r="Q8" s="4">
        <v>0</v>
      </c>
      <c r="R8" s="7">
        <v>45050</v>
      </c>
      <c r="S8" s="6">
        <v>45111</v>
      </c>
      <c r="T8" s="4" t="s">
        <v>34</v>
      </c>
      <c r="U8" s="4">
        <v>7860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45106</v>
      </c>
      <c r="G9" s="6">
        <v>45108</v>
      </c>
      <c r="H9" s="4">
        <v>1</v>
      </c>
      <c r="I9" s="4">
        <v>2</v>
      </c>
      <c r="J9" s="4">
        <v>2</v>
      </c>
      <c r="K9" s="4" t="s">
        <v>30</v>
      </c>
      <c r="L9" s="4">
        <v>718</v>
      </c>
      <c r="M9" s="4">
        <v>718</v>
      </c>
      <c r="N9" s="4" t="s">
        <v>76</v>
      </c>
      <c r="O9" s="4" t="s">
        <v>32</v>
      </c>
      <c r="P9" s="4" t="s">
        <v>33</v>
      </c>
      <c r="Q9" s="4">
        <v>0</v>
      </c>
      <c r="R9" s="7">
        <v>45054</v>
      </c>
      <c r="S9" s="6">
        <v>45111</v>
      </c>
      <c r="T9" s="4" t="s">
        <v>34</v>
      </c>
      <c r="U9" s="4">
        <v>718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45102</v>
      </c>
      <c r="G10" s="6">
        <v>45108</v>
      </c>
      <c r="H10" s="4">
        <v>2</v>
      </c>
      <c r="I10" s="4">
        <v>6</v>
      </c>
      <c r="J10" s="4">
        <v>12</v>
      </c>
      <c r="K10" s="4" t="s">
        <v>30</v>
      </c>
      <c r="L10" s="4">
        <v>9756</v>
      </c>
      <c r="M10" s="4">
        <v>9756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45054</v>
      </c>
      <c r="S10" s="6">
        <v>45111</v>
      </c>
      <c r="T10" s="4" t="s">
        <v>34</v>
      </c>
      <c r="U10" s="4">
        <v>9756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45105</v>
      </c>
      <c r="G11" s="6">
        <v>45108</v>
      </c>
      <c r="H11" s="4">
        <v>1</v>
      </c>
      <c r="I11" s="4">
        <v>3</v>
      </c>
      <c r="J11" s="4">
        <v>3</v>
      </c>
      <c r="K11" s="4" t="s">
        <v>30</v>
      </c>
      <c r="L11" s="4">
        <v>1818</v>
      </c>
      <c r="M11" s="4">
        <v>1818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45056</v>
      </c>
      <c r="S11" s="6">
        <v>45111</v>
      </c>
      <c r="T11" s="4" t="s">
        <v>34</v>
      </c>
      <c r="U11" s="4">
        <v>1818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56</v>
      </c>
      <c r="E12" s="4" t="s">
        <v>92</v>
      </c>
      <c r="F12" s="6">
        <v>45106</v>
      </c>
      <c r="G12" s="6">
        <v>45108</v>
      </c>
      <c r="H12" s="4">
        <v>1</v>
      </c>
      <c r="I12" s="4">
        <v>2</v>
      </c>
      <c r="J12" s="4">
        <v>2</v>
      </c>
      <c r="K12" s="4" t="s">
        <v>30</v>
      </c>
      <c r="L12" s="4">
        <v>686</v>
      </c>
      <c r="M12" s="4">
        <v>686</v>
      </c>
      <c r="N12" s="4" t="s">
        <v>93</v>
      </c>
      <c r="O12" s="4" t="s">
        <v>32</v>
      </c>
      <c r="P12" s="4" t="s">
        <v>33</v>
      </c>
      <c r="Q12" s="4">
        <v>0</v>
      </c>
      <c r="R12" s="7">
        <v>45057</v>
      </c>
      <c r="S12" s="6">
        <v>45111</v>
      </c>
      <c r="T12" s="4" t="s">
        <v>34</v>
      </c>
      <c r="U12" s="4">
        <v>686</v>
      </c>
      <c r="V12" s="4">
        <v>0</v>
      </c>
      <c r="W12" s="4">
        <v>0</v>
      </c>
      <c r="X12" s="4" t="s">
        <v>94</v>
      </c>
      <c r="Y12" s="4" t="s">
        <v>95</v>
      </c>
    </row>
    <row r="13" s="4" customFormat="1" spans="1:25">
      <c r="A13" s="4" t="s">
        <v>96</v>
      </c>
      <c r="B13" s="4" t="s">
        <v>26</v>
      </c>
      <c r="C13" s="4" t="s">
        <v>27</v>
      </c>
      <c r="D13" s="4" t="s">
        <v>44</v>
      </c>
      <c r="E13" s="4" t="s">
        <v>97</v>
      </c>
      <c r="F13" s="6">
        <v>45106</v>
      </c>
      <c r="G13" s="6">
        <v>45108</v>
      </c>
      <c r="H13" s="4">
        <v>3</v>
      </c>
      <c r="I13" s="4">
        <v>2</v>
      </c>
      <c r="J13" s="4">
        <v>6</v>
      </c>
      <c r="K13" s="4" t="s">
        <v>30</v>
      </c>
      <c r="L13" s="4">
        <v>3744</v>
      </c>
      <c r="M13" s="4">
        <v>3744</v>
      </c>
      <c r="N13" s="4" t="s">
        <v>98</v>
      </c>
      <c r="O13" s="4" t="s">
        <v>32</v>
      </c>
      <c r="P13" s="4" t="s">
        <v>33</v>
      </c>
      <c r="Q13" s="4">
        <v>0</v>
      </c>
      <c r="R13" s="7">
        <v>45057</v>
      </c>
      <c r="S13" s="6">
        <v>45111</v>
      </c>
      <c r="T13" s="4" t="s">
        <v>34</v>
      </c>
      <c r="U13" s="4">
        <v>3744</v>
      </c>
      <c r="V13" s="4">
        <v>0</v>
      </c>
      <c r="W13" s="4">
        <v>0</v>
      </c>
      <c r="X13" s="4" t="s">
        <v>99</v>
      </c>
      <c r="Y13" s="4" t="s">
        <v>100</v>
      </c>
    </row>
    <row r="14" s="4" customFormat="1" spans="1:25">
      <c r="A14" s="4" t="s">
        <v>101</v>
      </c>
      <c r="B14" s="4" t="s">
        <v>26</v>
      </c>
      <c r="C14" s="4" t="s">
        <v>27</v>
      </c>
      <c r="D14" s="4" t="s">
        <v>102</v>
      </c>
      <c r="E14" s="4" t="s">
        <v>103</v>
      </c>
      <c r="F14" s="6">
        <v>45106</v>
      </c>
      <c r="G14" s="6">
        <v>45108</v>
      </c>
      <c r="H14" s="4">
        <v>1</v>
      </c>
      <c r="I14" s="4">
        <v>2</v>
      </c>
      <c r="J14" s="4">
        <v>2</v>
      </c>
      <c r="K14" s="4" t="s">
        <v>30</v>
      </c>
      <c r="L14" s="4">
        <v>520</v>
      </c>
      <c r="M14" s="4">
        <v>520</v>
      </c>
      <c r="N14" s="4" t="s">
        <v>104</v>
      </c>
      <c r="O14" s="4" t="s">
        <v>32</v>
      </c>
      <c r="P14" s="4" t="s">
        <v>33</v>
      </c>
      <c r="Q14" s="4">
        <v>0</v>
      </c>
      <c r="R14" s="7">
        <v>45058</v>
      </c>
      <c r="S14" s="6">
        <v>45111</v>
      </c>
      <c r="T14" s="4" t="s">
        <v>34</v>
      </c>
      <c r="U14" s="4">
        <v>520</v>
      </c>
      <c r="V14" s="4">
        <v>0</v>
      </c>
      <c r="W14" s="4">
        <v>0</v>
      </c>
      <c r="X14" s="4" t="s">
        <v>36</v>
      </c>
      <c r="Y14" s="4" t="s">
        <v>36</v>
      </c>
    </row>
    <row r="15" s="4" customFormat="1" spans="1:25">
      <c r="A15" s="4" t="s">
        <v>105</v>
      </c>
      <c r="B15" s="4" t="s">
        <v>26</v>
      </c>
      <c r="C15" s="4" t="s">
        <v>27</v>
      </c>
      <c r="D15" s="4" t="s">
        <v>106</v>
      </c>
      <c r="E15" s="4" t="s">
        <v>107</v>
      </c>
      <c r="F15" s="6">
        <v>45106</v>
      </c>
      <c r="G15" s="6">
        <v>45108</v>
      </c>
      <c r="H15" s="4">
        <v>1</v>
      </c>
      <c r="I15" s="4">
        <v>2</v>
      </c>
      <c r="J15" s="4">
        <v>2</v>
      </c>
      <c r="K15" s="4" t="s">
        <v>30</v>
      </c>
      <c r="L15" s="4">
        <v>2810</v>
      </c>
      <c r="M15" s="4">
        <v>2810</v>
      </c>
      <c r="N15" s="4" t="s">
        <v>108</v>
      </c>
      <c r="O15" s="4" t="s">
        <v>32</v>
      </c>
      <c r="P15" s="4" t="s">
        <v>33</v>
      </c>
      <c r="Q15" s="4">
        <v>0</v>
      </c>
      <c r="R15" s="7">
        <v>45059</v>
      </c>
      <c r="S15" s="6">
        <v>45111</v>
      </c>
      <c r="T15" s="4" t="s">
        <v>34</v>
      </c>
      <c r="U15" s="4">
        <v>2810</v>
      </c>
      <c r="V15" s="4">
        <v>0</v>
      </c>
      <c r="W15" s="4">
        <v>0</v>
      </c>
      <c r="X15" s="4" t="s">
        <v>109</v>
      </c>
      <c r="Y15" s="4" t="s">
        <v>110</v>
      </c>
    </row>
    <row r="16" s="4" customFormat="1" spans="1:25">
      <c r="A16" s="4" t="s">
        <v>111</v>
      </c>
      <c r="B16" s="4" t="s">
        <v>26</v>
      </c>
      <c r="C16" s="4" t="s">
        <v>27</v>
      </c>
      <c r="D16" s="4" t="s">
        <v>112</v>
      </c>
      <c r="E16" s="4" t="s">
        <v>113</v>
      </c>
      <c r="F16" s="6">
        <v>45103</v>
      </c>
      <c r="G16" s="6">
        <v>45108</v>
      </c>
      <c r="H16" s="4">
        <v>1</v>
      </c>
      <c r="I16" s="4">
        <v>5</v>
      </c>
      <c r="J16" s="4">
        <v>5</v>
      </c>
      <c r="K16" s="4" t="s">
        <v>30</v>
      </c>
      <c r="L16" s="4">
        <v>6966</v>
      </c>
      <c r="M16" s="4">
        <v>6966</v>
      </c>
      <c r="N16" s="4" t="s">
        <v>114</v>
      </c>
      <c r="O16" s="4" t="s">
        <v>32</v>
      </c>
      <c r="P16" s="4" t="s">
        <v>33</v>
      </c>
      <c r="Q16" s="4">
        <v>0</v>
      </c>
      <c r="R16" s="7">
        <v>45060</v>
      </c>
      <c r="S16" s="6">
        <v>45111</v>
      </c>
      <c r="T16" s="4" t="s">
        <v>34</v>
      </c>
      <c r="U16" s="4">
        <v>6966</v>
      </c>
      <c r="V16" s="4">
        <v>0</v>
      </c>
      <c r="W16" s="4">
        <v>0</v>
      </c>
      <c r="X16" s="4" t="s">
        <v>115</v>
      </c>
      <c r="Y16" s="4" t="s">
        <v>116</v>
      </c>
    </row>
    <row r="17" s="4" customFormat="1" spans="1:25">
      <c r="A17" s="4" t="s">
        <v>117</v>
      </c>
      <c r="B17" s="4" t="s">
        <v>26</v>
      </c>
      <c r="C17" s="4" t="s">
        <v>27</v>
      </c>
      <c r="D17" s="4" t="s">
        <v>28</v>
      </c>
      <c r="E17" s="4" t="s">
        <v>118</v>
      </c>
      <c r="F17" s="6">
        <v>45105</v>
      </c>
      <c r="G17" s="6">
        <v>45108</v>
      </c>
      <c r="H17" s="4">
        <v>1</v>
      </c>
      <c r="I17" s="4">
        <v>3</v>
      </c>
      <c r="J17" s="4">
        <v>3</v>
      </c>
      <c r="K17" s="4" t="s">
        <v>30</v>
      </c>
      <c r="L17" s="4">
        <v>942</v>
      </c>
      <c r="M17" s="4">
        <v>942</v>
      </c>
      <c r="N17" s="4" t="s">
        <v>119</v>
      </c>
      <c r="O17" s="4" t="s">
        <v>32</v>
      </c>
      <c r="P17" s="4" t="s">
        <v>33</v>
      </c>
      <c r="Q17" s="4">
        <v>0</v>
      </c>
      <c r="R17" s="7">
        <v>45061</v>
      </c>
      <c r="S17" s="6">
        <v>45111</v>
      </c>
      <c r="T17" s="4" t="s">
        <v>34</v>
      </c>
      <c r="U17" s="4">
        <v>942</v>
      </c>
      <c r="V17" s="4">
        <v>0</v>
      </c>
      <c r="W17" s="4">
        <v>0</v>
      </c>
      <c r="X17" s="4" t="s">
        <v>120</v>
      </c>
      <c r="Y17" s="4" t="s">
        <v>121</v>
      </c>
    </row>
    <row r="18" s="4" customFormat="1" spans="1:25">
      <c r="A18" s="4" t="s">
        <v>122</v>
      </c>
      <c r="B18" s="4" t="s">
        <v>26</v>
      </c>
      <c r="C18" s="4" t="s">
        <v>27</v>
      </c>
      <c r="D18" s="4" t="s">
        <v>123</v>
      </c>
      <c r="E18" s="4" t="s">
        <v>124</v>
      </c>
      <c r="F18" s="6">
        <v>45106</v>
      </c>
      <c r="G18" s="6">
        <v>45108</v>
      </c>
      <c r="H18" s="4">
        <v>1</v>
      </c>
      <c r="I18" s="4">
        <v>2</v>
      </c>
      <c r="J18" s="4">
        <v>2</v>
      </c>
      <c r="K18" s="4" t="s">
        <v>30</v>
      </c>
      <c r="L18" s="4">
        <v>2040</v>
      </c>
      <c r="M18" s="4">
        <v>2040</v>
      </c>
      <c r="N18" s="4" t="s">
        <v>125</v>
      </c>
      <c r="O18" s="4" t="s">
        <v>32</v>
      </c>
      <c r="P18" s="4" t="s">
        <v>33</v>
      </c>
      <c r="Q18" s="4">
        <v>0</v>
      </c>
      <c r="R18" s="7">
        <v>45064</v>
      </c>
      <c r="S18" s="6">
        <v>45111</v>
      </c>
      <c r="T18" s="4" t="s">
        <v>34</v>
      </c>
      <c r="U18" s="4">
        <v>2040</v>
      </c>
      <c r="V18" s="4">
        <v>0</v>
      </c>
      <c r="W18" s="4">
        <v>0</v>
      </c>
      <c r="X18" s="4" t="s">
        <v>126</v>
      </c>
      <c r="Y18" s="4" t="s">
        <v>127</v>
      </c>
    </row>
    <row r="19" s="4" customFormat="1" spans="1:25">
      <c r="A19" s="4" t="s">
        <v>128</v>
      </c>
      <c r="B19" s="4" t="s">
        <v>26</v>
      </c>
      <c r="C19" s="4" t="s">
        <v>27</v>
      </c>
      <c r="D19" s="4" t="s">
        <v>68</v>
      </c>
      <c r="E19" s="4" t="s">
        <v>129</v>
      </c>
      <c r="F19" s="6">
        <v>45106</v>
      </c>
      <c r="G19" s="6">
        <v>45108</v>
      </c>
      <c r="H19" s="4">
        <v>1</v>
      </c>
      <c r="I19" s="4">
        <v>2</v>
      </c>
      <c r="J19" s="4">
        <v>2</v>
      </c>
      <c r="K19" s="4" t="s">
        <v>30</v>
      </c>
      <c r="L19" s="4">
        <v>1674</v>
      </c>
      <c r="M19" s="4">
        <v>1674</v>
      </c>
      <c r="N19" s="4" t="s">
        <v>130</v>
      </c>
      <c r="O19" s="4" t="s">
        <v>32</v>
      </c>
      <c r="P19" s="4" t="s">
        <v>33</v>
      </c>
      <c r="Q19" s="4">
        <v>0</v>
      </c>
      <c r="R19" s="7">
        <v>45065</v>
      </c>
      <c r="S19" s="6">
        <v>45111</v>
      </c>
      <c r="T19" s="4" t="s">
        <v>34</v>
      </c>
      <c r="U19" s="4">
        <v>1674</v>
      </c>
      <c r="V19" s="4">
        <v>0</v>
      </c>
      <c r="W19" s="4">
        <v>0</v>
      </c>
      <c r="X19" s="4" t="s">
        <v>131</v>
      </c>
      <c r="Y19" s="4" t="s">
        <v>132</v>
      </c>
    </row>
    <row r="20" s="4" customFormat="1" spans="1:25">
      <c r="A20" s="4" t="s">
        <v>133</v>
      </c>
      <c r="B20" s="4" t="s">
        <v>26</v>
      </c>
      <c r="C20" s="4" t="s">
        <v>27</v>
      </c>
      <c r="D20" s="4" t="s">
        <v>134</v>
      </c>
      <c r="E20" s="4" t="s">
        <v>135</v>
      </c>
      <c r="F20" s="6">
        <v>45105</v>
      </c>
      <c r="G20" s="6">
        <v>45108</v>
      </c>
      <c r="H20" s="4">
        <v>1</v>
      </c>
      <c r="I20" s="4">
        <v>3</v>
      </c>
      <c r="J20" s="4">
        <v>3</v>
      </c>
      <c r="K20" s="4" t="s">
        <v>30</v>
      </c>
      <c r="L20" s="4">
        <v>1077</v>
      </c>
      <c r="M20" s="4">
        <v>1077</v>
      </c>
      <c r="N20" s="4" t="s">
        <v>136</v>
      </c>
      <c r="O20" s="4" t="s">
        <v>32</v>
      </c>
      <c r="P20" s="4" t="s">
        <v>33</v>
      </c>
      <c r="Q20" s="4">
        <v>0</v>
      </c>
      <c r="R20" s="7">
        <v>45067</v>
      </c>
      <c r="S20" s="6">
        <v>45111</v>
      </c>
      <c r="T20" s="4" t="s">
        <v>34</v>
      </c>
      <c r="U20" s="4">
        <v>1077</v>
      </c>
      <c r="V20" s="4">
        <v>0</v>
      </c>
      <c r="W20" s="4">
        <v>0</v>
      </c>
      <c r="X20" s="4" t="s">
        <v>137</v>
      </c>
      <c r="Y20" s="4" t="s">
        <v>138</v>
      </c>
    </row>
    <row r="21" s="4" customFormat="1" spans="1:25">
      <c r="A21" s="4" t="s">
        <v>139</v>
      </c>
      <c r="B21" s="4" t="s">
        <v>26</v>
      </c>
      <c r="C21" s="4" t="s">
        <v>27</v>
      </c>
      <c r="D21" s="4" t="s">
        <v>140</v>
      </c>
      <c r="E21" s="4" t="s">
        <v>141</v>
      </c>
      <c r="F21" s="6">
        <v>45102</v>
      </c>
      <c r="G21" s="6">
        <v>45108</v>
      </c>
      <c r="H21" s="4">
        <v>1</v>
      </c>
      <c r="I21" s="4">
        <v>6</v>
      </c>
      <c r="J21" s="4">
        <v>6</v>
      </c>
      <c r="K21" s="4" t="s">
        <v>30</v>
      </c>
      <c r="L21" s="4">
        <v>11100</v>
      </c>
      <c r="M21" s="4">
        <v>11100</v>
      </c>
      <c r="N21" s="4" t="s">
        <v>142</v>
      </c>
      <c r="O21" s="4" t="s">
        <v>32</v>
      </c>
      <c r="P21" s="4" t="s">
        <v>33</v>
      </c>
      <c r="Q21" s="4">
        <v>0</v>
      </c>
      <c r="R21" s="7">
        <v>45069</v>
      </c>
      <c r="S21" s="6">
        <v>45111</v>
      </c>
      <c r="T21" s="4" t="s">
        <v>34</v>
      </c>
      <c r="U21" s="4">
        <v>11100</v>
      </c>
      <c r="V21" s="4">
        <v>0</v>
      </c>
      <c r="W21" s="4">
        <v>0</v>
      </c>
      <c r="X21" s="4" t="s">
        <v>143</v>
      </c>
      <c r="Y21" s="4" t="s">
        <v>144</v>
      </c>
    </row>
    <row r="22" s="4" customFormat="1" spans="1:25">
      <c r="A22" s="4" t="s">
        <v>145</v>
      </c>
      <c r="B22" s="4" t="s">
        <v>26</v>
      </c>
      <c r="C22" s="4" t="s">
        <v>27</v>
      </c>
      <c r="D22" s="4" t="s">
        <v>146</v>
      </c>
      <c r="E22" s="4" t="s">
        <v>147</v>
      </c>
      <c r="F22" s="6">
        <v>45106</v>
      </c>
      <c r="G22" s="6">
        <v>45108</v>
      </c>
      <c r="H22" s="4">
        <v>1</v>
      </c>
      <c r="I22" s="4">
        <v>2</v>
      </c>
      <c r="J22" s="4">
        <v>2</v>
      </c>
      <c r="K22" s="4" t="s">
        <v>30</v>
      </c>
      <c r="L22" s="4">
        <v>1512</v>
      </c>
      <c r="M22" s="4">
        <v>1512</v>
      </c>
      <c r="N22" s="4" t="s">
        <v>148</v>
      </c>
      <c r="O22" s="4" t="s">
        <v>32</v>
      </c>
      <c r="P22" s="4" t="s">
        <v>33</v>
      </c>
      <c r="Q22" s="4">
        <v>0</v>
      </c>
      <c r="R22" s="7">
        <v>45069</v>
      </c>
      <c r="S22" s="6">
        <v>45111</v>
      </c>
      <c r="T22" s="4" t="s">
        <v>34</v>
      </c>
      <c r="U22" s="4">
        <v>1512</v>
      </c>
      <c r="V22" s="4">
        <v>0</v>
      </c>
      <c r="W22" s="4">
        <v>0</v>
      </c>
      <c r="X22" s="4" t="s">
        <v>149</v>
      </c>
      <c r="Y22" s="4" t="s">
        <v>150</v>
      </c>
    </row>
    <row r="23" s="4" customFormat="1" spans="1:25">
      <c r="A23" s="4" t="s">
        <v>151</v>
      </c>
      <c r="B23" s="4" t="s">
        <v>26</v>
      </c>
      <c r="C23" s="4" t="s">
        <v>27</v>
      </c>
      <c r="D23" s="4" t="s">
        <v>152</v>
      </c>
      <c r="E23" s="4" t="s">
        <v>153</v>
      </c>
      <c r="F23" s="6">
        <v>45107</v>
      </c>
      <c r="G23" s="6">
        <v>45108</v>
      </c>
      <c r="H23" s="4">
        <v>1</v>
      </c>
      <c r="I23" s="4">
        <v>1</v>
      </c>
      <c r="J23" s="4">
        <v>1</v>
      </c>
      <c r="K23" s="4" t="s">
        <v>30</v>
      </c>
      <c r="L23" s="4">
        <v>518</v>
      </c>
      <c r="M23" s="4">
        <v>518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45074</v>
      </c>
      <c r="S23" s="6">
        <v>45111</v>
      </c>
      <c r="T23" s="4" t="s">
        <v>34</v>
      </c>
      <c r="U23" s="4">
        <v>518</v>
      </c>
      <c r="V23" s="4">
        <v>0</v>
      </c>
      <c r="W23" s="4">
        <v>0</v>
      </c>
      <c r="X23" s="4" t="s">
        <v>155</v>
      </c>
      <c r="Y23" s="4" t="s">
        <v>36</v>
      </c>
    </row>
    <row r="24" s="4" customFormat="1" spans="1:25">
      <c r="A24" s="4" t="s">
        <v>156</v>
      </c>
      <c r="B24" s="4" t="s">
        <v>26</v>
      </c>
      <c r="C24" s="4" t="s">
        <v>27</v>
      </c>
      <c r="D24" s="4" t="s">
        <v>157</v>
      </c>
      <c r="E24" s="4" t="s">
        <v>158</v>
      </c>
      <c r="F24" s="6">
        <v>45107</v>
      </c>
      <c r="G24" s="6">
        <v>45108</v>
      </c>
      <c r="H24" s="4">
        <v>1</v>
      </c>
      <c r="I24" s="4">
        <v>1</v>
      </c>
      <c r="J24" s="4">
        <v>1</v>
      </c>
      <c r="K24" s="4" t="s">
        <v>30</v>
      </c>
      <c r="L24" s="4">
        <v>3186</v>
      </c>
      <c r="M24" s="4">
        <v>3186</v>
      </c>
      <c r="N24" s="4" t="s">
        <v>159</v>
      </c>
      <c r="O24" s="4" t="s">
        <v>32</v>
      </c>
      <c r="P24" s="4" t="s">
        <v>33</v>
      </c>
      <c r="Q24" s="4">
        <v>0</v>
      </c>
      <c r="R24" s="7">
        <v>45076</v>
      </c>
      <c r="S24" s="6">
        <v>45111</v>
      </c>
      <c r="T24" s="4" t="s">
        <v>34</v>
      </c>
      <c r="U24" s="4">
        <v>3186</v>
      </c>
      <c r="V24" s="4">
        <v>0</v>
      </c>
      <c r="W24" s="4">
        <v>0</v>
      </c>
      <c r="X24" s="4" t="s">
        <v>160</v>
      </c>
      <c r="Y24" s="4" t="s">
        <v>161</v>
      </c>
    </row>
    <row r="25" s="4" customFormat="1" spans="1:25">
      <c r="A25" s="4" t="s">
        <v>79</v>
      </c>
      <c r="B25" s="4" t="s">
        <v>26</v>
      </c>
      <c r="C25" s="4" t="s">
        <v>162</v>
      </c>
      <c r="D25" s="4" t="s">
        <v>80</v>
      </c>
      <c r="E25" s="4" t="s">
        <v>81</v>
      </c>
      <c r="F25" s="6">
        <v>45102</v>
      </c>
      <c r="G25" s="6">
        <v>45108</v>
      </c>
      <c r="H25" s="4">
        <v>2</v>
      </c>
      <c r="I25" s="4">
        <v>6</v>
      </c>
      <c r="J25" s="4">
        <v>12</v>
      </c>
      <c r="K25" s="4" t="s">
        <v>30</v>
      </c>
      <c r="L25" s="4">
        <v>-9756</v>
      </c>
      <c r="M25" s="4">
        <v>-9756</v>
      </c>
      <c r="N25" s="4" t="s">
        <v>82</v>
      </c>
      <c r="O25" s="4" t="s">
        <v>32</v>
      </c>
      <c r="P25" s="4" t="s">
        <v>33</v>
      </c>
      <c r="Q25" s="4">
        <v>0</v>
      </c>
      <c r="R25" s="7">
        <v>45054</v>
      </c>
      <c r="S25" s="6">
        <v>45111</v>
      </c>
      <c r="T25" s="4" t="s">
        <v>34</v>
      </c>
      <c r="U25" s="4">
        <v>-9756</v>
      </c>
      <c r="V25" s="4">
        <v>0</v>
      </c>
      <c r="W25" s="4">
        <v>0</v>
      </c>
      <c r="X25" s="4" t="s">
        <v>83</v>
      </c>
      <c r="Y25" s="4" t="s">
        <v>84</v>
      </c>
    </row>
    <row r="26" s="4" customFormat="1" spans="1:25">
      <c r="A26" s="4" t="s">
        <v>79</v>
      </c>
      <c r="B26" s="4" t="s">
        <v>26</v>
      </c>
      <c r="C26" s="4" t="s">
        <v>163</v>
      </c>
      <c r="D26" s="4" t="s">
        <v>80</v>
      </c>
      <c r="E26" s="4" t="s">
        <v>81</v>
      </c>
      <c r="F26" s="6">
        <v>45102</v>
      </c>
      <c r="G26" s="6">
        <v>45108</v>
      </c>
      <c r="H26" s="4">
        <v>2</v>
      </c>
      <c r="I26" s="4">
        <v>6</v>
      </c>
      <c r="J26" s="4">
        <v>12</v>
      </c>
      <c r="K26" s="4" t="s">
        <v>30</v>
      </c>
      <c r="L26" s="4">
        <v>1951.2</v>
      </c>
      <c r="M26" s="4">
        <v>1951.2</v>
      </c>
      <c r="N26" s="4" t="s">
        <v>82</v>
      </c>
      <c r="O26" s="4" t="s">
        <v>32</v>
      </c>
      <c r="P26" s="4" t="s">
        <v>33</v>
      </c>
      <c r="Q26" s="4">
        <v>0</v>
      </c>
      <c r="R26" s="7">
        <v>45054.7712847222</v>
      </c>
      <c r="S26" s="6">
        <v>45111</v>
      </c>
      <c r="T26" s="4" t="s">
        <v>34</v>
      </c>
      <c r="U26" s="4">
        <v>1951.2</v>
      </c>
      <c r="V26" s="4">
        <v>0</v>
      </c>
      <c r="W26" s="4">
        <v>0</v>
      </c>
      <c r="X26" s="4" t="s">
        <v>83</v>
      </c>
      <c r="Y26" s="4" t="s">
        <v>84</v>
      </c>
    </row>
    <row r="27" s="4" customFormat="1" spans="1:25">
      <c r="A27" s="4" t="s">
        <v>164</v>
      </c>
      <c r="B27" s="4" t="s">
        <v>26</v>
      </c>
      <c r="C27" s="4" t="s">
        <v>27</v>
      </c>
      <c r="D27" s="4" t="s">
        <v>165</v>
      </c>
      <c r="E27" s="4" t="s">
        <v>166</v>
      </c>
      <c r="F27" s="6">
        <v>45106</v>
      </c>
      <c r="G27" s="6">
        <v>45108</v>
      </c>
      <c r="H27" s="4">
        <v>1</v>
      </c>
      <c r="I27" s="4">
        <v>2</v>
      </c>
      <c r="J27" s="4">
        <v>2</v>
      </c>
      <c r="K27" s="4" t="s">
        <v>30</v>
      </c>
      <c r="L27" s="4">
        <v>450</v>
      </c>
      <c r="M27" s="4">
        <v>450</v>
      </c>
      <c r="N27" s="4" t="s">
        <v>167</v>
      </c>
      <c r="O27" s="4" t="s">
        <v>32</v>
      </c>
      <c r="P27" s="4" t="s">
        <v>33</v>
      </c>
      <c r="Q27" s="4">
        <v>0</v>
      </c>
      <c r="R27" s="7">
        <v>45076</v>
      </c>
      <c r="S27" s="6">
        <v>45111</v>
      </c>
      <c r="T27" s="4" t="s">
        <v>34</v>
      </c>
      <c r="U27" s="4">
        <v>450</v>
      </c>
      <c r="V27" s="4">
        <v>0</v>
      </c>
      <c r="W27" s="4">
        <v>0</v>
      </c>
      <c r="X27" s="4" t="s">
        <v>168</v>
      </c>
      <c r="Y27" s="4" t="s">
        <v>36</v>
      </c>
    </row>
    <row r="28" s="4" customFormat="1" spans="1:25">
      <c r="A28" s="4" t="s">
        <v>169</v>
      </c>
      <c r="B28" s="4" t="s">
        <v>26</v>
      </c>
      <c r="C28" s="4" t="s">
        <v>27</v>
      </c>
      <c r="D28" s="4" t="s">
        <v>165</v>
      </c>
      <c r="E28" s="4" t="s">
        <v>170</v>
      </c>
      <c r="F28" s="6">
        <v>45106</v>
      </c>
      <c r="G28" s="6">
        <v>45108</v>
      </c>
      <c r="H28" s="4">
        <v>1</v>
      </c>
      <c r="I28" s="4">
        <v>2</v>
      </c>
      <c r="J28" s="4">
        <v>2</v>
      </c>
      <c r="K28" s="4" t="s">
        <v>30</v>
      </c>
      <c r="L28" s="4">
        <v>460</v>
      </c>
      <c r="M28" s="4">
        <v>460</v>
      </c>
      <c r="N28" s="4" t="s">
        <v>171</v>
      </c>
      <c r="O28" s="4" t="s">
        <v>32</v>
      </c>
      <c r="P28" s="4" t="s">
        <v>33</v>
      </c>
      <c r="Q28" s="4">
        <v>0</v>
      </c>
      <c r="R28" s="7">
        <v>45076</v>
      </c>
      <c r="S28" s="6">
        <v>45111</v>
      </c>
      <c r="T28" s="4" t="s">
        <v>34</v>
      </c>
      <c r="U28" s="4">
        <v>460</v>
      </c>
      <c r="V28" s="4">
        <v>0</v>
      </c>
      <c r="W28" s="4">
        <v>0</v>
      </c>
      <c r="X28" s="4" t="s">
        <v>172</v>
      </c>
      <c r="Y28" s="4" t="s">
        <v>36</v>
      </c>
    </row>
    <row r="29" s="4" customFormat="1" spans="1:25">
      <c r="A29" s="4" t="s">
        <v>173</v>
      </c>
      <c r="B29" s="4" t="s">
        <v>26</v>
      </c>
      <c r="C29" s="4" t="s">
        <v>27</v>
      </c>
      <c r="D29" s="4" t="s">
        <v>174</v>
      </c>
      <c r="E29" s="4" t="s">
        <v>175</v>
      </c>
      <c r="F29" s="6">
        <v>45106</v>
      </c>
      <c r="G29" s="6">
        <v>45108</v>
      </c>
      <c r="H29" s="4">
        <v>1</v>
      </c>
      <c r="I29" s="4">
        <v>2</v>
      </c>
      <c r="J29" s="4">
        <v>2</v>
      </c>
      <c r="K29" s="4" t="s">
        <v>30</v>
      </c>
      <c r="L29" s="4">
        <v>2450</v>
      </c>
      <c r="M29" s="4">
        <v>2450</v>
      </c>
      <c r="N29" s="4" t="s">
        <v>176</v>
      </c>
      <c r="O29" s="4" t="s">
        <v>32</v>
      </c>
      <c r="P29" s="4" t="s">
        <v>33</v>
      </c>
      <c r="Q29" s="4">
        <v>0</v>
      </c>
      <c r="R29" s="7">
        <v>45077</v>
      </c>
      <c r="S29" s="6">
        <v>45111</v>
      </c>
      <c r="T29" s="4" t="s">
        <v>34</v>
      </c>
      <c r="U29" s="4">
        <v>2450</v>
      </c>
      <c r="V29" s="4">
        <v>0</v>
      </c>
      <c r="W29" s="4">
        <v>0</v>
      </c>
      <c r="X29" s="4" t="s">
        <v>177</v>
      </c>
      <c r="Y29" s="4" t="s">
        <v>36</v>
      </c>
    </row>
    <row r="30" s="4" customFormat="1" spans="1:25">
      <c r="A30" s="4" t="s">
        <v>178</v>
      </c>
      <c r="B30" s="4" t="s">
        <v>26</v>
      </c>
      <c r="C30" s="4" t="s">
        <v>27</v>
      </c>
      <c r="D30" s="4" t="s">
        <v>179</v>
      </c>
      <c r="E30" s="4" t="s">
        <v>180</v>
      </c>
      <c r="F30" s="6">
        <v>45105</v>
      </c>
      <c r="G30" s="6">
        <v>45108</v>
      </c>
      <c r="H30" s="4">
        <v>1</v>
      </c>
      <c r="I30" s="4">
        <v>3</v>
      </c>
      <c r="J30" s="4">
        <v>3</v>
      </c>
      <c r="K30" s="4" t="s">
        <v>30</v>
      </c>
      <c r="L30" s="4">
        <v>909</v>
      </c>
      <c r="M30" s="4">
        <v>909</v>
      </c>
      <c r="N30" s="4" t="s">
        <v>181</v>
      </c>
      <c r="O30" s="4" t="s">
        <v>32</v>
      </c>
      <c r="P30" s="4" t="s">
        <v>33</v>
      </c>
      <c r="Q30" s="4">
        <v>0</v>
      </c>
      <c r="R30" s="7">
        <v>45077.0000115741</v>
      </c>
      <c r="S30" s="6">
        <v>45111</v>
      </c>
      <c r="T30" s="4" t="s">
        <v>34</v>
      </c>
      <c r="U30" s="4">
        <v>909</v>
      </c>
      <c r="V30" s="4">
        <v>0</v>
      </c>
      <c r="W30" s="4">
        <v>0</v>
      </c>
      <c r="X30" s="4" t="s">
        <v>182</v>
      </c>
      <c r="Y30" s="4" t="s">
        <v>36</v>
      </c>
    </row>
    <row r="31" s="4" customFormat="1" spans="1:25">
      <c r="A31" s="4" t="s">
        <v>183</v>
      </c>
      <c r="B31" s="4" t="s">
        <v>26</v>
      </c>
      <c r="C31" s="4" t="s">
        <v>27</v>
      </c>
      <c r="D31" s="4" t="s">
        <v>184</v>
      </c>
      <c r="E31" s="4" t="s">
        <v>185</v>
      </c>
      <c r="F31" s="6">
        <v>45106</v>
      </c>
      <c r="G31" s="6">
        <v>45108</v>
      </c>
      <c r="H31" s="4">
        <v>1</v>
      </c>
      <c r="I31" s="4">
        <v>2</v>
      </c>
      <c r="J31" s="4">
        <v>2</v>
      </c>
      <c r="K31" s="4" t="s">
        <v>30</v>
      </c>
      <c r="L31" s="4">
        <v>864</v>
      </c>
      <c r="M31" s="4">
        <v>864</v>
      </c>
      <c r="N31" s="4" t="s">
        <v>186</v>
      </c>
      <c r="O31" s="4" t="s">
        <v>32</v>
      </c>
      <c r="P31" s="4" t="s">
        <v>33</v>
      </c>
      <c r="Q31" s="4">
        <v>0</v>
      </c>
      <c r="R31" s="7">
        <v>45078</v>
      </c>
      <c r="S31" s="6">
        <v>45111</v>
      </c>
      <c r="T31" s="4" t="s">
        <v>34</v>
      </c>
      <c r="U31" s="4">
        <v>864</v>
      </c>
      <c r="V31" s="4">
        <v>0</v>
      </c>
      <c r="W31" s="4">
        <v>0</v>
      </c>
      <c r="X31" s="4" t="s">
        <v>187</v>
      </c>
      <c r="Y31" s="4" t="s">
        <v>188</v>
      </c>
    </row>
    <row r="32" s="4" customFormat="1" spans="1:25">
      <c r="A32" s="4" t="s">
        <v>189</v>
      </c>
      <c r="B32" s="4" t="s">
        <v>26</v>
      </c>
      <c r="C32" s="4" t="s">
        <v>27</v>
      </c>
      <c r="D32" s="4" t="s">
        <v>190</v>
      </c>
      <c r="E32" s="4" t="s">
        <v>191</v>
      </c>
      <c r="F32" s="6">
        <v>45104</v>
      </c>
      <c r="G32" s="6">
        <v>45108</v>
      </c>
      <c r="H32" s="4">
        <v>1</v>
      </c>
      <c r="I32" s="4">
        <v>4</v>
      </c>
      <c r="J32" s="4">
        <v>4</v>
      </c>
      <c r="K32" s="4" t="s">
        <v>30</v>
      </c>
      <c r="L32" s="4">
        <v>976</v>
      </c>
      <c r="M32" s="4">
        <v>976</v>
      </c>
      <c r="N32" s="4" t="s">
        <v>192</v>
      </c>
      <c r="O32" s="4" t="s">
        <v>32</v>
      </c>
      <c r="P32" s="4" t="s">
        <v>33</v>
      </c>
      <c r="Q32" s="4">
        <v>0</v>
      </c>
      <c r="R32" s="7">
        <v>45079</v>
      </c>
      <c r="S32" s="6">
        <v>45111</v>
      </c>
      <c r="T32" s="4" t="s">
        <v>34</v>
      </c>
      <c r="U32" s="4">
        <v>976</v>
      </c>
      <c r="V32" s="4">
        <v>0</v>
      </c>
      <c r="W32" s="4">
        <v>0</v>
      </c>
      <c r="X32" s="4" t="s">
        <v>193</v>
      </c>
      <c r="Y32" s="4" t="s">
        <v>36</v>
      </c>
    </row>
    <row r="33" s="4" customFormat="1" spans="1:25">
      <c r="A33" s="4" t="s">
        <v>194</v>
      </c>
      <c r="B33" s="4" t="s">
        <v>26</v>
      </c>
      <c r="C33" s="4" t="s">
        <v>27</v>
      </c>
      <c r="D33" s="4" t="s">
        <v>195</v>
      </c>
      <c r="E33" s="4" t="s">
        <v>196</v>
      </c>
      <c r="F33" s="6">
        <v>45106</v>
      </c>
      <c r="G33" s="6">
        <v>45108</v>
      </c>
      <c r="H33" s="4">
        <v>1</v>
      </c>
      <c r="I33" s="4">
        <v>2</v>
      </c>
      <c r="J33" s="4">
        <v>2</v>
      </c>
      <c r="K33" s="4" t="s">
        <v>30</v>
      </c>
      <c r="L33" s="4">
        <v>3522</v>
      </c>
      <c r="M33" s="4">
        <v>3522</v>
      </c>
      <c r="N33" s="4" t="s">
        <v>197</v>
      </c>
      <c r="O33" s="4" t="s">
        <v>32</v>
      </c>
      <c r="P33" s="4" t="s">
        <v>33</v>
      </c>
      <c r="Q33" s="4">
        <v>0</v>
      </c>
      <c r="R33" s="7">
        <v>45079</v>
      </c>
      <c r="S33" s="6">
        <v>45111</v>
      </c>
      <c r="T33" s="4" t="s">
        <v>34</v>
      </c>
      <c r="U33" s="4">
        <v>3522</v>
      </c>
      <c r="V33" s="4">
        <v>0</v>
      </c>
      <c r="W33" s="4">
        <v>0</v>
      </c>
      <c r="X33" s="4" t="s">
        <v>198</v>
      </c>
      <c r="Y33" s="4" t="s">
        <v>36</v>
      </c>
    </row>
    <row r="34" s="4" customFormat="1" spans="1:25">
      <c r="A34" s="4" t="s">
        <v>199</v>
      </c>
      <c r="B34" s="4" t="s">
        <v>26</v>
      </c>
      <c r="C34" s="4" t="s">
        <v>27</v>
      </c>
      <c r="D34" s="4" t="s">
        <v>200</v>
      </c>
      <c r="E34" s="4" t="s">
        <v>201</v>
      </c>
      <c r="F34" s="6">
        <v>45107</v>
      </c>
      <c r="G34" s="6">
        <v>45108</v>
      </c>
      <c r="H34" s="4">
        <v>1</v>
      </c>
      <c r="I34" s="4">
        <v>1</v>
      </c>
      <c r="J34" s="4">
        <v>1</v>
      </c>
      <c r="K34" s="4" t="s">
        <v>30</v>
      </c>
      <c r="L34" s="4">
        <v>721</v>
      </c>
      <c r="M34" s="4">
        <v>721</v>
      </c>
      <c r="N34" s="4" t="s">
        <v>202</v>
      </c>
      <c r="O34" s="4" t="s">
        <v>32</v>
      </c>
      <c r="P34" s="4" t="s">
        <v>33</v>
      </c>
      <c r="Q34" s="4">
        <v>0</v>
      </c>
      <c r="R34" s="7">
        <v>45080</v>
      </c>
      <c r="S34" s="6">
        <v>45111</v>
      </c>
      <c r="T34" s="4" t="s">
        <v>34</v>
      </c>
      <c r="U34" s="4">
        <v>721</v>
      </c>
      <c r="V34" s="4">
        <v>0</v>
      </c>
      <c r="W34" s="4">
        <v>0</v>
      </c>
      <c r="X34" s="4" t="s">
        <v>203</v>
      </c>
      <c r="Y34" s="4" t="s">
        <v>204</v>
      </c>
    </row>
    <row r="35" s="4" customFormat="1" spans="1:25">
      <c r="A35" s="4" t="s">
        <v>205</v>
      </c>
      <c r="B35" s="4" t="s">
        <v>26</v>
      </c>
      <c r="C35" s="4" t="s">
        <v>27</v>
      </c>
      <c r="D35" s="4" t="s">
        <v>206</v>
      </c>
      <c r="E35" s="4" t="s">
        <v>207</v>
      </c>
      <c r="F35" s="6">
        <v>45107</v>
      </c>
      <c r="G35" s="6">
        <v>45108</v>
      </c>
      <c r="H35" s="4">
        <v>1</v>
      </c>
      <c r="I35" s="4">
        <v>1</v>
      </c>
      <c r="J35" s="4">
        <v>1</v>
      </c>
      <c r="K35" s="4" t="s">
        <v>30</v>
      </c>
      <c r="L35" s="4">
        <v>624</v>
      </c>
      <c r="M35" s="4">
        <v>624</v>
      </c>
      <c r="N35" s="4" t="s">
        <v>208</v>
      </c>
      <c r="O35" s="4" t="s">
        <v>32</v>
      </c>
      <c r="P35" s="4" t="s">
        <v>33</v>
      </c>
      <c r="Q35" s="4">
        <v>0</v>
      </c>
      <c r="R35" s="7">
        <v>45080</v>
      </c>
      <c r="S35" s="6">
        <v>45111</v>
      </c>
      <c r="T35" s="4" t="s">
        <v>34</v>
      </c>
      <c r="U35" s="4">
        <v>624</v>
      </c>
      <c r="V35" s="4">
        <v>0</v>
      </c>
      <c r="W35" s="4">
        <v>0</v>
      </c>
      <c r="X35" s="4" t="s">
        <v>209</v>
      </c>
      <c r="Y35" s="4" t="s">
        <v>36</v>
      </c>
    </row>
    <row r="36" s="4" customFormat="1" spans="1:25">
      <c r="A36" s="4" t="s">
        <v>210</v>
      </c>
      <c r="B36" s="4" t="s">
        <v>26</v>
      </c>
      <c r="C36" s="4" t="s">
        <v>27</v>
      </c>
      <c r="D36" s="4" t="s">
        <v>211</v>
      </c>
      <c r="E36" s="4" t="s">
        <v>212</v>
      </c>
      <c r="F36" s="6">
        <v>45107</v>
      </c>
      <c r="G36" s="6">
        <v>45108</v>
      </c>
      <c r="H36" s="4">
        <v>1</v>
      </c>
      <c r="I36" s="4">
        <v>1</v>
      </c>
      <c r="J36" s="4">
        <v>1</v>
      </c>
      <c r="K36" s="4" t="s">
        <v>30</v>
      </c>
      <c r="L36" s="4">
        <v>422</v>
      </c>
      <c r="M36" s="4">
        <v>422</v>
      </c>
      <c r="N36" s="4" t="s">
        <v>213</v>
      </c>
      <c r="O36" s="4" t="s">
        <v>32</v>
      </c>
      <c r="P36" s="4" t="s">
        <v>33</v>
      </c>
      <c r="Q36" s="4">
        <v>0</v>
      </c>
      <c r="R36" s="7">
        <v>45080</v>
      </c>
      <c r="S36" s="6">
        <v>45111</v>
      </c>
      <c r="T36" s="4" t="s">
        <v>34</v>
      </c>
      <c r="U36" s="4">
        <v>422</v>
      </c>
      <c r="V36" s="4">
        <v>0</v>
      </c>
      <c r="W36" s="4">
        <v>0</v>
      </c>
      <c r="X36" s="4" t="s">
        <v>214</v>
      </c>
      <c r="Y36" s="4" t="s">
        <v>215</v>
      </c>
    </row>
    <row r="37" s="4" customFormat="1" spans="1:25">
      <c r="A37" s="4" t="s">
        <v>216</v>
      </c>
      <c r="B37" s="4" t="s">
        <v>26</v>
      </c>
      <c r="C37" s="4" t="s">
        <v>27</v>
      </c>
      <c r="D37" s="4" t="s">
        <v>217</v>
      </c>
      <c r="E37" s="4" t="s">
        <v>218</v>
      </c>
      <c r="F37" s="6">
        <v>45103</v>
      </c>
      <c r="G37" s="6">
        <v>45108</v>
      </c>
      <c r="H37" s="4">
        <v>3</v>
      </c>
      <c r="I37" s="4">
        <v>5</v>
      </c>
      <c r="J37" s="4">
        <v>15</v>
      </c>
      <c r="K37" s="4" t="s">
        <v>30</v>
      </c>
      <c r="L37" s="4">
        <v>5880</v>
      </c>
      <c r="M37" s="4">
        <v>5880</v>
      </c>
      <c r="N37" s="4" t="s">
        <v>219</v>
      </c>
      <c r="O37" s="4" t="s">
        <v>32</v>
      </c>
      <c r="P37" s="4" t="s">
        <v>33</v>
      </c>
      <c r="Q37" s="4">
        <v>0</v>
      </c>
      <c r="R37" s="7">
        <v>45080</v>
      </c>
      <c r="S37" s="6">
        <v>45111</v>
      </c>
      <c r="T37" s="4" t="s">
        <v>34</v>
      </c>
      <c r="U37" s="4">
        <v>5880</v>
      </c>
      <c r="V37" s="4">
        <v>0</v>
      </c>
      <c r="W37" s="4">
        <v>0</v>
      </c>
      <c r="X37" s="4" t="s">
        <v>220</v>
      </c>
      <c r="Y37" s="4" t="s">
        <v>36</v>
      </c>
    </row>
    <row r="38" s="4" customFormat="1" spans="1:25">
      <c r="A38" s="4" t="s">
        <v>221</v>
      </c>
      <c r="B38" s="4" t="s">
        <v>26</v>
      </c>
      <c r="C38" s="4" t="s">
        <v>27</v>
      </c>
      <c r="D38" s="4" t="s">
        <v>222</v>
      </c>
      <c r="E38" s="4" t="s">
        <v>223</v>
      </c>
      <c r="F38" s="6">
        <v>45104</v>
      </c>
      <c r="G38" s="6">
        <v>45108</v>
      </c>
      <c r="H38" s="4">
        <v>2</v>
      </c>
      <c r="I38" s="4">
        <v>4</v>
      </c>
      <c r="J38" s="4">
        <v>8</v>
      </c>
      <c r="K38" s="4" t="s">
        <v>30</v>
      </c>
      <c r="L38" s="4">
        <v>7868</v>
      </c>
      <c r="M38" s="4">
        <v>7868</v>
      </c>
      <c r="N38" s="4" t="s">
        <v>224</v>
      </c>
      <c r="O38" s="4" t="s">
        <v>32</v>
      </c>
      <c r="P38" s="4" t="s">
        <v>33</v>
      </c>
      <c r="Q38" s="4">
        <v>0</v>
      </c>
      <c r="R38" s="7">
        <v>45081</v>
      </c>
      <c r="S38" s="6">
        <v>45111</v>
      </c>
      <c r="T38" s="4" t="s">
        <v>34</v>
      </c>
      <c r="U38" s="4">
        <v>7868</v>
      </c>
      <c r="V38" s="4">
        <v>0</v>
      </c>
      <c r="W38" s="4">
        <v>0</v>
      </c>
      <c r="X38" s="4" t="s">
        <v>225</v>
      </c>
      <c r="Y38" s="4" t="s">
        <v>36</v>
      </c>
    </row>
    <row r="39" s="4" customFormat="1" spans="1:25">
      <c r="A39" s="4" t="s">
        <v>226</v>
      </c>
      <c r="B39" s="4" t="s">
        <v>26</v>
      </c>
      <c r="C39" s="4" t="s">
        <v>27</v>
      </c>
      <c r="D39" s="4" t="s">
        <v>200</v>
      </c>
      <c r="E39" s="4" t="s">
        <v>227</v>
      </c>
      <c r="F39" s="6">
        <v>45106</v>
      </c>
      <c r="G39" s="6">
        <v>45108</v>
      </c>
      <c r="H39" s="4">
        <v>1</v>
      </c>
      <c r="I39" s="4">
        <v>2</v>
      </c>
      <c r="J39" s="4">
        <v>2</v>
      </c>
      <c r="K39" s="4" t="s">
        <v>30</v>
      </c>
      <c r="L39" s="4">
        <v>1484</v>
      </c>
      <c r="M39" s="4">
        <v>1484</v>
      </c>
      <c r="N39" s="4" t="s">
        <v>228</v>
      </c>
      <c r="O39" s="4" t="s">
        <v>32</v>
      </c>
      <c r="P39" s="4" t="s">
        <v>33</v>
      </c>
      <c r="Q39" s="4">
        <v>0</v>
      </c>
      <c r="R39" s="7">
        <v>45081</v>
      </c>
      <c r="S39" s="6">
        <v>45111</v>
      </c>
      <c r="T39" s="4" t="s">
        <v>34</v>
      </c>
      <c r="U39" s="4">
        <v>1484</v>
      </c>
      <c r="V39" s="4">
        <v>0</v>
      </c>
      <c r="W39" s="4">
        <v>0</v>
      </c>
      <c r="X39" s="4" t="s">
        <v>229</v>
      </c>
      <c r="Y39" s="4" t="s">
        <v>230</v>
      </c>
    </row>
    <row r="40" s="4" customFormat="1" spans="1:25">
      <c r="A40" s="4" t="s">
        <v>231</v>
      </c>
      <c r="B40" s="4" t="s">
        <v>26</v>
      </c>
      <c r="C40" s="4" t="s">
        <v>27</v>
      </c>
      <c r="D40" s="4" t="s">
        <v>232</v>
      </c>
      <c r="E40" s="4" t="s">
        <v>233</v>
      </c>
      <c r="F40" s="6">
        <v>45105</v>
      </c>
      <c r="G40" s="6">
        <v>45108</v>
      </c>
      <c r="H40" s="4">
        <v>1</v>
      </c>
      <c r="I40" s="4">
        <v>3</v>
      </c>
      <c r="J40" s="4">
        <v>3</v>
      </c>
      <c r="K40" s="4" t="s">
        <v>30</v>
      </c>
      <c r="L40" s="4">
        <v>1291</v>
      </c>
      <c r="M40" s="4">
        <v>1291</v>
      </c>
      <c r="N40" s="4" t="s">
        <v>234</v>
      </c>
      <c r="O40" s="4" t="s">
        <v>32</v>
      </c>
      <c r="P40" s="4" t="s">
        <v>33</v>
      </c>
      <c r="Q40" s="4">
        <v>0</v>
      </c>
      <c r="R40" s="7">
        <v>45082</v>
      </c>
      <c r="S40" s="6">
        <v>45111</v>
      </c>
      <c r="T40" s="4" t="s">
        <v>34</v>
      </c>
      <c r="U40" s="4">
        <v>1291</v>
      </c>
      <c r="V40" s="4">
        <v>0</v>
      </c>
      <c r="W40" s="4">
        <v>0</v>
      </c>
      <c r="X40" s="4" t="s">
        <v>235</v>
      </c>
      <c r="Y40" s="4" t="s">
        <v>36</v>
      </c>
    </row>
    <row r="41" s="4" customFormat="1" spans="1:25">
      <c r="A41" s="4" t="s">
        <v>236</v>
      </c>
      <c r="B41" s="4" t="s">
        <v>26</v>
      </c>
      <c r="C41" s="4" t="s">
        <v>27</v>
      </c>
      <c r="D41" s="4" t="s">
        <v>62</v>
      </c>
      <c r="E41" s="4" t="s">
        <v>63</v>
      </c>
      <c r="F41" s="6">
        <v>45107</v>
      </c>
      <c r="G41" s="6">
        <v>45108</v>
      </c>
      <c r="H41" s="4">
        <v>1</v>
      </c>
      <c r="I41" s="4">
        <v>1</v>
      </c>
      <c r="J41" s="4">
        <v>1</v>
      </c>
      <c r="K41" s="4" t="s">
        <v>30</v>
      </c>
      <c r="L41" s="4">
        <v>975</v>
      </c>
      <c r="M41" s="4">
        <v>975</v>
      </c>
      <c r="N41" s="4" t="s">
        <v>237</v>
      </c>
      <c r="O41" s="4" t="s">
        <v>32</v>
      </c>
      <c r="P41" s="4" t="s">
        <v>33</v>
      </c>
      <c r="Q41" s="4">
        <v>0</v>
      </c>
      <c r="R41" s="7">
        <v>45083.0000115741</v>
      </c>
      <c r="S41" s="6">
        <v>45111</v>
      </c>
      <c r="T41" s="4" t="s">
        <v>34</v>
      </c>
      <c r="U41" s="4">
        <v>975</v>
      </c>
      <c r="V41" s="4">
        <v>0</v>
      </c>
      <c r="W41" s="4">
        <v>0</v>
      </c>
      <c r="X41" s="4" t="s">
        <v>238</v>
      </c>
      <c r="Y41" s="4" t="s">
        <v>239</v>
      </c>
    </row>
    <row r="42" s="4" customFormat="1" spans="1:25">
      <c r="A42" s="4" t="s">
        <v>240</v>
      </c>
      <c r="B42" s="4" t="s">
        <v>26</v>
      </c>
      <c r="C42" s="4" t="s">
        <v>27</v>
      </c>
      <c r="D42" s="4" t="s">
        <v>222</v>
      </c>
      <c r="E42" s="4" t="s">
        <v>241</v>
      </c>
      <c r="F42" s="6">
        <v>45105</v>
      </c>
      <c r="G42" s="6">
        <v>45108</v>
      </c>
      <c r="H42" s="4">
        <v>1</v>
      </c>
      <c r="I42" s="4">
        <v>3</v>
      </c>
      <c r="J42" s="4">
        <v>3</v>
      </c>
      <c r="K42" s="4" t="s">
        <v>30</v>
      </c>
      <c r="L42" s="4">
        <v>2767</v>
      </c>
      <c r="M42" s="4">
        <v>2767</v>
      </c>
      <c r="N42" s="4" t="s">
        <v>242</v>
      </c>
      <c r="O42" s="4" t="s">
        <v>32</v>
      </c>
      <c r="P42" s="4" t="s">
        <v>33</v>
      </c>
      <c r="Q42" s="4">
        <v>0</v>
      </c>
      <c r="R42" s="7">
        <v>45084.0000115741</v>
      </c>
      <c r="S42" s="6">
        <v>45111</v>
      </c>
      <c r="T42" s="4" t="s">
        <v>34</v>
      </c>
      <c r="U42" s="4">
        <v>2767</v>
      </c>
      <c r="V42" s="4">
        <v>0</v>
      </c>
      <c r="W42" s="4">
        <v>0</v>
      </c>
      <c r="X42" s="4" t="s">
        <v>243</v>
      </c>
      <c r="Y42" s="4" t="s">
        <v>36</v>
      </c>
    </row>
    <row r="43" s="4" customFormat="1" spans="1:25">
      <c r="A43" s="4" t="s">
        <v>244</v>
      </c>
      <c r="B43" s="4" t="s">
        <v>26</v>
      </c>
      <c r="C43" s="4" t="s">
        <v>27</v>
      </c>
      <c r="D43" s="4" t="s">
        <v>245</v>
      </c>
      <c r="E43" s="4" t="s">
        <v>246</v>
      </c>
      <c r="F43" s="6">
        <v>45103</v>
      </c>
      <c r="G43" s="6">
        <v>45108</v>
      </c>
      <c r="H43" s="4">
        <v>1</v>
      </c>
      <c r="I43" s="4">
        <v>5</v>
      </c>
      <c r="J43" s="4">
        <v>5</v>
      </c>
      <c r="K43" s="4" t="s">
        <v>30</v>
      </c>
      <c r="L43" s="4">
        <v>3998</v>
      </c>
      <c r="M43" s="4">
        <v>3998</v>
      </c>
      <c r="N43" s="4" t="s">
        <v>247</v>
      </c>
      <c r="O43" s="4" t="s">
        <v>32</v>
      </c>
      <c r="P43" s="4" t="s">
        <v>33</v>
      </c>
      <c r="Q43" s="4">
        <v>0</v>
      </c>
      <c r="R43" s="7">
        <v>45084.0000115741</v>
      </c>
      <c r="S43" s="6">
        <v>45111</v>
      </c>
      <c r="T43" s="4" t="s">
        <v>34</v>
      </c>
      <c r="U43" s="4">
        <v>3998</v>
      </c>
      <c r="V43" s="4">
        <v>0</v>
      </c>
      <c r="W43" s="4">
        <v>0</v>
      </c>
      <c r="X43" s="4" t="s">
        <v>248</v>
      </c>
      <c r="Y43" s="4" t="s">
        <v>36</v>
      </c>
    </row>
    <row r="44" s="4" customFormat="1" spans="1:27">
      <c r="A44" s="4" t="s">
        <v>249</v>
      </c>
      <c r="B44" s="4" t="s">
        <v>26</v>
      </c>
      <c r="C44" s="4" t="s">
        <v>27</v>
      </c>
      <c r="D44" s="4" t="s">
        <v>62</v>
      </c>
      <c r="E44" s="4" t="s">
        <v>63</v>
      </c>
      <c r="F44" s="6">
        <v>45107</v>
      </c>
      <c r="G44" s="6">
        <v>45108</v>
      </c>
      <c r="H44" s="4">
        <v>3</v>
      </c>
      <c r="I44" s="4">
        <v>1</v>
      </c>
      <c r="J44" s="4">
        <v>3</v>
      </c>
      <c r="K44" s="4" t="s">
        <v>30</v>
      </c>
      <c r="L44" s="4">
        <v>3003</v>
      </c>
      <c r="M44" s="4">
        <v>3003</v>
      </c>
      <c r="N44" s="4" t="s">
        <v>250</v>
      </c>
      <c r="O44" s="4" t="s">
        <v>32</v>
      </c>
      <c r="P44" s="4" t="s">
        <v>33</v>
      </c>
      <c r="Q44" s="4">
        <v>0</v>
      </c>
      <c r="R44" s="7">
        <v>45085.0000115741</v>
      </c>
      <c r="S44" s="6">
        <v>45111</v>
      </c>
      <c r="T44" s="4" t="s">
        <v>34</v>
      </c>
      <c r="U44" s="4">
        <v>3003</v>
      </c>
      <c r="V44" s="4">
        <v>0</v>
      </c>
      <c r="W44" s="4">
        <v>0</v>
      </c>
      <c r="X44" s="4" t="s">
        <v>251</v>
      </c>
      <c r="Y44" s="4">
        <v>54604</v>
      </c>
      <c r="Z44" s="4">
        <v>54605</v>
      </c>
      <c r="AA44" s="4" t="s">
        <v>252</v>
      </c>
    </row>
    <row r="45" s="4" customFormat="1" spans="1:25">
      <c r="A45" s="4" t="s">
        <v>253</v>
      </c>
      <c r="B45" s="4" t="s">
        <v>26</v>
      </c>
      <c r="C45" s="4" t="s">
        <v>27</v>
      </c>
      <c r="D45" s="4" t="s">
        <v>222</v>
      </c>
      <c r="E45" s="4" t="s">
        <v>254</v>
      </c>
      <c r="F45" s="6">
        <v>45104</v>
      </c>
      <c r="G45" s="6">
        <v>45108</v>
      </c>
      <c r="H45" s="4">
        <v>1</v>
      </c>
      <c r="I45" s="4">
        <v>4</v>
      </c>
      <c r="J45" s="4">
        <v>4</v>
      </c>
      <c r="K45" s="4" t="s">
        <v>30</v>
      </c>
      <c r="L45" s="4">
        <v>4137</v>
      </c>
      <c r="M45" s="4">
        <v>4137</v>
      </c>
      <c r="N45" s="4" t="s">
        <v>255</v>
      </c>
      <c r="O45" s="4" t="s">
        <v>32</v>
      </c>
      <c r="P45" s="4" t="s">
        <v>33</v>
      </c>
      <c r="Q45" s="4">
        <v>0</v>
      </c>
      <c r="R45" s="7">
        <v>45085.0000115741</v>
      </c>
      <c r="S45" s="6">
        <v>45111</v>
      </c>
      <c r="T45" s="4" t="s">
        <v>34</v>
      </c>
      <c r="U45" s="4">
        <v>4137</v>
      </c>
      <c r="V45" s="4">
        <v>0</v>
      </c>
      <c r="W45" s="4">
        <v>0</v>
      </c>
      <c r="X45" s="4" t="s">
        <v>256</v>
      </c>
      <c r="Y45" s="4" t="s">
        <v>36</v>
      </c>
    </row>
    <row r="46" s="4" customFormat="1" spans="1:25">
      <c r="A46" s="4" t="s">
        <v>257</v>
      </c>
      <c r="B46" s="4" t="s">
        <v>26</v>
      </c>
      <c r="C46" s="4" t="s">
        <v>27</v>
      </c>
      <c r="D46" s="4" t="s">
        <v>211</v>
      </c>
      <c r="E46" s="4" t="s">
        <v>212</v>
      </c>
      <c r="F46" s="6">
        <v>45107</v>
      </c>
      <c r="G46" s="6">
        <v>45108</v>
      </c>
      <c r="H46" s="4">
        <v>1</v>
      </c>
      <c r="I46" s="4">
        <v>1</v>
      </c>
      <c r="J46" s="4">
        <v>1</v>
      </c>
      <c r="K46" s="4" t="s">
        <v>30</v>
      </c>
      <c r="L46" s="4">
        <v>422</v>
      </c>
      <c r="M46" s="4">
        <v>422</v>
      </c>
      <c r="N46" s="4" t="s">
        <v>258</v>
      </c>
      <c r="O46" s="4" t="s">
        <v>32</v>
      </c>
      <c r="P46" s="4" t="s">
        <v>33</v>
      </c>
      <c r="Q46" s="4">
        <v>0</v>
      </c>
      <c r="R46" s="7">
        <v>45085</v>
      </c>
      <c r="S46" s="6">
        <v>45111</v>
      </c>
      <c r="T46" s="4" t="s">
        <v>34</v>
      </c>
      <c r="U46" s="4">
        <v>422</v>
      </c>
      <c r="V46" s="4">
        <v>0</v>
      </c>
      <c r="W46" s="4">
        <v>0</v>
      </c>
      <c r="X46" s="4" t="s">
        <v>259</v>
      </c>
      <c r="Y46" s="4" t="s">
        <v>260</v>
      </c>
    </row>
    <row r="47" s="4" customFormat="1" spans="1:25">
      <c r="A47" s="4" t="s">
        <v>261</v>
      </c>
      <c r="B47" s="4" t="s">
        <v>26</v>
      </c>
      <c r="C47" s="4" t="s">
        <v>27</v>
      </c>
      <c r="D47" s="4" t="s">
        <v>262</v>
      </c>
      <c r="E47" s="4" t="s">
        <v>263</v>
      </c>
      <c r="F47" s="6">
        <v>45106</v>
      </c>
      <c r="G47" s="6">
        <v>45108</v>
      </c>
      <c r="H47" s="4">
        <v>1</v>
      </c>
      <c r="I47" s="4">
        <v>2</v>
      </c>
      <c r="J47" s="4">
        <v>2</v>
      </c>
      <c r="K47" s="4" t="s">
        <v>30</v>
      </c>
      <c r="L47" s="4">
        <v>3260</v>
      </c>
      <c r="M47" s="4">
        <v>3260</v>
      </c>
      <c r="N47" s="4" t="s">
        <v>264</v>
      </c>
      <c r="O47" s="4" t="s">
        <v>32</v>
      </c>
      <c r="P47" s="4" t="s">
        <v>33</v>
      </c>
      <c r="Q47" s="4">
        <v>0</v>
      </c>
      <c r="R47" s="7">
        <v>45086.0000115741</v>
      </c>
      <c r="S47" s="6">
        <v>45111</v>
      </c>
      <c r="T47" s="4" t="s">
        <v>34</v>
      </c>
      <c r="U47" s="4">
        <v>3260</v>
      </c>
      <c r="V47" s="4">
        <v>0</v>
      </c>
      <c r="W47" s="4">
        <v>0</v>
      </c>
      <c r="X47" s="4" t="s">
        <v>265</v>
      </c>
      <c r="Y47" s="4" t="s">
        <v>36</v>
      </c>
    </row>
    <row r="48" s="4" customFormat="1" spans="1:25">
      <c r="A48" s="4" t="s">
        <v>266</v>
      </c>
      <c r="B48" s="4" t="s">
        <v>26</v>
      </c>
      <c r="C48" s="4" t="s">
        <v>27</v>
      </c>
      <c r="D48" s="4" t="s">
        <v>267</v>
      </c>
      <c r="E48" s="4" t="s">
        <v>268</v>
      </c>
      <c r="F48" s="6">
        <v>45107</v>
      </c>
      <c r="G48" s="6">
        <v>45108</v>
      </c>
      <c r="H48" s="4">
        <v>1</v>
      </c>
      <c r="I48" s="4">
        <v>1</v>
      </c>
      <c r="J48" s="4">
        <v>1</v>
      </c>
      <c r="K48" s="4" t="s">
        <v>30</v>
      </c>
      <c r="L48" s="4">
        <v>1210</v>
      </c>
      <c r="M48" s="4">
        <v>1210</v>
      </c>
      <c r="N48" s="4" t="s">
        <v>269</v>
      </c>
      <c r="O48" s="4" t="s">
        <v>32</v>
      </c>
      <c r="P48" s="4" t="s">
        <v>33</v>
      </c>
      <c r="Q48" s="4">
        <v>0</v>
      </c>
      <c r="R48" s="7">
        <v>45086</v>
      </c>
      <c r="S48" s="6">
        <v>45111</v>
      </c>
      <c r="T48" s="4" t="s">
        <v>34</v>
      </c>
      <c r="U48" s="4">
        <v>1210</v>
      </c>
      <c r="V48" s="4">
        <v>0</v>
      </c>
      <c r="W48" s="4">
        <v>0</v>
      </c>
      <c r="X48" s="4" t="s">
        <v>270</v>
      </c>
      <c r="Y48" s="4" t="s">
        <v>36</v>
      </c>
    </row>
    <row r="49" s="4" customFormat="1" spans="1:25">
      <c r="A49" s="4" t="s">
        <v>271</v>
      </c>
      <c r="B49" s="4" t="s">
        <v>26</v>
      </c>
      <c r="C49" s="4" t="s">
        <v>27</v>
      </c>
      <c r="D49" s="4" t="s">
        <v>62</v>
      </c>
      <c r="E49" s="4" t="s">
        <v>272</v>
      </c>
      <c r="F49" s="6">
        <v>45106</v>
      </c>
      <c r="G49" s="6">
        <v>45108</v>
      </c>
      <c r="H49" s="4">
        <v>1</v>
      </c>
      <c r="I49" s="4">
        <v>2</v>
      </c>
      <c r="J49" s="4">
        <v>2</v>
      </c>
      <c r="K49" s="4" t="s">
        <v>30</v>
      </c>
      <c r="L49" s="4">
        <v>1914</v>
      </c>
      <c r="M49" s="4">
        <v>1914</v>
      </c>
      <c r="N49" s="4" t="s">
        <v>273</v>
      </c>
      <c r="O49" s="4" t="s">
        <v>32</v>
      </c>
      <c r="P49" s="4" t="s">
        <v>33</v>
      </c>
      <c r="Q49" s="4">
        <v>0</v>
      </c>
      <c r="R49" s="7">
        <v>45087</v>
      </c>
      <c r="S49" s="6">
        <v>45111</v>
      </c>
      <c r="T49" s="4" t="s">
        <v>34</v>
      </c>
      <c r="U49" s="4">
        <v>1914</v>
      </c>
      <c r="V49" s="4">
        <v>0</v>
      </c>
      <c r="W49" s="4">
        <v>0</v>
      </c>
      <c r="X49" s="4" t="s">
        <v>274</v>
      </c>
      <c r="Y49" s="4" t="s">
        <v>275</v>
      </c>
    </row>
    <row r="50" s="4" customFormat="1" spans="1:25">
      <c r="A50" s="4" t="s">
        <v>276</v>
      </c>
      <c r="B50" s="4" t="s">
        <v>26</v>
      </c>
      <c r="C50" s="4" t="s">
        <v>27</v>
      </c>
      <c r="D50" s="4" t="s">
        <v>62</v>
      </c>
      <c r="E50" s="4" t="s">
        <v>277</v>
      </c>
      <c r="F50" s="6">
        <v>45104</v>
      </c>
      <c r="G50" s="6">
        <v>45108</v>
      </c>
      <c r="H50" s="4">
        <v>1</v>
      </c>
      <c r="I50" s="4">
        <v>4</v>
      </c>
      <c r="J50" s="4">
        <v>4</v>
      </c>
      <c r="K50" s="4" t="s">
        <v>30</v>
      </c>
      <c r="L50" s="4">
        <v>3764</v>
      </c>
      <c r="M50" s="4">
        <v>3764</v>
      </c>
      <c r="N50" s="4" t="s">
        <v>278</v>
      </c>
      <c r="O50" s="4" t="s">
        <v>32</v>
      </c>
      <c r="P50" s="4" t="s">
        <v>33</v>
      </c>
      <c r="Q50" s="4">
        <v>0</v>
      </c>
      <c r="R50" s="7">
        <v>45087.0000115741</v>
      </c>
      <c r="S50" s="6">
        <v>45111</v>
      </c>
      <c r="T50" s="4" t="s">
        <v>34</v>
      </c>
      <c r="U50" s="4">
        <v>3764</v>
      </c>
      <c r="V50" s="4">
        <v>0</v>
      </c>
      <c r="W50" s="4">
        <v>0</v>
      </c>
      <c r="X50" s="4" t="s">
        <v>279</v>
      </c>
      <c r="Y50" s="4" t="s">
        <v>280</v>
      </c>
    </row>
    <row r="51" s="4" customFormat="1" spans="1:25">
      <c r="A51" s="4" t="s">
        <v>281</v>
      </c>
      <c r="B51" s="4" t="s">
        <v>26</v>
      </c>
      <c r="C51" s="4" t="s">
        <v>27</v>
      </c>
      <c r="D51" s="4" t="s">
        <v>282</v>
      </c>
      <c r="E51" s="4" t="s">
        <v>201</v>
      </c>
      <c r="F51" s="6">
        <v>45107</v>
      </c>
      <c r="G51" s="6">
        <v>45108</v>
      </c>
      <c r="H51" s="4">
        <v>1</v>
      </c>
      <c r="I51" s="4">
        <v>1</v>
      </c>
      <c r="J51" s="4">
        <v>1</v>
      </c>
      <c r="K51" s="4" t="s">
        <v>30</v>
      </c>
      <c r="L51" s="4">
        <v>1266</v>
      </c>
      <c r="M51" s="4">
        <v>1266</v>
      </c>
      <c r="N51" s="4" t="s">
        <v>283</v>
      </c>
      <c r="O51" s="4" t="s">
        <v>32</v>
      </c>
      <c r="P51" s="4" t="s">
        <v>33</v>
      </c>
      <c r="Q51" s="4">
        <v>0</v>
      </c>
      <c r="R51" s="7">
        <v>45088.0000115741</v>
      </c>
      <c r="S51" s="6">
        <v>45111</v>
      </c>
      <c r="T51" s="4" t="s">
        <v>34</v>
      </c>
      <c r="U51" s="4">
        <v>1266</v>
      </c>
      <c r="V51" s="4">
        <v>0</v>
      </c>
      <c r="W51" s="4">
        <v>0</v>
      </c>
      <c r="X51" s="4" t="s">
        <v>284</v>
      </c>
      <c r="Y51" s="4" t="s">
        <v>36</v>
      </c>
    </row>
    <row r="52" s="4" customFormat="1" spans="1:25">
      <c r="A52" s="4" t="s">
        <v>285</v>
      </c>
      <c r="B52" s="4" t="s">
        <v>26</v>
      </c>
      <c r="C52" s="4" t="s">
        <v>27</v>
      </c>
      <c r="D52" s="4" t="s">
        <v>286</v>
      </c>
      <c r="E52" s="4" t="s">
        <v>287</v>
      </c>
      <c r="F52" s="6">
        <v>45106</v>
      </c>
      <c r="G52" s="6">
        <v>45108</v>
      </c>
      <c r="H52" s="4">
        <v>1</v>
      </c>
      <c r="I52" s="4">
        <v>2</v>
      </c>
      <c r="J52" s="4">
        <v>2</v>
      </c>
      <c r="K52" s="4" t="s">
        <v>30</v>
      </c>
      <c r="L52" s="4">
        <v>852</v>
      </c>
      <c r="M52" s="4">
        <v>852</v>
      </c>
      <c r="N52" s="4" t="s">
        <v>288</v>
      </c>
      <c r="O52" s="4" t="s">
        <v>32</v>
      </c>
      <c r="P52" s="4" t="s">
        <v>33</v>
      </c>
      <c r="Q52" s="4">
        <v>0</v>
      </c>
      <c r="R52" s="7">
        <v>45088.0000115741</v>
      </c>
      <c r="S52" s="6">
        <v>45111</v>
      </c>
      <c r="T52" s="4" t="s">
        <v>34</v>
      </c>
      <c r="U52" s="4">
        <v>852</v>
      </c>
      <c r="V52" s="4">
        <v>0</v>
      </c>
      <c r="W52" s="4">
        <v>0</v>
      </c>
      <c r="X52" s="4" t="s">
        <v>289</v>
      </c>
      <c r="Y52" s="4" t="s">
        <v>290</v>
      </c>
    </row>
    <row r="53" s="4" customFormat="1" spans="1:25">
      <c r="A53" s="4" t="s">
        <v>291</v>
      </c>
      <c r="B53" s="4" t="s">
        <v>26</v>
      </c>
      <c r="C53" s="4" t="s">
        <v>27</v>
      </c>
      <c r="D53" s="4" t="s">
        <v>292</v>
      </c>
      <c r="E53" s="4" t="s">
        <v>293</v>
      </c>
      <c r="F53" s="6">
        <v>45106</v>
      </c>
      <c r="G53" s="6">
        <v>45108</v>
      </c>
      <c r="H53" s="4">
        <v>1</v>
      </c>
      <c r="I53" s="4">
        <v>2</v>
      </c>
      <c r="J53" s="4">
        <v>2</v>
      </c>
      <c r="K53" s="4" t="s">
        <v>30</v>
      </c>
      <c r="L53" s="4">
        <v>1551</v>
      </c>
      <c r="M53" s="4">
        <v>1551</v>
      </c>
      <c r="N53" s="4" t="s">
        <v>294</v>
      </c>
      <c r="O53" s="4" t="s">
        <v>32</v>
      </c>
      <c r="P53" s="4" t="s">
        <v>33</v>
      </c>
      <c r="Q53" s="4">
        <v>0</v>
      </c>
      <c r="R53" s="7">
        <v>45089</v>
      </c>
      <c r="S53" s="6">
        <v>45111</v>
      </c>
      <c r="T53" s="4" t="s">
        <v>34</v>
      </c>
      <c r="U53" s="4">
        <v>1551</v>
      </c>
      <c r="V53" s="4">
        <v>0</v>
      </c>
      <c r="W53" s="4">
        <v>0</v>
      </c>
      <c r="X53" s="4" t="s">
        <v>295</v>
      </c>
      <c r="Y53" s="4" t="s">
        <v>296</v>
      </c>
    </row>
    <row r="54" s="4" customFormat="1" spans="1:25">
      <c r="A54" s="4" t="s">
        <v>297</v>
      </c>
      <c r="B54" s="4" t="s">
        <v>26</v>
      </c>
      <c r="C54" s="4" t="s">
        <v>27</v>
      </c>
      <c r="D54" s="4" t="s">
        <v>298</v>
      </c>
      <c r="E54" s="4" t="s">
        <v>299</v>
      </c>
      <c r="F54" s="6">
        <v>45107</v>
      </c>
      <c r="G54" s="6">
        <v>45108</v>
      </c>
      <c r="H54" s="4">
        <v>1</v>
      </c>
      <c r="I54" s="4">
        <v>1</v>
      </c>
      <c r="J54" s="4">
        <v>1</v>
      </c>
      <c r="K54" s="4" t="s">
        <v>30</v>
      </c>
      <c r="L54" s="4">
        <v>380</v>
      </c>
      <c r="M54" s="4">
        <v>380</v>
      </c>
      <c r="N54" s="4" t="s">
        <v>300</v>
      </c>
      <c r="O54" s="4" t="s">
        <v>32</v>
      </c>
      <c r="P54" s="4" t="s">
        <v>33</v>
      </c>
      <c r="Q54" s="4">
        <v>0</v>
      </c>
      <c r="R54" s="7">
        <v>45089</v>
      </c>
      <c r="S54" s="6">
        <v>45111</v>
      </c>
      <c r="T54" s="4" t="s">
        <v>34</v>
      </c>
      <c r="U54" s="4">
        <v>380</v>
      </c>
      <c r="V54" s="4">
        <v>0</v>
      </c>
      <c r="W54" s="4">
        <v>0</v>
      </c>
      <c r="X54" s="4" t="s">
        <v>301</v>
      </c>
      <c r="Y54" s="4" t="s">
        <v>302</v>
      </c>
    </row>
    <row r="55" s="4" customFormat="1" spans="1:25">
      <c r="A55" s="4" t="s">
        <v>303</v>
      </c>
      <c r="B55" s="4" t="s">
        <v>26</v>
      </c>
      <c r="C55" s="4" t="s">
        <v>27</v>
      </c>
      <c r="D55" s="4" t="s">
        <v>304</v>
      </c>
      <c r="E55" s="4" t="s">
        <v>305</v>
      </c>
      <c r="F55" s="6">
        <v>45103</v>
      </c>
      <c r="G55" s="6">
        <v>45108</v>
      </c>
      <c r="H55" s="4">
        <v>1</v>
      </c>
      <c r="I55" s="4">
        <v>5</v>
      </c>
      <c r="J55" s="4">
        <v>5</v>
      </c>
      <c r="K55" s="4" t="s">
        <v>30</v>
      </c>
      <c r="L55" s="4">
        <v>1600</v>
      </c>
      <c r="M55" s="4">
        <v>1600</v>
      </c>
      <c r="N55" s="4" t="s">
        <v>306</v>
      </c>
      <c r="O55" s="4" t="s">
        <v>32</v>
      </c>
      <c r="P55" s="4" t="s">
        <v>33</v>
      </c>
      <c r="Q55" s="4">
        <v>0</v>
      </c>
      <c r="R55" s="7">
        <v>45089</v>
      </c>
      <c r="S55" s="6">
        <v>45111</v>
      </c>
      <c r="T55" s="4" t="s">
        <v>34</v>
      </c>
      <c r="U55" s="4">
        <v>1600</v>
      </c>
      <c r="V55" s="4">
        <v>0</v>
      </c>
      <c r="W55" s="4">
        <v>0</v>
      </c>
      <c r="X55" s="4" t="s">
        <v>307</v>
      </c>
      <c r="Y55" s="4" t="s">
        <v>36</v>
      </c>
    </row>
    <row r="56" s="4" customFormat="1" spans="1:25">
      <c r="A56" s="4" t="s">
        <v>308</v>
      </c>
      <c r="B56" s="4" t="s">
        <v>26</v>
      </c>
      <c r="C56" s="4" t="s">
        <v>27</v>
      </c>
      <c r="D56" s="4" t="s">
        <v>140</v>
      </c>
      <c r="E56" s="4" t="s">
        <v>309</v>
      </c>
      <c r="F56" s="6">
        <v>45106</v>
      </c>
      <c r="G56" s="6">
        <v>45108</v>
      </c>
      <c r="H56" s="4">
        <v>1</v>
      </c>
      <c r="I56" s="4">
        <v>2</v>
      </c>
      <c r="J56" s="4">
        <v>2</v>
      </c>
      <c r="K56" s="4" t="s">
        <v>30</v>
      </c>
      <c r="L56" s="4">
        <v>5000</v>
      </c>
      <c r="M56" s="4">
        <v>5000</v>
      </c>
      <c r="N56" s="4" t="s">
        <v>310</v>
      </c>
      <c r="O56" s="4" t="s">
        <v>32</v>
      </c>
      <c r="P56" s="4" t="s">
        <v>33</v>
      </c>
      <c r="Q56" s="4">
        <v>0</v>
      </c>
      <c r="R56" s="7">
        <v>45089.0000115741</v>
      </c>
      <c r="S56" s="6">
        <v>45111</v>
      </c>
      <c r="T56" s="4" t="s">
        <v>34</v>
      </c>
      <c r="U56" s="4">
        <v>5000</v>
      </c>
      <c r="V56" s="4">
        <v>0</v>
      </c>
      <c r="W56" s="4">
        <v>0</v>
      </c>
      <c r="X56" s="4" t="s">
        <v>311</v>
      </c>
      <c r="Y56" s="4" t="s">
        <v>36</v>
      </c>
    </row>
    <row r="57" s="4" customFormat="1" spans="1:25">
      <c r="A57" s="4" t="s">
        <v>308</v>
      </c>
      <c r="B57" s="4" t="s">
        <v>26</v>
      </c>
      <c r="C57" s="4" t="s">
        <v>162</v>
      </c>
      <c r="D57" s="4" t="s">
        <v>140</v>
      </c>
      <c r="E57" s="4" t="s">
        <v>309</v>
      </c>
      <c r="F57" s="6">
        <v>45106</v>
      </c>
      <c r="G57" s="6">
        <v>45108</v>
      </c>
      <c r="H57" s="4">
        <v>1</v>
      </c>
      <c r="I57" s="4">
        <v>2</v>
      </c>
      <c r="J57" s="4">
        <v>2</v>
      </c>
      <c r="K57" s="4" t="s">
        <v>30</v>
      </c>
      <c r="L57" s="4">
        <v>-5000</v>
      </c>
      <c r="M57" s="4">
        <v>-5000</v>
      </c>
      <c r="N57" s="4" t="s">
        <v>310</v>
      </c>
      <c r="O57" s="4" t="s">
        <v>32</v>
      </c>
      <c r="P57" s="4" t="s">
        <v>33</v>
      </c>
      <c r="Q57" s="4">
        <v>0</v>
      </c>
      <c r="R57" s="7">
        <v>45089.0000115741</v>
      </c>
      <c r="S57" s="6">
        <v>45111</v>
      </c>
      <c r="T57" s="4" t="s">
        <v>34</v>
      </c>
      <c r="U57" s="4">
        <v>-5000</v>
      </c>
      <c r="V57" s="4">
        <v>0</v>
      </c>
      <c r="W57" s="4">
        <v>0</v>
      </c>
      <c r="X57" s="4" t="s">
        <v>311</v>
      </c>
      <c r="Y57" s="4" t="s">
        <v>36</v>
      </c>
    </row>
    <row r="58" s="4" customFormat="1" spans="1:25">
      <c r="A58" s="4" t="s">
        <v>312</v>
      </c>
      <c r="B58" s="4" t="s">
        <v>26</v>
      </c>
      <c r="C58" s="4" t="s">
        <v>27</v>
      </c>
      <c r="D58" s="4" t="s">
        <v>140</v>
      </c>
      <c r="E58" s="4" t="s">
        <v>309</v>
      </c>
      <c r="F58" s="6">
        <v>45106</v>
      </c>
      <c r="G58" s="6">
        <v>45108</v>
      </c>
      <c r="H58" s="4">
        <v>1</v>
      </c>
      <c r="I58" s="4">
        <v>2</v>
      </c>
      <c r="J58" s="4">
        <v>2</v>
      </c>
      <c r="K58" s="4" t="s">
        <v>30</v>
      </c>
      <c r="L58" s="4">
        <v>5000</v>
      </c>
      <c r="M58" s="4">
        <v>5000</v>
      </c>
      <c r="N58" s="4" t="s">
        <v>313</v>
      </c>
      <c r="O58" s="4" t="s">
        <v>32</v>
      </c>
      <c r="P58" s="4" t="s">
        <v>33</v>
      </c>
      <c r="Q58" s="4">
        <v>0</v>
      </c>
      <c r="R58" s="7">
        <v>45089.0000115741</v>
      </c>
      <c r="S58" s="6">
        <v>45111</v>
      </c>
      <c r="T58" s="4" t="s">
        <v>34</v>
      </c>
      <c r="U58" s="4">
        <v>5000</v>
      </c>
      <c r="V58" s="4">
        <v>0</v>
      </c>
      <c r="W58" s="4">
        <v>0</v>
      </c>
      <c r="X58" s="4" t="s">
        <v>314</v>
      </c>
      <c r="Y58" s="4" t="s">
        <v>36</v>
      </c>
    </row>
    <row r="59" s="4" customFormat="1" spans="1:25">
      <c r="A59" s="4" t="s">
        <v>315</v>
      </c>
      <c r="B59" s="4" t="s">
        <v>26</v>
      </c>
      <c r="C59" s="4" t="s">
        <v>27</v>
      </c>
      <c r="D59" s="4" t="s">
        <v>286</v>
      </c>
      <c r="E59" s="4" t="s">
        <v>287</v>
      </c>
      <c r="F59" s="6">
        <v>45107</v>
      </c>
      <c r="G59" s="6">
        <v>45108</v>
      </c>
      <c r="H59" s="4">
        <v>1</v>
      </c>
      <c r="I59" s="4">
        <v>1</v>
      </c>
      <c r="J59" s="4">
        <v>1</v>
      </c>
      <c r="K59" s="4" t="s">
        <v>30</v>
      </c>
      <c r="L59" s="4">
        <v>426</v>
      </c>
      <c r="M59" s="4">
        <v>426</v>
      </c>
      <c r="N59" s="4" t="s">
        <v>316</v>
      </c>
      <c r="O59" s="4" t="s">
        <v>32</v>
      </c>
      <c r="P59" s="4" t="s">
        <v>33</v>
      </c>
      <c r="Q59" s="4">
        <v>0</v>
      </c>
      <c r="R59" s="7">
        <v>45090</v>
      </c>
      <c r="S59" s="6">
        <v>45111</v>
      </c>
      <c r="T59" s="4" t="s">
        <v>34</v>
      </c>
      <c r="U59" s="4">
        <v>426</v>
      </c>
      <c r="V59" s="4">
        <v>0</v>
      </c>
      <c r="W59" s="4">
        <v>0</v>
      </c>
      <c r="X59" s="4" t="s">
        <v>317</v>
      </c>
      <c r="Y59" s="4" t="s">
        <v>318</v>
      </c>
    </row>
    <row r="60" s="4" customFormat="1" spans="1:25">
      <c r="A60" s="4" t="s">
        <v>319</v>
      </c>
      <c r="B60" s="4" t="s">
        <v>26</v>
      </c>
      <c r="C60" s="4" t="s">
        <v>27</v>
      </c>
      <c r="D60" s="4" t="s">
        <v>140</v>
      </c>
      <c r="E60" s="4" t="s">
        <v>309</v>
      </c>
      <c r="F60" s="6">
        <v>45107</v>
      </c>
      <c r="G60" s="6">
        <v>45108</v>
      </c>
      <c r="H60" s="4">
        <v>1</v>
      </c>
      <c r="I60" s="4">
        <v>1</v>
      </c>
      <c r="J60" s="4">
        <v>1</v>
      </c>
      <c r="K60" s="4" t="s">
        <v>30</v>
      </c>
      <c r="L60" s="4">
        <v>2500</v>
      </c>
      <c r="M60" s="4">
        <v>2500</v>
      </c>
      <c r="N60" s="4" t="s">
        <v>320</v>
      </c>
      <c r="O60" s="4" t="s">
        <v>32</v>
      </c>
      <c r="P60" s="4" t="s">
        <v>33</v>
      </c>
      <c r="Q60" s="4">
        <v>0</v>
      </c>
      <c r="R60" s="7">
        <v>45090.0000115741</v>
      </c>
      <c r="S60" s="6">
        <v>45111</v>
      </c>
      <c r="T60" s="4" t="s">
        <v>34</v>
      </c>
      <c r="U60" s="4">
        <v>2500</v>
      </c>
      <c r="V60" s="4">
        <v>0</v>
      </c>
      <c r="W60" s="4">
        <v>0</v>
      </c>
      <c r="X60" s="4" t="s">
        <v>321</v>
      </c>
      <c r="Y60" s="4" t="s">
        <v>36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324</v>
      </c>
      <c r="F61" s="6">
        <v>45104</v>
      </c>
      <c r="G61" s="6">
        <v>45108</v>
      </c>
      <c r="H61" s="4">
        <v>1</v>
      </c>
      <c r="I61" s="4">
        <v>4</v>
      </c>
      <c r="J61" s="4">
        <v>4</v>
      </c>
      <c r="K61" s="4" t="s">
        <v>30</v>
      </c>
      <c r="L61" s="4">
        <v>6400</v>
      </c>
      <c r="M61" s="4">
        <v>6400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45090.0000115741</v>
      </c>
      <c r="S61" s="6">
        <v>45111</v>
      </c>
      <c r="T61" s="4" t="s">
        <v>34</v>
      </c>
      <c r="U61" s="4">
        <v>6400</v>
      </c>
      <c r="V61" s="4">
        <v>0</v>
      </c>
      <c r="W61" s="4">
        <v>0</v>
      </c>
      <c r="X61" s="4" t="s">
        <v>326</v>
      </c>
      <c r="Y61" s="4" t="s">
        <v>36</v>
      </c>
    </row>
    <row r="62" s="4" customFormat="1" spans="1:25">
      <c r="A62" s="4" t="s">
        <v>327</v>
      </c>
      <c r="B62" s="4" t="s">
        <v>26</v>
      </c>
      <c r="C62" s="4" t="s">
        <v>27</v>
      </c>
      <c r="D62" s="4" t="s">
        <v>328</v>
      </c>
      <c r="E62" s="4" t="s">
        <v>329</v>
      </c>
      <c r="F62" s="6">
        <v>45105</v>
      </c>
      <c r="G62" s="6">
        <v>45108</v>
      </c>
      <c r="H62" s="4">
        <v>1</v>
      </c>
      <c r="I62" s="4">
        <v>3</v>
      </c>
      <c r="J62" s="4">
        <v>3</v>
      </c>
      <c r="K62" s="4" t="s">
        <v>30</v>
      </c>
      <c r="L62" s="4">
        <v>3150</v>
      </c>
      <c r="M62" s="4">
        <v>3150</v>
      </c>
      <c r="N62" s="4" t="s">
        <v>330</v>
      </c>
      <c r="O62" s="4" t="s">
        <v>32</v>
      </c>
      <c r="P62" s="4" t="s">
        <v>33</v>
      </c>
      <c r="Q62" s="4">
        <v>0</v>
      </c>
      <c r="R62" s="7">
        <v>45090.0000115741</v>
      </c>
      <c r="S62" s="6">
        <v>45111</v>
      </c>
      <c r="T62" s="4" t="s">
        <v>34</v>
      </c>
      <c r="U62" s="4">
        <v>3150</v>
      </c>
      <c r="V62" s="4">
        <v>0</v>
      </c>
      <c r="W62" s="4">
        <v>0</v>
      </c>
      <c r="X62" s="4" t="s">
        <v>331</v>
      </c>
      <c r="Y62" s="4" t="s">
        <v>332</v>
      </c>
    </row>
    <row r="63" s="4" customFormat="1" spans="1:25">
      <c r="A63" s="4" t="s">
        <v>319</v>
      </c>
      <c r="B63" s="4" t="s">
        <v>26</v>
      </c>
      <c r="C63" s="4" t="s">
        <v>162</v>
      </c>
      <c r="D63" s="4" t="s">
        <v>140</v>
      </c>
      <c r="E63" s="4" t="s">
        <v>309</v>
      </c>
      <c r="F63" s="6">
        <v>45107</v>
      </c>
      <c r="G63" s="6">
        <v>45108</v>
      </c>
      <c r="H63" s="4">
        <v>1</v>
      </c>
      <c r="I63" s="4">
        <v>1</v>
      </c>
      <c r="J63" s="4">
        <v>1</v>
      </c>
      <c r="K63" s="4" t="s">
        <v>30</v>
      </c>
      <c r="L63" s="4">
        <v>-2500</v>
      </c>
      <c r="M63" s="4">
        <v>-2500</v>
      </c>
      <c r="N63" s="4" t="s">
        <v>320</v>
      </c>
      <c r="O63" s="4" t="s">
        <v>32</v>
      </c>
      <c r="P63" s="4" t="s">
        <v>33</v>
      </c>
      <c r="Q63" s="4">
        <v>0</v>
      </c>
      <c r="R63" s="7">
        <v>45090.0000115741</v>
      </c>
      <c r="S63" s="6">
        <v>45111</v>
      </c>
      <c r="T63" s="4" t="s">
        <v>34</v>
      </c>
      <c r="U63" s="4">
        <v>-2500</v>
      </c>
      <c r="V63" s="4">
        <v>0</v>
      </c>
      <c r="W63" s="4">
        <v>0</v>
      </c>
      <c r="X63" s="4" t="s">
        <v>321</v>
      </c>
      <c r="Y63" s="4" t="s">
        <v>36</v>
      </c>
    </row>
    <row r="64" s="4" customFormat="1" spans="1:25">
      <c r="A64" s="4" t="s">
        <v>333</v>
      </c>
      <c r="B64" s="4" t="s">
        <v>26</v>
      </c>
      <c r="C64" s="4" t="s">
        <v>27</v>
      </c>
      <c r="D64" s="4" t="s">
        <v>286</v>
      </c>
      <c r="E64" s="4" t="s">
        <v>287</v>
      </c>
      <c r="F64" s="6">
        <v>45107</v>
      </c>
      <c r="G64" s="6">
        <v>45108</v>
      </c>
      <c r="H64" s="4">
        <v>1</v>
      </c>
      <c r="I64" s="4">
        <v>1</v>
      </c>
      <c r="J64" s="4">
        <v>1</v>
      </c>
      <c r="K64" s="4" t="s">
        <v>30</v>
      </c>
      <c r="L64" s="4">
        <v>426</v>
      </c>
      <c r="M64" s="4">
        <v>426</v>
      </c>
      <c r="N64" s="4" t="s">
        <v>334</v>
      </c>
      <c r="O64" s="4" t="s">
        <v>32</v>
      </c>
      <c r="P64" s="4" t="s">
        <v>33</v>
      </c>
      <c r="Q64" s="4">
        <v>0</v>
      </c>
      <c r="R64" s="7">
        <v>45090</v>
      </c>
      <c r="S64" s="6">
        <v>45111</v>
      </c>
      <c r="T64" s="4" t="s">
        <v>34</v>
      </c>
      <c r="U64" s="4">
        <v>426</v>
      </c>
      <c r="V64" s="4">
        <v>0</v>
      </c>
      <c r="W64" s="4">
        <v>0</v>
      </c>
      <c r="X64" s="4" t="s">
        <v>335</v>
      </c>
      <c r="Y64" s="4" t="s">
        <v>336</v>
      </c>
    </row>
    <row r="65" s="4" customFormat="1" spans="1:25">
      <c r="A65" s="4" t="s">
        <v>337</v>
      </c>
      <c r="B65" s="4" t="s">
        <v>26</v>
      </c>
      <c r="C65" s="4" t="s">
        <v>27</v>
      </c>
      <c r="D65" s="4" t="s">
        <v>222</v>
      </c>
      <c r="E65" s="4" t="s">
        <v>338</v>
      </c>
      <c r="F65" s="6">
        <v>45106</v>
      </c>
      <c r="G65" s="6">
        <v>45108</v>
      </c>
      <c r="H65" s="4">
        <v>1</v>
      </c>
      <c r="I65" s="4">
        <v>2</v>
      </c>
      <c r="J65" s="4">
        <v>2</v>
      </c>
      <c r="K65" s="4" t="s">
        <v>30</v>
      </c>
      <c r="L65" s="4">
        <v>2346</v>
      </c>
      <c r="M65" s="4">
        <v>2346</v>
      </c>
      <c r="N65" s="4" t="s">
        <v>339</v>
      </c>
      <c r="O65" s="4" t="s">
        <v>32</v>
      </c>
      <c r="P65" s="4" t="s">
        <v>33</v>
      </c>
      <c r="Q65" s="4">
        <v>0</v>
      </c>
      <c r="R65" s="7">
        <v>45090.0000115741</v>
      </c>
      <c r="S65" s="6">
        <v>45111</v>
      </c>
      <c r="T65" s="4" t="s">
        <v>34</v>
      </c>
      <c r="U65" s="4">
        <v>2346</v>
      </c>
      <c r="V65" s="4">
        <v>0</v>
      </c>
      <c r="W65" s="4">
        <v>0</v>
      </c>
      <c r="X65" s="4" t="s">
        <v>340</v>
      </c>
      <c r="Y65" s="4" t="s">
        <v>36</v>
      </c>
    </row>
    <row r="66" s="4" customFormat="1" spans="1:25">
      <c r="A66" s="4" t="s">
        <v>341</v>
      </c>
      <c r="B66" s="4" t="s">
        <v>26</v>
      </c>
      <c r="C66" s="4" t="s">
        <v>27</v>
      </c>
      <c r="D66" s="4" t="s">
        <v>342</v>
      </c>
      <c r="E66" s="4" t="s">
        <v>343</v>
      </c>
      <c r="F66" s="6">
        <v>45105</v>
      </c>
      <c r="G66" s="6">
        <v>45108</v>
      </c>
      <c r="H66" s="4">
        <v>1</v>
      </c>
      <c r="I66" s="4">
        <v>3</v>
      </c>
      <c r="J66" s="4">
        <v>3</v>
      </c>
      <c r="K66" s="4" t="s">
        <v>30</v>
      </c>
      <c r="L66" s="4">
        <v>1887</v>
      </c>
      <c r="M66" s="4">
        <v>1887</v>
      </c>
      <c r="N66" s="4" t="s">
        <v>344</v>
      </c>
      <c r="O66" s="4" t="s">
        <v>32</v>
      </c>
      <c r="P66" s="4" t="s">
        <v>33</v>
      </c>
      <c r="Q66" s="4">
        <v>0</v>
      </c>
      <c r="R66" s="7">
        <v>45090.0000115741</v>
      </c>
      <c r="S66" s="6">
        <v>45111</v>
      </c>
      <c r="T66" s="4" t="s">
        <v>34</v>
      </c>
      <c r="U66" s="4">
        <v>1887</v>
      </c>
      <c r="V66" s="4">
        <v>0</v>
      </c>
      <c r="W66" s="4">
        <v>0</v>
      </c>
      <c r="X66" s="4" t="s">
        <v>345</v>
      </c>
      <c r="Y66" s="4" t="s">
        <v>346</v>
      </c>
    </row>
    <row r="67" s="4" customFormat="1" spans="1:25">
      <c r="A67" s="4" t="s">
        <v>327</v>
      </c>
      <c r="B67" s="4" t="s">
        <v>26</v>
      </c>
      <c r="C67" s="4" t="s">
        <v>347</v>
      </c>
      <c r="D67" s="4" t="s">
        <v>328</v>
      </c>
      <c r="E67" s="4" t="s">
        <v>329</v>
      </c>
      <c r="F67" s="6">
        <v>45105</v>
      </c>
      <c r="G67" s="6">
        <v>45108</v>
      </c>
      <c r="H67" s="4">
        <v>1</v>
      </c>
      <c r="I67" s="4">
        <v>3</v>
      </c>
      <c r="J67" s="4">
        <v>3</v>
      </c>
      <c r="K67" s="4" t="s">
        <v>30</v>
      </c>
      <c r="L67" s="4">
        <v>-1050</v>
      </c>
      <c r="M67" s="4">
        <v>-1050</v>
      </c>
      <c r="N67" s="4" t="s">
        <v>330</v>
      </c>
      <c r="O67" s="4" t="s">
        <v>32</v>
      </c>
      <c r="P67" s="4" t="s">
        <v>33</v>
      </c>
      <c r="Q67" s="4">
        <v>0</v>
      </c>
      <c r="R67" s="7">
        <v>45090.6722222222</v>
      </c>
      <c r="S67" s="6">
        <v>45111</v>
      </c>
      <c r="T67" s="4" t="s">
        <v>34</v>
      </c>
      <c r="U67" s="4">
        <v>-1050</v>
      </c>
      <c r="V67" s="4">
        <v>0</v>
      </c>
      <c r="W67" s="4">
        <v>0</v>
      </c>
      <c r="X67" s="4" t="s">
        <v>331</v>
      </c>
      <c r="Y67" s="4" t="s">
        <v>332</v>
      </c>
    </row>
    <row r="68" s="4" customFormat="1" spans="1:25">
      <c r="A68" s="4" t="s">
        <v>348</v>
      </c>
      <c r="B68" s="4" t="s">
        <v>26</v>
      </c>
      <c r="C68" s="4" t="s">
        <v>27</v>
      </c>
      <c r="D68" s="4" t="s">
        <v>349</v>
      </c>
      <c r="E68" s="4" t="s">
        <v>350</v>
      </c>
      <c r="F68" s="6">
        <v>45107</v>
      </c>
      <c r="G68" s="6">
        <v>45108</v>
      </c>
      <c r="H68" s="4">
        <v>1</v>
      </c>
      <c r="I68" s="4">
        <v>1</v>
      </c>
      <c r="J68" s="4">
        <v>1</v>
      </c>
      <c r="K68" s="4" t="s">
        <v>30</v>
      </c>
      <c r="L68" s="4">
        <v>1093</v>
      </c>
      <c r="M68" s="4">
        <v>1093</v>
      </c>
      <c r="N68" s="4" t="s">
        <v>351</v>
      </c>
      <c r="O68" s="4" t="s">
        <v>32</v>
      </c>
      <c r="P68" s="4" t="s">
        <v>33</v>
      </c>
      <c r="Q68" s="4">
        <v>0</v>
      </c>
      <c r="R68" s="7">
        <v>45092.0000115741</v>
      </c>
      <c r="S68" s="6">
        <v>45111</v>
      </c>
      <c r="T68" s="4" t="s">
        <v>34</v>
      </c>
      <c r="U68" s="4">
        <v>1093</v>
      </c>
      <c r="V68" s="4">
        <v>0</v>
      </c>
      <c r="W68" s="4">
        <v>0</v>
      </c>
      <c r="X68" s="4" t="s">
        <v>352</v>
      </c>
      <c r="Y68" s="4" t="s">
        <v>353</v>
      </c>
    </row>
    <row r="69" s="4" customFormat="1" spans="1:25">
      <c r="A69" s="4" t="s">
        <v>354</v>
      </c>
      <c r="B69" s="4" t="s">
        <v>26</v>
      </c>
      <c r="C69" s="4" t="s">
        <v>27</v>
      </c>
      <c r="D69" s="4" t="s">
        <v>286</v>
      </c>
      <c r="E69" s="4" t="s">
        <v>355</v>
      </c>
      <c r="F69" s="6">
        <v>45107</v>
      </c>
      <c r="G69" s="6">
        <v>45108</v>
      </c>
      <c r="H69" s="4">
        <v>1</v>
      </c>
      <c r="I69" s="4">
        <v>1</v>
      </c>
      <c r="J69" s="4">
        <v>1</v>
      </c>
      <c r="K69" s="4" t="s">
        <v>30</v>
      </c>
      <c r="L69" s="4">
        <v>436</v>
      </c>
      <c r="M69" s="4">
        <v>436</v>
      </c>
      <c r="N69" s="4" t="s">
        <v>356</v>
      </c>
      <c r="O69" s="4" t="s">
        <v>32</v>
      </c>
      <c r="P69" s="4" t="s">
        <v>33</v>
      </c>
      <c r="Q69" s="4">
        <v>0</v>
      </c>
      <c r="R69" s="7">
        <v>45093</v>
      </c>
      <c r="S69" s="6">
        <v>45111</v>
      </c>
      <c r="T69" s="4" t="s">
        <v>34</v>
      </c>
      <c r="U69" s="4">
        <v>436</v>
      </c>
      <c r="V69" s="4">
        <v>0</v>
      </c>
      <c r="W69" s="4">
        <v>0</v>
      </c>
      <c r="X69" s="4" t="s">
        <v>357</v>
      </c>
      <c r="Y69" s="4" t="s">
        <v>358</v>
      </c>
    </row>
    <row r="70" s="4" customFormat="1" spans="1:25">
      <c r="A70" s="4" t="s">
        <v>359</v>
      </c>
      <c r="B70" s="4" t="s">
        <v>26</v>
      </c>
      <c r="C70" s="4" t="s">
        <v>27</v>
      </c>
      <c r="D70" s="4" t="s">
        <v>174</v>
      </c>
      <c r="E70" s="4" t="s">
        <v>360</v>
      </c>
      <c r="F70" s="6">
        <v>45106</v>
      </c>
      <c r="G70" s="6">
        <v>45108</v>
      </c>
      <c r="H70" s="4">
        <v>1</v>
      </c>
      <c r="I70" s="4">
        <v>2</v>
      </c>
      <c r="J70" s="4">
        <v>2</v>
      </c>
      <c r="K70" s="4" t="s">
        <v>30</v>
      </c>
      <c r="L70" s="4">
        <v>3280</v>
      </c>
      <c r="M70" s="4">
        <v>3280</v>
      </c>
      <c r="N70" s="4" t="s">
        <v>361</v>
      </c>
      <c r="O70" s="4" t="s">
        <v>32</v>
      </c>
      <c r="P70" s="4" t="s">
        <v>33</v>
      </c>
      <c r="Q70" s="4">
        <v>0</v>
      </c>
      <c r="R70" s="7">
        <v>45093.0000115741</v>
      </c>
      <c r="S70" s="6">
        <v>45111</v>
      </c>
      <c r="T70" s="4" t="s">
        <v>34</v>
      </c>
      <c r="U70" s="4">
        <v>3280</v>
      </c>
      <c r="V70" s="4">
        <v>0</v>
      </c>
      <c r="W70" s="4">
        <v>0</v>
      </c>
      <c r="X70" s="4" t="s">
        <v>362</v>
      </c>
      <c r="Y70" s="4" t="s">
        <v>36</v>
      </c>
    </row>
    <row r="71" s="4" customFormat="1" spans="1:25">
      <c r="A71" s="4" t="s">
        <v>363</v>
      </c>
      <c r="B71" s="4" t="s">
        <v>26</v>
      </c>
      <c r="C71" s="4" t="s">
        <v>27</v>
      </c>
      <c r="D71" s="4" t="s">
        <v>174</v>
      </c>
      <c r="E71" s="4" t="s">
        <v>175</v>
      </c>
      <c r="F71" s="6">
        <v>45106</v>
      </c>
      <c r="G71" s="6">
        <v>45108</v>
      </c>
      <c r="H71" s="4">
        <v>1</v>
      </c>
      <c r="I71" s="4">
        <v>2</v>
      </c>
      <c r="J71" s="4">
        <v>2</v>
      </c>
      <c r="K71" s="4" t="s">
        <v>30</v>
      </c>
      <c r="L71" s="4">
        <v>2745</v>
      </c>
      <c r="M71" s="4">
        <v>2745</v>
      </c>
      <c r="N71" s="4" t="s">
        <v>364</v>
      </c>
      <c r="O71" s="4" t="s">
        <v>32</v>
      </c>
      <c r="P71" s="4" t="s">
        <v>33</v>
      </c>
      <c r="Q71" s="4">
        <v>0</v>
      </c>
      <c r="R71" s="7">
        <v>45093</v>
      </c>
      <c r="S71" s="6">
        <v>45111</v>
      </c>
      <c r="T71" s="4" t="s">
        <v>34</v>
      </c>
      <c r="U71" s="4">
        <v>2745</v>
      </c>
      <c r="V71" s="4">
        <v>0</v>
      </c>
      <c r="W71" s="4">
        <v>0</v>
      </c>
      <c r="X71" s="4" t="s">
        <v>365</v>
      </c>
      <c r="Y71" s="4" t="s">
        <v>36</v>
      </c>
    </row>
    <row r="72" s="4" customFormat="1" spans="1:25">
      <c r="A72" s="4" t="s">
        <v>366</v>
      </c>
      <c r="B72" s="4" t="s">
        <v>26</v>
      </c>
      <c r="C72" s="4" t="s">
        <v>27</v>
      </c>
      <c r="D72" s="4" t="s">
        <v>367</v>
      </c>
      <c r="E72" s="4" t="s">
        <v>368</v>
      </c>
      <c r="F72" s="6">
        <v>45103</v>
      </c>
      <c r="G72" s="6">
        <v>45108</v>
      </c>
      <c r="H72" s="4">
        <v>1</v>
      </c>
      <c r="I72" s="4">
        <v>5</v>
      </c>
      <c r="J72" s="4">
        <v>5</v>
      </c>
      <c r="K72" s="4" t="s">
        <v>30</v>
      </c>
      <c r="L72" s="4">
        <v>3750</v>
      </c>
      <c r="M72" s="4">
        <v>3750</v>
      </c>
      <c r="N72" s="4" t="s">
        <v>369</v>
      </c>
      <c r="O72" s="4" t="s">
        <v>32</v>
      </c>
      <c r="P72" s="4" t="s">
        <v>33</v>
      </c>
      <c r="Q72" s="4">
        <v>0</v>
      </c>
      <c r="R72" s="7">
        <v>45094.0000115741</v>
      </c>
      <c r="S72" s="6">
        <v>45111</v>
      </c>
      <c r="T72" s="4" t="s">
        <v>34</v>
      </c>
      <c r="U72" s="4">
        <v>3750</v>
      </c>
      <c r="V72" s="4">
        <v>0</v>
      </c>
      <c r="W72" s="4">
        <v>0</v>
      </c>
      <c r="X72" s="4" t="s">
        <v>370</v>
      </c>
      <c r="Y72" s="4" t="s">
        <v>371</v>
      </c>
    </row>
    <row r="73" s="4" customFormat="1" spans="1:25">
      <c r="A73" s="4" t="s">
        <v>372</v>
      </c>
      <c r="B73" s="4" t="s">
        <v>26</v>
      </c>
      <c r="C73" s="4" t="s">
        <v>27</v>
      </c>
      <c r="D73" s="4" t="s">
        <v>367</v>
      </c>
      <c r="E73" s="4" t="s">
        <v>368</v>
      </c>
      <c r="F73" s="6">
        <v>45103</v>
      </c>
      <c r="G73" s="6">
        <v>45108</v>
      </c>
      <c r="H73" s="4">
        <v>1</v>
      </c>
      <c r="I73" s="4">
        <v>5</v>
      </c>
      <c r="J73" s="4">
        <v>5</v>
      </c>
      <c r="K73" s="4" t="s">
        <v>30</v>
      </c>
      <c r="L73" s="4">
        <v>3750</v>
      </c>
      <c r="M73" s="4">
        <v>3750</v>
      </c>
      <c r="N73" s="4" t="s">
        <v>369</v>
      </c>
      <c r="O73" s="4" t="s">
        <v>32</v>
      </c>
      <c r="P73" s="4" t="s">
        <v>33</v>
      </c>
      <c r="Q73" s="4">
        <v>0</v>
      </c>
      <c r="R73" s="7">
        <v>45094.0000115741</v>
      </c>
      <c r="S73" s="6">
        <v>45111</v>
      </c>
      <c r="T73" s="4" t="s">
        <v>34</v>
      </c>
      <c r="U73" s="4">
        <v>3750</v>
      </c>
      <c r="V73" s="4">
        <v>0</v>
      </c>
      <c r="W73" s="4">
        <v>0</v>
      </c>
      <c r="X73" s="4" t="s">
        <v>373</v>
      </c>
      <c r="Y73" s="4" t="s">
        <v>374</v>
      </c>
    </row>
    <row r="74" s="4" customFormat="1" spans="1:25">
      <c r="A74" s="4" t="s">
        <v>375</v>
      </c>
      <c r="B74" s="4" t="s">
        <v>26</v>
      </c>
      <c r="C74" s="4" t="s">
        <v>27</v>
      </c>
      <c r="D74" s="4" t="s">
        <v>286</v>
      </c>
      <c r="E74" s="4" t="s">
        <v>287</v>
      </c>
      <c r="F74" s="6">
        <v>45105</v>
      </c>
      <c r="G74" s="6">
        <v>45108</v>
      </c>
      <c r="H74" s="4">
        <v>1</v>
      </c>
      <c r="I74" s="4">
        <v>3</v>
      </c>
      <c r="J74" s="4">
        <v>3</v>
      </c>
      <c r="K74" s="4" t="s">
        <v>30</v>
      </c>
      <c r="L74" s="4">
        <v>1282</v>
      </c>
      <c r="M74" s="4">
        <v>1282</v>
      </c>
      <c r="N74" s="4" t="s">
        <v>376</v>
      </c>
      <c r="O74" s="4" t="s">
        <v>32</v>
      </c>
      <c r="P74" s="4" t="s">
        <v>33</v>
      </c>
      <c r="Q74" s="4">
        <v>0</v>
      </c>
      <c r="R74" s="7">
        <v>45095</v>
      </c>
      <c r="S74" s="6">
        <v>45111</v>
      </c>
      <c r="T74" s="4" t="s">
        <v>34</v>
      </c>
      <c r="U74" s="4">
        <v>1282</v>
      </c>
      <c r="V74" s="4">
        <v>0</v>
      </c>
      <c r="W74" s="4">
        <v>0</v>
      </c>
      <c r="X74" s="4" t="s">
        <v>377</v>
      </c>
      <c r="Y74" s="4" t="s">
        <v>378</v>
      </c>
    </row>
    <row r="75" s="4" customFormat="1" spans="1:25">
      <c r="A75" s="4" t="s">
        <v>379</v>
      </c>
      <c r="B75" s="4" t="s">
        <v>26</v>
      </c>
      <c r="C75" s="4" t="s">
        <v>27</v>
      </c>
      <c r="D75" s="4" t="s">
        <v>380</v>
      </c>
      <c r="E75" s="4" t="s">
        <v>381</v>
      </c>
      <c r="F75" s="6">
        <v>45104</v>
      </c>
      <c r="G75" s="6">
        <v>45108</v>
      </c>
      <c r="H75" s="4">
        <v>1</v>
      </c>
      <c r="I75" s="4">
        <v>4</v>
      </c>
      <c r="J75" s="4">
        <v>4</v>
      </c>
      <c r="K75" s="4" t="s">
        <v>30</v>
      </c>
      <c r="L75" s="4">
        <v>2575</v>
      </c>
      <c r="M75" s="4">
        <v>2575</v>
      </c>
      <c r="N75" s="4" t="s">
        <v>382</v>
      </c>
      <c r="O75" s="4" t="s">
        <v>32</v>
      </c>
      <c r="P75" s="4" t="s">
        <v>33</v>
      </c>
      <c r="Q75" s="4">
        <v>0</v>
      </c>
      <c r="R75" s="7">
        <v>45096.0000115741</v>
      </c>
      <c r="S75" s="6">
        <v>45111</v>
      </c>
      <c r="T75" s="4" t="s">
        <v>34</v>
      </c>
      <c r="U75" s="4">
        <v>2575</v>
      </c>
      <c r="V75" s="4">
        <v>0</v>
      </c>
      <c r="W75" s="4">
        <v>0</v>
      </c>
      <c r="X75" s="4" t="s">
        <v>383</v>
      </c>
      <c r="Y75" s="4" t="s">
        <v>36</v>
      </c>
    </row>
    <row r="76" s="4" customFormat="1" spans="1:25">
      <c r="A76" s="4" t="s">
        <v>384</v>
      </c>
      <c r="B76" s="4" t="s">
        <v>26</v>
      </c>
      <c r="C76" s="4" t="s">
        <v>27</v>
      </c>
      <c r="D76" s="4" t="s">
        <v>286</v>
      </c>
      <c r="E76" s="4" t="s">
        <v>287</v>
      </c>
      <c r="F76" s="6">
        <v>45106</v>
      </c>
      <c r="G76" s="6">
        <v>45108</v>
      </c>
      <c r="H76" s="4">
        <v>1</v>
      </c>
      <c r="I76" s="4">
        <v>2</v>
      </c>
      <c r="J76" s="4">
        <v>2</v>
      </c>
      <c r="K76" s="4" t="s">
        <v>30</v>
      </c>
      <c r="L76" s="4">
        <v>856</v>
      </c>
      <c r="M76" s="4">
        <v>856</v>
      </c>
      <c r="N76" s="4" t="s">
        <v>385</v>
      </c>
      <c r="O76" s="4" t="s">
        <v>32</v>
      </c>
      <c r="P76" s="4" t="s">
        <v>33</v>
      </c>
      <c r="Q76" s="4">
        <v>0</v>
      </c>
      <c r="R76" s="7">
        <v>45096.0000115741</v>
      </c>
      <c r="S76" s="6">
        <v>45111</v>
      </c>
      <c r="T76" s="4" t="s">
        <v>34</v>
      </c>
      <c r="U76" s="4">
        <v>856</v>
      </c>
      <c r="V76" s="4">
        <v>0</v>
      </c>
      <c r="W76" s="4">
        <v>0</v>
      </c>
      <c r="X76" s="4" t="s">
        <v>386</v>
      </c>
      <c r="Y76" s="4" t="s">
        <v>387</v>
      </c>
    </row>
    <row r="77" s="4" customFormat="1" spans="1:25">
      <c r="A77" s="4" t="s">
        <v>388</v>
      </c>
      <c r="B77" s="4" t="s">
        <v>26</v>
      </c>
      <c r="C77" s="4" t="s">
        <v>27</v>
      </c>
      <c r="D77" s="4" t="s">
        <v>389</v>
      </c>
      <c r="E77" s="4" t="s">
        <v>390</v>
      </c>
      <c r="F77" s="6">
        <v>45106</v>
      </c>
      <c r="G77" s="6">
        <v>45108</v>
      </c>
      <c r="H77" s="4">
        <v>1</v>
      </c>
      <c r="I77" s="4">
        <v>2</v>
      </c>
      <c r="J77" s="4">
        <v>2</v>
      </c>
      <c r="K77" s="4" t="s">
        <v>30</v>
      </c>
      <c r="L77" s="4">
        <v>920</v>
      </c>
      <c r="M77" s="4">
        <v>920</v>
      </c>
      <c r="N77" s="4" t="s">
        <v>391</v>
      </c>
      <c r="O77" s="4" t="s">
        <v>32</v>
      </c>
      <c r="P77" s="4" t="s">
        <v>33</v>
      </c>
      <c r="Q77" s="4">
        <v>0</v>
      </c>
      <c r="R77" s="7">
        <v>45096.0000115741</v>
      </c>
      <c r="S77" s="6">
        <v>45111</v>
      </c>
      <c r="T77" s="4" t="s">
        <v>34</v>
      </c>
      <c r="U77" s="4">
        <v>920</v>
      </c>
      <c r="V77" s="4">
        <v>0</v>
      </c>
      <c r="W77" s="4">
        <v>0</v>
      </c>
      <c r="X77" s="4" t="s">
        <v>392</v>
      </c>
      <c r="Y77" s="4" t="s">
        <v>36</v>
      </c>
    </row>
    <row r="78" s="4" customFormat="1" spans="1:25">
      <c r="A78" s="4" t="s">
        <v>393</v>
      </c>
      <c r="B78" s="4" t="s">
        <v>26</v>
      </c>
      <c r="C78" s="4" t="s">
        <v>27</v>
      </c>
      <c r="D78" s="4" t="s">
        <v>394</v>
      </c>
      <c r="E78" s="4" t="s">
        <v>395</v>
      </c>
      <c r="F78" s="6">
        <v>45105</v>
      </c>
      <c r="G78" s="6">
        <v>45108</v>
      </c>
      <c r="H78" s="4">
        <v>1</v>
      </c>
      <c r="I78" s="4">
        <v>3</v>
      </c>
      <c r="J78" s="4">
        <v>3</v>
      </c>
      <c r="K78" s="4" t="s">
        <v>30</v>
      </c>
      <c r="L78" s="4">
        <v>1077</v>
      </c>
      <c r="M78" s="4">
        <v>1077</v>
      </c>
      <c r="N78" s="4" t="s">
        <v>396</v>
      </c>
      <c r="O78" s="4" t="s">
        <v>32</v>
      </c>
      <c r="P78" s="4" t="s">
        <v>33</v>
      </c>
      <c r="Q78" s="4">
        <v>0</v>
      </c>
      <c r="R78" s="7">
        <v>45096</v>
      </c>
      <c r="S78" s="6">
        <v>45111</v>
      </c>
      <c r="T78" s="4" t="s">
        <v>34</v>
      </c>
      <c r="U78" s="4">
        <v>1077</v>
      </c>
      <c r="V78" s="4">
        <v>0</v>
      </c>
      <c r="W78" s="4">
        <v>0</v>
      </c>
      <c r="X78" s="4" t="s">
        <v>397</v>
      </c>
      <c r="Y78" s="4" t="s">
        <v>36</v>
      </c>
    </row>
    <row r="79" s="4" customFormat="1" spans="1:25">
      <c r="A79" s="4" t="s">
        <v>398</v>
      </c>
      <c r="B79" s="4" t="s">
        <v>26</v>
      </c>
      <c r="C79" s="4" t="s">
        <v>27</v>
      </c>
      <c r="D79" s="4" t="s">
        <v>399</v>
      </c>
      <c r="E79" s="4" t="s">
        <v>400</v>
      </c>
      <c r="F79" s="6">
        <v>45104</v>
      </c>
      <c r="G79" s="6">
        <v>45108</v>
      </c>
      <c r="H79" s="4">
        <v>1</v>
      </c>
      <c r="I79" s="4">
        <v>4</v>
      </c>
      <c r="J79" s="4">
        <v>4</v>
      </c>
      <c r="K79" s="4" t="s">
        <v>30</v>
      </c>
      <c r="L79" s="4">
        <v>4208</v>
      </c>
      <c r="M79" s="4">
        <v>4208</v>
      </c>
      <c r="N79" s="4" t="s">
        <v>401</v>
      </c>
      <c r="O79" s="4" t="s">
        <v>32</v>
      </c>
      <c r="P79" s="4" t="s">
        <v>33</v>
      </c>
      <c r="Q79" s="4">
        <v>0</v>
      </c>
      <c r="R79" s="7">
        <v>45097</v>
      </c>
      <c r="S79" s="6">
        <v>45111</v>
      </c>
      <c r="T79" s="4" t="s">
        <v>34</v>
      </c>
      <c r="U79" s="4">
        <v>4208</v>
      </c>
      <c r="V79" s="4">
        <v>0</v>
      </c>
      <c r="W79" s="4">
        <v>0</v>
      </c>
      <c r="X79" s="4" t="s">
        <v>402</v>
      </c>
      <c r="Y79" s="4" t="s">
        <v>403</v>
      </c>
    </row>
    <row r="80" s="4" customFormat="1" spans="1:25">
      <c r="A80" s="4" t="s">
        <v>404</v>
      </c>
      <c r="B80" s="4" t="s">
        <v>26</v>
      </c>
      <c r="C80" s="4" t="s">
        <v>27</v>
      </c>
      <c r="D80" s="4" t="s">
        <v>267</v>
      </c>
      <c r="E80" s="4" t="s">
        <v>405</v>
      </c>
      <c r="F80" s="6">
        <v>45106</v>
      </c>
      <c r="G80" s="6">
        <v>45108</v>
      </c>
      <c r="H80" s="4">
        <v>1</v>
      </c>
      <c r="I80" s="4">
        <v>2</v>
      </c>
      <c r="J80" s="4">
        <v>2</v>
      </c>
      <c r="K80" s="4" t="s">
        <v>30</v>
      </c>
      <c r="L80" s="4">
        <v>2940</v>
      </c>
      <c r="M80" s="4">
        <v>2940</v>
      </c>
      <c r="N80" s="4" t="s">
        <v>406</v>
      </c>
      <c r="O80" s="4" t="s">
        <v>32</v>
      </c>
      <c r="P80" s="4" t="s">
        <v>33</v>
      </c>
      <c r="Q80" s="4">
        <v>0</v>
      </c>
      <c r="R80" s="7">
        <v>45097</v>
      </c>
      <c r="S80" s="6">
        <v>45111</v>
      </c>
      <c r="T80" s="4" t="s">
        <v>34</v>
      </c>
      <c r="U80" s="4">
        <v>2940</v>
      </c>
      <c r="V80" s="4">
        <v>0</v>
      </c>
      <c r="W80" s="4">
        <v>0</v>
      </c>
      <c r="X80" s="4" t="s">
        <v>407</v>
      </c>
      <c r="Y80" s="4" t="s">
        <v>36</v>
      </c>
    </row>
    <row r="81" s="4" customFormat="1" spans="1:25">
      <c r="A81" s="4" t="s">
        <v>408</v>
      </c>
      <c r="B81" s="4" t="s">
        <v>26</v>
      </c>
      <c r="C81" s="4" t="s">
        <v>27</v>
      </c>
      <c r="D81" s="4" t="s">
        <v>409</v>
      </c>
      <c r="E81" s="4" t="s">
        <v>410</v>
      </c>
      <c r="F81" s="6">
        <v>45107</v>
      </c>
      <c r="G81" s="6">
        <v>45108</v>
      </c>
      <c r="H81" s="4">
        <v>1</v>
      </c>
      <c r="I81" s="4">
        <v>1</v>
      </c>
      <c r="J81" s="4">
        <v>1</v>
      </c>
      <c r="K81" s="4" t="s">
        <v>30</v>
      </c>
      <c r="L81" s="4">
        <v>1075</v>
      </c>
      <c r="M81" s="4">
        <v>1075</v>
      </c>
      <c r="N81" s="4" t="s">
        <v>411</v>
      </c>
      <c r="O81" s="4" t="s">
        <v>32</v>
      </c>
      <c r="P81" s="4" t="s">
        <v>33</v>
      </c>
      <c r="Q81" s="4">
        <v>0</v>
      </c>
      <c r="R81" s="7">
        <v>45097</v>
      </c>
      <c r="S81" s="6">
        <v>45111</v>
      </c>
      <c r="T81" s="4" t="s">
        <v>34</v>
      </c>
      <c r="U81" s="4">
        <v>1075</v>
      </c>
      <c r="V81" s="4">
        <v>0</v>
      </c>
      <c r="W81" s="4">
        <v>0</v>
      </c>
      <c r="X81" s="4" t="s">
        <v>412</v>
      </c>
      <c r="Y81" s="4" t="s">
        <v>413</v>
      </c>
    </row>
    <row r="82" s="4" customFormat="1" spans="1:25">
      <c r="A82" s="4" t="s">
        <v>414</v>
      </c>
      <c r="B82" s="4" t="s">
        <v>26</v>
      </c>
      <c r="C82" s="4" t="s">
        <v>27</v>
      </c>
      <c r="D82" s="4" t="s">
        <v>415</v>
      </c>
      <c r="E82" s="4" t="s">
        <v>416</v>
      </c>
      <c r="F82" s="6">
        <v>45104</v>
      </c>
      <c r="G82" s="6">
        <v>45108</v>
      </c>
      <c r="H82" s="4">
        <v>1</v>
      </c>
      <c r="I82" s="4">
        <v>4</v>
      </c>
      <c r="J82" s="4">
        <v>4</v>
      </c>
      <c r="K82" s="4" t="s">
        <v>30</v>
      </c>
      <c r="L82" s="4">
        <v>2276</v>
      </c>
      <c r="M82" s="4">
        <v>2276</v>
      </c>
      <c r="N82" s="4" t="s">
        <v>417</v>
      </c>
      <c r="O82" s="4" t="s">
        <v>32</v>
      </c>
      <c r="P82" s="4" t="s">
        <v>33</v>
      </c>
      <c r="Q82" s="4">
        <v>0</v>
      </c>
      <c r="R82" s="7">
        <v>45098</v>
      </c>
      <c r="S82" s="6">
        <v>45111</v>
      </c>
      <c r="T82" s="4" t="s">
        <v>34</v>
      </c>
      <c r="U82" s="4">
        <v>2276</v>
      </c>
      <c r="V82" s="4">
        <v>0</v>
      </c>
      <c r="W82" s="4">
        <v>0</v>
      </c>
      <c r="X82" s="4" t="s">
        <v>418</v>
      </c>
      <c r="Y82" s="4" t="s">
        <v>36</v>
      </c>
    </row>
    <row r="83" s="4" customFormat="1" spans="1:25">
      <c r="A83" s="4" t="s">
        <v>419</v>
      </c>
      <c r="B83" s="4" t="s">
        <v>26</v>
      </c>
      <c r="C83" s="4" t="s">
        <v>27</v>
      </c>
      <c r="D83" s="4" t="s">
        <v>420</v>
      </c>
      <c r="E83" s="4" t="s">
        <v>421</v>
      </c>
      <c r="F83" s="6">
        <v>45107</v>
      </c>
      <c r="G83" s="6">
        <v>45108</v>
      </c>
      <c r="H83" s="4">
        <v>1</v>
      </c>
      <c r="I83" s="4">
        <v>1</v>
      </c>
      <c r="J83" s="4">
        <v>1</v>
      </c>
      <c r="K83" s="4" t="s">
        <v>30</v>
      </c>
      <c r="L83" s="4">
        <v>630</v>
      </c>
      <c r="M83" s="4">
        <v>630</v>
      </c>
      <c r="N83" s="4" t="s">
        <v>422</v>
      </c>
      <c r="O83" s="4" t="s">
        <v>32</v>
      </c>
      <c r="P83" s="4" t="s">
        <v>33</v>
      </c>
      <c r="Q83" s="4">
        <v>0</v>
      </c>
      <c r="R83" s="7">
        <v>45098</v>
      </c>
      <c r="S83" s="6">
        <v>45111</v>
      </c>
      <c r="T83" s="4" t="s">
        <v>34</v>
      </c>
      <c r="U83" s="4">
        <v>630</v>
      </c>
      <c r="V83" s="4">
        <v>0</v>
      </c>
      <c r="W83" s="4">
        <v>0</v>
      </c>
      <c r="X83" s="4" t="s">
        <v>423</v>
      </c>
      <c r="Y83" s="4" t="s">
        <v>36</v>
      </c>
    </row>
    <row r="84" s="4" customFormat="1" spans="1:25">
      <c r="A84" s="4" t="s">
        <v>424</v>
      </c>
      <c r="B84" s="4" t="s">
        <v>26</v>
      </c>
      <c r="C84" s="4" t="s">
        <v>27</v>
      </c>
      <c r="D84" s="4" t="s">
        <v>425</v>
      </c>
      <c r="E84" s="4" t="s">
        <v>426</v>
      </c>
      <c r="F84" s="6">
        <v>45105</v>
      </c>
      <c r="G84" s="6">
        <v>45108</v>
      </c>
      <c r="H84" s="4">
        <v>1</v>
      </c>
      <c r="I84" s="4">
        <v>3</v>
      </c>
      <c r="J84" s="4">
        <v>3</v>
      </c>
      <c r="K84" s="4" t="s">
        <v>30</v>
      </c>
      <c r="L84" s="4">
        <v>1179</v>
      </c>
      <c r="M84" s="4">
        <v>1179</v>
      </c>
      <c r="N84" s="4" t="s">
        <v>427</v>
      </c>
      <c r="O84" s="4" t="s">
        <v>32</v>
      </c>
      <c r="P84" s="4" t="s">
        <v>33</v>
      </c>
      <c r="Q84" s="4">
        <v>0</v>
      </c>
      <c r="R84" s="7">
        <v>45098</v>
      </c>
      <c r="S84" s="6">
        <v>45111</v>
      </c>
      <c r="T84" s="4" t="s">
        <v>34</v>
      </c>
      <c r="U84" s="4">
        <v>1179</v>
      </c>
      <c r="V84" s="4">
        <v>0</v>
      </c>
      <c r="W84" s="4">
        <v>0</v>
      </c>
      <c r="X84" s="4" t="s">
        <v>428</v>
      </c>
      <c r="Y84" s="4" t="s">
        <v>36</v>
      </c>
    </row>
    <row r="85" s="4" customFormat="1" spans="1:25">
      <c r="A85" s="4" t="s">
        <v>429</v>
      </c>
      <c r="B85" s="4" t="s">
        <v>26</v>
      </c>
      <c r="C85" s="4" t="s">
        <v>27</v>
      </c>
      <c r="D85" s="4" t="s">
        <v>80</v>
      </c>
      <c r="E85" s="4" t="s">
        <v>430</v>
      </c>
      <c r="F85" s="6">
        <v>45106</v>
      </c>
      <c r="G85" s="6">
        <v>45108</v>
      </c>
      <c r="H85" s="4">
        <v>1</v>
      </c>
      <c r="I85" s="4">
        <v>2</v>
      </c>
      <c r="J85" s="4">
        <v>2</v>
      </c>
      <c r="K85" s="4" t="s">
        <v>30</v>
      </c>
      <c r="L85" s="4">
        <v>1443</v>
      </c>
      <c r="M85" s="4">
        <v>1443</v>
      </c>
      <c r="N85" s="4" t="s">
        <v>431</v>
      </c>
      <c r="O85" s="4" t="s">
        <v>32</v>
      </c>
      <c r="P85" s="4" t="s">
        <v>33</v>
      </c>
      <c r="Q85" s="4">
        <v>0</v>
      </c>
      <c r="R85" s="7">
        <v>45099</v>
      </c>
      <c r="S85" s="6">
        <v>45111</v>
      </c>
      <c r="T85" s="4" t="s">
        <v>34</v>
      </c>
      <c r="U85" s="4">
        <v>1443</v>
      </c>
      <c r="V85" s="4">
        <v>0</v>
      </c>
      <c r="W85" s="4">
        <v>0</v>
      </c>
      <c r="X85" s="4" t="s">
        <v>432</v>
      </c>
      <c r="Y85" s="4" t="s">
        <v>36</v>
      </c>
    </row>
    <row r="86" s="4" customFormat="1" spans="1:25">
      <c r="A86" s="4" t="s">
        <v>433</v>
      </c>
      <c r="B86" s="4" t="s">
        <v>26</v>
      </c>
      <c r="C86" s="4" t="s">
        <v>27</v>
      </c>
      <c r="D86" s="4" t="s">
        <v>434</v>
      </c>
      <c r="E86" s="4" t="s">
        <v>435</v>
      </c>
      <c r="F86" s="6">
        <v>45105</v>
      </c>
      <c r="G86" s="6">
        <v>45108</v>
      </c>
      <c r="H86" s="4">
        <v>1</v>
      </c>
      <c r="I86" s="4">
        <v>3</v>
      </c>
      <c r="J86" s="4">
        <v>3</v>
      </c>
      <c r="K86" s="4" t="s">
        <v>30</v>
      </c>
      <c r="L86" s="4">
        <v>3114</v>
      </c>
      <c r="M86" s="4">
        <v>3114</v>
      </c>
      <c r="N86" s="4" t="s">
        <v>436</v>
      </c>
      <c r="O86" s="4" t="s">
        <v>32</v>
      </c>
      <c r="P86" s="4" t="s">
        <v>33</v>
      </c>
      <c r="Q86" s="4">
        <v>0</v>
      </c>
      <c r="R86" s="7">
        <v>45099</v>
      </c>
      <c r="S86" s="6">
        <v>45111</v>
      </c>
      <c r="T86" s="4" t="s">
        <v>34</v>
      </c>
      <c r="U86" s="4">
        <v>3114</v>
      </c>
      <c r="V86" s="4">
        <v>0</v>
      </c>
      <c r="W86" s="4">
        <v>0</v>
      </c>
      <c r="X86" s="4" t="s">
        <v>437</v>
      </c>
      <c r="Y86" s="4" t="s">
        <v>36</v>
      </c>
    </row>
    <row r="87" s="4" customFormat="1" spans="1:25">
      <c r="A87" s="4" t="s">
        <v>438</v>
      </c>
      <c r="B87" s="4" t="s">
        <v>26</v>
      </c>
      <c r="C87" s="4" t="s">
        <v>27</v>
      </c>
      <c r="D87" s="4" t="s">
        <v>439</v>
      </c>
      <c r="E87" s="4" t="s">
        <v>440</v>
      </c>
      <c r="F87" s="6">
        <v>45105</v>
      </c>
      <c r="G87" s="6">
        <v>45108</v>
      </c>
      <c r="H87" s="4">
        <v>1</v>
      </c>
      <c r="I87" s="4">
        <v>3</v>
      </c>
      <c r="J87" s="4">
        <v>3</v>
      </c>
      <c r="K87" s="4" t="s">
        <v>30</v>
      </c>
      <c r="L87" s="4">
        <v>7419</v>
      </c>
      <c r="M87" s="4">
        <v>7419</v>
      </c>
      <c r="N87" s="4" t="s">
        <v>441</v>
      </c>
      <c r="O87" s="4" t="s">
        <v>32</v>
      </c>
      <c r="P87" s="4" t="s">
        <v>33</v>
      </c>
      <c r="Q87" s="4">
        <v>0</v>
      </c>
      <c r="R87" s="7">
        <v>45099.0000115741</v>
      </c>
      <c r="S87" s="6">
        <v>45111</v>
      </c>
      <c r="T87" s="4" t="s">
        <v>34</v>
      </c>
      <c r="U87" s="4">
        <v>7419</v>
      </c>
      <c r="V87" s="4">
        <v>0</v>
      </c>
      <c r="W87" s="4">
        <v>0</v>
      </c>
      <c r="X87" s="4" t="s">
        <v>442</v>
      </c>
      <c r="Y87" s="4" t="s">
        <v>443</v>
      </c>
    </row>
    <row r="88" s="4" customFormat="1" spans="1:25">
      <c r="A88" s="4" t="s">
        <v>444</v>
      </c>
      <c r="B88" s="4" t="s">
        <v>26</v>
      </c>
      <c r="C88" s="4" t="s">
        <v>27</v>
      </c>
      <c r="D88" s="4" t="s">
        <v>445</v>
      </c>
      <c r="E88" s="4" t="s">
        <v>446</v>
      </c>
      <c r="F88" s="6">
        <v>45107</v>
      </c>
      <c r="G88" s="6">
        <v>45108</v>
      </c>
      <c r="H88" s="4">
        <v>1</v>
      </c>
      <c r="I88" s="4">
        <v>1</v>
      </c>
      <c r="J88" s="4">
        <v>1</v>
      </c>
      <c r="K88" s="4" t="s">
        <v>30</v>
      </c>
      <c r="L88" s="4">
        <v>838</v>
      </c>
      <c r="M88" s="4">
        <v>838</v>
      </c>
      <c r="N88" s="4" t="s">
        <v>447</v>
      </c>
      <c r="O88" s="4" t="s">
        <v>32</v>
      </c>
      <c r="P88" s="4" t="s">
        <v>33</v>
      </c>
      <c r="Q88" s="4">
        <v>0</v>
      </c>
      <c r="R88" s="7">
        <v>45099.0000115741</v>
      </c>
      <c r="S88" s="6">
        <v>45111</v>
      </c>
      <c r="T88" s="4" t="s">
        <v>34</v>
      </c>
      <c r="U88" s="4">
        <v>838</v>
      </c>
      <c r="V88" s="4">
        <v>0</v>
      </c>
      <c r="W88" s="4">
        <v>0</v>
      </c>
      <c r="X88" s="4" t="s">
        <v>448</v>
      </c>
      <c r="Y88" s="4" t="s">
        <v>449</v>
      </c>
    </row>
    <row r="89" s="4" customFormat="1" spans="1:25">
      <c r="A89" s="4" t="s">
        <v>450</v>
      </c>
      <c r="B89" s="4" t="s">
        <v>26</v>
      </c>
      <c r="C89" s="4" t="s">
        <v>27</v>
      </c>
      <c r="D89" s="4" t="s">
        <v>451</v>
      </c>
      <c r="E89" s="4" t="s">
        <v>452</v>
      </c>
      <c r="F89" s="6">
        <v>45107</v>
      </c>
      <c r="G89" s="6">
        <v>45108</v>
      </c>
      <c r="H89" s="4">
        <v>1</v>
      </c>
      <c r="I89" s="4">
        <v>1</v>
      </c>
      <c r="J89" s="4">
        <v>1</v>
      </c>
      <c r="K89" s="4" t="s">
        <v>30</v>
      </c>
      <c r="L89" s="4">
        <v>380</v>
      </c>
      <c r="M89" s="4">
        <v>380</v>
      </c>
      <c r="N89" s="4" t="s">
        <v>453</v>
      </c>
      <c r="O89" s="4" t="s">
        <v>32</v>
      </c>
      <c r="P89" s="4" t="s">
        <v>33</v>
      </c>
      <c r="Q89" s="4">
        <v>0</v>
      </c>
      <c r="R89" s="7">
        <v>45099</v>
      </c>
      <c r="S89" s="6">
        <v>45111</v>
      </c>
      <c r="T89" s="4" t="s">
        <v>34</v>
      </c>
      <c r="U89" s="4">
        <v>380</v>
      </c>
      <c r="V89" s="4">
        <v>0</v>
      </c>
      <c r="W89" s="4">
        <v>0</v>
      </c>
      <c r="X89" s="4" t="s">
        <v>454</v>
      </c>
      <c r="Y89" s="4" t="s">
        <v>36</v>
      </c>
    </row>
    <row r="90" s="4" customFormat="1" spans="1:25">
      <c r="A90" s="4" t="s">
        <v>455</v>
      </c>
      <c r="B90" s="4" t="s">
        <v>26</v>
      </c>
      <c r="C90" s="4" t="s">
        <v>27</v>
      </c>
      <c r="D90" s="4" t="s">
        <v>456</v>
      </c>
      <c r="E90" s="4" t="s">
        <v>457</v>
      </c>
      <c r="F90" s="6">
        <v>45106</v>
      </c>
      <c r="G90" s="6">
        <v>45108</v>
      </c>
      <c r="H90" s="4">
        <v>1</v>
      </c>
      <c r="I90" s="4">
        <v>2</v>
      </c>
      <c r="J90" s="4">
        <v>2</v>
      </c>
      <c r="K90" s="4" t="s">
        <v>30</v>
      </c>
      <c r="L90" s="4">
        <v>1424</v>
      </c>
      <c r="M90" s="4">
        <v>1424</v>
      </c>
      <c r="N90" s="4" t="s">
        <v>458</v>
      </c>
      <c r="O90" s="4" t="s">
        <v>32</v>
      </c>
      <c r="P90" s="4" t="s">
        <v>33</v>
      </c>
      <c r="Q90" s="4">
        <v>0</v>
      </c>
      <c r="R90" s="7">
        <v>45099.0000115741</v>
      </c>
      <c r="S90" s="6">
        <v>45111</v>
      </c>
      <c r="T90" s="4" t="s">
        <v>34</v>
      </c>
      <c r="U90" s="4">
        <v>1424</v>
      </c>
      <c r="V90" s="4">
        <v>0</v>
      </c>
      <c r="W90" s="4">
        <v>0</v>
      </c>
      <c r="X90" s="4" t="s">
        <v>459</v>
      </c>
      <c r="Y90" s="4" t="s">
        <v>36</v>
      </c>
    </row>
    <row r="91" s="4" customFormat="1" spans="1:25">
      <c r="A91" s="4" t="s">
        <v>455</v>
      </c>
      <c r="B91" s="4" t="s">
        <v>26</v>
      </c>
      <c r="C91" s="4" t="s">
        <v>162</v>
      </c>
      <c r="D91" s="4" t="s">
        <v>456</v>
      </c>
      <c r="E91" s="4" t="s">
        <v>457</v>
      </c>
      <c r="F91" s="6">
        <v>45106</v>
      </c>
      <c r="G91" s="6">
        <v>45108</v>
      </c>
      <c r="H91" s="4">
        <v>1</v>
      </c>
      <c r="I91" s="4">
        <v>2</v>
      </c>
      <c r="J91" s="4">
        <v>2</v>
      </c>
      <c r="K91" s="4" t="s">
        <v>30</v>
      </c>
      <c r="L91" s="4">
        <v>-1424</v>
      </c>
      <c r="M91" s="4">
        <v>-1424</v>
      </c>
      <c r="N91" s="4" t="s">
        <v>458</v>
      </c>
      <c r="O91" s="4" t="s">
        <v>32</v>
      </c>
      <c r="P91" s="4" t="s">
        <v>33</v>
      </c>
      <c r="Q91" s="4">
        <v>0</v>
      </c>
      <c r="R91" s="7">
        <v>45099.0000115741</v>
      </c>
      <c r="S91" s="6">
        <v>45111</v>
      </c>
      <c r="T91" s="4" t="s">
        <v>34</v>
      </c>
      <c r="U91" s="4">
        <v>-1424</v>
      </c>
      <c r="V91" s="4">
        <v>0</v>
      </c>
      <c r="W91" s="4">
        <v>0</v>
      </c>
      <c r="X91" s="4" t="s">
        <v>459</v>
      </c>
      <c r="Y91" s="4" t="s">
        <v>36</v>
      </c>
    </row>
    <row r="92" s="4" customFormat="1" spans="1:25">
      <c r="A92" s="4" t="s">
        <v>460</v>
      </c>
      <c r="B92" s="4" t="s">
        <v>26</v>
      </c>
      <c r="C92" s="4" t="s">
        <v>27</v>
      </c>
      <c r="D92" s="4" t="s">
        <v>456</v>
      </c>
      <c r="E92" s="4" t="s">
        <v>457</v>
      </c>
      <c r="F92" s="6">
        <v>45106</v>
      </c>
      <c r="G92" s="6">
        <v>45108</v>
      </c>
      <c r="H92" s="4">
        <v>1</v>
      </c>
      <c r="I92" s="4">
        <v>2</v>
      </c>
      <c r="J92" s="4">
        <v>2</v>
      </c>
      <c r="K92" s="4" t="s">
        <v>30</v>
      </c>
      <c r="L92" s="4">
        <v>1424</v>
      </c>
      <c r="M92" s="4">
        <v>1424</v>
      </c>
      <c r="N92" s="4" t="s">
        <v>461</v>
      </c>
      <c r="O92" s="4" t="s">
        <v>32</v>
      </c>
      <c r="P92" s="4" t="s">
        <v>33</v>
      </c>
      <c r="Q92" s="4">
        <v>0</v>
      </c>
      <c r="R92" s="7">
        <v>45099</v>
      </c>
      <c r="S92" s="6">
        <v>45111</v>
      </c>
      <c r="T92" s="4" t="s">
        <v>34</v>
      </c>
      <c r="U92" s="4">
        <v>1424</v>
      </c>
      <c r="V92" s="4">
        <v>0</v>
      </c>
      <c r="W92" s="4">
        <v>0</v>
      </c>
      <c r="X92" s="4" t="s">
        <v>462</v>
      </c>
      <c r="Y92" s="4" t="s">
        <v>36</v>
      </c>
    </row>
    <row r="93" s="4" customFormat="1" spans="1:25">
      <c r="A93" s="4" t="s">
        <v>463</v>
      </c>
      <c r="B93" s="4" t="s">
        <v>26</v>
      </c>
      <c r="C93" s="4" t="s">
        <v>27</v>
      </c>
      <c r="D93" s="4" t="s">
        <v>464</v>
      </c>
      <c r="E93" s="4" t="s">
        <v>465</v>
      </c>
      <c r="F93" s="6">
        <v>45102</v>
      </c>
      <c r="G93" s="6">
        <v>45108</v>
      </c>
      <c r="H93" s="4">
        <v>1</v>
      </c>
      <c r="I93" s="4">
        <v>6</v>
      </c>
      <c r="J93" s="4">
        <v>6</v>
      </c>
      <c r="K93" s="4" t="s">
        <v>30</v>
      </c>
      <c r="L93" s="4">
        <v>1410</v>
      </c>
      <c r="M93" s="4">
        <v>1410</v>
      </c>
      <c r="N93" s="4" t="s">
        <v>466</v>
      </c>
      <c r="O93" s="4" t="s">
        <v>32</v>
      </c>
      <c r="P93" s="4" t="s">
        <v>33</v>
      </c>
      <c r="Q93" s="4">
        <v>0</v>
      </c>
      <c r="R93" s="7">
        <v>45099.0000115741</v>
      </c>
      <c r="S93" s="6">
        <v>45111</v>
      </c>
      <c r="T93" s="4" t="s">
        <v>34</v>
      </c>
      <c r="U93" s="4">
        <v>1410</v>
      </c>
      <c r="V93" s="4">
        <v>0</v>
      </c>
      <c r="W93" s="4">
        <v>0</v>
      </c>
      <c r="X93" s="4" t="s">
        <v>467</v>
      </c>
      <c r="Y93" s="4" t="s">
        <v>468</v>
      </c>
    </row>
    <row r="94" s="4" customFormat="1" spans="1:25">
      <c r="A94" s="4" t="s">
        <v>469</v>
      </c>
      <c r="B94" s="4" t="s">
        <v>26</v>
      </c>
      <c r="C94" s="4" t="s">
        <v>27</v>
      </c>
      <c r="D94" s="4" t="s">
        <v>470</v>
      </c>
      <c r="E94" s="4" t="s">
        <v>471</v>
      </c>
      <c r="F94" s="6">
        <v>45106</v>
      </c>
      <c r="G94" s="6">
        <v>45108</v>
      </c>
      <c r="H94" s="4">
        <v>1</v>
      </c>
      <c r="I94" s="4">
        <v>2</v>
      </c>
      <c r="J94" s="4">
        <v>2</v>
      </c>
      <c r="K94" s="4" t="s">
        <v>30</v>
      </c>
      <c r="L94" s="4">
        <v>3332</v>
      </c>
      <c r="M94" s="4">
        <v>3332</v>
      </c>
      <c r="N94" s="4" t="s">
        <v>472</v>
      </c>
      <c r="O94" s="4" t="s">
        <v>32</v>
      </c>
      <c r="P94" s="4" t="s">
        <v>33</v>
      </c>
      <c r="Q94" s="4">
        <v>0</v>
      </c>
      <c r="R94" s="7">
        <v>45100</v>
      </c>
      <c r="S94" s="6">
        <v>45111</v>
      </c>
      <c r="T94" s="4" t="s">
        <v>34</v>
      </c>
      <c r="U94" s="4">
        <v>3332</v>
      </c>
      <c r="V94" s="4">
        <v>0</v>
      </c>
      <c r="W94" s="4">
        <v>0</v>
      </c>
      <c r="X94" s="4" t="s">
        <v>473</v>
      </c>
      <c r="Y94" s="4" t="s">
        <v>36</v>
      </c>
    </row>
    <row r="95" s="4" customFormat="1" spans="1:25">
      <c r="A95" s="4" t="s">
        <v>474</v>
      </c>
      <c r="B95" s="4" t="s">
        <v>26</v>
      </c>
      <c r="C95" s="4" t="s">
        <v>27</v>
      </c>
      <c r="D95" s="4" t="s">
        <v>475</v>
      </c>
      <c r="E95" s="4" t="s">
        <v>476</v>
      </c>
      <c r="F95" s="6">
        <v>45105</v>
      </c>
      <c r="G95" s="6">
        <v>45108</v>
      </c>
      <c r="H95" s="4">
        <v>2</v>
      </c>
      <c r="I95" s="4">
        <v>3</v>
      </c>
      <c r="J95" s="4">
        <v>6</v>
      </c>
      <c r="K95" s="4" t="s">
        <v>30</v>
      </c>
      <c r="L95" s="4">
        <v>3606</v>
      </c>
      <c r="M95" s="4">
        <v>3606</v>
      </c>
      <c r="N95" s="4" t="s">
        <v>477</v>
      </c>
      <c r="O95" s="4" t="s">
        <v>32</v>
      </c>
      <c r="P95" s="4" t="s">
        <v>33</v>
      </c>
      <c r="Q95" s="4">
        <v>0</v>
      </c>
      <c r="R95" s="7">
        <v>45100</v>
      </c>
      <c r="S95" s="6">
        <v>45111</v>
      </c>
      <c r="T95" s="4" t="s">
        <v>34</v>
      </c>
      <c r="U95" s="4">
        <v>3606</v>
      </c>
      <c r="V95" s="4">
        <v>0</v>
      </c>
      <c r="W95" s="4">
        <v>0</v>
      </c>
      <c r="X95" s="4" t="s">
        <v>478</v>
      </c>
      <c r="Y95" s="4" t="s">
        <v>36</v>
      </c>
    </row>
    <row r="96" s="4" customFormat="1" spans="1:25">
      <c r="A96" s="4" t="s">
        <v>479</v>
      </c>
      <c r="B96" s="4" t="s">
        <v>26</v>
      </c>
      <c r="C96" s="4" t="s">
        <v>27</v>
      </c>
      <c r="D96" s="4" t="s">
        <v>480</v>
      </c>
      <c r="E96" s="4" t="s">
        <v>481</v>
      </c>
      <c r="F96" s="6">
        <v>45103</v>
      </c>
      <c r="G96" s="6">
        <v>45108</v>
      </c>
      <c r="H96" s="4">
        <v>1</v>
      </c>
      <c r="I96" s="4">
        <v>5</v>
      </c>
      <c r="J96" s="4">
        <v>5</v>
      </c>
      <c r="K96" s="4" t="s">
        <v>30</v>
      </c>
      <c r="L96" s="4">
        <v>2156</v>
      </c>
      <c r="M96" s="4">
        <v>2156</v>
      </c>
      <c r="N96" s="4" t="s">
        <v>482</v>
      </c>
      <c r="O96" s="4" t="s">
        <v>32</v>
      </c>
      <c r="P96" s="4" t="s">
        <v>33</v>
      </c>
      <c r="Q96" s="4">
        <v>0</v>
      </c>
      <c r="R96" s="7">
        <v>45100</v>
      </c>
      <c r="S96" s="6">
        <v>45111</v>
      </c>
      <c r="T96" s="4" t="s">
        <v>34</v>
      </c>
      <c r="U96" s="4">
        <v>2156</v>
      </c>
      <c r="V96" s="4">
        <v>0</v>
      </c>
      <c r="W96" s="4">
        <v>0</v>
      </c>
      <c r="X96" s="4" t="s">
        <v>483</v>
      </c>
      <c r="Y96" s="4" t="s">
        <v>36</v>
      </c>
    </row>
    <row r="97" s="4" customFormat="1" spans="1:25">
      <c r="A97" s="4" t="s">
        <v>484</v>
      </c>
      <c r="B97" s="4" t="s">
        <v>26</v>
      </c>
      <c r="C97" s="4" t="s">
        <v>27</v>
      </c>
      <c r="D97" s="4" t="s">
        <v>286</v>
      </c>
      <c r="E97" s="4" t="s">
        <v>355</v>
      </c>
      <c r="F97" s="6">
        <v>45106</v>
      </c>
      <c r="G97" s="6">
        <v>45108</v>
      </c>
      <c r="H97" s="4">
        <v>1</v>
      </c>
      <c r="I97" s="4">
        <v>2</v>
      </c>
      <c r="J97" s="4">
        <v>2</v>
      </c>
      <c r="K97" s="4" t="s">
        <v>30</v>
      </c>
      <c r="L97" s="4">
        <v>872</v>
      </c>
      <c r="M97" s="4">
        <v>872</v>
      </c>
      <c r="N97" s="4" t="s">
        <v>485</v>
      </c>
      <c r="O97" s="4" t="s">
        <v>32</v>
      </c>
      <c r="P97" s="4" t="s">
        <v>33</v>
      </c>
      <c r="Q97" s="4">
        <v>0</v>
      </c>
      <c r="R97" s="7">
        <v>45100</v>
      </c>
      <c r="S97" s="6">
        <v>45111</v>
      </c>
      <c r="T97" s="4" t="s">
        <v>34</v>
      </c>
      <c r="U97" s="4">
        <v>872</v>
      </c>
      <c r="V97" s="4">
        <v>0</v>
      </c>
      <c r="W97" s="4">
        <v>0</v>
      </c>
      <c r="X97" s="4" t="s">
        <v>486</v>
      </c>
      <c r="Y97" s="4" t="s">
        <v>487</v>
      </c>
    </row>
    <row r="98" s="4" customFormat="1" spans="1:25">
      <c r="A98" s="4" t="s">
        <v>488</v>
      </c>
      <c r="B98" s="4" t="s">
        <v>26</v>
      </c>
      <c r="C98" s="4" t="s">
        <v>27</v>
      </c>
      <c r="D98" s="4" t="s">
        <v>489</v>
      </c>
      <c r="E98" s="4" t="s">
        <v>201</v>
      </c>
      <c r="F98" s="6">
        <v>45107</v>
      </c>
      <c r="G98" s="6">
        <v>45108</v>
      </c>
      <c r="H98" s="4">
        <v>1</v>
      </c>
      <c r="I98" s="4">
        <v>1</v>
      </c>
      <c r="J98" s="4">
        <v>1</v>
      </c>
      <c r="K98" s="4" t="s">
        <v>30</v>
      </c>
      <c r="L98" s="4">
        <v>331</v>
      </c>
      <c r="M98" s="4">
        <v>331</v>
      </c>
      <c r="N98" s="4" t="s">
        <v>490</v>
      </c>
      <c r="O98" s="4" t="s">
        <v>32</v>
      </c>
      <c r="P98" s="4" t="s">
        <v>33</v>
      </c>
      <c r="Q98" s="4">
        <v>0</v>
      </c>
      <c r="R98" s="7">
        <v>45101.0000115741</v>
      </c>
      <c r="S98" s="6">
        <v>45111</v>
      </c>
      <c r="T98" s="4" t="s">
        <v>34</v>
      </c>
      <c r="U98" s="4">
        <v>331</v>
      </c>
      <c r="V98" s="4">
        <v>0</v>
      </c>
      <c r="W98" s="4">
        <v>0</v>
      </c>
      <c r="X98" s="4" t="s">
        <v>491</v>
      </c>
      <c r="Y98" s="4" t="s">
        <v>36</v>
      </c>
    </row>
    <row r="99" s="4" customFormat="1" spans="1:25">
      <c r="A99" s="4" t="s">
        <v>492</v>
      </c>
      <c r="B99" s="4" t="s">
        <v>26</v>
      </c>
      <c r="C99" s="4" t="s">
        <v>27</v>
      </c>
      <c r="D99" s="4" t="s">
        <v>267</v>
      </c>
      <c r="E99" s="4" t="s">
        <v>493</v>
      </c>
      <c r="F99" s="6">
        <v>45106</v>
      </c>
      <c r="G99" s="6">
        <v>45108</v>
      </c>
      <c r="H99" s="4">
        <v>1</v>
      </c>
      <c r="I99" s="4">
        <v>2</v>
      </c>
      <c r="J99" s="4">
        <v>2</v>
      </c>
      <c r="K99" s="4" t="s">
        <v>30</v>
      </c>
      <c r="L99" s="4">
        <v>5250</v>
      </c>
      <c r="M99" s="4">
        <v>5250</v>
      </c>
      <c r="N99" s="4" t="s">
        <v>494</v>
      </c>
      <c r="O99" s="4" t="s">
        <v>32</v>
      </c>
      <c r="P99" s="4" t="s">
        <v>33</v>
      </c>
      <c r="Q99" s="4">
        <v>0</v>
      </c>
      <c r="R99" s="7">
        <v>45102.0000115741</v>
      </c>
      <c r="S99" s="6">
        <v>45111</v>
      </c>
      <c r="T99" s="4" t="s">
        <v>34</v>
      </c>
      <c r="U99" s="4">
        <v>5250</v>
      </c>
      <c r="V99" s="4">
        <v>0</v>
      </c>
      <c r="W99" s="4">
        <v>0</v>
      </c>
      <c r="X99" s="4" t="s">
        <v>495</v>
      </c>
      <c r="Y99" s="4" t="s">
        <v>36</v>
      </c>
    </row>
    <row r="100" s="4" customFormat="1" spans="1:25">
      <c r="A100" s="4" t="s">
        <v>496</v>
      </c>
      <c r="B100" s="4" t="s">
        <v>26</v>
      </c>
      <c r="C100" s="4" t="s">
        <v>27</v>
      </c>
      <c r="D100" s="4" t="s">
        <v>497</v>
      </c>
      <c r="E100" s="4" t="s">
        <v>498</v>
      </c>
      <c r="F100" s="6">
        <v>45106</v>
      </c>
      <c r="G100" s="6">
        <v>45108</v>
      </c>
      <c r="H100" s="4">
        <v>1</v>
      </c>
      <c r="I100" s="4">
        <v>2</v>
      </c>
      <c r="J100" s="4">
        <v>2</v>
      </c>
      <c r="K100" s="4" t="s">
        <v>30</v>
      </c>
      <c r="L100" s="4">
        <v>1680</v>
      </c>
      <c r="M100" s="4">
        <v>1680</v>
      </c>
      <c r="N100" s="4" t="s">
        <v>499</v>
      </c>
      <c r="O100" s="4" t="s">
        <v>32</v>
      </c>
      <c r="P100" s="4" t="s">
        <v>33</v>
      </c>
      <c r="Q100" s="4">
        <v>0</v>
      </c>
      <c r="R100" s="7">
        <v>45102.0000115741</v>
      </c>
      <c r="S100" s="6">
        <v>45111</v>
      </c>
      <c r="T100" s="4" t="s">
        <v>34</v>
      </c>
      <c r="U100" s="4">
        <v>1680</v>
      </c>
      <c r="V100" s="4">
        <v>0</v>
      </c>
      <c r="W100" s="4">
        <v>0</v>
      </c>
      <c r="X100" s="4" t="s">
        <v>500</v>
      </c>
      <c r="Y100" s="4" t="s">
        <v>501</v>
      </c>
    </row>
    <row r="101" s="4" customFormat="1" spans="1:25">
      <c r="A101" s="4" t="s">
        <v>502</v>
      </c>
      <c r="B101" s="4" t="s">
        <v>26</v>
      </c>
      <c r="C101" s="4" t="s">
        <v>27</v>
      </c>
      <c r="D101" s="4" t="s">
        <v>106</v>
      </c>
      <c r="E101" s="4" t="s">
        <v>503</v>
      </c>
      <c r="F101" s="6">
        <v>45107</v>
      </c>
      <c r="G101" s="6">
        <v>45108</v>
      </c>
      <c r="H101" s="4">
        <v>1</v>
      </c>
      <c r="I101" s="4">
        <v>1</v>
      </c>
      <c r="J101" s="4">
        <v>1</v>
      </c>
      <c r="K101" s="4" t="s">
        <v>30</v>
      </c>
      <c r="L101" s="4">
        <v>1500</v>
      </c>
      <c r="M101" s="4">
        <v>1500</v>
      </c>
      <c r="N101" s="4" t="s">
        <v>504</v>
      </c>
      <c r="O101" s="4" t="s">
        <v>32</v>
      </c>
      <c r="P101" s="4" t="s">
        <v>33</v>
      </c>
      <c r="Q101" s="4">
        <v>0</v>
      </c>
      <c r="R101" s="7">
        <v>45102.0000115741</v>
      </c>
      <c r="S101" s="6">
        <v>45111</v>
      </c>
      <c r="T101" s="4" t="s">
        <v>34</v>
      </c>
      <c r="U101" s="4">
        <v>1500</v>
      </c>
      <c r="V101" s="4">
        <v>0</v>
      </c>
      <c r="W101" s="4">
        <v>0</v>
      </c>
      <c r="X101" s="4" t="s">
        <v>505</v>
      </c>
      <c r="Y101" s="4" t="s">
        <v>36</v>
      </c>
    </row>
    <row r="102" s="4" customFormat="1" spans="1:25">
      <c r="A102" s="4" t="s">
        <v>502</v>
      </c>
      <c r="B102" s="4" t="s">
        <v>26</v>
      </c>
      <c r="C102" s="4" t="s">
        <v>162</v>
      </c>
      <c r="D102" s="4" t="s">
        <v>106</v>
      </c>
      <c r="E102" s="4" t="s">
        <v>503</v>
      </c>
      <c r="F102" s="6">
        <v>45107</v>
      </c>
      <c r="G102" s="6">
        <v>45108</v>
      </c>
      <c r="H102" s="4">
        <v>1</v>
      </c>
      <c r="I102" s="4">
        <v>1</v>
      </c>
      <c r="J102" s="4">
        <v>1</v>
      </c>
      <c r="K102" s="4" t="s">
        <v>30</v>
      </c>
      <c r="L102" s="4">
        <v>-1500</v>
      </c>
      <c r="M102" s="4">
        <v>-1500</v>
      </c>
      <c r="N102" s="4" t="s">
        <v>504</v>
      </c>
      <c r="O102" s="4" t="s">
        <v>32</v>
      </c>
      <c r="P102" s="4" t="s">
        <v>33</v>
      </c>
      <c r="Q102" s="4">
        <v>0</v>
      </c>
      <c r="R102" s="7">
        <v>45102.0000115741</v>
      </c>
      <c r="S102" s="6">
        <v>45111</v>
      </c>
      <c r="T102" s="4" t="s">
        <v>34</v>
      </c>
      <c r="U102" s="4">
        <v>-1500</v>
      </c>
      <c r="V102" s="4">
        <v>0</v>
      </c>
      <c r="W102" s="4">
        <v>0</v>
      </c>
      <c r="X102" s="4" t="s">
        <v>505</v>
      </c>
      <c r="Y102" s="4" t="s">
        <v>36</v>
      </c>
    </row>
    <row r="103" s="4" customFormat="1" spans="1:25">
      <c r="A103" s="4" t="s">
        <v>506</v>
      </c>
      <c r="B103" s="4" t="s">
        <v>26</v>
      </c>
      <c r="C103" s="4" t="s">
        <v>27</v>
      </c>
      <c r="D103" s="4" t="s">
        <v>420</v>
      </c>
      <c r="E103" s="4" t="s">
        <v>507</v>
      </c>
      <c r="F103" s="6">
        <v>45107</v>
      </c>
      <c r="G103" s="6">
        <v>45108</v>
      </c>
      <c r="H103" s="4">
        <v>1</v>
      </c>
      <c r="I103" s="4">
        <v>1</v>
      </c>
      <c r="J103" s="4">
        <v>1</v>
      </c>
      <c r="K103" s="4" t="s">
        <v>30</v>
      </c>
      <c r="L103" s="4">
        <v>729</v>
      </c>
      <c r="M103" s="4">
        <v>729</v>
      </c>
      <c r="N103" s="4" t="s">
        <v>508</v>
      </c>
      <c r="O103" s="4" t="s">
        <v>32</v>
      </c>
      <c r="P103" s="4" t="s">
        <v>33</v>
      </c>
      <c r="Q103" s="4">
        <v>0</v>
      </c>
      <c r="R103" s="7">
        <v>45102.0000115741</v>
      </c>
      <c r="S103" s="6">
        <v>45111</v>
      </c>
      <c r="T103" s="4" t="s">
        <v>34</v>
      </c>
      <c r="U103" s="4">
        <v>729</v>
      </c>
      <c r="V103" s="4">
        <v>0</v>
      </c>
      <c r="W103" s="4">
        <v>0</v>
      </c>
      <c r="X103" s="4" t="s">
        <v>509</v>
      </c>
      <c r="Y103" s="4" t="s">
        <v>36</v>
      </c>
    </row>
    <row r="104" s="4" customFormat="1" spans="1:25">
      <c r="A104" s="4" t="s">
        <v>510</v>
      </c>
      <c r="B104" s="4" t="s">
        <v>26</v>
      </c>
      <c r="C104" s="4" t="s">
        <v>27</v>
      </c>
      <c r="D104" s="4" t="s">
        <v>511</v>
      </c>
      <c r="E104" s="4" t="s">
        <v>512</v>
      </c>
      <c r="F104" s="6">
        <v>45106</v>
      </c>
      <c r="G104" s="6">
        <v>45108</v>
      </c>
      <c r="H104" s="4">
        <v>1</v>
      </c>
      <c r="I104" s="4">
        <v>2</v>
      </c>
      <c r="J104" s="4">
        <v>2</v>
      </c>
      <c r="K104" s="4" t="s">
        <v>30</v>
      </c>
      <c r="L104" s="4">
        <v>804</v>
      </c>
      <c r="M104" s="4">
        <v>804</v>
      </c>
      <c r="N104" s="4" t="s">
        <v>513</v>
      </c>
      <c r="O104" s="4" t="s">
        <v>32</v>
      </c>
      <c r="P104" s="4" t="s">
        <v>33</v>
      </c>
      <c r="Q104" s="4">
        <v>0</v>
      </c>
      <c r="R104" s="7">
        <v>45102.0000115741</v>
      </c>
      <c r="S104" s="6">
        <v>45111</v>
      </c>
      <c r="T104" s="4" t="s">
        <v>34</v>
      </c>
      <c r="U104" s="4">
        <v>804</v>
      </c>
      <c r="V104" s="4">
        <v>0</v>
      </c>
      <c r="W104" s="4">
        <v>0</v>
      </c>
      <c r="X104" s="4" t="s">
        <v>514</v>
      </c>
      <c r="Y104" s="4" t="s">
        <v>36</v>
      </c>
    </row>
    <row r="105" s="4" customFormat="1" spans="1:25">
      <c r="A105" s="4" t="s">
        <v>515</v>
      </c>
      <c r="B105" s="4" t="s">
        <v>26</v>
      </c>
      <c r="C105" s="4" t="s">
        <v>27</v>
      </c>
      <c r="D105" s="4" t="s">
        <v>516</v>
      </c>
      <c r="E105" s="4" t="s">
        <v>517</v>
      </c>
      <c r="F105" s="6">
        <v>45106</v>
      </c>
      <c r="G105" s="6">
        <v>45108</v>
      </c>
      <c r="H105" s="4">
        <v>1</v>
      </c>
      <c r="I105" s="4">
        <v>2</v>
      </c>
      <c r="J105" s="4">
        <v>2</v>
      </c>
      <c r="K105" s="4" t="s">
        <v>30</v>
      </c>
      <c r="L105" s="4">
        <v>490</v>
      </c>
      <c r="M105" s="4">
        <v>490</v>
      </c>
      <c r="N105" s="4" t="s">
        <v>518</v>
      </c>
      <c r="O105" s="4" t="s">
        <v>32</v>
      </c>
      <c r="P105" s="4" t="s">
        <v>33</v>
      </c>
      <c r="Q105" s="4">
        <v>0</v>
      </c>
      <c r="R105" s="7">
        <v>45102.0000115741</v>
      </c>
      <c r="S105" s="6">
        <v>45111</v>
      </c>
      <c r="T105" s="4" t="s">
        <v>34</v>
      </c>
      <c r="U105" s="4">
        <v>490</v>
      </c>
      <c r="V105" s="4">
        <v>0</v>
      </c>
      <c r="W105" s="4">
        <v>0</v>
      </c>
      <c r="X105" s="4" t="s">
        <v>519</v>
      </c>
      <c r="Y105" s="4" t="s">
        <v>36</v>
      </c>
    </row>
    <row r="106" s="4" customFormat="1" spans="1:25">
      <c r="A106" s="4" t="s">
        <v>520</v>
      </c>
      <c r="B106" s="4" t="s">
        <v>26</v>
      </c>
      <c r="C106" s="4" t="s">
        <v>27</v>
      </c>
      <c r="D106" s="4" t="s">
        <v>521</v>
      </c>
      <c r="E106" s="4" t="s">
        <v>522</v>
      </c>
      <c r="F106" s="6">
        <v>45104</v>
      </c>
      <c r="G106" s="6">
        <v>45108</v>
      </c>
      <c r="H106" s="4">
        <v>1</v>
      </c>
      <c r="I106" s="4">
        <v>4</v>
      </c>
      <c r="J106" s="4">
        <v>4</v>
      </c>
      <c r="K106" s="4" t="s">
        <v>30</v>
      </c>
      <c r="L106" s="4">
        <v>1720</v>
      </c>
      <c r="M106" s="4">
        <v>1720</v>
      </c>
      <c r="N106" s="4" t="s">
        <v>523</v>
      </c>
      <c r="O106" s="4" t="s">
        <v>32</v>
      </c>
      <c r="P106" s="4" t="s">
        <v>33</v>
      </c>
      <c r="Q106" s="4">
        <v>0</v>
      </c>
      <c r="R106" s="7">
        <v>45102</v>
      </c>
      <c r="S106" s="6">
        <v>45111</v>
      </c>
      <c r="T106" s="4" t="s">
        <v>34</v>
      </c>
      <c r="U106" s="4">
        <v>1720</v>
      </c>
      <c r="V106" s="4">
        <v>0</v>
      </c>
      <c r="W106" s="4">
        <v>0</v>
      </c>
      <c r="X106" s="4" t="s">
        <v>36</v>
      </c>
      <c r="Y106" s="4" t="s">
        <v>36</v>
      </c>
    </row>
    <row r="107" s="4" customFormat="1" spans="1:25">
      <c r="A107" s="4" t="s">
        <v>524</v>
      </c>
      <c r="B107" s="4" t="s">
        <v>26</v>
      </c>
      <c r="C107" s="4" t="s">
        <v>27</v>
      </c>
      <c r="D107" s="4" t="s">
        <v>420</v>
      </c>
      <c r="E107" s="4" t="s">
        <v>421</v>
      </c>
      <c r="F107" s="6">
        <v>45107</v>
      </c>
      <c r="G107" s="6">
        <v>45108</v>
      </c>
      <c r="H107" s="4">
        <v>1</v>
      </c>
      <c r="I107" s="4">
        <v>1</v>
      </c>
      <c r="J107" s="4">
        <v>1</v>
      </c>
      <c r="K107" s="4" t="s">
        <v>30</v>
      </c>
      <c r="L107" s="4">
        <v>680</v>
      </c>
      <c r="M107" s="4">
        <v>680</v>
      </c>
      <c r="N107" s="4" t="s">
        <v>525</v>
      </c>
      <c r="O107" s="4" t="s">
        <v>32</v>
      </c>
      <c r="P107" s="4" t="s">
        <v>33</v>
      </c>
      <c r="Q107" s="4">
        <v>0</v>
      </c>
      <c r="R107" s="7">
        <v>45103</v>
      </c>
      <c r="S107" s="6">
        <v>45111</v>
      </c>
      <c r="T107" s="4" t="s">
        <v>34</v>
      </c>
      <c r="U107" s="4">
        <v>680</v>
      </c>
      <c r="V107" s="4">
        <v>0</v>
      </c>
      <c r="W107" s="4">
        <v>0</v>
      </c>
      <c r="X107" s="4" t="s">
        <v>526</v>
      </c>
      <c r="Y107" s="4" t="s">
        <v>36</v>
      </c>
    </row>
    <row r="108" s="4" customFormat="1" spans="1:25">
      <c r="A108" s="4" t="s">
        <v>527</v>
      </c>
      <c r="B108" s="4" t="s">
        <v>26</v>
      </c>
      <c r="C108" s="4" t="s">
        <v>27</v>
      </c>
      <c r="D108" s="4" t="s">
        <v>282</v>
      </c>
      <c r="E108" s="4" t="s">
        <v>528</v>
      </c>
      <c r="F108" s="6">
        <v>45107</v>
      </c>
      <c r="G108" s="6">
        <v>45108</v>
      </c>
      <c r="H108" s="4">
        <v>1</v>
      </c>
      <c r="I108" s="4">
        <v>1</v>
      </c>
      <c r="J108" s="4">
        <v>1</v>
      </c>
      <c r="K108" s="4" t="s">
        <v>30</v>
      </c>
      <c r="L108" s="4">
        <v>1465</v>
      </c>
      <c r="M108" s="4">
        <v>1465</v>
      </c>
      <c r="N108" s="4" t="s">
        <v>529</v>
      </c>
      <c r="O108" s="4" t="s">
        <v>32</v>
      </c>
      <c r="P108" s="4" t="s">
        <v>33</v>
      </c>
      <c r="Q108" s="4">
        <v>0</v>
      </c>
      <c r="R108" s="7">
        <v>45103</v>
      </c>
      <c r="S108" s="6">
        <v>45111</v>
      </c>
      <c r="T108" s="4" t="s">
        <v>34</v>
      </c>
      <c r="U108" s="4">
        <v>1465</v>
      </c>
      <c r="V108" s="4">
        <v>0</v>
      </c>
      <c r="W108" s="4">
        <v>0</v>
      </c>
      <c r="X108" s="4" t="s">
        <v>530</v>
      </c>
      <c r="Y108" s="4" t="s">
        <v>36</v>
      </c>
    </row>
    <row r="109" s="4" customFormat="1" spans="1:25">
      <c r="A109" s="4" t="s">
        <v>531</v>
      </c>
      <c r="B109" s="4" t="s">
        <v>26</v>
      </c>
      <c r="C109" s="4" t="s">
        <v>27</v>
      </c>
      <c r="D109" s="4" t="s">
        <v>399</v>
      </c>
      <c r="E109" s="4" t="s">
        <v>532</v>
      </c>
      <c r="F109" s="6">
        <v>45104</v>
      </c>
      <c r="G109" s="6">
        <v>45108</v>
      </c>
      <c r="H109" s="4">
        <v>1</v>
      </c>
      <c r="I109" s="4">
        <v>4</v>
      </c>
      <c r="J109" s="4">
        <v>4</v>
      </c>
      <c r="K109" s="4" t="s">
        <v>30</v>
      </c>
      <c r="L109" s="4">
        <v>4872</v>
      </c>
      <c r="M109" s="4">
        <v>4872</v>
      </c>
      <c r="N109" s="4" t="s">
        <v>533</v>
      </c>
      <c r="O109" s="4" t="s">
        <v>32</v>
      </c>
      <c r="P109" s="4" t="s">
        <v>33</v>
      </c>
      <c r="Q109" s="4">
        <v>0</v>
      </c>
      <c r="R109" s="7">
        <v>45103.0000115741</v>
      </c>
      <c r="S109" s="6">
        <v>45111</v>
      </c>
      <c r="T109" s="4" t="s">
        <v>34</v>
      </c>
      <c r="U109" s="4">
        <v>4872</v>
      </c>
      <c r="V109" s="4">
        <v>0</v>
      </c>
      <c r="W109" s="4">
        <v>0</v>
      </c>
      <c r="X109" s="4" t="s">
        <v>534</v>
      </c>
      <c r="Y109" s="4" t="s">
        <v>535</v>
      </c>
    </row>
    <row r="110" s="4" customFormat="1" spans="1:25">
      <c r="A110" s="4" t="s">
        <v>536</v>
      </c>
      <c r="B110" s="4" t="s">
        <v>26</v>
      </c>
      <c r="C110" s="4" t="s">
        <v>27</v>
      </c>
      <c r="D110" s="4" t="s">
        <v>537</v>
      </c>
      <c r="E110" s="4" t="s">
        <v>538</v>
      </c>
      <c r="F110" s="6">
        <v>45106</v>
      </c>
      <c r="G110" s="6">
        <v>45108</v>
      </c>
      <c r="H110" s="4">
        <v>1</v>
      </c>
      <c r="I110" s="4">
        <v>2</v>
      </c>
      <c r="J110" s="4">
        <v>2</v>
      </c>
      <c r="K110" s="4" t="s">
        <v>30</v>
      </c>
      <c r="L110" s="4">
        <v>969</v>
      </c>
      <c r="M110" s="4">
        <v>969</v>
      </c>
      <c r="N110" s="4" t="s">
        <v>539</v>
      </c>
      <c r="O110" s="4" t="s">
        <v>32</v>
      </c>
      <c r="P110" s="4" t="s">
        <v>33</v>
      </c>
      <c r="Q110" s="4">
        <v>0</v>
      </c>
      <c r="R110" s="7">
        <v>45103</v>
      </c>
      <c r="S110" s="6">
        <v>45111</v>
      </c>
      <c r="T110" s="4" t="s">
        <v>34</v>
      </c>
      <c r="U110" s="4">
        <v>969</v>
      </c>
      <c r="V110" s="4">
        <v>0</v>
      </c>
      <c r="W110" s="4">
        <v>0</v>
      </c>
      <c r="X110" s="4" t="s">
        <v>540</v>
      </c>
      <c r="Y110" s="4" t="s">
        <v>541</v>
      </c>
    </row>
    <row r="111" s="4" customFormat="1" spans="1:25">
      <c r="A111" s="4" t="s">
        <v>542</v>
      </c>
      <c r="B111" s="4" t="s">
        <v>26</v>
      </c>
      <c r="C111" s="4" t="s">
        <v>27</v>
      </c>
      <c r="D111" s="4" t="s">
        <v>543</v>
      </c>
      <c r="E111" s="4" t="s">
        <v>544</v>
      </c>
      <c r="F111" s="6">
        <v>45107</v>
      </c>
      <c r="G111" s="6">
        <v>45108</v>
      </c>
      <c r="H111" s="4">
        <v>1</v>
      </c>
      <c r="I111" s="4">
        <v>1</v>
      </c>
      <c r="J111" s="4">
        <v>1</v>
      </c>
      <c r="K111" s="4" t="s">
        <v>30</v>
      </c>
      <c r="L111" s="4">
        <v>637</v>
      </c>
      <c r="M111" s="4">
        <v>637</v>
      </c>
      <c r="N111" s="4" t="s">
        <v>545</v>
      </c>
      <c r="O111" s="4" t="s">
        <v>32</v>
      </c>
      <c r="P111" s="4" t="s">
        <v>33</v>
      </c>
      <c r="Q111" s="4">
        <v>0</v>
      </c>
      <c r="R111" s="7">
        <v>45103</v>
      </c>
      <c r="S111" s="6">
        <v>45111</v>
      </c>
      <c r="T111" s="4" t="s">
        <v>34</v>
      </c>
      <c r="U111" s="4">
        <v>637</v>
      </c>
      <c r="V111" s="4">
        <v>0</v>
      </c>
      <c r="W111" s="4">
        <v>0</v>
      </c>
      <c r="X111" s="4" t="s">
        <v>546</v>
      </c>
      <c r="Y111" s="4" t="s">
        <v>36</v>
      </c>
    </row>
    <row r="112" s="4" customFormat="1" spans="1:25">
      <c r="A112" s="4" t="s">
        <v>547</v>
      </c>
      <c r="B112" s="4" t="s">
        <v>26</v>
      </c>
      <c r="C112" s="4" t="s">
        <v>27</v>
      </c>
      <c r="D112" s="4" t="s">
        <v>521</v>
      </c>
      <c r="E112" s="4" t="s">
        <v>548</v>
      </c>
      <c r="F112" s="6">
        <v>45105</v>
      </c>
      <c r="G112" s="6">
        <v>45108</v>
      </c>
      <c r="H112" s="4">
        <v>1</v>
      </c>
      <c r="I112" s="4">
        <v>3</v>
      </c>
      <c r="J112" s="4">
        <v>3</v>
      </c>
      <c r="K112" s="4" t="s">
        <v>30</v>
      </c>
      <c r="L112" s="4">
        <v>1290</v>
      </c>
      <c r="M112" s="4">
        <v>1290</v>
      </c>
      <c r="N112" s="4" t="s">
        <v>549</v>
      </c>
      <c r="O112" s="4" t="s">
        <v>32</v>
      </c>
      <c r="P112" s="4" t="s">
        <v>33</v>
      </c>
      <c r="Q112" s="4">
        <v>0</v>
      </c>
      <c r="R112" s="7">
        <v>45103.0000115741</v>
      </c>
      <c r="S112" s="6">
        <v>45111</v>
      </c>
      <c r="T112" s="4" t="s">
        <v>34</v>
      </c>
      <c r="U112" s="4">
        <v>1290</v>
      </c>
      <c r="V112" s="4">
        <v>0</v>
      </c>
      <c r="W112" s="4">
        <v>0</v>
      </c>
      <c r="X112" s="4" t="s">
        <v>550</v>
      </c>
      <c r="Y112" s="4" t="s">
        <v>36</v>
      </c>
    </row>
    <row r="113" s="4" customFormat="1" spans="1:25">
      <c r="A113" s="4" t="s">
        <v>551</v>
      </c>
      <c r="B113" s="4" t="s">
        <v>26</v>
      </c>
      <c r="C113" s="4" t="s">
        <v>27</v>
      </c>
      <c r="D113" s="4" t="s">
        <v>552</v>
      </c>
      <c r="E113" s="4" t="s">
        <v>166</v>
      </c>
      <c r="F113" s="6">
        <v>45107</v>
      </c>
      <c r="G113" s="6">
        <v>45108</v>
      </c>
      <c r="H113" s="4">
        <v>1</v>
      </c>
      <c r="I113" s="4">
        <v>1</v>
      </c>
      <c r="J113" s="4">
        <v>1</v>
      </c>
      <c r="K113" s="4" t="s">
        <v>30</v>
      </c>
      <c r="L113" s="4">
        <v>540</v>
      </c>
      <c r="M113" s="4">
        <v>540</v>
      </c>
      <c r="N113" s="4" t="s">
        <v>553</v>
      </c>
      <c r="O113" s="4" t="s">
        <v>32</v>
      </c>
      <c r="P113" s="4" t="s">
        <v>33</v>
      </c>
      <c r="Q113" s="4">
        <v>0</v>
      </c>
      <c r="R113" s="7">
        <v>45103.0000115741</v>
      </c>
      <c r="S113" s="6">
        <v>45111</v>
      </c>
      <c r="T113" s="4" t="s">
        <v>34</v>
      </c>
      <c r="U113" s="4">
        <v>540</v>
      </c>
      <c r="V113" s="4">
        <v>0</v>
      </c>
      <c r="W113" s="4">
        <v>0</v>
      </c>
      <c r="X113" s="4" t="s">
        <v>554</v>
      </c>
      <c r="Y113" s="4" t="s">
        <v>555</v>
      </c>
    </row>
    <row r="114" s="4" customFormat="1" spans="1:25">
      <c r="A114" s="4" t="s">
        <v>556</v>
      </c>
      <c r="B114" s="4" t="s">
        <v>26</v>
      </c>
      <c r="C114" s="4" t="s">
        <v>27</v>
      </c>
      <c r="D114" s="4" t="s">
        <v>557</v>
      </c>
      <c r="E114" s="4" t="s">
        <v>558</v>
      </c>
      <c r="F114" s="6">
        <v>45107</v>
      </c>
      <c r="G114" s="6">
        <v>45108</v>
      </c>
      <c r="H114" s="4">
        <v>1</v>
      </c>
      <c r="I114" s="4">
        <v>1</v>
      </c>
      <c r="J114" s="4">
        <v>1</v>
      </c>
      <c r="K114" s="4" t="s">
        <v>30</v>
      </c>
      <c r="L114" s="4">
        <v>1053</v>
      </c>
      <c r="M114" s="4">
        <v>1053</v>
      </c>
      <c r="N114" s="4" t="s">
        <v>559</v>
      </c>
      <c r="O114" s="4" t="s">
        <v>32</v>
      </c>
      <c r="P114" s="4" t="s">
        <v>33</v>
      </c>
      <c r="Q114" s="4">
        <v>0</v>
      </c>
      <c r="R114" s="7">
        <v>45103</v>
      </c>
      <c r="S114" s="6">
        <v>45111</v>
      </c>
      <c r="T114" s="4" t="s">
        <v>34</v>
      </c>
      <c r="U114" s="4">
        <v>1053</v>
      </c>
      <c r="V114" s="4">
        <v>0</v>
      </c>
      <c r="W114" s="4">
        <v>0</v>
      </c>
      <c r="X114" s="4" t="s">
        <v>560</v>
      </c>
      <c r="Y114" s="4" t="s">
        <v>36</v>
      </c>
    </row>
    <row r="115" s="4" customFormat="1" spans="1:25">
      <c r="A115" s="4" t="s">
        <v>561</v>
      </c>
      <c r="B115" s="4" t="s">
        <v>26</v>
      </c>
      <c r="C115" s="4" t="s">
        <v>27</v>
      </c>
      <c r="D115" s="4" t="s">
        <v>562</v>
      </c>
      <c r="E115" s="4" t="s">
        <v>563</v>
      </c>
      <c r="F115" s="6">
        <v>45106</v>
      </c>
      <c r="G115" s="6">
        <v>45108</v>
      </c>
      <c r="H115" s="4">
        <v>2</v>
      </c>
      <c r="I115" s="4">
        <v>2</v>
      </c>
      <c r="J115" s="4">
        <v>4</v>
      </c>
      <c r="K115" s="4" t="s">
        <v>30</v>
      </c>
      <c r="L115" s="4">
        <v>3400</v>
      </c>
      <c r="M115" s="4">
        <v>3400</v>
      </c>
      <c r="N115" s="4" t="s">
        <v>564</v>
      </c>
      <c r="O115" s="4" t="s">
        <v>32</v>
      </c>
      <c r="P115" s="4" t="s">
        <v>33</v>
      </c>
      <c r="Q115" s="4">
        <v>0</v>
      </c>
      <c r="R115" s="7">
        <v>45103</v>
      </c>
      <c r="S115" s="6">
        <v>45111</v>
      </c>
      <c r="T115" s="4" t="s">
        <v>34</v>
      </c>
      <c r="U115" s="4">
        <v>3400</v>
      </c>
      <c r="V115" s="4">
        <v>0</v>
      </c>
      <c r="W115" s="4">
        <v>0</v>
      </c>
      <c r="X115" s="4" t="s">
        <v>565</v>
      </c>
      <c r="Y115" s="4" t="s">
        <v>36</v>
      </c>
    </row>
    <row r="116" s="4" customFormat="1" spans="1:25">
      <c r="A116" s="4" t="s">
        <v>566</v>
      </c>
      <c r="B116" s="4" t="s">
        <v>26</v>
      </c>
      <c r="C116" s="4" t="s">
        <v>27</v>
      </c>
      <c r="D116" s="4" t="s">
        <v>567</v>
      </c>
      <c r="E116" s="4" t="s">
        <v>568</v>
      </c>
      <c r="F116" s="6">
        <v>45106</v>
      </c>
      <c r="G116" s="6">
        <v>45108</v>
      </c>
      <c r="H116" s="4">
        <v>1</v>
      </c>
      <c r="I116" s="4">
        <v>2</v>
      </c>
      <c r="J116" s="4">
        <v>2</v>
      </c>
      <c r="K116" s="4" t="s">
        <v>30</v>
      </c>
      <c r="L116" s="4">
        <v>2178</v>
      </c>
      <c r="M116" s="4">
        <v>2178</v>
      </c>
      <c r="N116" s="4" t="s">
        <v>569</v>
      </c>
      <c r="O116" s="4" t="s">
        <v>32</v>
      </c>
      <c r="P116" s="4" t="s">
        <v>33</v>
      </c>
      <c r="Q116" s="4">
        <v>0</v>
      </c>
      <c r="R116" s="7">
        <v>45104</v>
      </c>
      <c r="S116" s="6">
        <v>45111</v>
      </c>
      <c r="T116" s="4" t="s">
        <v>34</v>
      </c>
      <c r="U116" s="4">
        <v>2178</v>
      </c>
      <c r="V116" s="4">
        <v>0</v>
      </c>
      <c r="W116" s="4">
        <v>0</v>
      </c>
      <c r="X116" s="4" t="s">
        <v>570</v>
      </c>
      <c r="Y116" s="4" t="s">
        <v>36</v>
      </c>
    </row>
    <row r="117" s="4" customFormat="1" spans="1:25">
      <c r="A117" s="4" t="s">
        <v>571</v>
      </c>
      <c r="B117" s="4" t="s">
        <v>26</v>
      </c>
      <c r="C117" s="4" t="s">
        <v>27</v>
      </c>
      <c r="D117" s="4" t="s">
        <v>572</v>
      </c>
      <c r="E117" s="4" t="s">
        <v>573</v>
      </c>
      <c r="F117" s="6">
        <v>45105</v>
      </c>
      <c r="G117" s="6">
        <v>45108</v>
      </c>
      <c r="H117" s="4">
        <v>1</v>
      </c>
      <c r="I117" s="4">
        <v>3</v>
      </c>
      <c r="J117" s="4">
        <v>3</v>
      </c>
      <c r="K117" s="4" t="s">
        <v>30</v>
      </c>
      <c r="L117" s="4">
        <v>2508</v>
      </c>
      <c r="M117" s="4">
        <v>2508</v>
      </c>
      <c r="N117" s="4" t="s">
        <v>574</v>
      </c>
      <c r="O117" s="4" t="s">
        <v>32</v>
      </c>
      <c r="P117" s="4" t="s">
        <v>33</v>
      </c>
      <c r="Q117" s="4">
        <v>0</v>
      </c>
      <c r="R117" s="7">
        <v>45104</v>
      </c>
      <c r="S117" s="6">
        <v>45111</v>
      </c>
      <c r="T117" s="4" t="s">
        <v>34</v>
      </c>
      <c r="U117" s="4">
        <v>2508</v>
      </c>
      <c r="V117" s="4">
        <v>0</v>
      </c>
      <c r="W117" s="4">
        <v>0</v>
      </c>
      <c r="X117" s="4" t="s">
        <v>575</v>
      </c>
      <c r="Y117" s="4" t="s">
        <v>36</v>
      </c>
    </row>
    <row r="118" s="4" customFormat="1" spans="1:25">
      <c r="A118" s="4" t="s">
        <v>566</v>
      </c>
      <c r="B118" s="4" t="s">
        <v>26</v>
      </c>
      <c r="C118" s="4" t="s">
        <v>162</v>
      </c>
      <c r="D118" s="4" t="s">
        <v>567</v>
      </c>
      <c r="E118" s="4" t="s">
        <v>568</v>
      </c>
      <c r="F118" s="6">
        <v>45106</v>
      </c>
      <c r="G118" s="6">
        <v>45108</v>
      </c>
      <c r="H118" s="4">
        <v>1</v>
      </c>
      <c r="I118" s="4">
        <v>2</v>
      </c>
      <c r="J118" s="4">
        <v>2</v>
      </c>
      <c r="K118" s="4" t="s">
        <v>30</v>
      </c>
      <c r="L118" s="4">
        <v>-2178</v>
      </c>
      <c r="M118" s="4">
        <v>-2178</v>
      </c>
      <c r="N118" s="4" t="s">
        <v>569</v>
      </c>
      <c r="O118" s="4" t="s">
        <v>32</v>
      </c>
      <c r="P118" s="4" t="s">
        <v>33</v>
      </c>
      <c r="Q118" s="4">
        <v>0</v>
      </c>
      <c r="R118" s="7">
        <v>45104</v>
      </c>
      <c r="S118" s="6">
        <v>45111</v>
      </c>
      <c r="T118" s="4" t="s">
        <v>34</v>
      </c>
      <c r="U118" s="4">
        <v>-2178</v>
      </c>
      <c r="V118" s="4">
        <v>0</v>
      </c>
      <c r="W118" s="4">
        <v>0</v>
      </c>
      <c r="X118" s="4" t="s">
        <v>570</v>
      </c>
      <c r="Y118" s="4" t="s">
        <v>36</v>
      </c>
    </row>
    <row r="119" s="4" customFormat="1" spans="1:25">
      <c r="A119" s="4" t="s">
        <v>576</v>
      </c>
      <c r="B119" s="4" t="s">
        <v>26</v>
      </c>
      <c r="C119" s="4" t="s">
        <v>27</v>
      </c>
      <c r="D119" s="4" t="s">
        <v>456</v>
      </c>
      <c r="E119" s="4" t="s">
        <v>577</v>
      </c>
      <c r="F119" s="6">
        <v>45105</v>
      </c>
      <c r="G119" s="6">
        <v>45108</v>
      </c>
      <c r="H119" s="4">
        <v>1</v>
      </c>
      <c r="I119" s="4">
        <v>3</v>
      </c>
      <c r="J119" s="4">
        <v>3</v>
      </c>
      <c r="K119" s="4" t="s">
        <v>30</v>
      </c>
      <c r="L119" s="4">
        <v>3870</v>
      </c>
      <c r="M119" s="4">
        <v>3870</v>
      </c>
      <c r="N119" s="4" t="s">
        <v>578</v>
      </c>
      <c r="O119" s="4" t="s">
        <v>32</v>
      </c>
      <c r="P119" s="4" t="s">
        <v>33</v>
      </c>
      <c r="Q119" s="4">
        <v>0</v>
      </c>
      <c r="R119" s="7">
        <v>45104</v>
      </c>
      <c r="S119" s="6">
        <v>45111</v>
      </c>
      <c r="T119" s="4" t="s">
        <v>34</v>
      </c>
      <c r="U119" s="4">
        <v>3870</v>
      </c>
      <c r="V119" s="4">
        <v>0</v>
      </c>
      <c r="W119" s="4">
        <v>0</v>
      </c>
      <c r="X119" s="4" t="s">
        <v>579</v>
      </c>
      <c r="Y119" s="4" t="s">
        <v>36</v>
      </c>
    </row>
    <row r="120" s="4" customFormat="1" spans="1:25">
      <c r="A120" s="4" t="s">
        <v>580</v>
      </c>
      <c r="B120" s="4" t="s">
        <v>26</v>
      </c>
      <c r="C120" s="4" t="s">
        <v>27</v>
      </c>
      <c r="D120" s="4" t="s">
        <v>286</v>
      </c>
      <c r="E120" s="4" t="s">
        <v>287</v>
      </c>
      <c r="F120" s="6">
        <v>45106</v>
      </c>
      <c r="G120" s="6">
        <v>45108</v>
      </c>
      <c r="H120" s="4">
        <v>1</v>
      </c>
      <c r="I120" s="4">
        <v>2</v>
      </c>
      <c r="J120" s="4">
        <v>2</v>
      </c>
      <c r="K120" s="4" t="s">
        <v>30</v>
      </c>
      <c r="L120" s="4">
        <v>970</v>
      </c>
      <c r="M120" s="4">
        <v>970</v>
      </c>
      <c r="N120" s="4" t="s">
        <v>581</v>
      </c>
      <c r="O120" s="4" t="s">
        <v>32</v>
      </c>
      <c r="P120" s="4" t="s">
        <v>33</v>
      </c>
      <c r="Q120" s="4">
        <v>0</v>
      </c>
      <c r="R120" s="7">
        <v>45105.0000115741</v>
      </c>
      <c r="S120" s="6">
        <v>45111</v>
      </c>
      <c r="T120" s="4" t="s">
        <v>34</v>
      </c>
      <c r="U120" s="4">
        <v>970</v>
      </c>
      <c r="V120" s="4">
        <v>0</v>
      </c>
      <c r="W120" s="4">
        <v>0</v>
      </c>
      <c r="X120" s="4" t="s">
        <v>582</v>
      </c>
      <c r="Y120" s="4" t="s">
        <v>583</v>
      </c>
    </row>
    <row r="121" s="4" customFormat="1" spans="1:25">
      <c r="A121" s="4" t="s">
        <v>584</v>
      </c>
      <c r="B121" s="4" t="s">
        <v>26</v>
      </c>
      <c r="C121" s="4" t="s">
        <v>27</v>
      </c>
      <c r="D121" s="4" t="s">
        <v>585</v>
      </c>
      <c r="E121" s="4" t="s">
        <v>586</v>
      </c>
      <c r="F121" s="6">
        <v>45106</v>
      </c>
      <c r="G121" s="6">
        <v>45108</v>
      </c>
      <c r="H121" s="4">
        <v>1</v>
      </c>
      <c r="I121" s="4">
        <v>2</v>
      </c>
      <c r="J121" s="4">
        <v>2</v>
      </c>
      <c r="K121" s="4" t="s">
        <v>30</v>
      </c>
      <c r="L121" s="4">
        <v>3049</v>
      </c>
      <c r="M121" s="4">
        <v>3049</v>
      </c>
      <c r="N121" s="4" t="s">
        <v>587</v>
      </c>
      <c r="O121" s="4" t="s">
        <v>32</v>
      </c>
      <c r="P121" s="4" t="s">
        <v>33</v>
      </c>
      <c r="Q121" s="4">
        <v>0</v>
      </c>
      <c r="R121" s="7">
        <v>45105</v>
      </c>
      <c r="S121" s="6">
        <v>45111</v>
      </c>
      <c r="T121" s="4" t="s">
        <v>34</v>
      </c>
      <c r="U121" s="4">
        <v>3049</v>
      </c>
      <c r="V121" s="4">
        <v>0</v>
      </c>
      <c r="W121" s="4">
        <v>0</v>
      </c>
      <c r="X121" s="4" t="s">
        <v>588</v>
      </c>
      <c r="Y121" s="4" t="s">
        <v>589</v>
      </c>
    </row>
    <row r="122" s="4" customFormat="1" spans="1:25">
      <c r="A122" s="4" t="s">
        <v>590</v>
      </c>
      <c r="B122" s="4" t="s">
        <v>26</v>
      </c>
      <c r="C122" s="4" t="s">
        <v>27</v>
      </c>
      <c r="D122" s="4" t="s">
        <v>286</v>
      </c>
      <c r="E122" s="4" t="s">
        <v>355</v>
      </c>
      <c r="F122" s="6">
        <v>45106</v>
      </c>
      <c r="G122" s="6">
        <v>45108</v>
      </c>
      <c r="H122" s="4">
        <v>1</v>
      </c>
      <c r="I122" s="4">
        <v>2</v>
      </c>
      <c r="J122" s="4">
        <v>2</v>
      </c>
      <c r="K122" s="4" t="s">
        <v>30</v>
      </c>
      <c r="L122" s="4">
        <v>997</v>
      </c>
      <c r="M122" s="4">
        <v>997</v>
      </c>
      <c r="N122" s="4" t="s">
        <v>591</v>
      </c>
      <c r="O122" s="4" t="s">
        <v>32</v>
      </c>
      <c r="P122" s="4" t="s">
        <v>33</v>
      </c>
      <c r="Q122" s="4">
        <v>0</v>
      </c>
      <c r="R122" s="7">
        <v>45105</v>
      </c>
      <c r="S122" s="6">
        <v>45111</v>
      </c>
      <c r="T122" s="4" t="s">
        <v>34</v>
      </c>
      <c r="U122" s="4">
        <v>997</v>
      </c>
      <c r="V122" s="4">
        <v>0</v>
      </c>
      <c r="W122" s="4">
        <v>0</v>
      </c>
      <c r="X122" s="4" t="s">
        <v>592</v>
      </c>
      <c r="Y122" s="4" t="s">
        <v>593</v>
      </c>
    </row>
    <row r="123" s="4" customFormat="1" spans="1:25">
      <c r="A123" s="4" t="s">
        <v>594</v>
      </c>
      <c r="B123" s="4" t="s">
        <v>26</v>
      </c>
      <c r="C123" s="4" t="s">
        <v>27</v>
      </c>
      <c r="D123" s="4" t="s">
        <v>595</v>
      </c>
      <c r="E123" s="4" t="s">
        <v>596</v>
      </c>
      <c r="F123" s="6">
        <v>45106</v>
      </c>
      <c r="G123" s="6">
        <v>45108</v>
      </c>
      <c r="H123" s="4">
        <v>1</v>
      </c>
      <c r="I123" s="4">
        <v>2</v>
      </c>
      <c r="J123" s="4">
        <v>2</v>
      </c>
      <c r="K123" s="4" t="s">
        <v>30</v>
      </c>
      <c r="L123" s="4">
        <v>1100</v>
      </c>
      <c r="M123" s="4">
        <v>1100</v>
      </c>
      <c r="N123" s="4" t="s">
        <v>597</v>
      </c>
      <c r="O123" s="4" t="s">
        <v>32</v>
      </c>
      <c r="P123" s="4" t="s">
        <v>33</v>
      </c>
      <c r="Q123" s="4">
        <v>0</v>
      </c>
      <c r="R123" s="7">
        <v>45105</v>
      </c>
      <c r="S123" s="6">
        <v>45111</v>
      </c>
      <c r="T123" s="4" t="s">
        <v>34</v>
      </c>
      <c r="U123" s="4">
        <v>1100</v>
      </c>
      <c r="V123" s="4">
        <v>0</v>
      </c>
      <c r="W123" s="4">
        <v>0</v>
      </c>
      <c r="X123" s="4" t="s">
        <v>598</v>
      </c>
      <c r="Y123" s="4" t="s">
        <v>36</v>
      </c>
    </row>
    <row r="124" s="4" customFormat="1" spans="1:25">
      <c r="A124" s="4" t="s">
        <v>599</v>
      </c>
      <c r="B124" s="4" t="s">
        <v>26</v>
      </c>
      <c r="C124" s="4" t="s">
        <v>27</v>
      </c>
      <c r="D124" s="4" t="s">
        <v>152</v>
      </c>
      <c r="E124" s="4" t="s">
        <v>600</v>
      </c>
      <c r="F124" s="6">
        <v>45107</v>
      </c>
      <c r="G124" s="6">
        <v>45108</v>
      </c>
      <c r="H124" s="4">
        <v>1</v>
      </c>
      <c r="I124" s="4">
        <v>1</v>
      </c>
      <c r="J124" s="4">
        <v>1</v>
      </c>
      <c r="K124" s="4" t="s">
        <v>30</v>
      </c>
      <c r="L124" s="4">
        <v>702</v>
      </c>
      <c r="M124" s="4">
        <v>702</v>
      </c>
      <c r="N124" s="4" t="s">
        <v>601</v>
      </c>
      <c r="O124" s="4" t="s">
        <v>32</v>
      </c>
      <c r="P124" s="4" t="s">
        <v>33</v>
      </c>
      <c r="Q124" s="4">
        <v>0</v>
      </c>
      <c r="R124" s="7">
        <v>45105.0000115741</v>
      </c>
      <c r="S124" s="6">
        <v>45111</v>
      </c>
      <c r="T124" s="4" t="s">
        <v>34</v>
      </c>
      <c r="U124" s="4">
        <v>702</v>
      </c>
      <c r="V124" s="4">
        <v>0</v>
      </c>
      <c r="W124" s="4">
        <v>0</v>
      </c>
      <c r="X124" s="4" t="s">
        <v>602</v>
      </c>
      <c r="Y124" s="4" t="s">
        <v>36</v>
      </c>
    </row>
    <row r="125" s="4" customFormat="1" spans="1:25">
      <c r="A125" s="4" t="s">
        <v>603</v>
      </c>
      <c r="B125" s="4" t="s">
        <v>26</v>
      </c>
      <c r="C125" s="4" t="s">
        <v>27</v>
      </c>
      <c r="D125" s="4" t="s">
        <v>152</v>
      </c>
      <c r="E125" s="4" t="s">
        <v>600</v>
      </c>
      <c r="F125" s="6">
        <v>45107</v>
      </c>
      <c r="G125" s="6">
        <v>45108</v>
      </c>
      <c r="H125" s="4">
        <v>1</v>
      </c>
      <c r="I125" s="4">
        <v>1</v>
      </c>
      <c r="J125" s="4">
        <v>1</v>
      </c>
      <c r="K125" s="4" t="s">
        <v>30</v>
      </c>
      <c r="L125" s="4">
        <v>702</v>
      </c>
      <c r="M125" s="4">
        <v>702</v>
      </c>
      <c r="N125" s="4" t="s">
        <v>604</v>
      </c>
      <c r="O125" s="4" t="s">
        <v>32</v>
      </c>
      <c r="P125" s="4" t="s">
        <v>33</v>
      </c>
      <c r="Q125" s="4">
        <v>0</v>
      </c>
      <c r="R125" s="7">
        <v>45105.0000115741</v>
      </c>
      <c r="S125" s="6">
        <v>45111</v>
      </c>
      <c r="T125" s="4" t="s">
        <v>34</v>
      </c>
      <c r="U125" s="4">
        <v>702</v>
      </c>
      <c r="V125" s="4">
        <v>0</v>
      </c>
      <c r="W125" s="4">
        <v>0</v>
      </c>
      <c r="X125" s="4" t="s">
        <v>605</v>
      </c>
      <c r="Y125" s="4" t="s">
        <v>36</v>
      </c>
    </row>
    <row r="126" s="4" customFormat="1" spans="1:25">
      <c r="A126" s="4" t="s">
        <v>606</v>
      </c>
      <c r="B126" s="4" t="s">
        <v>26</v>
      </c>
      <c r="C126" s="4" t="s">
        <v>27</v>
      </c>
      <c r="D126" s="4" t="s">
        <v>607</v>
      </c>
      <c r="E126" s="4" t="s">
        <v>608</v>
      </c>
      <c r="F126" s="6">
        <v>45106</v>
      </c>
      <c r="G126" s="6">
        <v>45108</v>
      </c>
      <c r="H126" s="4">
        <v>1</v>
      </c>
      <c r="I126" s="4">
        <v>2</v>
      </c>
      <c r="J126" s="4">
        <v>2</v>
      </c>
      <c r="K126" s="4" t="s">
        <v>30</v>
      </c>
      <c r="L126" s="4">
        <v>5500</v>
      </c>
      <c r="M126" s="4">
        <v>5500</v>
      </c>
      <c r="N126" s="4" t="s">
        <v>609</v>
      </c>
      <c r="O126" s="4" t="s">
        <v>32</v>
      </c>
      <c r="P126" s="4" t="s">
        <v>33</v>
      </c>
      <c r="Q126" s="4">
        <v>0</v>
      </c>
      <c r="R126" s="7">
        <v>45105</v>
      </c>
      <c r="S126" s="6">
        <v>45111</v>
      </c>
      <c r="T126" s="4" t="s">
        <v>34</v>
      </c>
      <c r="U126" s="4">
        <v>5500</v>
      </c>
      <c r="V126" s="4">
        <v>0</v>
      </c>
      <c r="W126" s="4">
        <v>0</v>
      </c>
      <c r="X126" s="4" t="s">
        <v>610</v>
      </c>
      <c r="Y126" s="4" t="s">
        <v>36</v>
      </c>
    </row>
    <row r="127" s="4" customFormat="1" spans="1:25">
      <c r="A127" s="4" t="s">
        <v>611</v>
      </c>
      <c r="B127" s="4" t="s">
        <v>26</v>
      </c>
      <c r="C127" s="4" t="s">
        <v>27</v>
      </c>
      <c r="D127" s="4" t="s">
        <v>80</v>
      </c>
      <c r="E127" s="4" t="s">
        <v>430</v>
      </c>
      <c r="F127" s="6">
        <v>45106</v>
      </c>
      <c r="G127" s="6">
        <v>45108</v>
      </c>
      <c r="H127" s="4">
        <v>1</v>
      </c>
      <c r="I127" s="4">
        <v>2</v>
      </c>
      <c r="J127" s="4">
        <v>2</v>
      </c>
      <c r="K127" s="4" t="s">
        <v>30</v>
      </c>
      <c r="L127" s="4">
        <v>1443</v>
      </c>
      <c r="M127" s="4">
        <v>1443</v>
      </c>
      <c r="N127" s="4" t="s">
        <v>612</v>
      </c>
      <c r="O127" s="4" t="s">
        <v>32</v>
      </c>
      <c r="P127" s="4" t="s">
        <v>33</v>
      </c>
      <c r="Q127" s="4">
        <v>0</v>
      </c>
      <c r="R127" s="7">
        <v>45105.0000115741</v>
      </c>
      <c r="S127" s="6">
        <v>45111</v>
      </c>
      <c r="T127" s="4" t="s">
        <v>34</v>
      </c>
      <c r="U127" s="4">
        <v>1443</v>
      </c>
      <c r="V127" s="4">
        <v>0</v>
      </c>
      <c r="W127" s="4">
        <v>0</v>
      </c>
      <c r="X127" s="4" t="s">
        <v>613</v>
      </c>
      <c r="Y127" s="4" t="s">
        <v>36</v>
      </c>
    </row>
    <row r="128" s="4" customFormat="1" spans="1:25">
      <c r="A128" s="4" t="s">
        <v>614</v>
      </c>
      <c r="B128" s="4" t="s">
        <v>26</v>
      </c>
      <c r="C128" s="4" t="s">
        <v>27</v>
      </c>
      <c r="D128" s="4" t="s">
        <v>615</v>
      </c>
      <c r="E128" s="4" t="s">
        <v>616</v>
      </c>
      <c r="F128" s="6">
        <v>45106</v>
      </c>
      <c r="G128" s="6">
        <v>45108</v>
      </c>
      <c r="H128" s="4">
        <v>1</v>
      </c>
      <c r="I128" s="4">
        <v>2</v>
      </c>
      <c r="J128" s="4">
        <v>2</v>
      </c>
      <c r="K128" s="4" t="s">
        <v>30</v>
      </c>
      <c r="L128" s="4">
        <v>760</v>
      </c>
      <c r="M128" s="4">
        <v>760</v>
      </c>
      <c r="N128" s="4" t="s">
        <v>617</v>
      </c>
      <c r="O128" s="4" t="s">
        <v>32</v>
      </c>
      <c r="P128" s="4" t="s">
        <v>33</v>
      </c>
      <c r="Q128" s="4">
        <v>0</v>
      </c>
      <c r="R128" s="7">
        <v>45105.0000115741</v>
      </c>
      <c r="S128" s="6">
        <v>45111</v>
      </c>
      <c r="T128" s="4" t="s">
        <v>34</v>
      </c>
      <c r="U128" s="4">
        <v>760</v>
      </c>
      <c r="V128" s="4">
        <v>0</v>
      </c>
      <c r="W128" s="4">
        <v>0</v>
      </c>
      <c r="X128" s="4" t="s">
        <v>618</v>
      </c>
      <c r="Y128" s="4" t="s">
        <v>36</v>
      </c>
    </row>
    <row r="129" s="4" customFormat="1" spans="1:25">
      <c r="A129" s="4" t="s">
        <v>619</v>
      </c>
      <c r="B129" s="4" t="s">
        <v>26</v>
      </c>
      <c r="C129" s="4" t="s">
        <v>27</v>
      </c>
      <c r="D129" s="4" t="s">
        <v>620</v>
      </c>
      <c r="E129" s="4" t="s">
        <v>621</v>
      </c>
      <c r="F129" s="6">
        <v>45107</v>
      </c>
      <c r="G129" s="6">
        <v>45108</v>
      </c>
      <c r="H129" s="4">
        <v>1</v>
      </c>
      <c r="I129" s="4">
        <v>1</v>
      </c>
      <c r="J129" s="4">
        <v>1</v>
      </c>
      <c r="K129" s="4" t="s">
        <v>30</v>
      </c>
      <c r="L129" s="4">
        <v>232</v>
      </c>
      <c r="M129" s="4">
        <v>232</v>
      </c>
      <c r="N129" s="4" t="s">
        <v>622</v>
      </c>
      <c r="O129" s="4" t="s">
        <v>32</v>
      </c>
      <c r="P129" s="4" t="s">
        <v>33</v>
      </c>
      <c r="Q129" s="4">
        <v>0</v>
      </c>
      <c r="R129" s="7">
        <v>45105</v>
      </c>
      <c r="S129" s="6">
        <v>45111</v>
      </c>
      <c r="T129" s="4" t="s">
        <v>34</v>
      </c>
      <c r="U129" s="4">
        <v>232</v>
      </c>
      <c r="V129" s="4">
        <v>0</v>
      </c>
      <c r="W129" s="4">
        <v>0</v>
      </c>
      <c r="X129" s="4" t="s">
        <v>623</v>
      </c>
      <c r="Y129" s="4" t="s">
        <v>36</v>
      </c>
    </row>
    <row r="130" s="4" customFormat="1" spans="1:25">
      <c r="A130" s="4" t="s">
        <v>624</v>
      </c>
      <c r="B130" s="4" t="s">
        <v>26</v>
      </c>
      <c r="C130" s="4" t="s">
        <v>27</v>
      </c>
      <c r="D130" s="4" t="s">
        <v>595</v>
      </c>
      <c r="E130" s="4" t="s">
        <v>596</v>
      </c>
      <c r="F130" s="6">
        <v>45106</v>
      </c>
      <c r="G130" s="6">
        <v>45108</v>
      </c>
      <c r="H130" s="4">
        <v>3</v>
      </c>
      <c r="I130" s="4">
        <v>2</v>
      </c>
      <c r="J130" s="4">
        <v>6</v>
      </c>
      <c r="K130" s="4" t="s">
        <v>30</v>
      </c>
      <c r="L130" s="4">
        <v>3300</v>
      </c>
      <c r="M130" s="4">
        <v>3300</v>
      </c>
      <c r="N130" s="4" t="s">
        <v>625</v>
      </c>
      <c r="O130" s="4" t="s">
        <v>32</v>
      </c>
      <c r="P130" s="4" t="s">
        <v>33</v>
      </c>
      <c r="Q130" s="4">
        <v>0</v>
      </c>
      <c r="R130" s="7">
        <v>45105</v>
      </c>
      <c r="S130" s="6">
        <v>45111</v>
      </c>
      <c r="T130" s="4" t="s">
        <v>34</v>
      </c>
      <c r="U130" s="4">
        <v>3300</v>
      </c>
      <c r="V130" s="4">
        <v>0</v>
      </c>
      <c r="W130" s="4">
        <v>0</v>
      </c>
      <c r="X130" s="4" t="s">
        <v>626</v>
      </c>
      <c r="Y130" s="4" t="s">
        <v>36</v>
      </c>
    </row>
    <row r="131" s="4" customFormat="1" spans="1:25">
      <c r="A131" s="4" t="s">
        <v>627</v>
      </c>
      <c r="B131" s="4" t="s">
        <v>26</v>
      </c>
      <c r="C131" s="4" t="s">
        <v>27</v>
      </c>
      <c r="D131" s="4" t="s">
        <v>628</v>
      </c>
      <c r="E131" s="4" t="s">
        <v>629</v>
      </c>
      <c r="F131" s="6">
        <v>45107</v>
      </c>
      <c r="G131" s="6">
        <v>45108</v>
      </c>
      <c r="H131" s="4">
        <v>1</v>
      </c>
      <c r="I131" s="4">
        <v>1</v>
      </c>
      <c r="J131" s="4">
        <v>1</v>
      </c>
      <c r="K131" s="4" t="s">
        <v>30</v>
      </c>
      <c r="L131" s="4">
        <v>407</v>
      </c>
      <c r="M131" s="4">
        <v>407</v>
      </c>
      <c r="N131" s="4" t="s">
        <v>630</v>
      </c>
      <c r="O131" s="4" t="s">
        <v>32</v>
      </c>
      <c r="P131" s="4" t="s">
        <v>33</v>
      </c>
      <c r="Q131" s="4">
        <v>0</v>
      </c>
      <c r="R131" s="7">
        <v>45105.0000115741</v>
      </c>
      <c r="S131" s="6">
        <v>45111</v>
      </c>
      <c r="T131" s="4" t="s">
        <v>34</v>
      </c>
      <c r="U131" s="4">
        <v>407</v>
      </c>
      <c r="V131" s="4">
        <v>0</v>
      </c>
      <c r="W131" s="4">
        <v>0</v>
      </c>
      <c r="X131" s="4" t="s">
        <v>631</v>
      </c>
      <c r="Y131" s="4" t="s">
        <v>36</v>
      </c>
    </row>
    <row r="132" s="4" customFormat="1" spans="1:25">
      <c r="A132" s="4" t="s">
        <v>632</v>
      </c>
      <c r="B132" s="4" t="s">
        <v>26</v>
      </c>
      <c r="C132" s="4" t="s">
        <v>27</v>
      </c>
      <c r="D132" s="4" t="s">
        <v>633</v>
      </c>
      <c r="E132" s="4" t="s">
        <v>634</v>
      </c>
      <c r="F132" s="6">
        <v>45106</v>
      </c>
      <c r="G132" s="6">
        <v>45108</v>
      </c>
      <c r="H132" s="4">
        <v>1</v>
      </c>
      <c r="I132" s="4">
        <v>2</v>
      </c>
      <c r="J132" s="4">
        <v>2</v>
      </c>
      <c r="K132" s="4" t="s">
        <v>30</v>
      </c>
      <c r="L132" s="4">
        <v>908</v>
      </c>
      <c r="M132" s="4">
        <v>908</v>
      </c>
      <c r="N132" s="4" t="s">
        <v>635</v>
      </c>
      <c r="O132" s="4" t="s">
        <v>32</v>
      </c>
      <c r="P132" s="4" t="s">
        <v>33</v>
      </c>
      <c r="Q132" s="4">
        <v>0</v>
      </c>
      <c r="R132" s="7">
        <v>45105.0000115741</v>
      </c>
      <c r="S132" s="6">
        <v>45111</v>
      </c>
      <c r="T132" s="4" t="s">
        <v>34</v>
      </c>
      <c r="U132" s="4">
        <v>908</v>
      </c>
      <c r="V132" s="4">
        <v>0</v>
      </c>
      <c r="W132" s="4">
        <v>0</v>
      </c>
      <c r="X132" s="4" t="s">
        <v>636</v>
      </c>
      <c r="Y132" s="4" t="s">
        <v>36</v>
      </c>
    </row>
    <row r="133" s="4" customFormat="1" spans="1:25">
      <c r="A133" s="4" t="s">
        <v>637</v>
      </c>
      <c r="B133" s="4" t="s">
        <v>26</v>
      </c>
      <c r="C133" s="4" t="s">
        <v>27</v>
      </c>
      <c r="D133" s="4" t="s">
        <v>615</v>
      </c>
      <c r="E133" s="4" t="s">
        <v>616</v>
      </c>
      <c r="F133" s="6">
        <v>45106</v>
      </c>
      <c r="G133" s="6">
        <v>45108</v>
      </c>
      <c r="H133" s="4">
        <v>1</v>
      </c>
      <c r="I133" s="4">
        <v>2</v>
      </c>
      <c r="J133" s="4">
        <v>2</v>
      </c>
      <c r="K133" s="4" t="s">
        <v>30</v>
      </c>
      <c r="L133" s="4">
        <v>760</v>
      </c>
      <c r="M133" s="4">
        <v>760</v>
      </c>
      <c r="N133" s="4" t="s">
        <v>638</v>
      </c>
      <c r="O133" s="4" t="s">
        <v>32</v>
      </c>
      <c r="P133" s="4" t="s">
        <v>33</v>
      </c>
      <c r="Q133" s="4">
        <v>0</v>
      </c>
      <c r="R133" s="7">
        <v>45105</v>
      </c>
      <c r="S133" s="6">
        <v>45111</v>
      </c>
      <c r="T133" s="4" t="s">
        <v>34</v>
      </c>
      <c r="U133" s="4">
        <v>760</v>
      </c>
      <c r="V133" s="4">
        <v>0</v>
      </c>
      <c r="W133" s="4">
        <v>0</v>
      </c>
      <c r="X133" s="4" t="s">
        <v>639</v>
      </c>
      <c r="Y133" s="4" t="s">
        <v>36</v>
      </c>
    </row>
    <row r="134" s="4" customFormat="1" spans="1:25">
      <c r="A134" s="4" t="s">
        <v>640</v>
      </c>
      <c r="B134" s="4" t="s">
        <v>26</v>
      </c>
      <c r="C134" s="4" t="s">
        <v>27</v>
      </c>
      <c r="D134" s="4" t="s">
        <v>641</v>
      </c>
      <c r="E134" s="4" t="s">
        <v>642</v>
      </c>
      <c r="F134" s="6">
        <v>45107</v>
      </c>
      <c r="G134" s="6">
        <v>45108</v>
      </c>
      <c r="H134" s="4">
        <v>1</v>
      </c>
      <c r="I134" s="4">
        <v>1</v>
      </c>
      <c r="J134" s="4">
        <v>1</v>
      </c>
      <c r="K134" s="4" t="s">
        <v>30</v>
      </c>
      <c r="L134" s="4">
        <v>375</v>
      </c>
      <c r="M134" s="4">
        <v>375</v>
      </c>
      <c r="N134" s="4" t="s">
        <v>643</v>
      </c>
      <c r="O134" s="4" t="s">
        <v>32</v>
      </c>
      <c r="P134" s="4" t="s">
        <v>33</v>
      </c>
      <c r="Q134" s="4">
        <v>0</v>
      </c>
      <c r="R134" s="7">
        <v>45105.0000115741</v>
      </c>
      <c r="S134" s="6">
        <v>45111</v>
      </c>
      <c r="T134" s="4" t="s">
        <v>34</v>
      </c>
      <c r="U134" s="4">
        <v>375</v>
      </c>
      <c r="V134" s="4">
        <v>0</v>
      </c>
      <c r="W134" s="4">
        <v>0</v>
      </c>
      <c r="X134" s="4" t="s">
        <v>644</v>
      </c>
      <c r="Y134" s="4" t="s">
        <v>36</v>
      </c>
    </row>
    <row r="135" s="4" customFormat="1" spans="1:25">
      <c r="A135" s="4" t="s">
        <v>645</v>
      </c>
      <c r="B135" s="4" t="s">
        <v>26</v>
      </c>
      <c r="C135" s="4" t="s">
        <v>27</v>
      </c>
      <c r="D135" s="4" t="s">
        <v>646</v>
      </c>
      <c r="E135" s="4" t="s">
        <v>647</v>
      </c>
      <c r="F135" s="6">
        <v>45106</v>
      </c>
      <c r="G135" s="6">
        <v>45108</v>
      </c>
      <c r="H135" s="4">
        <v>1</v>
      </c>
      <c r="I135" s="4">
        <v>2</v>
      </c>
      <c r="J135" s="4">
        <v>2</v>
      </c>
      <c r="K135" s="4" t="s">
        <v>30</v>
      </c>
      <c r="L135" s="4">
        <v>1332</v>
      </c>
      <c r="M135" s="4">
        <v>1332</v>
      </c>
      <c r="N135" s="4" t="s">
        <v>648</v>
      </c>
      <c r="O135" s="4" t="s">
        <v>32</v>
      </c>
      <c r="P135" s="4" t="s">
        <v>33</v>
      </c>
      <c r="Q135" s="4">
        <v>0</v>
      </c>
      <c r="R135" s="7">
        <v>45105.0000115741</v>
      </c>
      <c r="S135" s="6">
        <v>45111</v>
      </c>
      <c r="T135" s="4" t="s">
        <v>34</v>
      </c>
      <c r="U135" s="4">
        <v>1332</v>
      </c>
      <c r="V135" s="4">
        <v>0</v>
      </c>
      <c r="W135" s="4">
        <v>0</v>
      </c>
      <c r="X135" s="4" t="s">
        <v>649</v>
      </c>
      <c r="Y135" s="4" t="s">
        <v>650</v>
      </c>
    </row>
    <row r="136" s="4" customFormat="1" spans="1:25">
      <c r="A136" s="4" t="s">
        <v>651</v>
      </c>
      <c r="B136" s="4" t="s">
        <v>26</v>
      </c>
      <c r="C136" s="4" t="s">
        <v>27</v>
      </c>
      <c r="D136" s="4" t="s">
        <v>652</v>
      </c>
      <c r="E136" s="4" t="s">
        <v>653</v>
      </c>
      <c r="F136" s="6">
        <v>45106</v>
      </c>
      <c r="G136" s="6">
        <v>45108</v>
      </c>
      <c r="H136" s="4">
        <v>1</v>
      </c>
      <c r="I136" s="4">
        <v>2</v>
      </c>
      <c r="J136" s="4">
        <v>2</v>
      </c>
      <c r="K136" s="4" t="s">
        <v>30</v>
      </c>
      <c r="L136" s="4">
        <v>1398</v>
      </c>
      <c r="M136" s="4">
        <v>1398</v>
      </c>
      <c r="N136" s="4" t="s">
        <v>654</v>
      </c>
      <c r="O136" s="4" t="s">
        <v>32</v>
      </c>
      <c r="P136" s="4" t="s">
        <v>33</v>
      </c>
      <c r="Q136" s="4">
        <v>0</v>
      </c>
      <c r="R136" s="7">
        <v>45105</v>
      </c>
      <c r="S136" s="6">
        <v>45111</v>
      </c>
      <c r="T136" s="4" t="s">
        <v>34</v>
      </c>
      <c r="U136" s="4">
        <v>1398</v>
      </c>
      <c r="V136" s="4">
        <v>0</v>
      </c>
      <c r="W136" s="4">
        <v>0</v>
      </c>
      <c r="X136" s="4" t="s">
        <v>655</v>
      </c>
      <c r="Y136" s="4" t="s">
        <v>36</v>
      </c>
    </row>
    <row r="137" s="4" customFormat="1" spans="1:25">
      <c r="A137" s="4" t="s">
        <v>656</v>
      </c>
      <c r="B137" s="4" t="s">
        <v>26</v>
      </c>
      <c r="C137" s="4" t="s">
        <v>27</v>
      </c>
      <c r="D137" s="4" t="s">
        <v>615</v>
      </c>
      <c r="E137" s="4" t="s">
        <v>616</v>
      </c>
      <c r="F137" s="6">
        <v>45107</v>
      </c>
      <c r="G137" s="6">
        <v>45108</v>
      </c>
      <c r="H137" s="4">
        <v>1</v>
      </c>
      <c r="I137" s="4">
        <v>1</v>
      </c>
      <c r="J137" s="4">
        <v>1</v>
      </c>
      <c r="K137" s="4" t="s">
        <v>30</v>
      </c>
      <c r="L137" s="4">
        <v>380</v>
      </c>
      <c r="M137" s="4">
        <v>380</v>
      </c>
      <c r="N137" s="4" t="s">
        <v>657</v>
      </c>
      <c r="O137" s="4" t="s">
        <v>32</v>
      </c>
      <c r="P137" s="4" t="s">
        <v>33</v>
      </c>
      <c r="Q137" s="4">
        <v>0</v>
      </c>
      <c r="R137" s="7">
        <v>45106.0000115741</v>
      </c>
      <c r="S137" s="6">
        <v>45111</v>
      </c>
      <c r="T137" s="4" t="s">
        <v>34</v>
      </c>
      <c r="U137" s="4">
        <v>380</v>
      </c>
      <c r="V137" s="4">
        <v>0</v>
      </c>
      <c r="W137" s="4">
        <v>0</v>
      </c>
      <c r="X137" s="4" t="s">
        <v>658</v>
      </c>
      <c r="Y137" s="4" t="s">
        <v>36</v>
      </c>
    </row>
    <row r="138" s="4" customFormat="1" spans="1:25">
      <c r="A138" s="4" t="s">
        <v>659</v>
      </c>
      <c r="B138" s="4" t="s">
        <v>26</v>
      </c>
      <c r="C138" s="4" t="s">
        <v>27</v>
      </c>
      <c r="D138" s="4" t="s">
        <v>521</v>
      </c>
      <c r="E138" s="4" t="s">
        <v>548</v>
      </c>
      <c r="F138" s="6">
        <v>45106</v>
      </c>
      <c r="G138" s="6">
        <v>45108</v>
      </c>
      <c r="H138" s="4">
        <v>1</v>
      </c>
      <c r="I138" s="4">
        <v>2</v>
      </c>
      <c r="J138" s="4">
        <v>2</v>
      </c>
      <c r="K138" s="4" t="s">
        <v>30</v>
      </c>
      <c r="L138" s="4">
        <v>900</v>
      </c>
      <c r="M138" s="4">
        <v>900</v>
      </c>
      <c r="N138" s="4" t="s">
        <v>660</v>
      </c>
      <c r="O138" s="4" t="s">
        <v>32</v>
      </c>
      <c r="P138" s="4" t="s">
        <v>33</v>
      </c>
      <c r="Q138" s="4">
        <v>0</v>
      </c>
      <c r="R138" s="7">
        <v>45106</v>
      </c>
      <c r="S138" s="6">
        <v>45111</v>
      </c>
      <c r="T138" s="4" t="s">
        <v>34</v>
      </c>
      <c r="U138" s="4">
        <v>900</v>
      </c>
      <c r="V138" s="4">
        <v>0</v>
      </c>
      <c r="W138" s="4">
        <v>0</v>
      </c>
      <c r="X138" s="4" t="s">
        <v>661</v>
      </c>
      <c r="Y138" s="4" t="s">
        <v>36</v>
      </c>
    </row>
    <row r="139" s="4" customFormat="1" spans="1:25">
      <c r="A139" s="4" t="s">
        <v>662</v>
      </c>
      <c r="B139" s="4" t="s">
        <v>26</v>
      </c>
      <c r="C139" s="4" t="s">
        <v>27</v>
      </c>
      <c r="D139" s="4" t="s">
        <v>652</v>
      </c>
      <c r="E139" s="4" t="s">
        <v>663</v>
      </c>
      <c r="F139" s="6">
        <v>45106</v>
      </c>
      <c r="G139" s="6">
        <v>45108</v>
      </c>
      <c r="H139" s="4">
        <v>1</v>
      </c>
      <c r="I139" s="4">
        <v>2</v>
      </c>
      <c r="J139" s="4">
        <v>2</v>
      </c>
      <c r="K139" s="4" t="s">
        <v>30</v>
      </c>
      <c r="L139" s="4">
        <v>1176</v>
      </c>
      <c r="M139" s="4">
        <v>1176</v>
      </c>
      <c r="N139" s="4" t="s">
        <v>664</v>
      </c>
      <c r="O139" s="4" t="s">
        <v>32</v>
      </c>
      <c r="P139" s="4" t="s">
        <v>33</v>
      </c>
      <c r="Q139" s="4">
        <v>0</v>
      </c>
      <c r="R139" s="7">
        <v>45106</v>
      </c>
      <c r="S139" s="6">
        <v>45111</v>
      </c>
      <c r="T139" s="4" t="s">
        <v>34</v>
      </c>
      <c r="U139" s="4">
        <v>1176</v>
      </c>
      <c r="V139" s="4">
        <v>0</v>
      </c>
      <c r="W139" s="4">
        <v>0</v>
      </c>
      <c r="X139" s="4" t="s">
        <v>665</v>
      </c>
      <c r="Y139" s="4" t="s">
        <v>36</v>
      </c>
    </row>
    <row r="140" s="4" customFormat="1" spans="1:25">
      <c r="A140" s="4" t="s">
        <v>656</v>
      </c>
      <c r="B140" s="4" t="s">
        <v>26</v>
      </c>
      <c r="C140" s="4" t="s">
        <v>162</v>
      </c>
      <c r="D140" s="4" t="s">
        <v>615</v>
      </c>
      <c r="E140" s="4" t="s">
        <v>616</v>
      </c>
      <c r="F140" s="6">
        <v>45107</v>
      </c>
      <c r="G140" s="6">
        <v>45108</v>
      </c>
      <c r="H140" s="4">
        <v>1</v>
      </c>
      <c r="I140" s="4">
        <v>1</v>
      </c>
      <c r="J140" s="4">
        <v>1</v>
      </c>
      <c r="K140" s="4" t="s">
        <v>30</v>
      </c>
      <c r="L140" s="4">
        <v>-380</v>
      </c>
      <c r="M140" s="4">
        <v>-380</v>
      </c>
      <c r="N140" s="4" t="s">
        <v>657</v>
      </c>
      <c r="O140" s="4" t="s">
        <v>32</v>
      </c>
      <c r="P140" s="4" t="s">
        <v>33</v>
      </c>
      <c r="Q140" s="4">
        <v>0</v>
      </c>
      <c r="R140" s="7">
        <v>45106.0000115741</v>
      </c>
      <c r="S140" s="6">
        <v>45111</v>
      </c>
      <c r="T140" s="4" t="s">
        <v>34</v>
      </c>
      <c r="U140" s="4">
        <v>-380</v>
      </c>
      <c r="V140" s="4">
        <v>0</v>
      </c>
      <c r="W140" s="4">
        <v>0</v>
      </c>
      <c r="X140" s="4" t="s">
        <v>658</v>
      </c>
      <c r="Y140" s="4" t="s">
        <v>36</v>
      </c>
    </row>
    <row r="141" s="4" customFormat="1" spans="1:25">
      <c r="A141" s="4" t="s">
        <v>666</v>
      </c>
      <c r="B141" s="4" t="s">
        <v>26</v>
      </c>
      <c r="C141" s="4" t="s">
        <v>27</v>
      </c>
      <c r="D141" s="4" t="s">
        <v>667</v>
      </c>
      <c r="E141" s="4" t="s">
        <v>668</v>
      </c>
      <c r="F141" s="6">
        <v>45106</v>
      </c>
      <c r="G141" s="6">
        <v>45108</v>
      </c>
      <c r="H141" s="4">
        <v>1</v>
      </c>
      <c r="I141" s="4">
        <v>2</v>
      </c>
      <c r="J141" s="4">
        <v>2</v>
      </c>
      <c r="K141" s="4" t="s">
        <v>30</v>
      </c>
      <c r="L141" s="4">
        <v>1894</v>
      </c>
      <c r="M141" s="4">
        <v>1894</v>
      </c>
      <c r="N141" s="4" t="s">
        <v>669</v>
      </c>
      <c r="O141" s="4" t="s">
        <v>32</v>
      </c>
      <c r="P141" s="4" t="s">
        <v>33</v>
      </c>
      <c r="Q141" s="4">
        <v>0</v>
      </c>
      <c r="R141" s="7">
        <v>45106.0000115741</v>
      </c>
      <c r="S141" s="6">
        <v>45111</v>
      </c>
      <c r="T141" s="4" t="s">
        <v>34</v>
      </c>
      <c r="U141" s="4">
        <v>1894</v>
      </c>
      <c r="V141" s="4">
        <v>0</v>
      </c>
      <c r="W141" s="4">
        <v>0</v>
      </c>
      <c r="X141" s="4" t="s">
        <v>670</v>
      </c>
      <c r="Y141" s="4" t="s">
        <v>36</v>
      </c>
    </row>
    <row r="142" s="4" customFormat="1" spans="1:25">
      <c r="A142" s="4" t="s">
        <v>671</v>
      </c>
      <c r="B142" s="4" t="s">
        <v>26</v>
      </c>
      <c r="C142" s="4" t="s">
        <v>27</v>
      </c>
      <c r="D142" s="4" t="s">
        <v>672</v>
      </c>
      <c r="E142" s="4" t="s">
        <v>673</v>
      </c>
      <c r="F142" s="6">
        <v>45106</v>
      </c>
      <c r="G142" s="6">
        <v>45108</v>
      </c>
      <c r="H142" s="4">
        <v>1</v>
      </c>
      <c r="I142" s="4">
        <v>2</v>
      </c>
      <c r="J142" s="4">
        <v>2</v>
      </c>
      <c r="K142" s="4" t="s">
        <v>30</v>
      </c>
      <c r="L142" s="4">
        <v>2808</v>
      </c>
      <c r="M142" s="4">
        <v>2808</v>
      </c>
      <c r="N142" s="4" t="s">
        <v>674</v>
      </c>
      <c r="O142" s="4" t="s">
        <v>32</v>
      </c>
      <c r="P142" s="4" t="s">
        <v>33</v>
      </c>
      <c r="Q142" s="4">
        <v>0</v>
      </c>
      <c r="R142" s="7">
        <v>45106</v>
      </c>
      <c r="S142" s="6">
        <v>45111</v>
      </c>
      <c r="T142" s="4" t="s">
        <v>34</v>
      </c>
      <c r="U142" s="4">
        <v>2808</v>
      </c>
      <c r="V142" s="4">
        <v>0</v>
      </c>
      <c r="W142" s="4">
        <v>0</v>
      </c>
      <c r="X142" s="4" t="s">
        <v>675</v>
      </c>
      <c r="Y142" s="4" t="s">
        <v>36</v>
      </c>
    </row>
    <row r="143" s="4" customFormat="1" spans="1:25">
      <c r="A143" s="4" t="s">
        <v>676</v>
      </c>
      <c r="B143" s="4" t="s">
        <v>26</v>
      </c>
      <c r="C143" s="4" t="s">
        <v>27</v>
      </c>
      <c r="D143" s="4" t="s">
        <v>677</v>
      </c>
      <c r="E143" s="4" t="s">
        <v>678</v>
      </c>
      <c r="F143" s="6">
        <v>45107</v>
      </c>
      <c r="G143" s="6">
        <v>45108</v>
      </c>
      <c r="H143" s="4">
        <v>1</v>
      </c>
      <c r="I143" s="4">
        <v>1</v>
      </c>
      <c r="J143" s="4">
        <v>1</v>
      </c>
      <c r="K143" s="4" t="s">
        <v>30</v>
      </c>
      <c r="L143" s="4">
        <v>210</v>
      </c>
      <c r="M143" s="4">
        <v>210</v>
      </c>
      <c r="N143" s="4" t="s">
        <v>679</v>
      </c>
      <c r="O143" s="4" t="s">
        <v>32</v>
      </c>
      <c r="P143" s="4" t="s">
        <v>33</v>
      </c>
      <c r="Q143" s="4">
        <v>0</v>
      </c>
      <c r="R143" s="7">
        <v>45106</v>
      </c>
      <c r="S143" s="6">
        <v>45111</v>
      </c>
      <c r="T143" s="4" t="s">
        <v>34</v>
      </c>
      <c r="U143" s="4">
        <v>210</v>
      </c>
      <c r="V143" s="4">
        <v>0</v>
      </c>
      <c r="W143" s="4">
        <v>0</v>
      </c>
      <c r="X143" s="4" t="s">
        <v>680</v>
      </c>
      <c r="Y143" s="4" t="s">
        <v>36</v>
      </c>
    </row>
    <row r="144" s="4" customFormat="1" spans="1:25">
      <c r="A144" s="4" t="s">
        <v>681</v>
      </c>
      <c r="B144" s="4" t="s">
        <v>26</v>
      </c>
      <c r="C144" s="4" t="s">
        <v>27</v>
      </c>
      <c r="D144" s="4" t="s">
        <v>682</v>
      </c>
      <c r="E144" s="4" t="s">
        <v>683</v>
      </c>
      <c r="F144" s="6">
        <v>45107</v>
      </c>
      <c r="G144" s="6">
        <v>45108</v>
      </c>
      <c r="H144" s="4">
        <v>1</v>
      </c>
      <c r="I144" s="4">
        <v>1</v>
      </c>
      <c r="J144" s="4">
        <v>1</v>
      </c>
      <c r="K144" s="4" t="s">
        <v>30</v>
      </c>
      <c r="L144" s="4">
        <v>274</v>
      </c>
      <c r="M144" s="4">
        <v>274</v>
      </c>
      <c r="N144" s="4" t="s">
        <v>684</v>
      </c>
      <c r="O144" s="4" t="s">
        <v>32</v>
      </c>
      <c r="P144" s="4" t="s">
        <v>33</v>
      </c>
      <c r="Q144" s="4">
        <v>0</v>
      </c>
      <c r="R144" s="7">
        <v>45106</v>
      </c>
      <c r="S144" s="6">
        <v>45111</v>
      </c>
      <c r="T144" s="4" t="s">
        <v>34</v>
      </c>
      <c r="U144" s="4">
        <v>274</v>
      </c>
      <c r="V144" s="4">
        <v>0</v>
      </c>
      <c r="W144" s="4">
        <v>0</v>
      </c>
      <c r="X144" s="4" t="s">
        <v>685</v>
      </c>
      <c r="Y144" s="4" t="s">
        <v>36</v>
      </c>
    </row>
    <row r="145" s="4" customFormat="1" spans="1:25">
      <c r="A145" s="4" t="s">
        <v>686</v>
      </c>
      <c r="B145" s="4" t="s">
        <v>26</v>
      </c>
      <c r="C145" s="4" t="s">
        <v>27</v>
      </c>
      <c r="D145" s="4" t="s">
        <v>298</v>
      </c>
      <c r="E145" s="4" t="s">
        <v>687</v>
      </c>
      <c r="F145" s="6">
        <v>45107</v>
      </c>
      <c r="G145" s="6">
        <v>45108</v>
      </c>
      <c r="H145" s="4">
        <v>1</v>
      </c>
      <c r="I145" s="4">
        <v>1</v>
      </c>
      <c r="J145" s="4">
        <v>1</v>
      </c>
      <c r="K145" s="4" t="s">
        <v>30</v>
      </c>
      <c r="L145" s="4">
        <v>275</v>
      </c>
      <c r="M145" s="4">
        <v>275</v>
      </c>
      <c r="N145" s="4" t="s">
        <v>688</v>
      </c>
      <c r="O145" s="4" t="s">
        <v>32</v>
      </c>
      <c r="P145" s="4" t="s">
        <v>33</v>
      </c>
      <c r="Q145" s="4">
        <v>0</v>
      </c>
      <c r="R145" s="7">
        <v>45106.0000115741</v>
      </c>
      <c r="S145" s="6">
        <v>45111</v>
      </c>
      <c r="T145" s="4" t="s">
        <v>34</v>
      </c>
      <c r="U145" s="4">
        <v>275</v>
      </c>
      <c r="V145" s="4">
        <v>0</v>
      </c>
      <c r="W145" s="4">
        <v>0</v>
      </c>
      <c r="X145" s="4" t="s">
        <v>689</v>
      </c>
      <c r="Y145" s="4" t="s">
        <v>690</v>
      </c>
    </row>
    <row r="146" s="4" customFormat="1" spans="1:25">
      <c r="A146" s="4" t="s">
        <v>666</v>
      </c>
      <c r="B146" s="4" t="s">
        <v>26</v>
      </c>
      <c r="C146" s="4" t="s">
        <v>162</v>
      </c>
      <c r="D146" s="4" t="s">
        <v>667</v>
      </c>
      <c r="E146" s="4" t="s">
        <v>668</v>
      </c>
      <c r="F146" s="6">
        <v>45106</v>
      </c>
      <c r="G146" s="6">
        <v>45108</v>
      </c>
      <c r="H146" s="4">
        <v>1</v>
      </c>
      <c r="I146" s="4">
        <v>2</v>
      </c>
      <c r="J146" s="4">
        <v>2</v>
      </c>
      <c r="K146" s="4" t="s">
        <v>30</v>
      </c>
      <c r="L146" s="4">
        <v>-1894</v>
      </c>
      <c r="M146" s="4">
        <v>-1894</v>
      </c>
      <c r="N146" s="4" t="s">
        <v>669</v>
      </c>
      <c r="O146" s="4" t="s">
        <v>32</v>
      </c>
      <c r="P146" s="4" t="s">
        <v>33</v>
      </c>
      <c r="Q146" s="4">
        <v>0</v>
      </c>
      <c r="R146" s="7">
        <v>45106.0000115741</v>
      </c>
      <c r="S146" s="6">
        <v>45111</v>
      </c>
      <c r="T146" s="4" t="s">
        <v>34</v>
      </c>
      <c r="U146" s="4">
        <v>-1894</v>
      </c>
      <c r="V146" s="4">
        <v>0</v>
      </c>
      <c r="W146" s="4">
        <v>0</v>
      </c>
      <c r="X146" s="4" t="s">
        <v>670</v>
      </c>
      <c r="Y146" s="4" t="s">
        <v>36</v>
      </c>
    </row>
    <row r="147" s="4" customFormat="1" spans="1:25">
      <c r="A147" s="4" t="s">
        <v>691</v>
      </c>
      <c r="B147" s="4" t="s">
        <v>26</v>
      </c>
      <c r="C147" s="4" t="s">
        <v>27</v>
      </c>
      <c r="D147" s="4" t="s">
        <v>646</v>
      </c>
      <c r="E147" s="4" t="s">
        <v>647</v>
      </c>
      <c r="F147" s="6">
        <v>45107</v>
      </c>
      <c r="G147" s="6">
        <v>45108</v>
      </c>
      <c r="H147" s="4">
        <v>1</v>
      </c>
      <c r="I147" s="4">
        <v>1</v>
      </c>
      <c r="J147" s="4">
        <v>1</v>
      </c>
      <c r="K147" s="4" t="s">
        <v>30</v>
      </c>
      <c r="L147" s="4">
        <v>666</v>
      </c>
      <c r="M147" s="4">
        <v>666</v>
      </c>
      <c r="N147" s="4" t="s">
        <v>692</v>
      </c>
      <c r="O147" s="4" t="s">
        <v>32</v>
      </c>
      <c r="P147" s="4" t="s">
        <v>33</v>
      </c>
      <c r="Q147" s="4">
        <v>0</v>
      </c>
      <c r="R147" s="7">
        <v>45106</v>
      </c>
      <c r="S147" s="6">
        <v>45111</v>
      </c>
      <c r="T147" s="4" t="s">
        <v>34</v>
      </c>
      <c r="U147" s="4">
        <v>666</v>
      </c>
      <c r="V147" s="4">
        <v>0</v>
      </c>
      <c r="W147" s="4">
        <v>0</v>
      </c>
      <c r="X147" s="4" t="s">
        <v>693</v>
      </c>
      <c r="Y147" s="4" t="s">
        <v>694</v>
      </c>
    </row>
    <row r="148" s="4" customFormat="1" spans="1:25">
      <c r="A148" s="4" t="s">
        <v>695</v>
      </c>
      <c r="B148" s="4" t="s">
        <v>26</v>
      </c>
      <c r="C148" s="4" t="s">
        <v>27</v>
      </c>
      <c r="D148" s="4" t="s">
        <v>696</v>
      </c>
      <c r="E148" s="4" t="s">
        <v>697</v>
      </c>
      <c r="F148" s="6">
        <v>45107</v>
      </c>
      <c r="G148" s="6">
        <v>45108</v>
      </c>
      <c r="H148" s="4">
        <v>1</v>
      </c>
      <c r="I148" s="4">
        <v>1</v>
      </c>
      <c r="J148" s="4">
        <v>1</v>
      </c>
      <c r="K148" s="4" t="s">
        <v>30</v>
      </c>
      <c r="L148" s="4">
        <v>711</v>
      </c>
      <c r="M148" s="4">
        <v>711</v>
      </c>
      <c r="N148" s="4" t="s">
        <v>698</v>
      </c>
      <c r="O148" s="4" t="s">
        <v>32</v>
      </c>
      <c r="P148" s="4" t="s">
        <v>33</v>
      </c>
      <c r="Q148" s="4">
        <v>0</v>
      </c>
      <c r="R148" s="7">
        <v>45106</v>
      </c>
      <c r="S148" s="6">
        <v>45111</v>
      </c>
      <c r="T148" s="4" t="s">
        <v>34</v>
      </c>
      <c r="U148" s="4">
        <v>711</v>
      </c>
      <c r="V148" s="4">
        <v>0</v>
      </c>
      <c r="W148" s="4">
        <v>0</v>
      </c>
      <c r="X148" s="4" t="s">
        <v>699</v>
      </c>
      <c r="Y148" s="4" t="s">
        <v>36</v>
      </c>
    </row>
    <row r="149" s="4" customFormat="1" spans="1:25">
      <c r="A149" s="4" t="s">
        <v>700</v>
      </c>
      <c r="B149" s="4" t="s">
        <v>26</v>
      </c>
      <c r="C149" s="4" t="s">
        <v>27</v>
      </c>
      <c r="D149" s="4" t="s">
        <v>701</v>
      </c>
      <c r="E149" s="4" t="s">
        <v>702</v>
      </c>
      <c r="F149" s="6">
        <v>45107</v>
      </c>
      <c r="G149" s="6">
        <v>45108</v>
      </c>
      <c r="H149" s="4">
        <v>1</v>
      </c>
      <c r="I149" s="4">
        <v>1</v>
      </c>
      <c r="J149" s="4">
        <v>1</v>
      </c>
      <c r="K149" s="4" t="s">
        <v>30</v>
      </c>
      <c r="L149" s="4">
        <v>888</v>
      </c>
      <c r="M149" s="4">
        <v>888</v>
      </c>
      <c r="N149" s="4" t="s">
        <v>703</v>
      </c>
      <c r="O149" s="4" t="s">
        <v>32</v>
      </c>
      <c r="P149" s="4" t="s">
        <v>33</v>
      </c>
      <c r="Q149" s="4">
        <v>0</v>
      </c>
      <c r="R149" s="7">
        <v>45106</v>
      </c>
      <c r="S149" s="6">
        <v>45111</v>
      </c>
      <c r="T149" s="4" t="s">
        <v>34</v>
      </c>
      <c r="U149" s="4">
        <v>888</v>
      </c>
      <c r="V149" s="4">
        <v>0</v>
      </c>
      <c r="W149" s="4">
        <v>0</v>
      </c>
      <c r="X149" s="4" t="s">
        <v>704</v>
      </c>
      <c r="Y149" s="4" t="s">
        <v>705</v>
      </c>
    </row>
    <row r="150" s="4" customFormat="1" spans="1:25">
      <c r="A150" s="4" t="s">
        <v>706</v>
      </c>
      <c r="B150" s="4" t="s">
        <v>26</v>
      </c>
      <c r="C150" s="4" t="s">
        <v>27</v>
      </c>
      <c r="D150" s="4" t="s">
        <v>190</v>
      </c>
      <c r="E150" s="4" t="s">
        <v>707</v>
      </c>
      <c r="F150" s="6">
        <v>45106</v>
      </c>
      <c r="G150" s="6">
        <v>45108</v>
      </c>
      <c r="H150" s="4">
        <v>1</v>
      </c>
      <c r="I150" s="4">
        <v>2</v>
      </c>
      <c r="J150" s="4">
        <v>2</v>
      </c>
      <c r="K150" s="4" t="s">
        <v>30</v>
      </c>
      <c r="L150" s="4">
        <v>616</v>
      </c>
      <c r="M150" s="4">
        <v>616</v>
      </c>
      <c r="N150" s="4" t="s">
        <v>708</v>
      </c>
      <c r="O150" s="4" t="s">
        <v>32</v>
      </c>
      <c r="P150" s="4" t="s">
        <v>33</v>
      </c>
      <c r="Q150" s="4">
        <v>0</v>
      </c>
      <c r="R150" s="7">
        <v>45106.0000115741</v>
      </c>
      <c r="S150" s="6">
        <v>45111</v>
      </c>
      <c r="T150" s="4" t="s">
        <v>34</v>
      </c>
      <c r="U150" s="4">
        <v>616</v>
      </c>
      <c r="V150" s="4">
        <v>0</v>
      </c>
      <c r="W150" s="4">
        <v>0</v>
      </c>
      <c r="X150" s="4" t="s">
        <v>709</v>
      </c>
      <c r="Y150" s="4" t="s">
        <v>36</v>
      </c>
    </row>
    <row r="151" s="4" customFormat="1" spans="1:25">
      <c r="A151" s="4" t="s">
        <v>710</v>
      </c>
      <c r="B151" s="4" t="s">
        <v>26</v>
      </c>
      <c r="C151" s="4" t="s">
        <v>27</v>
      </c>
      <c r="D151" s="4" t="s">
        <v>190</v>
      </c>
      <c r="E151" s="4" t="s">
        <v>711</v>
      </c>
      <c r="F151" s="6">
        <v>45106</v>
      </c>
      <c r="G151" s="6">
        <v>45108</v>
      </c>
      <c r="H151" s="4">
        <v>1</v>
      </c>
      <c r="I151" s="4">
        <v>2</v>
      </c>
      <c r="J151" s="4">
        <v>2</v>
      </c>
      <c r="K151" s="4" t="s">
        <v>30</v>
      </c>
      <c r="L151" s="4">
        <v>616</v>
      </c>
      <c r="M151" s="4">
        <v>616</v>
      </c>
      <c r="N151" s="4" t="s">
        <v>712</v>
      </c>
      <c r="O151" s="4" t="s">
        <v>32</v>
      </c>
      <c r="P151" s="4" t="s">
        <v>33</v>
      </c>
      <c r="Q151" s="4">
        <v>0</v>
      </c>
      <c r="R151" s="7">
        <v>45106</v>
      </c>
      <c r="S151" s="6">
        <v>45111</v>
      </c>
      <c r="T151" s="4" t="s">
        <v>34</v>
      </c>
      <c r="U151" s="4">
        <v>616</v>
      </c>
      <c r="V151" s="4">
        <v>0</v>
      </c>
      <c r="W151" s="4">
        <v>0</v>
      </c>
      <c r="X151" s="4" t="s">
        <v>713</v>
      </c>
      <c r="Y151" s="4" t="s">
        <v>36</v>
      </c>
    </row>
    <row r="152" s="4" customFormat="1" spans="1:25">
      <c r="A152" s="4" t="s">
        <v>714</v>
      </c>
      <c r="B152" s="4" t="s">
        <v>26</v>
      </c>
      <c r="C152" s="4" t="s">
        <v>27</v>
      </c>
      <c r="D152" s="4" t="s">
        <v>286</v>
      </c>
      <c r="E152" s="4" t="s">
        <v>355</v>
      </c>
      <c r="F152" s="6">
        <v>45107</v>
      </c>
      <c r="G152" s="6">
        <v>45108</v>
      </c>
      <c r="H152" s="4">
        <v>1</v>
      </c>
      <c r="I152" s="4">
        <v>1</v>
      </c>
      <c r="J152" s="4">
        <v>1</v>
      </c>
      <c r="K152" s="4" t="s">
        <v>30</v>
      </c>
      <c r="L152" s="4">
        <v>443</v>
      </c>
      <c r="M152" s="4">
        <v>443</v>
      </c>
      <c r="N152" s="4" t="s">
        <v>715</v>
      </c>
      <c r="O152" s="4" t="s">
        <v>32</v>
      </c>
      <c r="P152" s="4" t="s">
        <v>33</v>
      </c>
      <c r="Q152" s="4">
        <v>0</v>
      </c>
      <c r="R152" s="7">
        <v>45106</v>
      </c>
      <c r="S152" s="6">
        <v>45111</v>
      </c>
      <c r="T152" s="4" t="s">
        <v>34</v>
      </c>
      <c r="U152" s="4">
        <v>443</v>
      </c>
      <c r="V152" s="4">
        <v>0</v>
      </c>
      <c r="W152" s="4">
        <v>0</v>
      </c>
      <c r="X152" s="4" t="s">
        <v>716</v>
      </c>
      <c r="Y152" s="4" t="s">
        <v>717</v>
      </c>
    </row>
    <row r="153" s="4" customFormat="1" spans="1:25">
      <c r="A153" s="4" t="s">
        <v>718</v>
      </c>
      <c r="B153" s="4" t="s">
        <v>26</v>
      </c>
      <c r="C153" s="4" t="s">
        <v>27</v>
      </c>
      <c r="D153" s="4" t="s">
        <v>267</v>
      </c>
      <c r="E153" s="4" t="s">
        <v>719</v>
      </c>
      <c r="F153" s="6">
        <v>45107</v>
      </c>
      <c r="G153" s="6">
        <v>45108</v>
      </c>
      <c r="H153" s="4">
        <v>1</v>
      </c>
      <c r="I153" s="4">
        <v>1</v>
      </c>
      <c r="J153" s="4">
        <v>1</v>
      </c>
      <c r="K153" s="4" t="s">
        <v>30</v>
      </c>
      <c r="L153" s="4">
        <v>1450</v>
      </c>
      <c r="M153" s="4">
        <v>1450</v>
      </c>
      <c r="N153" s="4" t="s">
        <v>720</v>
      </c>
      <c r="O153" s="4" t="s">
        <v>32</v>
      </c>
      <c r="P153" s="4" t="s">
        <v>33</v>
      </c>
      <c r="Q153" s="4">
        <v>0</v>
      </c>
      <c r="R153" s="7">
        <v>45106</v>
      </c>
      <c r="S153" s="6">
        <v>45111</v>
      </c>
      <c r="T153" s="4" t="s">
        <v>34</v>
      </c>
      <c r="U153" s="4">
        <v>1450</v>
      </c>
      <c r="V153" s="4">
        <v>0</v>
      </c>
      <c r="W153" s="4">
        <v>0</v>
      </c>
      <c r="X153" s="4" t="s">
        <v>721</v>
      </c>
      <c r="Y153" s="4" t="s">
        <v>36</v>
      </c>
    </row>
    <row r="154" s="4" customFormat="1" spans="1:25">
      <c r="A154" s="4" t="s">
        <v>722</v>
      </c>
      <c r="B154" s="4" t="s">
        <v>26</v>
      </c>
      <c r="C154" s="4" t="s">
        <v>27</v>
      </c>
      <c r="D154" s="4" t="s">
        <v>267</v>
      </c>
      <c r="E154" s="4" t="s">
        <v>719</v>
      </c>
      <c r="F154" s="6">
        <v>45107</v>
      </c>
      <c r="G154" s="6">
        <v>45108</v>
      </c>
      <c r="H154" s="4">
        <v>1</v>
      </c>
      <c r="I154" s="4">
        <v>1</v>
      </c>
      <c r="J154" s="4">
        <v>1</v>
      </c>
      <c r="K154" s="4" t="s">
        <v>30</v>
      </c>
      <c r="L154" s="4">
        <v>1450</v>
      </c>
      <c r="M154" s="4">
        <v>1450</v>
      </c>
      <c r="N154" s="4" t="s">
        <v>723</v>
      </c>
      <c r="O154" s="4" t="s">
        <v>32</v>
      </c>
      <c r="P154" s="4" t="s">
        <v>33</v>
      </c>
      <c r="Q154" s="4">
        <v>0</v>
      </c>
      <c r="R154" s="7">
        <v>45106</v>
      </c>
      <c r="S154" s="6">
        <v>45111</v>
      </c>
      <c r="T154" s="4" t="s">
        <v>34</v>
      </c>
      <c r="U154" s="4">
        <v>1450</v>
      </c>
      <c r="V154" s="4">
        <v>0</v>
      </c>
      <c r="W154" s="4">
        <v>0</v>
      </c>
      <c r="X154" s="4" t="s">
        <v>724</v>
      </c>
      <c r="Y154" s="4" t="s">
        <v>36</v>
      </c>
    </row>
    <row r="155" s="4" customFormat="1" spans="1:25">
      <c r="A155" s="4" t="s">
        <v>725</v>
      </c>
      <c r="B155" s="4" t="s">
        <v>26</v>
      </c>
      <c r="C155" s="4" t="s">
        <v>27</v>
      </c>
      <c r="D155" s="4" t="s">
        <v>456</v>
      </c>
      <c r="E155" s="4" t="s">
        <v>726</v>
      </c>
      <c r="F155" s="6">
        <v>45107</v>
      </c>
      <c r="G155" s="6">
        <v>45108</v>
      </c>
      <c r="H155" s="4">
        <v>1</v>
      </c>
      <c r="I155" s="4">
        <v>1</v>
      </c>
      <c r="J155" s="4">
        <v>1</v>
      </c>
      <c r="K155" s="4" t="s">
        <v>30</v>
      </c>
      <c r="L155" s="4">
        <v>755</v>
      </c>
      <c r="M155" s="4">
        <v>755</v>
      </c>
      <c r="N155" s="4" t="s">
        <v>727</v>
      </c>
      <c r="O155" s="4" t="s">
        <v>32</v>
      </c>
      <c r="P155" s="4" t="s">
        <v>33</v>
      </c>
      <c r="Q155" s="4">
        <v>0</v>
      </c>
      <c r="R155" s="7">
        <v>45106.0000115741</v>
      </c>
      <c r="S155" s="6">
        <v>45111</v>
      </c>
      <c r="T155" s="4" t="s">
        <v>34</v>
      </c>
      <c r="U155" s="4">
        <v>755</v>
      </c>
      <c r="V155" s="4">
        <v>0</v>
      </c>
      <c r="W155" s="4">
        <v>0</v>
      </c>
      <c r="X155" s="4" t="s">
        <v>728</v>
      </c>
      <c r="Y155" s="4" t="s">
        <v>36</v>
      </c>
    </row>
    <row r="156" s="4" customFormat="1" spans="1:25">
      <c r="A156" s="4" t="s">
        <v>729</v>
      </c>
      <c r="B156" s="4" t="s">
        <v>26</v>
      </c>
      <c r="C156" s="4" t="s">
        <v>27</v>
      </c>
      <c r="D156" s="4" t="s">
        <v>641</v>
      </c>
      <c r="E156" s="4" t="s">
        <v>730</v>
      </c>
      <c r="F156" s="6">
        <v>45107</v>
      </c>
      <c r="G156" s="6">
        <v>45108</v>
      </c>
      <c r="H156" s="4">
        <v>1</v>
      </c>
      <c r="I156" s="4">
        <v>1</v>
      </c>
      <c r="J156" s="4">
        <v>1</v>
      </c>
      <c r="K156" s="4" t="s">
        <v>30</v>
      </c>
      <c r="L156" s="4">
        <v>242</v>
      </c>
      <c r="M156" s="4">
        <v>242</v>
      </c>
      <c r="N156" s="4" t="s">
        <v>731</v>
      </c>
      <c r="O156" s="4" t="s">
        <v>32</v>
      </c>
      <c r="P156" s="4" t="s">
        <v>33</v>
      </c>
      <c r="Q156" s="4">
        <v>0</v>
      </c>
      <c r="R156" s="7">
        <v>45106.0000115741</v>
      </c>
      <c r="S156" s="6">
        <v>45111</v>
      </c>
      <c r="T156" s="4" t="s">
        <v>34</v>
      </c>
      <c r="U156" s="4">
        <v>242</v>
      </c>
      <c r="V156" s="4">
        <v>0</v>
      </c>
      <c r="W156" s="4">
        <v>0</v>
      </c>
      <c r="X156" s="4" t="s">
        <v>732</v>
      </c>
      <c r="Y156" s="4" t="s">
        <v>36</v>
      </c>
    </row>
    <row r="157" s="4" customFormat="1" spans="1:25">
      <c r="A157" s="4" t="s">
        <v>733</v>
      </c>
      <c r="B157" s="4" t="s">
        <v>26</v>
      </c>
      <c r="C157" s="4" t="s">
        <v>27</v>
      </c>
      <c r="D157" s="4" t="s">
        <v>734</v>
      </c>
      <c r="E157" s="4" t="s">
        <v>735</v>
      </c>
      <c r="F157" s="6">
        <v>45107</v>
      </c>
      <c r="G157" s="6">
        <v>45108</v>
      </c>
      <c r="H157" s="4">
        <v>2</v>
      </c>
      <c r="I157" s="4">
        <v>1</v>
      </c>
      <c r="J157" s="4">
        <v>2</v>
      </c>
      <c r="K157" s="4" t="s">
        <v>30</v>
      </c>
      <c r="L157" s="4">
        <v>2470</v>
      </c>
      <c r="M157" s="4">
        <v>2470</v>
      </c>
      <c r="N157" s="4" t="s">
        <v>736</v>
      </c>
      <c r="O157" s="4" t="s">
        <v>32</v>
      </c>
      <c r="P157" s="4" t="s">
        <v>33</v>
      </c>
      <c r="Q157" s="4">
        <v>0</v>
      </c>
      <c r="R157" s="7">
        <v>45106.0000115741</v>
      </c>
      <c r="S157" s="6">
        <v>45111</v>
      </c>
      <c r="T157" s="4" t="s">
        <v>34</v>
      </c>
      <c r="U157" s="4">
        <v>2470</v>
      </c>
      <c r="V157" s="4">
        <v>0</v>
      </c>
      <c r="W157" s="4">
        <v>0</v>
      </c>
      <c r="X157" s="4" t="s">
        <v>737</v>
      </c>
      <c r="Y157" s="4" t="s">
        <v>36</v>
      </c>
    </row>
    <row r="158" s="4" customFormat="1" spans="1:25">
      <c r="A158" s="4" t="s">
        <v>738</v>
      </c>
      <c r="B158" s="4" t="s">
        <v>26</v>
      </c>
      <c r="C158" s="4" t="s">
        <v>27</v>
      </c>
      <c r="D158" s="4" t="s">
        <v>646</v>
      </c>
      <c r="E158" s="4" t="s">
        <v>647</v>
      </c>
      <c r="F158" s="6">
        <v>45107</v>
      </c>
      <c r="G158" s="6">
        <v>45108</v>
      </c>
      <c r="H158" s="4">
        <v>1</v>
      </c>
      <c r="I158" s="4">
        <v>1</v>
      </c>
      <c r="J158" s="4">
        <v>1</v>
      </c>
      <c r="K158" s="4" t="s">
        <v>30</v>
      </c>
      <c r="L158" s="4">
        <v>666</v>
      </c>
      <c r="M158" s="4">
        <v>666</v>
      </c>
      <c r="N158" s="4" t="s">
        <v>739</v>
      </c>
      <c r="O158" s="4" t="s">
        <v>32</v>
      </c>
      <c r="P158" s="4" t="s">
        <v>33</v>
      </c>
      <c r="Q158" s="4">
        <v>0</v>
      </c>
      <c r="R158" s="7">
        <v>45106.0000115741</v>
      </c>
      <c r="S158" s="6">
        <v>45111</v>
      </c>
      <c r="T158" s="4" t="s">
        <v>34</v>
      </c>
      <c r="U158" s="4">
        <v>666</v>
      </c>
      <c r="V158" s="4">
        <v>0</v>
      </c>
      <c r="W158" s="4">
        <v>0</v>
      </c>
      <c r="X158" s="4" t="s">
        <v>740</v>
      </c>
      <c r="Y158" s="4" t="s">
        <v>741</v>
      </c>
    </row>
    <row r="159" s="4" customFormat="1" spans="1:25">
      <c r="A159" s="4" t="s">
        <v>742</v>
      </c>
      <c r="B159" s="4" t="s">
        <v>26</v>
      </c>
      <c r="C159" s="4" t="s">
        <v>27</v>
      </c>
      <c r="D159" s="4" t="s">
        <v>743</v>
      </c>
      <c r="E159" s="4" t="s">
        <v>702</v>
      </c>
      <c r="F159" s="6">
        <v>45107</v>
      </c>
      <c r="G159" s="6">
        <v>45108</v>
      </c>
      <c r="H159" s="4">
        <v>1</v>
      </c>
      <c r="I159" s="4">
        <v>1</v>
      </c>
      <c r="J159" s="4">
        <v>1</v>
      </c>
      <c r="K159" s="4" t="s">
        <v>30</v>
      </c>
      <c r="L159" s="4">
        <v>283</v>
      </c>
      <c r="M159" s="4">
        <v>283</v>
      </c>
      <c r="N159" s="4" t="s">
        <v>744</v>
      </c>
      <c r="O159" s="4" t="s">
        <v>32</v>
      </c>
      <c r="P159" s="4" t="s">
        <v>33</v>
      </c>
      <c r="Q159" s="4">
        <v>0</v>
      </c>
      <c r="R159" s="7">
        <v>45106</v>
      </c>
      <c r="S159" s="6">
        <v>45111</v>
      </c>
      <c r="T159" s="4" t="s">
        <v>34</v>
      </c>
      <c r="U159" s="4">
        <v>283</v>
      </c>
      <c r="V159" s="4">
        <v>0</v>
      </c>
      <c r="W159" s="4">
        <v>0</v>
      </c>
      <c r="X159" s="4" t="s">
        <v>745</v>
      </c>
      <c r="Y159" s="4" t="s">
        <v>746</v>
      </c>
    </row>
    <row r="160" s="4" customFormat="1" spans="1:25">
      <c r="A160" s="4" t="s">
        <v>747</v>
      </c>
      <c r="B160" s="4" t="s">
        <v>26</v>
      </c>
      <c r="C160" s="4" t="s">
        <v>27</v>
      </c>
      <c r="D160" s="4" t="s">
        <v>267</v>
      </c>
      <c r="E160" s="4" t="s">
        <v>719</v>
      </c>
      <c r="F160" s="6">
        <v>45107</v>
      </c>
      <c r="G160" s="6">
        <v>45108</v>
      </c>
      <c r="H160" s="4">
        <v>1</v>
      </c>
      <c r="I160" s="4">
        <v>1</v>
      </c>
      <c r="J160" s="4">
        <v>1</v>
      </c>
      <c r="K160" s="4" t="s">
        <v>30</v>
      </c>
      <c r="L160" s="4">
        <v>1450</v>
      </c>
      <c r="M160" s="4">
        <v>1450</v>
      </c>
      <c r="N160" s="4" t="s">
        <v>748</v>
      </c>
      <c r="O160" s="4" t="s">
        <v>32</v>
      </c>
      <c r="P160" s="4" t="s">
        <v>33</v>
      </c>
      <c r="Q160" s="4">
        <v>0</v>
      </c>
      <c r="R160" s="7">
        <v>45106.0000115741</v>
      </c>
      <c r="S160" s="6">
        <v>45111</v>
      </c>
      <c r="T160" s="4" t="s">
        <v>34</v>
      </c>
      <c r="U160" s="4">
        <v>1450</v>
      </c>
      <c r="V160" s="4">
        <v>0</v>
      </c>
      <c r="W160" s="4">
        <v>0</v>
      </c>
      <c r="X160" s="4" t="s">
        <v>749</v>
      </c>
      <c r="Y160" s="4" t="s">
        <v>36</v>
      </c>
    </row>
    <row r="161" s="4" customFormat="1" spans="1:25">
      <c r="A161" s="4" t="s">
        <v>750</v>
      </c>
      <c r="B161" s="4" t="s">
        <v>26</v>
      </c>
      <c r="C161" s="4" t="s">
        <v>27</v>
      </c>
      <c r="D161" s="4" t="s">
        <v>267</v>
      </c>
      <c r="E161" s="4" t="s">
        <v>751</v>
      </c>
      <c r="F161" s="6">
        <v>45107</v>
      </c>
      <c r="G161" s="6">
        <v>45108</v>
      </c>
      <c r="H161" s="4">
        <v>1</v>
      </c>
      <c r="I161" s="4">
        <v>1</v>
      </c>
      <c r="J161" s="4">
        <v>1</v>
      </c>
      <c r="K161" s="4" t="s">
        <v>30</v>
      </c>
      <c r="L161" s="4">
        <v>1510</v>
      </c>
      <c r="M161" s="4">
        <v>1510</v>
      </c>
      <c r="N161" s="4" t="s">
        <v>752</v>
      </c>
      <c r="O161" s="4" t="s">
        <v>32</v>
      </c>
      <c r="P161" s="4" t="s">
        <v>33</v>
      </c>
      <c r="Q161" s="4">
        <v>0</v>
      </c>
      <c r="R161" s="7">
        <v>45107</v>
      </c>
      <c r="S161" s="6">
        <v>45111</v>
      </c>
      <c r="T161" s="4" t="s">
        <v>34</v>
      </c>
      <c r="U161" s="4">
        <v>1510</v>
      </c>
      <c r="V161" s="4">
        <v>0</v>
      </c>
      <c r="W161" s="4">
        <v>0</v>
      </c>
      <c r="X161" s="4" t="s">
        <v>753</v>
      </c>
      <c r="Y161" s="4" t="s">
        <v>36</v>
      </c>
    </row>
    <row r="162" s="4" customFormat="1" spans="1:25">
      <c r="A162" s="4" t="s">
        <v>754</v>
      </c>
      <c r="B162" s="4" t="s">
        <v>26</v>
      </c>
      <c r="C162" s="4" t="s">
        <v>27</v>
      </c>
      <c r="D162" s="4" t="s">
        <v>755</v>
      </c>
      <c r="E162" s="4" t="s">
        <v>756</v>
      </c>
      <c r="F162" s="6">
        <v>45107</v>
      </c>
      <c r="G162" s="6">
        <v>45108</v>
      </c>
      <c r="H162" s="4">
        <v>1</v>
      </c>
      <c r="I162" s="4">
        <v>1</v>
      </c>
      <c r="J162" s="4">
        <v>1</v>
      </c>
      <c r="K162" s="4" t="s">
        <v>30</v>
      </c>
      <c r="L162" s="4">
        <v>343</v>
      </c>
      <c r="M162" s="4">
        <v>343</v>
      </c>
      <c r="N162" s="4" t="s">
        <v>757</v>
      </c>
      <c r="O162" s="4" t="s">
        <v>32</v>
      </c>
      <c r="P162" s="4" t="s">
        <v>33</v>
      </c>
      <c r="Q162" s="4">
        <v>0</v>
      </c>
      <c r="R162" s="7">
        <v>45107</v>
      </c>
      <c r="S162" s="6">
        <v>45111</v>
      </c>
      <c r="T162" s="4" t="s">
        <v>34</v>
      </c>
      <c r="U162" s="4">
        <v>343</v>
      </c>
      <c r="V162" s="4">
        <v>0</v>
      </c>
      <c r="W162" s="4">
        <v>0</v>
      </c>
      <c r="X162" s="4" t="s">
        <v>758</v>
      </c>
      <c r="Y162" s="4" t="s">
        <v>36</v>
      </c>
    </row>
    <row r="163" s="4" customFormat="1" spans="1:25">
      <c r="A163" s="4" t="s">
        <v>759</v>
      </c>
      <c r="B163" s="4" t="s">
        <v>26</v>
      </c>
      <c r="C163" s="4" t="s">
        <v>27</v>
      </c>
      <c r="D163" s="4" t="s">
        <v>394</v>
      </c>
      <c r="E163" s="4" t="s">
        <v>760</v>
      </c>
      <c r="F163" s="6">
        <v>45107</v>
      </c>
      <c r="G163" s="6">
        <v>45108</v>
      </c>
      <c r="H163" s="4">
        <v>1</v>
      </c>
      <c r="I163" s="4">
        <v>1</v>
      </c>
      <c r="J163" s="4">
        <v>1</v>
      </c>
      <c r="K163" s="4" t="s">
        <v>30</v>
      </c>
      <c r="L163" s="4">
        <v>358</v>
      </c>
      <c r="M163" s="4">
        <v>358</v>
      </c>
      <c r="N163" s="4" t="s">
        <v>761</v>
      </c>
      <c r="O163" s="4" t="s">
        <v>32</v>
      </c>
      <c r="P163" s="4" t="s">
        <v>33</v>
      </c>
      <c r="Q163" s="4">
        <v>0</v>
      </c>
      <c r="R163" s="7">
        <v>45107.0000115741</v>
      </c>
      <c r="S163" s="6">
        <v>45111</v>
      </c>
      <c r="T163" s="4" t="s">
        <v>34</v>
      </c>
      <c r="U163" s="4">
        <v>358</v>
      </c>
      <c r="V163" s="4">
        <v>0</v>
      </c>
      <c r="W163" s="4">
        <v>0</v>
      </c>
      <c r="X163" s="4" t="s">
        <v>762</v>
      </c>
      <c r="Y163" s="4" t="s">
        <v>36</v>
      </c>
    </row>
    <row r="164" s="4" customFormat="1" spans="1:25">
      <c r="A164" s="4" t="s">
        <v>763</v>
      </c>
      <c r="B164" s="4" t="s">
        <v>26</v>
      </c>
      <c r="C164" s="4" t="s">
        <v>27</v>
      </c>
      <c r="D164" s="4" t="s">
        <v>298</v>
      </c>
      <c r="E164" s="4" t="s">
        <v>764</v>
      </c>
      <c r="F164" s="6">
        <v>45107</v>
      </c>
      <c r="G164" s="6">
        <v>45108</v>
      </c>
      <c r="H164" s="4">
        <v>1</v>
      </c>
      <c r="I164" s="4">
        <v>1</v>
      </c>
      <c r="J164" s="4">
        <v>1</v>
      </c>
      <c r="K164" s="4" t="s">
        <v>30</v>
      </c>
      <c r="L164" s="4">
        <v>255</v>
      </c>
      <c r="M164" s="4">
        <v>255</v>
      </c>
      <c r="N164" s="4" t="s">
        <v>765</v>
      </c>
      <c r="O164" s="4" t="s">
        <v>32</v>
      </c>
      <c r="P164" s="4" t="s">
        <v>33</v>
      </c>
      <c r="Q164" s="4">
        <v>0</v>
      </c>
      <c r="R164" s="7">
        <v>45107.0000115741</v>
      </c>
      <c r="S164" s="6">
        <v>45111</v>
      </c>
      <c r="T164" s="4" t="s">
        <v>34</v>
      </c>
      <c r="U164" s="4">
        <v>255</v>
      </c>
      <c r="V164" s="4">
        <v>0</v>
      </c>
      <c r="W164" s="4">
        <v>0</v>
      </c>
      <c r="X164" s="4" t="s">
        <v>766</v>
      </c>
      <c r="Y164" s="4" t="s">
        <v>767</v>
      </c>
    </row>
    <row r="165" s="4" customFormat="1" spans="1:25">
      <c r="A165" s="4" t="s">
        <v>768</v>
      </c>
      <c r="B165" s="4" t="s">
        <v>26</v>
      </c>
      <c r="C165" s="4" t="s">
        <v>27</v>
      </c>
      <c r="D165" s="4" t="s">
        <v>769</v>
      </c>
      <c r="E165" s="4" t="s">
        <v>770</v>
      </c>
      <c r="F165" s="6">
        <v>45107</v>
      </c>
      <c r="G165" s="6">
        <v>45108</v>
      </c>
      <c r="H165" s="4">
        <v>1</v>
      </c>
      <c r="I165" s="4">
        <v>1</v>
      </c>
      <c r="J165" s="4">
        <v>1</v>
      </c>
      <c r="K165" s="4" t="s">
        <v>30</v>
      </c>
      <c r="L165" s="4">
        <v>317</v>
      </c>
      <c r="M165" s="4">
        <v>317</v>
      </c>
      <c r="N165" s="4" t="s">
        <v>771</v>
      </c>
      <c r="O165" s="4" t="s">
        <v>32</v>
      </c>
      <c r="P165" s="4" t="s">
        <v>33</v>
      </c>
      <c r="Q165" s="4">
        <v>0</v>
      </c>
      <c r="R165" s="7">
        <v>45107.0000115741</v>
      </c>
      <c r="S165" s="6">
        <v>45111</v>
      </c>
      <c r="T165" s="4" t="s">
        <v>34</v>
      </c>
      <c r="U165" s="4">
        <v>317</v>
      </c>
      <c r="V165" s="4">
        <v>0</v>
      </c>
      <c r="W165" s="4">
        <v>0</v>
      </c>
      <c r="X165" s="4" t="s">
        <v>772</v>
      </c>
      <c r="Y165" s="4" t="s">
        <v>36</v>
      </c>
    </row>
    <row r="166" s="4" customFormat="1" spans="1:25">
      <c r="A166" s="4" t="s">
        <v>773</v>
      </c>
      <c r="B166" s="4" t="s">
        <v>26</v>
      </c>
      <c r="C166" s="4" t="s">
        <v>27</v>
      </c>
      <c r="D166" s="4" t="s">
        <v>769</v>
      </c>
      <c r="E166" s="4" t="s">
        <v>770</v>
      </c>
      <c r="F166" s="6">
        <v>45107</v>
      </c>
      <c r="G166" s="6">
        <v>45108</v>
      </c>
      <c r="H166" s="4">
        <v>1</v>
      </c>
      <c r="I166" s="4">
        <v>1</v>
      </c>
      <c r="J166" s="4">
        <v>1</v>
      </c>
      <c r="K166" s="4" t="s">
        <v>30</v>
      </c>
      <c r="L166" s="4">
        <v>317</v>
      </c>
      <c r="M166" s="4">
        <v>317</v>
      </c>
      <c r="N166" s="4" t="s">
        <v>774</v>
      </c>
      <c r="O166" s="4" t="s">
        <v>32</v>
      </c>
      <c r="P166" s="4" t="s">
        <v>33</v>
      </c>
      <c r="Q166" s="4">
        <v>0</v>
      </c>
      <c r="R166" s="7">
        <v>45107</v>
      </c>
      <c r="S166" s="6">
        <v>45111</v>
      </c>
      <c r="T166" s="4" t="s">
        <v>34</v>
      </c>
      <c r="U166" s="4">
        <v>317</v>
      </c>
      <c r="V166" s="4">
        <v>0</v>
      </c>
      <c r="W166" s="4">
        <v>0</v>
      </c>
      <c r="X166" s="4" t="s">
        <v>775</v>
      </c>
      <c r="Y166" s="4" t="s">
        <v>36</v>
      </c>
    </row>
    <row r="167" s="4" customFormat="1" spans="1:25">
      <c r="A167" s="4" t="s">
        <v>776</v>
      </c>
      <c r="B167" s="4" t="s">
        <v>26</v>
      </c>
      <c r="C167" s="4" t="s">
        <v>27</v>
      </c>
      <c r="D167" s="4" t="s">
        <v>777</v>
      </c>
      <c r="E167" s="4" t="s">
        <v>778</v>
      </c>
      <c r="F167" s="6">
        <v>45107</v>
      </c>
      <c r="G167" s="6">
        <v>45108</v>
      </c>
      <c r="H167" s="4">
        <v>1</v>
      </c>
      <c r="I167" s="4">
        <v>1</v>
      </c>
      <c r="J167" s="4">
        <v>1</v>
      </c>
      <c r="K167" s="4" t="s">
        <v>30</v>
      </c>
      <c r="L167" s="4">
        <v>1334</v>
      </c>
      <c r="M167" s="4">
        <v>1334</v>
      </c>
      <c r="N167" s="4" t="s">
        <v>779</v>
      </c>
      <c r="O167" s="4" t="s">
        <v>32</v>
      </c>
      <c r="P167" s="4" t="s">
        <v>33</v>
      </c>
      <c r="Q167" s="4">
        <v>0</v>
      </c>
      <c r="R167" s="7">
        <v>45106.0000115741</v>
      </c>
      <c r="S167" s="6">
        <v>45111</v>
      </c>
      <c r="T167" s="4" t="s">
        <v>34</v>
      </c>
      <c r="U167" s="4">
        <v>1334</v>
      </c>
      <c r="V167" s="4">
        <v>0</v>
      </c>
      <c r="W167" s="4">
        <v>0</v>
      </c>
      <c r="X167" s="4" t="s">
        <v>780</v>
      </c>
      <c r="Y167" s="4" t="s">
        <v>781</v>
      </c>
    </row>
    <row r="168" s="4" customFormat="1" spans="1:25">
      <c r="A168" s="4" t="s">
        <v>782</v>
      </c>
      <c r="B168" s="4" t="s">
        <v>26</v>
      </c>
      <c r="C168" s="4" t="s">
        <v>27</v>
      </c>
      <c r="D168" s="4" t="s">
        <v>615</v>
      </c>
      <c r="E168" s="4" t="s">
        <v>616</v>
      </c>
      <c r="F168" s="6">
        <v>45107</v>
      </c>
      <c r="G168" s="6">
        <v>45108</v>
      </c>
      <c r="H168" s="4">
        <v>1</v>
      </c>
      <c r="I168" s="4">
        <v>1</v>
      </c>
      <c r="J168" s="4">
        <v>1</v>
      </c>
      <c r="K168" s="4" t="s">
        <v>30</v>
      </c>
      <c r="L168" s="4">
        <v>378</v>
      </c>
      <c r="M168" s="4">
        <v>378</v>
      </c>
      <c r="N168" s="4" t="s">
        <v>657</v>
      </c>
      <c r="O168" s="4" t="s">
        <v>32</v>
      </c>
      <c r="P168" s="4" t="s">
        <v>33</v>
      </c>
      <c r="Q168" s="4">
        <v>0</v>
      </c>
      <c r="R168" s="7">
        <v>45107</v>
      </c>
      <c r="S168" s="6">
        <v>45111</v>
      </c>
      <c r="T168" s="4" t="s">
        <v>34</v>
      </c>
      <c r="U168" s="4">
        <v>378</v>
      </c>
      <c r="V168" s="4">
        <v>0</v>
      </c>
      <c r="W168" s="4">
        <v>0</v>
      </c>
      <c r="X168" s="4" t="s">
        <v>783</v>
      </c>
      <c r="Y168" s="4" t="s">
        <v>36</v>
      </c>
    </row>
    <row r="169" s="4" customFormat="1" spans="1:25">
      <c r="A169" s="4" t="s">
        <v>784</v>
      </c>
      <c r="B169" s="4" t="s">
        <v>26</v>
      </c>
      <c r="C169" s="4" t="s">
        <v>27</v>
      </c>
      <c r="D169" s="4" t="s">
        <v>755</v>
      </c>
      <c r="E169" s="4" t="s">
        <v>201</v>
      </c>
      <c r="F169" s="6">
        <v>45107</v>
      </c>
      <c r="G169" s="6">
        <v>45108</v>
      </c>
      <c r="H169" s="4">
        <v>1</v>
      </c>
      <c r="I169" s="4">
        <v>1</v>
      </c>
      <c r="J169" s="4">
        <v>1</v>
      </c>
      <c r="K169" s="4" t="s">
        <v>30</v>
      </c>
      <c r="L169" s="4">
        <v>370</v>
      </c>
      <c r="M169" s="4">
        <v>370</v>
      </c>
      <c r="N169" s="4" t="s">
        <v>785</v>
      </c>
      <c r="O169" s="4" t="s">
        <v>32</v>
      </c>
      <c r="P169" s="4" t="s">
        <v>33</v>
      </c>
      <c r="Q169" s="4">
        <v>0</v>
      </c>
      <c r="R169" s="7">
        <v>45107</v>
      </c>
      <c r="S169" s="6">
        <v>45111</v>
      </c>
      <c r="T169" s="4" t="s">
        <v>34</v>
      </c>
      <c r="U169" s="4">
        <v>370</v>
      </c>
      <c r="V169" s="4">
        <v>0</v>
      </c>
      <c r="W169" s="4">
        <v>0</v>
      </c>
      <c r="X169" s="4" t="s">
        <v>786</v>
      </c>
      <c r="Y169" s="4" t="s">
        <v>36</v>
      </c>
    </row>
    <row r="170" s="4" customFormat="1" spans="1:25">
      <c r="A170" s="4" t="s">
        <v>787</v>
      </c>
      <c r="B170" s="4" t="s">
        <v>26</v>
      </c>
      <c r="C170" s="4" t="s">
        <v>27</v>
      </c>
      <c r="D170" s="4" t="s">
        <v>788</v>
      </c>
      <c r="E170" s="4" t="s">
        <v>789</v>
      </c>
      <c r="F170" s="6">
        <v>45107</v>
      </c>
      <c r="G170" s="6">
        <v>45108</v>
      </c>
      <c r="H170" s="4">
        <v>1</v>
      </c>
      <c r="I170" s="4">
        <v>1</v>
      </c>
      <c r="J170" s="4">
        <v>1</v>
      </c>
      <c r="K170" s="4" t="s">
        <v>30</v>
      </c>
      <c r="L170" s="4">
        <v>402</v>
      </c>
      <c r="M170" s="4">
        <v>402</v>
      </c>
      <c r="N170" s="4" t="s">
        <v>790</v>
      </c>
      <c r="O170" s="4" t="s">
        <v>32</v>
      </c>
      <c r="P170" s="4" t="s">
        <v>33</v>
      </c>
      <c r="Q170" s="4">
        <v>0</v>
      </c>
      <c r="R170" s="7">
        <v>45106</v>
      </c>
      <c r="S170" s="6">
        <v>45111</v>
      </c>
      <c r="T170" s="4" t="s">
        <v>34</v>
      </c>
      <c r="U170" s="4">
        <v>402</v>
      </c>
      <c r="V170" s="4">
        <v>0</v>
      </c>
      <c r="W170" s="4">
        <v>0</v>
      </c>
      <c r="X170" s="4" t="s">
        <v>791</v>
      </c>
      <c r="Y170" s="4" t="s">
        <v>36</v>
      </c>
    </row>
    <row r="171" s="4" customFormat="1" spans="1:25">
      <c r="A171" s="4" t="s">
        <v>792</v>
      </c>
      <c r="B171" s="4" t="s">
        <v>26</v>
      </c>
      <c r="C171" s="4" t="s">
        <v>27</v>
      </c>
      <c r="D171" s="4" t="s">
        <v>793</v>
      </c>
      <c r="E171" s="4" t="s">
        <v>794</v>
      </c>
      <c r="F171" s="6">
        <v>45107</v>
      </c>
      <c r="G171" s="6">
        <v>45108</v>
      </c>
      <c r="H171" s="4">
        <v>1</v>
      </c>
      <c r="I171" s="4">
        <v>1</v>
      </c>
      <c r="J171" s="4">
        <v>1</v>
      </c>
      <c r="K171" s="4" t="s">
        <v>30</v>
      </c>
      <c r="L171" s="4">
        <v>533</v>
      </c>
      <c r="M171" s="4">
        <v>533</v>
      </c>
      <c r="N171" s="4" t="s">
        <v>795</v>
      </c>
      <c r="O171" s="4" t="s">
        <v>32</v>
      </c>
      <c r="P171" s="4" t="s">
        <v>33</v>
      </c>
      <c r="Q171" s="4">
        <v>0</v>
      </c>
      <c r="R171" s="7">
        <v>45107.0000115741</v>
      </c>
      <c r="S171" s="6">
        <v>45111</v>
      </c>
      <c r="T171" s="4" t="s">
        <v>34</v>
      </c>
      <c r="U171" s="4">
        <v>533</v>
      </c>
      <c r="V171" s="4">
        <v>0</v>
      </c>
      <c r="W171" s="4">
        <v>0</v>
      </c>
      <c r="X171" s="4" t="s">
        <v>796</v>
      </c>
      <c r="Y171" s="4" t="s">
        <v>36</v>
      </c>
    </row>
    <row r="172" s="4" customFormat="1" spans="1:25">
      <c r="A172" s="4" t="s">
        <v>797</v>
      </c>
      <c r="B172" s="4" t="s">
        <v>26</v>
      </c>
      <c r="C172" s="4" t="s">
        <v>27</v>
      </c>
      <c r="D172" s="4" t="s">
        <v>798</v>
      </c>
      <c r="E172" s="4" t="s">
        <v>799</v>
      </c>
      <c r="F172" s="6">
        <v>45107</v>
      </c>
      <c r="G172" s="6">
        <v>45108</v>
      </c>
      <c r="H172" s="4">
        <v>1</v>
      </c>
      <c r="I172" s="4">
        <v>1</v>
      </c>
      <c r="J172" s="4">
        <v>1</v>
      </c>
      <c r="K172" s="4" t="s">
        <v>30</v>
      </c>
      <c r="L172" s="4">
        <v>1177</v>
      </c>
      <c r="M172" s="4">
        <v>1177</v>
      </c>
      <c r="N172" s="4" t="s">
        <v>800</v>
      </c>
      <c r="O172" s="4" t="s">
        <v>32</v>
      </c>
      <c r="P172" s="4" t="s">
        <v>33</v>
      </c>
      <c r="Q172" s="4">
        <v>0</v>
      </c>
      <c r="R172" s="7">
        <v>45107</v>
      </c>
      <c r="S172" s="6">
        <v>45111</v>
      </c>
      <c r="T172" s="4" t="s">
        <v>34</v>
      </c>
      <c r="U172" s="4">
        <v>1177</v>
      </c>
      <c r="V172" s="4">
        <v>0</v>
      </c>
      <c r="W172" s="4">
        <v>0</v>
      </c>
      <c r="X172" s="4" t="s">
        <v>801</v>
      </c>
      <c r="Y172" s="4" t="s">
        <v>36</v>
      </c>
    </row>
    <row r="173" s="4" customFormat="1" spans="1:25">
      <c r="A173" s="4" t="s">
        <v>802</v>
      </c>
      <c r="B173" s="4" t="s">
        <v>26</v>
      </c>
      <c r="C173" s="4" t="s">
        <v>27</v>
      </c>
      <c r="D173" s="4" t="s">
        <v>298</v>
      </c>
      <c r="E173" s="4" t="s">
        <v>764</v>
      </c>
      <c r="F173" s="6">
        <v>45107</v>
      </c>
      <c r="G173" s="6">
        <v>45108</v>
      </c>
      <c r="H173" s="4">
        <v>1</v>
      </c>
      <c r="I173" s="4">
        <v>1</v>
      </c>
      <c r="J173" s="4">
        <v>1</v>
      </c>
      <c r="K173" s="4" t="s">
        <v>30</v>
      </c>
      <c r="L173" s="4">
        <v>253</v>
      </c>
      <c r="M173" s="4">
        <v>253</v>
      </c>
      <c r="N173" s="4" t="s">
        <v>803</v>
      </c>
      <c r="O173" s="4" t="s">
        <v>32</v>
      </c>
      <c r="P173" s="4" t="s">
        <v>33</v>
      </c>
      <c r="Q173" s="4">
        <v>0</v>
      </c>
      <c r="R173" s="7">
        <v>45107</v>
      </c>
      <c r="S173" s="6">
        <v>45111</v>
      </c>
      <c r="T173" s="4" t="s">
        <v>34</v>
      </c>
      <c r="U173" s="4">
        <v>253</v>
      </c>
      <c r="V173" s="4">
        <v>0</v>
      </c>
      <c r="W173" s="4">
        <v>0</v>
      </c>
      <c r="X173" s="4" t="s">
        <v>804</v>
      </c>
      <c r="Y173" s="4" t="s">
        <v>805</v>
      </c>
    </row>
    <row r="174" s="4" customFormat="1" spans="1:25">
      <c r="A174" s="4" t="s">
        <v>806</v>
      </c>
      <c r="B174" s="4" t="s">
        <v>26</v>
      </c>
      <c r="C174" s="4" t="s">
        <v>27</v>
      </c>
      <c r="D174" s="4" t="s">
        <v>633</v>
      </c>
      <c r="E174" s="4" t="s">
        <v>807</v>
      </c>
      <c r="F174" s="6">
        <v>45107</v>
      </c>
      <c r="G174" s="6">
        <v>45108</v>
      </c>
      <c r="H174" s="4">
        <v>1</v>
      </c>
      <c r="I174" s="4">
        <v>1</v>
      </c>
      <c r="J174" s="4">
        <v>1</v>
      </c>
      <c r="K174" s="4" t="s">
        <v>30</v>
      </c>
      <c r="L174" s="4">
        <v>630</v>
      </c>
      <c r="M174" s="4">
        <v>630</v>
      </c>
      <c r="N174" s="4" t="s">
        <v>808</v>
      </c>
      <c r="O174" s="4" t="s">
        <v>32</v>
      </c>
      <c r="P174" s="4" t="s">
        <v>33</v>
      </c>
      <c r="Q174" s="4">
        <v>0</v>
      </c>
      <c r="R174" s="7">
        <v>45107.0000115741</v>
      </c>
      <c r="S174" s="6">
        <v>45111</v>
      </c>
      <c r="T174" s="4" t="s">
        <v>34</v>
      </c>
      <c r="U174" s="4">
        <v>630</v>
      </c>
      <c r="V174" s="4">
        <v>0</v>
      </c>
      <c r="W174" s="4">
        <v>0</v>
      </c>
      <c r="X174" s="4" t="s">
        <v>809</v>
      </c>
      <c r="Y174" s="4" t="s">
        <v>36</v>
      </c>
    </row>
    <row r="175" s="4" customFormat="1" spans="1:25">
      <c r="A175" s="4" t="s">
        <v>810</v>
      </c>
      <c r="B175" s="4" t="s">
        <v>26</v>
      </c>
      <c r="C175" s="4" t="s">
        <v>27</v>
      </c>
      <c r="D175" s="4" t="s">
        <v>298</v>
      </c>
      <c r="E175" s="4" t="s">
        <v>687</v>
      </c>
      <c r="F175" s="6">
        <v>45107</v>
      </c>
      <c r="G175" s="6">
        <v>45108</v>
      </c>
      <c r="H175" s="4">
        <v>1</v>
      </c>
      <c r="I175" s="4">
        <v>1</v>
      </c>
      <c r="J175" s="4">
        <v>1</v>
      </c>
      <c r="K175" s="4" t="s">
        <v>30</v>
      </c>
      <c r="L175" s="4">
        <v>273</v>
      </c>
      <c r="M175" s="4">
        <v>273</v>
      </c>
      <c r="N175" s="4" t="s">
        <v>811</v>
      </c>
      <c r="O175" s="4" t="s">
        <v>32</v>
      </c>
      <c r="P175" s="4" t="s">
        <v>33</v>
      </c>
      <c r="Q175" s="4">
        <v>0</v>
      </c>
      <c r="R175" s="7">
        <v>45107.0000115741</v>
      </c>
      <c r="S175" s="6">
        <v>45111</v>
      </c>
      <c r="T175" s="4" t="s">
        <v>34</v>
      </c>
      <c r="U175" s="4">
        <v>273</v>
      </c>
      <c r="V175" s="4">
        <v>0</v>
      </c>
      <c r="W175" s="4">
        <v>0</v>
      </c>
      <c r="X175" s="4" t="s">
        <v>812</v>
      </c>
      <c r="Y175" s="4" t="s">
        <v>813</v>
      </c>
    </row>
    <row r="176" s="4" customFormat="1" spans="1:25">
      <c r="A176" s="4" t="s">
        <v>814</v>
      </c>
      <c r="B176" s="4" t="s">
        <v>26</v>
      </c>
      <c r="C176" s="4" t="s">
        <v>27</v>
      </c>
      <c r="D176" s="4" t="s">
        <v>815</v>
      </c>
      <c r="E176" s="4" t="s">
        <v>816</v>
      </c>
      <c r="F176" s="6">
        <v>45107</v>
      </c>
      <c r="G176" s="6">
        <v>45108</v>
      </c>
      <c r="H176" s="4">
        <v>1</v>
      </c>
      <c r="I176" s="4">
        <v>1</v>
      </c>
      <c r="J176" s="4">
        <v>1</v>
      </c>
      <c r="K176" s="4" t="s">
        <v>30</v>
      </c>
      <c r="L176" s="4">
        <v>596</v>
      </c>
      <c r="M176" s="4">
        <v>596</v>
      </c>
      <c r="N176" s="4" t="s">
        <v>817</v>
      </c>
      <c r="O176" s="4" t="s">
        <v>32</v>
      </c>
      <c r="P176" s="4" t="s">
        <v>33</v>
      </c>
      <c r="Q176" s="4">
        <v>0</v>
      </c>
      <c r="R176" s="7">
        <v>45107.0000115741</v>
      </c>
      <c r="S176" s="6">
        <v>45111</v>
      </c>
      <c r="T176" s="4" t="s">
        <v>34</v>
      </c>
      <c r="U176" s="4">
        <v>596</v>
      </c>
      <c r="V176" s="4">
        <v>0</v>
      </c>
      <c r="W176" s="4">
        <v>0</v>
      </c>
      <c r="X176" s="4" t="s">
        <v>818</v>
      </c>
      <c r="Y176" s="4" t="s">
        <v>819</v>
      </c>
    </row>
    <row r="177" s="4" customFormat="1" spans="1:25">
      <c r="A177" s="4" t="s">
        <v>820</v>
      </c>
      <c r="B177" s="4" t="s">
        <v>26</v>
      </c>
      <c r="C177" s="4" t="s">
        <v>27</v>
      </c>
      <c r="D177" s="4" t="s">
        <v>821</v>
      </c>
      <c r="E177" s="4" t="s">
        <v>822</v>
      </c>
      <c r="F177" s="6">
        <v>45107</v>
      </c>
      <c r="G177" s="6">
        <v>45108</v>
      </c>
      <c r="H177" s="4">
        <v>1</v>
      </c>
      <c r="I177" s="4">
        <v>1</v>
      </c>
      <c r="J177" s="4">
        <v>1</v>
      </c>
      <c r="K177" s="4" t="s">
        <v>30</v>
      </c>
      <c r="L177" s="4">
        <v>275</v>
      </c>
      <c r="M177" s="4">
        <v>275</v>
      </c>
      <c r="N177" s="4" t="s">
        <v>823</v>
      </c>
      <c r="O177" s="4" t="s">
        <v>32</v>
      </c>
      <c r="P177" s="4" t="s">
        <v>33</v>
      </c>
      <c r="Q177" s="4">
        <v>0</v>
      </c>
      <c r="R177" s="7">
        <v>45107</v>
      </c>
      <c r="S177" s="6">
        <v>45111</v>
      </c>
      <c r="T177" s="4" t="s">
        <v>34</v>
      </c>
      <c r="U177" s="4">
        <v>275</v>
      </c>
      <c r="V177" s="4">
        <v>0</v>
      </c>
      <c r="W177" s="4">
        <v>0</v>
      </c>
      <c r="X177" s="4" t="s">
        <v>824</v>
      </c>
      <c r="Y177" s="4" t="s">
        <v>36</v>
      </c>
    </row>
    <row r="178" s="4" customFormat="1" spans="1:25">
      <c r="A178" s="4" t="s">
        <v>825</v>
      </c>
      <c r="B178" s="4" t="s">
        <v>26</v>
      </c>
      <c r="C178" s="4" t="s">
        <v>27</v>
      </c>
      <c r="D178" s="4" t="s">
        <v>615</v>
      </c>
      <c r="E178" s="4" t="s">
        <v>616</v>
      </c>
      <c r="F178" s="6">
        <v>45107</v>
      </c>
      <c r="G178" s="6">
        <v>45108</v>
      </c>
      <c r="H178" s="4">
        <v>1</v>
      </c>
      <c r="I178" s="4">
        <v>1</v>
      </c>
      <c r="J178" s="4">
        <v>1</v>
      </c>
      <c r="K178" s="4" t="s">
        <v>30</v>
      </c>
      <c r="L178" s="4">
        <v>378</v>
      </c>
      <c r="M178" s="4">
        <v>378</v>
      </c>
      <c r="N178" s="4" t="s">
        <v>826</v>
      </c>
      <c r="O178" s="4" t="s">
        <v>32</v>
      </c>
      <c r="P178" s="4" t="s">
        <v>33</v>
      </c>
      <c r="Q178" s="4">
        <v>0</v>
      </c>
      <c r="R178" s="7">
        <v>45107</v>
      </c>
      <c r="S178" s="6">
        <v>45111</v>
      </c>
      <c r="T178" s="4" t="s">
        <v>34</v>
      </c>
      <c r="U178" s="4">
        <v>378</v>
      </c>
      <c r="V178" s="4">
        <v>0</v>
      </c>
      <c r="W178" s="4">
        <v>0</v>
      </c>
      <c r="X178" s="4" t="s">
        <v>827</v>
      </c>
      <c r="Y178" s="4" t="s">
        <v>36</v>
      </c>
    </row>
    <row r="179" s="4" customFormat="1" spans="1:25">
      <c r="A179" s="4" t="s">
        <v>828</v>
      </c>
      <c r="B179" s="4" t="s">
        <v>26</v>
      </c>
      <c r="C179" s="4" t="s">
        <v>27</v>
      </c>
      <c r="D179" s="4" t="s">
        <v>829</v>
      </c>
      <c r="E179" s="4" t="s">
        <v>830</v>
      </c>
      <c r="F179" s="6">
        <v>45107</v>
      </c>
      <c r="G179" s="6">
        <v>45108</v>
      </c>
      <c r="H179" s="4">
        <v>1</v>
      </c>
      <c r="I179" s="4">
        <v>1</v>
      </c>
      <c r="J179" s="4">
        <v>1</v>
      </c>
      <c r="K179" s="4" t="s">
        <v>30</v>
      </c>
      <c r="L179" s="4">
        <v>398</v>
      </c>
      <c r="M179" s="4">
        <v>398</v>
      </c>
      <c r="N179" s="4" t="s">
        <v>831</v>
      </c>
      <c r="O179" s="4" t="s">
        <v>32</v>
      </c>
      <c r="P179" s="4" t="s">
        <v>33</v>
      </c>
      <c r="Q179" s="4">
        <v>0</v>
      </c>
      <c r="R179" s="7">
        <v>45107</v>
      </c>
      <c r="S179" s="6">
        <v>45111</v>
      </c>
      <c r="T179" s="4" t="s">
        <v>34</v>
      </c>
      <c r="U179" s="4">
        <v>398</v>
      </c>
      <c r="V179" s="4">
        <v>0</v>
      </c>
      <c r="W179" s="4">
        <v>0</v>
      </c>
      <c r="X179" s="4" t="s">
        <v>832</v>
      </c>
      <c r="Y179" s="4" t="s">
        <v>36</v>
      </c>
    </row>
    <row r="180" s="4" customFormat="1" spans="1:25">
      <c r="A180" s="4" t="s">
        <v>833</v>
      </c>
      <c r="B180" s="4" t="s">
        <v>26</v>
      </c>
      <c r="C180" s="4" t="s">
        <v>27</v>
      </c>
      <c r="D180" s="4" t="s">
        <v>834</v>
      </c>
      <c r="E180" s="4" t="s">
        <v>835</v>
      </c>
      <c r="F180" s="6">
        <v>45107</v>
      </c>
      <c r="G180" s="6">
        <v>45108</v>
      </c>
      <c r="H180" s="4">
        <v>2</v>
      </c>
      <c r="I180" s="4">
        <v>1</v>
      </c>
      <c r="J180" s="4">
        <v>2</v>
      </c>
      <c r="K180" s="4" t="s">
        <v>30</v>
      </c>
      <c r="L180" s="4">
        <v>1388</v>
      </c>
      <c r="M180" s="4">
        <v>1388</v>
      </c>
      <c r="N180" s="4" t="s">
        <v>836</v>
      </c>
      <c r="O180" s="4" t="s">
        <v>32</v>
      </c>
      <c r="P180" s="4" t="s">
        <v>33</v>
      </c>
      <c r="Q180" s="4">
        <v>0</v>
      </c>
      <c r="R180" s="7">
        <v>45107</v>
      </c>
      <c r="S180" s="6">
        <v>45111</v>
      </c>
      <c r="T180" s="4" t="s">
        <v>34</v>
      </c>
      <c r="U180" s="4">
        <v>1388</v>
      </c>
      <c r="V180" s="4">
        <v>0</v>
      </c>
      <c r="W180" s="4">
        <v>0</v>
      </c>
      <c r="X180" s="4" t="s">
        <v>837</v>
      </c>
      <c r="Y180" s="4" t="s">
        <v>838</v>
      </c>
    </row>
    <row r="181" s="4" customFormat="1" spans="1:25">
      <c r="A181" s="4" t="s">
        <v>839</v>
      </c>
      <c r="B181" s="4" t="s">
        <v>26</v>
      </c>
      <c r="C181" s="4" t="s">
        <v>27</v>
      </c>
      <c r="D181" s="4" t="s">
        <v>615</v>
      </c>
      <c r="E181" s="4" t="s">
        <v>840</v>
      </c>
      <c r="F181" s="6">
        <v>45107</v>
      </c>
      <c r="G181" s="6">
        <v>45108</v>
      </c>
      <c r="H181" s="4">
        <v>1</v>
      </c>
      <c r="I181" s="4">
        <v>1</v>
      </c>
      <c r="J181" s="4">
        <v>1</v>
      </c>
      <c r="K181" s="4" t="s">
        <v>30</v>
      </c>
      <c r="L181" s="4">
        <v>369</v>
      </c>
      <c r="M181" s="4">
        <v>369</v>
      </c>
      <c r="N181" s="4" t="s">
        <v>841</v>
      </c>
      <c r="O181" s="4" t="s">
        <v>32</v>
      </c>
      <c r="P181" s="4" t="s">
        <v>33</v>
      </c>
      <c r="Q181" s="4">
        <v>0</v>
      </c>
      <c r="R181" s="7">
        <v>45107</v>
      </c>
      <c r="S181" s="6">
        <v>45111</v>
      </c>
      <c r="T181" s="4" t="s">
        <v>34</v>
      </c>
      <c r="U181" s="4">
        <v>369</v>
      </c>
      <c r="V181" s="4">
        <v>0</v>
      </c>
      <c r="W181" s="4">
        <v>0</v>
      </c>
      <c r="X181" s="4" t="s">
        <v>842</v>
      </c>
      <c r="Y181" s="4" t="s">
        <v>36</v>
      </c>
    </row>
    <row r="182" s="4" customFormat="1" spans="1:25">
      <c r="A182" s="4" t="s">
        <v>843</v>
      </c>
      <c r="B182" s="4" t="s">
        <v>26</v>
      </c>
      <c r="C182" s="4" t="s">
        <v>27</v>
      </c>
      <c r="D182" s="4" t="s">
        <v>615</v>
      </c>
      <c r="E182" s="4" t="s">
        <v>616</v>
      </c>
      <c r="F182" s="6">
        <v>45107</v>
      </c>
      <c r="G182" s="6">
        <v>45108</v>
      </c>
      <c r="H182" s="4">
        <v>1</v>
      </c>
      <c r="I182" s="4">
        <v>1</v>
      </c>
      <c r="J182" s="4">
        <v>1</v>
      </c>
      <c r="K182" s="4" t="s">
        <v>30</v>
      </c>
      <c r="L182" s="4">
        <v>378</v>
      </c>
      <c r="M182" s="4">
        <v>378</v>
      </c>
      <c r="N182" s="4" t="s">
        <v>844</v>
      </c>
      <c r="O182" s="4" t="s">
        <v>32</v>
      </c>
      <c r="P182" s="4" t="s">
        <v>33</v>
      </c>
      <c r="Q182" s="4">
        <v>0</v>
      </c>
      <c r="R182" s="7">
        <v>45107</v>
      </c>
      <c r="S182" s="6">
        <v>45111</v>
      </c>
      <c r="T182" s="4" t="s">
        <v>34</v>
      </c>
      <c r="U182" s="4">
        <v>378</v>
      </c>
      <c r="V182" s="4">
        <v>0</v>
      </c>
      <c r="W182" s="4">
        <v>0</v>
      </c>
      <c r="X182" s="4" t="s">
        <v>845</v>
      </c>
      <c r="Y182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84"/>
  <sheetViews>
    <sheetView tabSelected="1" workbookViewId="0">
      <selection activeCell="F13" sqref="F13"/>
    </sheetView>
  </sheetViews>
  <sheetFormatPr defaultColWidth="9" defaultRowHeight="13.5"/>
  <cols>
    <col min="1" max="1" width="12.625" style="4"/>
    <col min="2" max="2" width="10.375" style="4"/>
    <col min="3" max="3" width="9.375" style="4"/>
    <col min="4" max="4" width="10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846</v>
      </c>
    </row>
    <row r="2" s="4" customFormat="1" hidden="1" spans="1:9">
      <c r="A2" s="5">
        <v>999223562634373</v>
      </c>
      <c r="B2" s="6">
        <v>45106</v>
      </c>
      <c r="C2" s="6">
        <v>45108</v>
      </c>
      <c r="D2" s="4">
        <v>593</v>
      </c>
      <c r="E2" s="4" t="str">
        <f>VLOOKUP(A2,HOP!A:L,12,0)</f>
        <v>593.00</v>
      </c>
      <c r="F2" s="4" t="str">
        <f>VLOOKUP(A2,HOP!A:C,3,0)</f>
        <v>3211544</v>
      </c>
      <c r="G2" s="4">
        <f>D2-E2</f>
        <v>0</v>
      </c>
      <c r="H2" s="4" t="str">
        <f>$H$1&amp;F2</f>
        <v>，3211544</v>
      </c>
      <c r="I2" s="4" t="str">
        <f>VLOOKUP(A2,HOP!A:U,21,0)</f>
        <v>直采</v>
      </c>
    </row>
    <row r="3" s="4" customFormat="1" hidden="1" spans="1:9">
      <c r="A3" s="5">
        <v>999223694675194</v>
      </c>
      <c r="B3" s="6">
        <v>45107</v>
      </c>
      <c r="C3" s="6">
        <v>45108</v>
      </c>
      <c r="D3" s="4">
        <v>2630</v>
      </c>
      <c r="E3" s="4" t="str">
        <f>VLOOKUP(A3,HOP!A:L,12,0)</f>
        <v>2630.00</v>
      </c>
      <c r="F3" s="4" t="str">
        <f>VLOOKUP(A3,HOP!A:C,3,0)</f>
        <v>3235164</v>
      </c>
      <c r="G3" s="4">
        <f t="shared" ref="G3:G34" si="0">D3-E3</f>
        <v>0</v>
      </c>
      <c r="H3" s="4" t="str">
        <f t="shared" ref="H3:H34" si="1">$H$1&amp;F3</f>
        <v>，3235164</v>
      </c>
      <c r="I3" s="4" t="str">
        <f>VLOOKUP(A3,HOP!A:U,21,0)</f>
        <v>直采</v>
      </c>
    </row>
    <row r="4" s="4" customFormat="1" hidden="1" spans="1:9">
      <c r="A4" s="5">
        <v>999223724871903</v>
      </c>
      <c r="B4" s="6">
        <v>45107</v>
      </c>
      <c r="C4" s="6">
        <v>45108</v>
      </c>
      <c r="D4" s="4">
        <v>1725</v>
      </c>
      <c r="E4" s="4" t="str">
        <f>VLOOKUP(A4,HOP!A:L,12,0)</f>
        <v>1725.00</v>
      </c>
      <c r="F4" s="4" t="str">
        <f>VLOOKUP(A4,HOP!A:C,3,0)</f>
        <v>3244352</v>
      </c>
      <c r="G4" s="4">
        <f t="shared" si="0"/>
        <v>0</v>
      </c>
      <c r="H4" s="4" t="str">
        <f t="shared" si="1"/>
        <v>，3244352</v>
      </c>
      <c r="I4" s="4" t="str">
        <f>VLOOKUP(A4,HOP!A:U,21,0)</f>
        <v>直采</v>
      </c>
    </row>
    <row r="5" s="4" customFormat="1" hidden="1" spans="1:9">
      <c r="A5" s="5">
        <v>999223754132504</v>
      </c>
      <c r="B5" s="6">
        <v>45105</v>
      </c>
      <c r="C5" s="6">
        <v>45108</v>
      </c>
      <c r="D5" s="4">
        <v>3003</v>
      </c>
      <c r="E5" s="4" t="str">
        <f>VLOOKUP(A5,HOP!A:L,12,0)</f>
        <v>3003.00</v>
      </c>
      <c r="F5" s="4" t="str">
        <f>VLOOKUP(A5,HOP!A:C,3,0)</f>
        <v>3260054</v>
      </c>
      <c r="G5" s="4">
        <f t="shared" si="0"/>
        <v>0</v>
      </c>
      <c r="H5" s="4" t="str">
        <f t="shared" si="1"/>
        <v>，3260054</v>
      </c>
      <c r="I5" s="4" t="str">
        <f>VLOOKUP(A5,HOP!A:U,21,0)</f>
        <v>直采</v>
      </c>
    </row>
    <row r="6" s="4" customFormat="1" hidden="1" spans="1:9">
      <c r="A6" s="5">
        <v>999223860463719</v>
      </c>
      <c r="B6" s="6">
        <v>45105</v>
      </c>
      <c r="C6" s="6">
        <v>45108</v>
      </c>
      <c r="D6" s="4">
        <v>2058</v>
      </c>
      <c r="E6" s="4" t="str">
        <f>VLOOKUP(A6,HOP!A:L,12,0)</f>
        <v>2058.00</v>
      </c>
      <c r="F6" s="4" t="str">
        <f>VLOOKUP(A6,HOP!A:C,3,0)</f>
        <v>3292879</v>
      </c>
      <c r="G6" s="4">
        <f t="shared" si="0"/>
        <v>0</v>
      </c>
      <c r="H6" s="4" t="str">
        <f t="shared" si="1"/>
        <v>，3292879</v>
      </c>
      <c r="I6" s="4" t="str">
        <f>VLOOKUP(A6,HOP!A:U,21,0)</f>
        <v>直采</v>
      </c>
    </row>
    <row r="7" s="4" customFormat="1" hidden="1" spans="1:9">
      <c r="A7" s="5">
        <v>999223955734683</v>
      </c>
      <c r="B7" s="6">
        <v>45107</v>
      </c>
      <c r="C7" s="6">
        <v>45108</v>
      </c>
      <c r="D7" s="4">
        <v>971</v>
      </c>
      <c r="E7" s="4" t="str">
        <f>VLOOKUP(A7,HOP!A:L,12,0)</f>
        <v>971.00</v>
      </c>
      <c r="F7" s="4" t="str">
        <f>VLOOKUP(A7,HOP!A:C,3,0)</f>
        <v>3312729</v>
      </c>
      <c r="G7" s="4">
        <f t="shared" si="0"/>
        <v>0</v>
      </c>
      <c r="H7" s="4" t="str">
        <f t="shared" si="1"/>
        <v>，3312729</v>
      </c>
      <c r="I7" s="4" t="str">
        <f>VLOOKUP(A7,HOP!A:U,21,0)</f>
        <v>直采</v>
      </c>
    </row>
    <row r="8" s="4" customFormat="1" hidden="1" spans="1:9">
      <c r="A8" s="5">
        <v>999223997602581</v>
      </c>
      <c r="B8" s="6">
        <v>45105</v>
      </c>
      <c r="C8" s="6">
        <v>45108</v>
      </c>
      <c r="D8" s="4">
        <v>7860</v>
      </c>
      <c r="E8" s="4" t="str">
        <f>VLOOKUP(A8,HOP!A:L,12,0)</f>
        <v>7860.00</v>
      </c>
      <c r="F8" s="4" t="str">
        <f>VLOOKUP(A8,HOP!A:C,3,0)</f>
        <v>3324418</v>
      </c>
      <c r="G8" s="4">
        <f t="shared" si="0"/>
        <v>0</v>
      </c>
      <c r="H8" s="4" t="str">
        <f t="shared" si="1"/>
        <v>，3324418</v>
      </c>
      <c r="I8" s="4" t="str">
        <f>VLOOKUP(A8,HOP!A:U,21,0)</f>
        <v>直采</v>
      </c>
    </row>
    <row r="9" s="4" customFormat="1" hidden="1" spans="1:9">
      <c r="A9" s="5">
        <v>999224050325943</v>
      </c>
      <c r="B9" s="6">
        <v>45106</v>
      </c>
      <c r="C9" s="6">
        <v>45108</v>
      </c>
      <c r="D9" s="4">
        <v>718</v>
      </c>
      <c r="E9" s="4" t="str">
        <f>VLOOKUP(A9,HOP!A:L,12,0)</f>
        <v>718.00</v>
      </c>
      <c r="F9" s="4" t="str">
        <f>VLOOKUP(A9,HOP!A:C,3,0)</f>
        <v>3340825</v>
      </c>
      <c r="G9" s="4">
        <f t="shared" si="0"/>
        <v>0</v>
      </c>
      <c r="H9" s="4" t="str">
        <f t="shared" si="1"/>
        <v>，3340825</v>
      </c>
      <c r="I9" s="4" t="str">
        <f>VLOOKUP(A9,HOP!A:U,21,0)</f>
        <v>直采</v>
      </c>
    </row>
    <row r="10" s="4" customFormat="1" hidden="1" spans="1:9">
      <c r="A10" s="5">
        <v>999224091083834</v>
      </c>
      <c r="B10" s="6">
        <v>45105</v>
      </c>
      <c r="C10" s="6">
        <v>45108</v>
      </c>
      <c r="D10" s="4">
        <v>1818</v>
      </c>
      <c r="E10" s="4" t="str">
        <f>VLOOKUP(A10,HOP!A:L,12,0)</f>
        <v>1818.00</v>
      </c>
      <c r="F10" s="4" t="str">
        <f>VLOOKUP(A10,HOP!A:C,3,0)</f>
        <v>3352837</v>
      </c>
      <c r="G10" s="4">
        <f t="shared" si="0"/>
        <v>0</v>
      </c>
      <c r="H10" s="4" t="str">
        <f t="shared" si="1"/>
        <v>，3352837</v>
      </c>
      <c r="I10" s="4" t="str">
        <f>VLOOKUP(A10,HOP!A:U,21,0)</f>
        <v>直采</v>
      </c>
    </row>
    <row r="11" s="4" customFormat="1" hidden="1" spans="1:9">
      <c r="A11" s="5">
        <v>999224098818630</v>
      </c>
      <c r="B11" s="6">
        <v>45106</v>
      </c>
      <c r="C11" s="6">
        <v>45108</v>
      </c>
      <c r="D11" s="4">
        <v>686</v>
      </c>
      <c r="E11" s="4" t="str">
        <f>VLOOKUP(A11,HOP!A:L,12,0)</f>
        <v>686.00</v>
      </c>
      <c r="F11" s="4" t="str">
        <f>VLOOKUP(A11,HOP!A:C,3,0)</f>
        <v>3355990</v>
      </c>
      <c r="G11" s="4">
        <f t="shared" si="0"/>
        <v>0</v>
      </c>
      <c r="H11" s="4" t="str">
        <f t="shared" si="1"/>
        <v>，3355990</v>
      </c>
      <c r="I11" s="4" t="str">
        <f>VLOOKUP(A11,HOP!A:U,21,0)</f>
        <v>直采</v>
      </c>
    </row>
    <row r="12" s="4" customFormat="1" hidden="1" spans="1:9">
      <c r="A12" s="5">
        <v>24101128354</v>
      </c>
      <c r="B12" s="6">
        <v>45106</v>
      </c>
      <c r="C12" s="6">
        <v>45108</v>
      </c>
      <c r="D12" s="4">
        <v>3744</v>
      </c>
      <c r="E12" s="4" t="str">
        <f>VLOOKUP(A12,HOP!A:L,12,0)</f>
        <v>3744.00</v>
      </c>
      <c r="F12" s="4" t="str">
        <f>VLOOKUP(A12,HOP!A:C,3,0)</f>
        <v>3357635</v>
      </c>
      <c r="G12" s="4">
        <f t="shared" si="0"/>
        <v>0</v>
      </c>
      <c r="H12" s="4" t="str">
        <f t="shared" si="1"/>
        <v>，3357635</v>
      </c>
      <c r="I12" s="4" t="str">
        <f>VLOOKUP(A12,HOP!A:U,21,0)</f>
        <v>直采</v>
      </c>
    </row>
    <row r="13" s="4" customFormat="1" spans="1:10">
      <c r="A13" s="5">
        <v>999224116152290</v>
      </c>
      <c r="B13" s="6">
        <v>45106</v>
      </c>
      <c r="C13" s="6">
        <v>45108</v>
      </c>
      <c r="D13" s="4">
        <v>520</v>
      </c>
      <c r="E13" s="4" t="e">
        <f>VLOOKUP(A13,HOP!A:L,12,0)</f>
        <v>#N/A</v>
      </c>
      <c r="F13" s="4">
        <v>3343459</v>
      </c>
      <c r="G13" s="4" t="e">
        <f t="shared" si="0"/>
        <v>#N/A</v>
      </c>
      <c r="H13" s="4" t="str">
        <f t="shared" si="1"/>
        <v>，3343459</v>
      </c>
      <c r="I13" s="4" t="e">
        <f>VLOOKUP(A13,HOP!A:U,21,0)</f>
        <v>#N/A</v>
      </c>
      <c r="J13" s="4" t="s">
        <v>847</v>
      </c>
    </row>
    <row r="14" s="4" customFormat="1" hidden="1" spans="1:9">
      <c r="A14" s="5">
        <v>999224128736315</v>
      </c>
      <c r="B14" s="6">
        <v>45106</v>
      </c>
      <c r="C14" s="6">
        <v>45108</v>
      </c>
      <c r="D14" s="4">
        <v>2810</v>
      </c>
      <c r="E14" s="4" t="str">
        <f>VLOOKUP(A14,HOP!A:L,12,0)</f>
        <v>2810.00</v>
      </c>
      <c r="F14" s="4" t="str">
        <f>VLOOKUP(A14,HOP!A:C,3,0)</f>
        <v>3365974</v>
      </c>
      <c r="G14" s="4">
        <f t="shared" si="0"/>
        <v>0</v>
      </c>
      <c r="H14" s="4" t="str">
        <f t="shared" si="1"/>
        <v>，3365974</v>
      </c>
      <c r="I14" s="4" t="str">
        <f>VLOOKUP(A14,HOP!A:U,21,0)</f>
        <v>直采</v>
      </c>
    </row>
    <row r="15" s="4" customFormat="1" hidden="1" spans="1:9">
      <c r="A15" s="5">
        <v>999224139230345</v>
      </c>
      <c r="B15" s="6">
        <v>45103</v>
      </c>
      <c r="C15" s="6">
        <v>45108</v>
      </c>
      <c r="D15" s="4">
        <v>6966</v>
      </c>
      <c r="E15" s="4" t="str">
        <f>VLOOKUP(A15,HOP!A:L,12,0)</f>
        <v>6966.00</v>
      </c>
      <c r="F15" s="4" t="str">
        <f>VLOOKUP(A15,HOP!A:C,3,0)</f>
        <v>3370097</v>
      </c>
      <c r="G15" s="4">
        <f t="shared" si="0"/>
        <v>0</v>
      </c>
      <c r="H15" s="4" t="str">
        <f t="shared" si="1"/>
        <v>，3370097</v>
      </c>
      <c r="I15" s="4" t="str">
        <f>VLOOKUP(A15,HOP!A:U,21,0)</f>
        <v>直采</v>
      </c>
    </row>
    <row r="16" s="4" customFormat="1" hidden="1" spans="1:9">
      <c r="A16" s="5">
        <v>999224162585773</v>
      </c>
      <c r="B16" s="6">
        <v>45105</v>
      </c>
      <c r="C16" s="6">
        <v>45108</v>
      </c>
      <c r="D16" s="4">
        <v>942</v>
      </c>
      <c r="E16" s="4" t="str">
        <f>VLOOKUP(A16,HOP!A:L,12,0)</f>
        <v>942.00</v>
      </c>
      <c r="F16" s="4" t="str">
        <f>VLOOKUP(A16,HOP!A:C,3,0)</f>
        <v>3378231</v>
      </c>
      <c r="G16" s="4">
        <f t="shared" si="0"/>
        <v>0</v>
      </c>
      <c r="H16" s="4" t="str">
        <f t="shared" si="1"/>
        <v>，3378231</v>
      </c>
      <c r="I16" s="4" t="str">
        <f>VLOOKUP(A16,HOP!A:U,21,0)</f>
        <v>直采</v>
      </c>
    </row>
    <row r="17" s="4" customFormat="1" hidden="1" spans="1:9">
      <c r="A17" s="5">
        <v>999224270476666</v>
      </c>
      <c r="B17" s="6">
        <v>45106</v>
      </c>
      <c r="C17" s="6">
        <v>45108</v>
      </c>
      <c r="D17" s="4">
        <v>2040</v>
      </c>
      <c r="E17" s="4" t="str">
        <f>VLOOKUP(A17,HOP!A:L,12,0)</f>
        <v>2040.00</v>
      </c>
      <c r="F17" s="4" t="str">
        <f>VLOOKUP(A17,HOP!A:C,3,0)</f>
        <v>3390334</v>
      </c>
      <c r="G17" s="4">
        <f t="shared" si="0"/>
        <v>0</v>
      </c>
      <c r="H17" s="4" t="str">
        <f t="shared" si="1"/>
        <v>，3390334</v>
      </c>
      <c r="I17" s="4" t="str">
        <f>VLOOKUP(A17,HOP!A:U,21,0)</f>
        <v>直采</v>
      </c>
    </row>
    <row r="18" s="4" customFormat="1" hidden="1" spans="1:9">
      <c r="A18" s="5">
        <v>999224291555534</v>
      </c>
      <c r="B18" s="6">
        <v>45106</v>
      </c>
      <c r="C18" s="6">
        <v>45108</v>
      </c>
      <c r="D18" s="4">
        <v>1674</v>
      </c>
      <c r="E18" s="4" t="str">
        <f>VLOOKUP(A18,HOP!A:L,12,0)</f>
        <v>1674.00</v>
      </c>
      <c r="F18" s="4" t="str">
        <f>VLOOKUP(A18,HOP!A:C,3,0)</f>
        <v>3394880</v>
      </c>
      <c r="G18" s="4">
        <f t="shared" si="0"/>
        <v>0</v>
      </c>
      <c r="H18" s="4" t="str">
        <f t="shared" si="1"/>
        <v>，3394880</v>
      </c>
      <c r="I18" s="4" t="str">
        <f>VLOOKUP(A18,HOP!A:U,21,0)</f>
        <v>直采</v>
      </c>
    </row>
    <row r="19" s="4" customFormat="1" hidden="1" spans="1:9">
      <c r="A19" s="5">
        <v>999224327716592</v>
      </c>
      <c r="B19" s="6">
        <v>45105</v>
      </c>
      <c r="C19" s="6">
        <v>45108</v>
      </c>
      <c r="D19" s="4">
        <v>1077</v>
      </c>
      <c r="E19" s="4" t="str">
        <f>VLOOKUP(A19,HOP!A:L,12,0)</f>
        <v>1077.00</v>
      </c>
      <c r="F19" s="4" t="str">
        <f>VLOOKUP(A19,HOP!A:C,3,0)</f>
        <v>3401809</v>
      </c>
      <c r="G19" s="4">
        <f t="shared" si="0"/>
        <v>0</v>
      </c>
      <c r="H19" s="4" t="str">
        <f t="shared" si="1"/>
        <v>，3401809</v>
      </c>
      <c r="I19" s="4" t="str">
        <f>VLOOKUP(A19,HOP!A:U,21,0)</f>
        <v>直采</v>
      </c>
    </row>
    <row r="20" s="4" customFormat="1" hidden="1" spans="1:9">
      <c r="A20" s="5">
        <v>999224363543143</v>
      </c>
      <c r="B20" s="6">
        <v>45102</v>
      </c>
      <c r="C20" s="6">
        <v>45108</v>
      </c>
      <c r="D20" s="4">
        <v>11100</v>
      </c>
      <c r="E20" s="4" t="str">
        <f>VLOOKUP(A20,HOP!A:L,12,0)</f>
        <v>11100.00</v>
      </c>
      <c r="F20" s="4" t="str">
        <f>VLOOKUP(A20,HOP!A:C,3,0)</f>
        <v>3409658</v>
      </c>
      <c r="G20" s="4">
        <f t="shared" si="0"/>
        <v>0</v>
      </c>
      <c r="H20" s="4" t="str">
        <f t="shared" si="1"/>
        <v>，3409658</v>
      </c>
      <c r="I20" s="4" t="str">
        <f>VLOOKUP(A20,HOP!A:U,21,0)</f>
        <v>直采</v>
      </c>
    </row>
    <row r="21" s="4" customFormat="1" hidden="1" spans="1:9">
      <c r="A21" s="5">
        <v>999224366067718</v>
      </c>
      <c r="B21" s="6">
        <v>45106</v>
      </c>
      <c r="C21" s="6">
        <v>45108</v>
      </c>
      <c r="D21" s="4">
        <v>1512</v>
      </c>
      <c r="E21" s="4" t="str">
        <f>VLOOKUP(A21,HOP!A:L,12,0)</f>
        <v>1512.00</v>
      </c>
      <c r="F21" s="4" t="str">
        <f>VLOOKUP(A21,HOP!A:C,3,0)</f>
        <v>3410459</v>
      </c>
      <c r="G21" s="4">
        <f t="shared" si="0"/>
        <v>0</v>
      </c>
      <c r="H21" s="4" t="str">
        <f t="shared" si="1"/>
        <v>，3410459</v>
      </c>
      <c r="I21" s="4" t="str">
        <f>VLOOKUP(A21,HOP!A:U,21,0)</f>
        <v>直采</v>
      </c>
    </row>
    <row r="22" s="4" customFormat="1" hidden="1" spans="1:9">
      <c r="A22" s="5">
        <v>999224455451745</v>
      </c>
      <c r="B22" s="6">
        <v>45107</v>
      </c>
      <c r="C22" s="6">
        <v>45108</v>
      </c>
      <c r="D22" s="4">
        <v>518</v>
      </c>
      <c r="E22" s="4" t="str">
        <f>VLOOKUP(A22,HOP!A:L,12,0)</f>
        <v>518.00</v>
      </c>
      <c r="F22" s="4" t="str">
        <f>VLOOKUP(A22,HOP!A:C,3,0)</f>
        <v>3432583</v>
      </c>
      <c r="G22" s="4">
        <f t="shared" si="0"/>
        <v>0</v>
      </c>
      <c r="H22" s="4" t="str">
        <f t="shared" si="1"/>
        <v>，3432583</v>
      </c>
      <c r="I22" s="4" t="str">
        <f>VLOOKUP(A22,HOP!A:U,21,0)</f>
        <v>直采</v>
      </c>
    </row>
    <row r="23" s="4" customFormat="1" hidden="1" spans="1:9">
      <c r="A23" s="5">
        <v>999224477806988</v>
      </c>
      <c r="B23" s="6">
        <v>45107</v>
      </c>
      <c r="C23" s="6">
        <v>45108</v>
      </c>
      <c r="D23" s="4">
        <v>3186</v>
      </c>
      <c r="E23" s="4" t="str">
        <f>VLOOKUP(A23,HOP!A:L,12,0)</f>
        <v>3186.00</v>
      </c>
      <c r="F23" s="4" t="str">
        <f>VLOOKUP(A23,HOP!A:C,3,0)</f>
        <v>3437223</v>
      </c>
      <c r="G23" s="4">
        <f t="shared" si="0"/>
        <v>0</v>
      </c>
      <c r="H23" s="4" t="str">
        <f t="shared" si="1"/>
        <v>，3437223</v>
      </c>
      <c r="I23" s="4" t="str">
        <f>VLOOKUP(A23,HOP!A:U,21,0)</f>
        <v>直采</v>
      </c>
    </row>
    <row r="24" s="4" customFormat="1" hidden="1" spans="1:9">
      <c r="A24" s="5">
        <v>999224055019563</v>
      </c>
      <c r="B24" s="6">
        <v>45102</v>
      </c>
      <c r="C24" s="6">
        <v>45108</v>
      </c>
      <c r="D24" s="4">
        <v>1951.2</v>
      </c>
      <c r="E24" s="4" t="str">
        <f>VLOOKUP(A24,HOP!A:L,12,0)</f>
        <v>1951.20</v>
      </c>
      <c r="F24" s="4" t="str">
        <f>VLOOKUP(A24,HOP!A:C,3,0)</f>
        <v>3342378</v>
      </c>
      <c r="G24" s="4">
        <f t="shared" si="0"/>
        <v>0</v>
      </c>
      <c r="H24" s="4" t="str">
        <f t="shared" si="1"/>
        <v>，3342378</v>
      </c>
      <c r="I24" s="4" t="str">
        <f>VLOOKUP(A24,HOP!A:U,21,0)</f>
        <v>直采</v>
      </c>
    </row>
    <row r="25" s="4" customFormat="1" hidden="1" spans="1:9">
      <c r="A25" s="5">
        <v>999224494695381</v>
      </c>
      <c r="B25" s="6">
        <v>45106</v>
      </c>
      <c r="C25" s="6">
        <v>45108</v>
      </c>
      <c r="D25" s="4">
        <v>450</v>
      </c>
      <c r="E25" s="4" t="str">
        <f>VLOOKUP(A25,HOP!A:L,12,0)</f>
        <v>450.00</v>
      </c>
      <c r="F25" s="4" t="str">
        <f>VLOOKUP(A25,HOP!A:C,3,0)</f>
        <v>3438980</v>
      </c>
      <c r="G25" s="4">
        <f t="shared" si="0"/>
        <v>0</v>
      </c>
      <c r="H25" s="4" t="str">
        <f t="shared" si="1"/>
        <v>，3438980</v>
      </c>
      <c r="I25" s="4" t="str">
        <f>VLOOKUP(A25,HOP!A:U,21,0)</f>
        <v>直采</v>
      </c>
    </row>
    <row r="26" s="4" customFormat="1" hidden="1" spans="1:9">
      <c r="A26" s="5">
        <v>999224494721705</v>
      </c>
      <c r="B26" s="6">
        <v>45106</v>
      </c>
      <c r="C26" s="6">
        <v>45108</v>
      </c>
      <c r="D26" s="4">
        <v>460</v>
      </c>
      <c r="E26" s="4" t="str">
        <f>VLOOKUP(A26,HOP!A:L,12,0)</f>
        <v>460.00</v>
      </c>
      <c r="F26" s="4" t="str">
        <f>VLOOKUP(A26,HOP!A:C,3,0)</f>
        <v>3438982</v>
      </c>
      <c r="G26" s="4">
        <f t="shared" si="0"/>
        <v>0</v>
      </c>
      <c r="H26" s="4" t="str">
        <f t="shared" si="1"/>
        <v>，3438982</v>
      </c>
      <c r="I26" s="4" t="str">
        <f>VLOOKUP(A26,HOP!A:U,21,0)</f>
        <v>直采</v>
      </c>
    </row>
    <row r="27" s="4" customFormat="1" hidden="1" spans="1:9">
      <c r="A27" s="5">
        <v>999224509377288</v>
      </c>
      <c r="B27" s="6">
        <v>45106</v>
      </c>
      <c r="C27" s="6">
        <v>45108</v>
      </c>
      <c r="D27" s="4">
        <v>2450</v>
      </c>
      <c r="E27" s="4" t="str">
        <f>VLOOKUP(A27,HOP!A:L,12,0)</f>
        <v>2450.00</v>
      </c>
      <c r="F27" s="4" t="str">
        <f>VLOOKUP(A27,HOP!A:C,3,0)</f>
        <v>3442899</v>
      </c>
      <c r="G27" s="4">
        <f t="shared" si="0"/>
        <v>0</v>
      </c>
      <c r="H27" s="4" t="str">
        <f t="shared" si="1"/>
        <v>，3442899</v>
      </c>
      <c r="I27" s="4" t="str">
        <f>VLOOKUP(A27,HOP!A:U,21,0)</f>
        <v>直采</v>
      </c>
    </row>
    <row r="28" s="4" customFormat="1" hidden="1" spans="1:9">
      <c r="A28" s="5">
        <v>24511015552</v>
      </c>
      <c r="B28" s="6">
        <v>45105</v>
      </c>
      <c r="C28" s="6">
        <v>45108</v>
      </c>
      <c r="D28" s="4">
        <v>909</v>
      </c>
      <c r="E28" s="4" t="str">
        <f>VLOOKUP(A28,HOP!A:L,12,0)</f>
        <v>909.00</v>
      </c>
      <c r="F28" s="4" t="str">
        <f>VLOOKUP(A28,HOP!A:C,3,0)</f>
        <v>3443232</v>
      </c>
      <c r="G28" s="4">
        <f t="shared" si="0"/>
        <v>0</v>
      </c>
      <c r="H28" s="4" t="str">
        <f t="shared" si="1"/>
        <v>，3443232</v>
      </c>
      <c r="I28" s="4" t="str">
        <f>VLOOKUP(A28,HOP!A:U,21,0)</f>
        <v>直采</v>
      </c>
    </row>
    <row r="29" s="4" customFormat="1" hidden="1" spans="1:9">
      <c r="A29" s="5">
        <v>999224517266030</v>
      </c>
      <c r="B29" s="6">
        <v>45106</v>
      </c>
      <c r="C29" s="6">
        <v>45108</v>
      </c>
      <c r="D29" s="4">
        <v>864</v>
      </c>
      <c r="E29" s="4" t="str">
        <f>VLOOKUP(A29,HOP!A:L,12,0)</f>
        <v>864.00</v>
      </c>
      <c r="F29" s="4" t="str">
        <f>VLOOKUP(A29,HOP!A:C,3,0)</f>
        <v>3445337</v>
      </c>
      <c r="G29" s="4">
        <f t="shared" si="0"/>
        <v>0</v>
      </c>
      <c r="H29" s="4" t="str">
        <f t="shared" si="1"/>
        <v>，3445337</v>
      </c>
      <c r="I29" s="4" t="str">
        <f>VLOOKUP(A29,HOP!A:U,21,0)</f>
        <v>直采</v>
      </c>
    </row>
    <row r="30" s="4" customFormat="1" hidden="1" spans="1:9">
      <c r="A30" s="5">
        <v>999224542443027</v>
      </c>
      <c r="B30" s="6">
        <v>45104</v>
      </c>
      <c r="C30" s="6">
        <v>45108</v>
      </c>
      <c r="D30" s="4">
        <v>976</v>
      </c>
      <c r="E30" s="4" t="str">
        <f>VLOOKUP(A30,HOP!A:L,12,0)</f>
        <v>976.00</v>
      </c>
      <c r="F30" s="4" t="str">
        <f>VLOOKUP(A30,HOP!A:C,3,0)</f>
        <v>3450210</v>
      </c>
      <c r="G30" s="4">
        <f t="shared" si="0"/>
        <v>0</v>
      </c>
      <c r="H30" s="4" t="str">
        <f t="shared" si="1"/>
        <v>，3450210</v>
      </c>
      <c r="I30" s="4" t="str">
        <f>VLOOKUP(A30,HOP!A:U,21,0)</f>
        <v>直采</v>
      </c>
    </row>
    <row r="31" s="4" customFormat="1" hidden="1" spans="1:9">
      <c r="A31" s="5">
        <v>999224543115937</v>
      </c>
      <c r="B31" s="6">
        <v>45106</v>
      </c>
      <c r="C31" s="6">
        <v>45108</v>
      </c>
      <c r="D31" s="4">
        <v>3522</v>
      </c>
      <c r="E31" s="4" t="str">
        <f>VLOOKUP(A31,HOP!A:L,12,0)</f>
        <v>3522.00</v>
      </c>
      <c r="F31" s="4" t="str">
        <f>VLOOKUP(A31,HOP!A:C,3,0)</f>
        <v>3450460</v>
      </c>
      <c r="G31" s="4">
        <f t="shared" si="0"/>
        <v>0</v>
      </c>
      <c r="H31" s="4" t="str">
        <f t="shared" si="1"/>
        <v>，3450460</v>
      </c>
      <c r="I31" s="4" t="str">
        <f>VLOOKUP(A31,HOP!A:U,21,0)</f>
        <v>直采</v>
      </c>
    </row>
    <row r="32" s="4" customFormat="1" hidden="1" spans="1:9">
      <c r="A32" s="5">
        <v>999224571330186</v>
      </c>
      <c r="B32" s="6">
        <v>45107</v>
      </c>
      <c r="C32" s="6">
        <v>45108</v>
      </c>
      <c r="D32" s="4">
        <v>721</v>
      </c>
      <c r="E32" s="4" t="str">
        <f>VLOOKUP(A32,HOP!A:L,12,0)</f>
        <v>721.00</v>
      </c>
      <c r="F32" s="4" t="str">
        <f>VLOOKUP(A32,HOP!A:C,3,0)</f>
        <v>3454780</v>
      </c>
      <c r="G32" s="4">
        <f t="shared" si="0"/>
        <v>0</v>
      </c>
      <c r="H32" s="4" t="str">
        <f t="shared" si="1"/>
        <v>，3454780</v>
      </c>
      <c r="I32" s="4" t="str">
        <f>VLOOKUP(A32,HOP!A:U,21,0)</f>
        <v>直采</v>
      </c>
    </row>
    <row r="33" s="4" customFormat="1" hidden="1" spans="1:9">
      <c r="A33" s="5">
        <v>999224575726680</v>
      </c>
      <c r="B33" s="6">
        <v>45107</v>
      </c>
      <c r="C33" s="6">
        <v>45108</v>
      </c>
      <c r="D33" s="4">
        <v>624</v>
      </c>
      <c r="E33" s="4" t="str">
        <f>VLOOKUP(A33,HOP!A:L,12,0)</f>
        <v>624.00</v>
      </c>
      <c r="F33" s="4" t="str">
        <f>VLOOKUP(A33,HOP!A:C,3,0)</f>
        <v>3455722</v>
      </c>
      <c r="G33" s="4">
        <f t="shared" si="0"/>
        <v>0</v>
      </c>
      <c r="H33" s="4" t="str">
        <f t="shared" si="1"/>
        <v>，3455722</v>
      </c>
      <c r="I33" s="4" t="str">
        <f>VLOOKUP(A33,HOP!A:U,21,0)</f>
        <v>直采</v>
      </c>
    </row>
    <row r="34" s="4" customFormat="1" hidden="1" spans="1:9">
      <c r="A34" s="5">
        <v>999224577159961</v>
      </c>
      <c r="B34" s="6">
        <v>45107</v>
      </c>
      <c r="C34" s="6">
        <v>45108</v>
      </c>
      <c r="D34" s="4">
        <v>422</v>
      </c>
      <c r="E34" s="4" t="str">
        <f>VLOOKUP(A34,HOP!A:L,12,0)</f>
        <v>422.00</v>
      </c>
      <c r="F34" s="4" t="str">
        <f>VLOOKUP(A34,HOP!A:C,3,0)</f>
        <v>3456197</v>
      </c>
      <c r="G34" s="4">
        <f t="shared" si="0"/>
        <v>0</v>
      </c>
      <c r="H34" s="4" t="str">
        <f t="shared" si="1"/>
        <v>，3456197</v>
      </c>
      <c r="I34" s="4" t="str">
        <f>VLOOKUP(A34,HOP!A:U,21,0)</f>
        <v>直采</v>
      </c>
    </row>
    <row r="35" s="4" customFormat="1" hidden="1" spans="1:9">
      <c r="A35" s="5">
        <v>999224587262921</v>
      </c>
      <c r="B35" s="6">
        <v>45103</v>
      </c>
      <c r="C35" s="6">
        <v>45108</v>
      </c>
      <c r="D35" s="4">
        <v>5880</v>
      </c>
      <c r="E35" s="4" t="str">
        <f>VLOOKUP(A35,HOP!A:L,12,0)</f>
        <v>5880.00</v>
      </c>
      <c r="F35" s="4" t="str">
        <f>VLOOKUP(A35,HOP!A:C,3,0)</f>
        <v>3459088</v>
      </c>
      <c r="G35" s="4">
        <f t="shared" ref="G35:G66" si="2">D35-E35</f>
        <v>0</v>
      </c>
      <c r="H35" s="4" t="str">
        <f t="shared" ref="H35:H66" si="3">$H$1&amp;F35</f>
        <v>，3459088</v>
      </c>
      <c r="I35" s="4" t="str">
        <f>VLOOKUP(A35,HOP!A:U,21,0)</f>
        <v>直采</v>
      </c>
    </row>
    <row r="36" s="4" customFormat="1" hidden="1" spans="1:9">
      <c r="A36" s="5">
        <v>999224594108654</v>
      </c>
      <c r="B36" s="6">
        <v>45104</v>
      </c>
      <c r="C36" s="6">
        <v>45108</v>
      </c>
      <c r="D36" s="4">
        <v>7868</v>
      </c>
      <c r="E36" s="4" t="str">
        <f>VLOOKUP(A36,HOP!A:L,12,0)</f>
        <v>7868.00</v>
      </c>
      <c r="F36" s="4" t="str">
        <f>VLOOKUP(A36,HOP!A:C,3,0)</f>
        <v>3459994</v>
      </c>
      <c r="G36" s="4">
        <f t="shared" si="2"/>
        <v>0</v>
      </c>
      <c r="H36" s="4" t="str">
        <f t="shared" si="3"/>
        <v>，3459994</v>
      </c>
      <c r="I36" s="4" t="str">
        <f>VLOOKUP(A36,HOP!A:U,21,0)</f>
        <v>直采</v>
      </c>
    </row>
    <row r="37" s="4" customFormat="1" hidden="1" spans="1:9">
      <c r="A37" s="5">
        <v>999224597599278</v>
      </c>
      <c r="B37" s="6">
        <v>45106</v>
      </c>
      <c r="C37" s="6">
        <v>45108</v>
      </c>
      <c r="D37" s="4">
        <v>1484</v>
      </c>
      <c r="E37" s="4" t="str">
        <f>VLOOKUP(A37,HOP!A:L,12,0)</f>
        <v>1484.00</v>
      </c>
      <c r="F37" s="4" t="str">
        <f>VLOOKUP(A37,HOP!A:C,3,0)</f>
        <v>3460849</v>
      </c>
      <c r="G37" s="4">
        <f t="shared" si="2"/>
        <v>0</v>
      </c>
      <c r="H37" s="4" t="str">
        <f t="shared" si="3"/>
        <v>，3460849</v>
      </c>
      <c r="I37" s="4" t="str">
        <f>VLOOKUP(A37,HOP!A:U,21,0)</f>
        <v>直采</v>
      </c>
    </row>
    <row r="38" s="4" customFormat="1" hidden="1" spans="1:9">
      <c r="A38" s="5">
        <v>999224613378526</v>
      </c>
      <c r="B38" s="6">
        <v>45105</v>
      </c>
      <c r="C38" s="6">
        <v>45108</v>
      </c>
      <c r="D38" s="4">
        <v>1291</v>
      </c>
      <c r="E38" s="4" t="str">
        <f>VLOOKUP(A38,HOP!A:L,12,0)</f>
        <v>1291.00</v>
      </c>
      <c r="F38" s="4" t="str">
        <f>VLOOKUP(A38,HOP!A:C,3,0)</f>
        <v>3465851</v>
      </c>
      <c r="G38" s="4">
        <f t="shared" si="2"/>
        <v>0</v>
      </c>
      <c r="H38" s="4" t="str">
        <f t="shared" si="3"/>
        <v>，3465851</v>
      </c>
      <c r="I38" s="4" t="str">
        <f>VLOOKUP(A38,HOP!A:U,21,0)</f>
        <v>直采</v>
      </c>
    </row>
    <row r="39" s="4" customFormat="1" hidden="1" spans="1:9">
      <c r="A39" s="5">
        <v>999224614538637</v>
      </c>
      <c r="B39" s="6">
        <v>45107</v>
      </c>
      <c r="C39" s="6">
        <v>45108</v>
      </c>
      <c r="D39" s="4">
        <v>975</v>
      </c>
      <c r="E39" s="4" t="str">
        <f>VLOOKUP(A39,HOP!A:L,12,0)</f>
        <v>975.00</v>
      </c>
      <c r="F39" s="4" t="str">
        <f>VLOOKUP(A39,HOP!A:C,3,0)</f>
        <v>3467347</v>
      </c>
      <c r="G39" s="4">
        <f t="shared" si="2"/>
        <v>0</v>
      </c>
      <c r="H39" s="4" t="str">
        <f t="shared" si="3"/>
        <v>，3467347</v>
      </c>
      <c r="I39" s="4" t="str">
        <f>VLOOKUP(A39,HOP!A:U,21,0)</f>
        <v>直采</v>
      </c>
    </row>
    <row r="40" s="4" customFormat="1" hidden="1" spans="1:9">
      <c r="A40" s="5">
        <v>999224638545866</v>
      </c>
      <c r="B40" s="6">
        <v>45105</v>
      </c>
      <c r="C40" s="6">
        <v>45108</v>
      </c>
      <c r="D40" s="4">
        <v>2767</v>
      </c>
      <c r="E40" s="4" t="str">
        <f>VLOOKUP(A40,HOP!A:L,12,0)</f>
        <v>2767.00</v>
      </c>
      <c r="F40" s="4" t="str">
        <f>VLOOKUP(A40,HOP!A:C,3,0)</f>
        <v>3471695</v>
      </c>
      <c r="G40" s="4">
        <f t="shared" si="2"/>
        <v>0</v>
      </c>
      <c r="H40" s="4" t="str">
        <f t="shared" si="3"/>
        <v>，3471695</v>
      </c>
      <c r="I40" s="4" t="str">
        <f>VLOOKUP(A40,HOP!A:U,21,0)</f>
        <v>直采</v>
      </c>
    </row>
    <row r="41" s="4" customFormat="1" hidden="1" spans="1:9">
      <c r="A41" s="5">
        <v>999224649509139</v>
      </c>
      <c r="B41" s="6">
        <v>45103</v>
      </c>
      <c r="C41" s="6">
        <v>45108</v>
      </c>
      <c r="D41" s="4">
        <v>3998</v>
      </c>
      <c r="E41" s="4" t="str">
        <f>VLOOKUP(A41,HOP!A:L,12,0)</f>
        <v>3998.00</v>
      </c>
      <c r="F41" s="4" t="str">
        <f>VLOOKUP(A41,HOP!A:C,3,0)</f>
        <v>3474442</v>
      </c>
      <c r="G41" s="4">
        <f t="shared" si="2"/>
        <v>0</v>
      </c>
      <c r="H41" s="4" t="str">
        <f t="shared" si="3"/>
        <v>，3474442</v>
      </c>
      <c r="I41" s="4" t="str">
        <f>VLOOKUP(A41,HOP!A:U,21,0)</f>
        <v>直采</v>
      </c>
    </row>
    <row r="42" s="4" customFormat="1" hidden="1" spans="1:9">
      <c r="A42" s="5">
        <v>999224657760579</v>
      </c>
      <c r="B42" s="6">
        <v>45107</v>
      </c>
      <c r="C42" s="6">
        <v>45108</v>
      </c>
      <c r="D42" s="4">
        <v>3003</v>
      </c>
      <c r="E42" s="4" t="str">
        <f>VLOOKUP(A42,HOP!A:L,12,0)</f>
        <v>3003.00</v>
      </c>
      <c r="F42" s="4" t="str">
        <f>VLOOKUP(A42,HOP!A:C,3,0)</f>
        <v>3475739</v>
      </c>
      <c r="G42" s="4">
        <f t="shared" si="2"/>
        <v>0</v>
      </c>
      <c r="H42" s="4" t="str">
        <f t="shared" si="3"/>
        <v>，3475739</v>
      </c>
      <c r="I42" s="4" t="str">
        <f>VLOOKUP(A42,HOP!A:U,21,0)</f>
        <v>直采</v>
      </c>
    </row>
    <row r="43" s="4" customFormat="1" hidden="1" spans="1:9">
      <c r="A43" s="5">
        <v>999224667136173</v>
      </c>
      <c r="B43" s="6">
        <v>45104</v>
      </c>
      <c r="C43" s="6">
        <v>45108</v>
      </c>
      <c r="D43" s="4">
        <v>4137</v>
      </c>
      <c r="E43" s="4" t="str">
        <f>VLOOKUP(A43,HOP!A:L,12,0)</f>
        <v>4137.00</v>
      </c>
      <c r="F43" s="4" t="str">
        <f>VLOOKUP(A43,HOP!A:C,3,0)</f>
        <v>3478024</v>
      </c>
      <c r="G43" s="4">
        <f t="shared" si="2"/>
        <v>0</v>
      </c>
      <c r="H43" s="4" t="str">
        <f t="shared" si="3"/>
        <v>，3478024</v>
      </c>
      <c r="I43" s="4" t="str">
        <f>VLOOKUP(A43,HOP!A:U,21,0)</f>
        <v>直采</v>
      </c>
    </row>
    <row r="44" s="4" customFormat="1" hidden="1" spans="1:9">
      <c r="A44" s="5">
        <v>999224676845719</v>
      </c>
      <c r="B44" s="6">
        <v>45107</v>
      </c>
      <c r="C44" s="6">
        <v>45108</v>
      </c>
      <c r="D44" s="4">
        <v>422</v>
      </c>
      <c r="E44" s="4" t="str">
        <f>VLOOKUP(A44,HOP!A:L,12,0)</f>
        <v>422.00</v>
      </c>
      <c r="F44" s="4" t="str">
        <f>VLOOKUP(A44,HOP!A:C,3,0)</f>
        <v>3478896</v>
      </c>
      <c r="G44" s="4">
        <f t="shared" si="2"/>
        <v>0</v>
      </c>
      <c r="H44" s="4" t="str">
        <f t="shared" si="3"/>
        <v>，3478896</v>
      </c>
      <c r="I44" s="4" t="str">
        <f>VLOOKUP(A44,HOP!A:U,21,0)</f>
        <v>直采</v>
      </c>
    </row>
    <row r="45" s="4" customFormat="1" hidden="1" spans="1:9">
      <c r="A45" s="5">
        <v>999224679836694</v>
      </c>
      <c r="B45" s="6">
        <v>45106</v>
      </c>
      <c r="C45" s="6">
        <v>45108</v>
      </c>
      <c r="D45" s="4">
        <v>3260</v>
      </c>
      <c r="E45" s="4" t="str">
        <f>VLOOKUP(A45,HOP!A:L,12,0)</f>
        <v>3260.00</v>
      </c>
      <c r="F45" s="4" t="str">
        <f>VLOOKUP(A45,HOP!A:C,3,0)</f>
        <v>3479769</v>
      </c>
      <c r="G45" s="4">
        <f t="shared" si="2"/>
        <v>0</v>
      </c>
      <c r="H45" s="4" t="str">
        <f t="shared" si="3"/>
        <v>，3479769</v>
      </c>
      <c r="I45" s="4" t="str">
        <f>VLOOKUP(A45,HOP!A:U,21,0)</f>
        <v>直采</v>
      </c>
    </row>
    <row r="46" s="4" customFormat="1" hidden="1" spans="1:9">
      <c r="A46" s="5">
        <v>999224681795570</v>
      </c>
      <c r="B46" s="6">
        <v>45107</v>
      </c>
      <c r="C46" s="6">
        <v>45108</v>
      </c>
      <c r="D46" s="4">
        <v>1210</v>
      </c>
      <c r="E46" s="4" t="str">
        <f>VLOOKUP(A46,HOP!A:L,12,0)</f>
        <v>1210.00</v>
      </c>
      <c r="F46" s="4" t="str">
        <f>VLOOKUP(A46,HOP!A:C,3,0)</f>
        <v>3480324</v>
      </c>
      <c r="G46" s="4">
        <f t="shared" si="2"/>
        <v>0</v>
      </c>
      <c r="H46" s="4" t="str">
        <f t="shared" si="3"/>
        <v>，3480324</v>
      </c>
      <c r="I46" s="4" t="str">
        <f>VLOOKUP(A46,HOP!A:U,21,0)</f>
        <v>直采</v>
      </c>
    </row>
    <row r="47" s="4" customFormat="1" hidden="1" spans="1:9">
      <c r="A47" s="5">
        <v>999224706766529</v>
      </c>
      <c r="B47" s="6">
        <v>45106</v>
      </c>
      <c r="C47" s="6">
        <v>45108</v>
      </c>
      <c r="D47" s="4">
        <v>1914</v>
      </c>
      <c r="E47" s="4" t="str">
        <f>VLOOKUP(A47,HOP!A:L,12,0)</f>
        <v>1914.00</v>
      </c>
      <c r="F47" s="4" t="str">
        <f>VLOOKUP(A47,HOP!A:C,3,0)</f>
        <v>3486913</v>
      </c>
      <c r="G47" s="4">
        <f t="shared" si="2"/>
        <v>0</v>
      </c>
      <c r="H47" s="4" t="str">
        <f t="shared" si="3"/>
        <v>，3486913</v>
      </c>
      <c r="I47" s="4" t="str">
        <f>VLOOKUP(A47,HOP!A:U,21,0)</f>
        <v>直采</v>
      </c>
    </row>
    <row r="48" s="4" customFormat="1" hidden="1" spans="1:9">
      <c r="A48" s="5">
        <v>999224708142993</v>
      </c>
      <c r="B48" s="6">
        <v>45104</v>
      </c>
      <c r="C48" s="6">
        <v>45108</v>
      </c>
      <c r="D48" s="4">
        <v>3764</v>
      </c>
      <c r="E48" s="4" t="str">
        <f>VLOOKUP(A48,HOP!A:L,12,0)</f>
        <v>3764.00</v>
      </c>
      <c r="F48" s="4" t="str">
        <f>VLOOKUP(A48,HOP!A:C,3,0)</f>
        <v>3487257</v>
      </c>
      <c r="G48" s="4">
        <f t="shared" si="2"/>
        <v>0</v>
      </c>
      <c r="H48" s="4" t="str">
        <f t="shared" si="3"/>
        <v>，3487257</v>
      </c>
      <c r="I48" s="4" t="str">
        <f>VLOOKUP(A48,HOP!A:U,21,0)</f>
        <v>直采</v>
      </c>
    </row>
    <row r="49" s="4" customFormat="1" hidden="1" spans="1:9">
      <c r="A49" s="5">
        <v>999224714851379</v>
      </c>
      <c r="B49" s="6">
        <v>45107</v>
      </c>
      <c r="C49" s="6">
        <v>45108</v>
      </c>
      <c r="D49" s="4">
        <v>1266</v>
      </c>
      <c r="E49" s="4" t="str">
        <f>VLOOKUP(A49,HOP!A:L,12,0)</f>
        <v>1266.00</v>
      </c>
      <c r="F49" s="4" t="str">
        <f>VLOOKUP(A49,HOP!A:C,3,0)</f>
        <v>3490271</v>
      </c>
      <c r="G49" s="4">
        <f t="shared" si="2"/>
        <v>0</v>
      </c>
      <c r="H49" s="4" t="str">
        <f t="shared" si="3"/>
        <v>，3490271</v>
      </c>
      <c r="I49" s="4" t="str">
        <f>VLOOKUP(A49,HOP!A:U,21,0)</f>
        <v>直采</v>
      </c>
    </row>
    <row r="50" s="4" customFormat="1" hidden="1" spans="1:9">
      <c r="A50" s="5">
        <v>999224724096332</v>
      </c>
      <c r="B50" s="6">
        <v>45106</v>
      </c>
      <c r="C50" s="6">
        <v>45108</v>
      </c>
      <c r="D50" s="4">
        <v>852</v>
      </c>
      <c r="E50" s="4" t="str">
        <f>VLOOKUP(A50,HOP!A:L,12,0)</f>
        <v>852.00</v>
      </c>
      <c r="F50" s="4" t="str">
        <f>VLOOKUP(A50,HOP!A:C,3,0)</f>
        <v>3492347</v>
      </c>
      <c r="G50" s="4">
        <f t="shared" si="2"/>
        <v>0</v>
      </c>
      <c r="H50" s="4" t="str">
        <f t="shared" si="3"/>
        <v>，3492347</v>
      </c>
      <c r="I50" s="4" t="str">
        <f>VLOOKUP(A50,HOP!A:U,21,0)</f>
        <v>直采</v>
      </c>
    </row>
    <row r="51" s="4" customFormat="1" hidden="1" spans="1:9">
      <c r="A51" s="5">
        <v>999224732826186</v>
      </c>
      <c r="B51" s="6">
        <v>45106</v>
      </c>
      <c r="C51" s="6">
        <v>45108</v>
      </c>
      <c r="D51" s="4">
        <v>1551</v>
      </c>
      <c r="E51" s="4" t="str">
        <f>VLOOKUP(A51,HOP!A:L,12,0)</f>
        <v>1551.00</v>
      </c>
      <c r="F51" s="4" t="str">
        <f>VLOOKUP(A51,HOP!A:C,3,0)</f>
        <v>3494206</v>
      </c>
      <c r="G51" s="4">
        <f t="shared" si="2"/>
        <v>0</v>
      </c>
      <c r="H51" s="4" t="str">
        <f t="shared" si="3"/>
        <v>，3494206</v>
      </c>
      <c r="I51" s="4" t="str">
        <f>VLOOKUP(A51,HOP!A:U,21,0)</f>
        <v>直采</v>
      </c>
    </row>
    <row r="52" s="4" customFormat="1" hidden="1" spans="1:9">
      <c r="A52" s="5">
        <v>999224737264908</v>
      </c>
      <c r="B52" s="6">
        <v>45107</v>
      </c>
      <c r="C52" s="6">
        <v>45108</v>
      </c>
      <c r="D52" s="4">
        <v>380</v>
      </c>
      <c r="E52" s="4" t="str">
        <f>VLOOKUP(A52,HOP!A:L,12,0)</f>
        <v>380.00</v>
      </c>
      <c r="F52" s="4" t="str">
        <f>VLOOKUP(A52,HOP!A:C,3,0)</f>
        <v>3495169</v>
      </c>
      <c r="G52" s="4">
        <f t="shared" si="2"/>
        <v>0</v>
      </c>
      <c r="H52" s="4" t="str">
        <f t="shared" si="3"/>
        <v>，3495169</v>
      </c>
      <c r="I52" s="4" t="str">
        <f>VLOOKUP(A52,HOP!A:U,21,0)</f>
        <v>直采</v>
      </c>
    </row>
    <row r="53" s="4" customFormat="1" hidden="1" spans="1:9">
      <c r="A53" s="5">
        <v>999224737946520</v>
      </c>
      <c r="B53" s="6">
        <v>45103</v>
      </c>
      <c r="C53" s="6">
        <v>45108</v>
      </c>
      <c r="D53" s="4">
        <v>1600</v>
      </c>
      <c r="E53" s="4" t="str">
        <f>VLOOKUP(A53,HOP!A:L,12,0)</f>
        <v>1600.00</v>
      </c>
      <c r="F53" s="4" t="str">
        <f>VLOOKUP(A53,HOP!A:C,3,0)</f>
        <v>3495349</v>
      </c>
      <c r="G53" s="4">
        <f t="shared" si="2"/>
        <v>0</v>
      </c>
      <c r="H53" s="4" t="str">
        <f t="shared" si="3"/>
        <v>，3495349</v>
      </c>
      <c r="I53" s="4" t="str">
        <f>VLOOKUP(A53,HOP!A:U,21,0)</f>
        <v>直采</v>
      </c>
    </row>
    <row r="54" s="4" customFormat="1" hidden="1" spans="1:9">
      <c r="A54" s="5">
        <v>999224740168771</v>
      </c>
      <c r="B54" s="6">
        <v>45106</v>
      </c>
      <c r="C54" s="6">
        <v>45108</v>
      </c>
      <c r="D54" s="4">
        <v>0</v>
      </c>
      <c r="E54" s="4" t="e">
        <f>VLOOKUP(A54,HOP!A:L,12,0)</f>
        <v>#N/A</v>
      </c>
      <c r="F54" s="4" t="e">
        <f>VLOOKUP(A54,HOP!A:C,3,0)</f>
        <v>#N/A</v>
      </c>
      <c r="G54" s="4" t="e">
        <f t="shared" si="2"/>
        <v>#N/A</v>
      </c>
      <c r="H54" s="4" t="e">
        <f t="shared" si="3"/>
        <v>#N/A</v>
      </c>
      <c r="I54" s="4" t="e">
        <f>VLOOKUP(A54,HOP!A:U,21,0)</f>
        <v>#N/A</v>
      </c>
    </row>
    <row r="55" s="4" customFormat="1" hidden="1" spans="1:9">
      <c r="A55" s="5">
        <v>999224740796766</v>
      </c>
      <c r="B55" s="6">
        <v>45106</v>
      </c>
      <c r="C55" s="6">
        <v>45108</v>
      </c>
      <c r="D55" s="4">
        <v>5000</v>
      </c>
      <c r="E55" s="4" t="str">
        <f>VLOOKUP(A55,HOP!A:L,12,0)</f>
        <v>5000.00</v>
      </c>
      <c r="F55" s="4" t="str">
        <f>VLOOKUP(A55,HOP!A:C,3,0)</f>
        <v>3496411</v>
      </c>
      <c r="G55" s="4">
        <f t="shared" si="2"/>
        <v>0</v>
      </c>
      <c r="H55" s="4" t="str">
        <f t="shared" si="3"/>
        <v>，3496411</v>
      </c>
      <c r="I55" s="4" t="str">
        <f>VLOOKUP(A55,HOP!A:U,21,0)</f>
        <v>直采</v>
      </c>
    </row>
    <row r="56" s="4" customFormat="1" hidden="1" spans="1:9">
      <c r="A56" s="5">
        <v>999224742647718</v>
      </c>
      <c r="B56" s="6">
        <v>45107</v>
      </c>
      <c r="C56" s="6">
        <v>45108</v>
      </c>
      <c r="D56" s="4">
        <v>426</v>
      </c>
      <c r="E56" s="4" t="str">
        <f>VLOOKUP(A56,HOP!A:L,12,0)</f>
        <v>426.00</v>
      </c>
      <c r="F56" s="4" t="str">
        <f>VLOOKUP(A56,HOP!A:C,3,0)</f>
        <v>3497351</v>
      </c>
      <c r="G56" s="4">
        <f t="shared" si="2"/>
        <v>0</v>
      </c>
      <c r="H56" s="4" t="str">
        <f t="shared" si="3"/>
        <v>，3497351</v>
      </c>
      <c r="I56" s="4" t="str">
        <f>VLOOKUP(A56,HOP!A:U,21,0)</f>
        <v>直采</v>
      </c>
    </row>
    <row r="57" s="4" customFormat="1" hidden="1" spans="1:9">
      <c r="A57" s="5">
        <v>999224744991770</v>
      </c>
      <c r="B57" s="6">
        <v>45107</v>
      </c>
      <c r="C57" s="6">
        <v>45108</v>
      </c>
      <c r="D57" s="4">
        <v>0</v>
      </c>
      <c r="E57" s="4" t="e">
        <f>VLOOKUP(A57,HOP!A:L,12,0)</f>
        <v>#N/A</v>
      </c>
      <c r="F57" s="4" t="e">
        <f>VLOOKUP(A57,HOP!A:C,3,0)</f>
        <v>#N/A</v>
      </c>
      <c r="G57" s="4" t="e">
        <f t="shared" si="2"/>
        <v>#N/A</v>
      </c>
      <c r="H57" s="4" t="e">
        <f t="shared" si="3"/>
        <v>#N/A</v>
      </c>
      <c r="I57" s="4" t="e">
        <f>VLOOKUP(A57,HOP!A:U,21,0)</f>
        <v>#N/A</v>
      </c>
    </row>
    <row r="58" s="4" customFormat="1" hidden="1" spans="1:9">
      <c r="A58" s="5">
        <v>999224745152651</v>
      </c>
      <c r="B58" s="6">
        <v>45104</v>
      </c>
      <c r="C58" s="6">
        <v>45108</v>
      </c>
      <c r="D58" s="4">
        <v>6400</v>
      </c>
      <c r="E58" s="4" t="str">
        <f>VLOOKUP(A58,HOP!A:L,12,0)</f>
        <v>6400.00</v>
      </c>
      <c r="F58" s="4" t="str">
        <f>VLOOKUP(A58,HOP!A:C,3,0)</f>
        <v>3498676</v>
      </c>
      <c r="G58" s="4">
        <f t="shared" si="2"/>
        <v>0</v>
      </c>
      <c r="H58" s="4" t="str">
        <f t="shared" si="3"/>
        <v>，3498676</v>
      </c>
      <c r="I58" s="4" t="str">
        <f>VLOOKUP(A58,HOP!A:U,21,0)</f>
        <v>直采</v>
      </c>
    </row>
    <row r="59" s="4" customFormat="1" hidden="1" spans="1:9">
      <c r="A59" s="5">
        <v>999224746561712</v>
      </c>
      <c r="B59" s="6">
        <v>45105</v>
      </c>
      <c r="C59" s="6">
        <v>45108</v>
      </c>
      <c r="D59" s="4">
        <v>2100</v>
      </c>
      <c r="E59" s="4">
        <v>2100</v>
      </c>
      <c r="F59" s="4">
        <v>3499334</v>
      </c>
      <c r="G59" s="4">
        <f t="shared" si="2"/>
        <v>0</v>
      </c>
      <c r="H59" s="4" t="str">
        <f t="shared" si="3"/>
        <v>，3499334</v>
      </c>
      <c r="I59" s="4" t="e">
        <f>VLOOKUP(A59,HOP!A:U,21,0)</f>
        <v>#N/A</v>
      </c>
    </row>
    <row r="60" s="4" customFormat="1" hidden="1" spans="1:9">
      <c r="A60" s="5">
        <v>999224746795493</v>
      </c>
      <c r="B60" s="6">
        <v>45107</v>
      </c>
      <c r="C60" s="6">
        <v>45108</v>
      </c>
      <c r="D60" s="4">
        <v>426</v>
      </c>
      <c r="E60" s="4" t="str">
        <f>VLOOKUP(A60,HOP!A:L,12,0)</f>
        <v>426.00</v>
      </c>
      <c r="F60" s="4" t="str">
        <f>VLOOKUP(A60,HOP!A:C,3,0)</f>
        <v>3499394</v>
      </c>
      <c r="G60" s="4">
        <f t="shared" si="2"/>
        <v>0</v>
      </c>
      <c r="H60" s="4" t="str">
        <f t="shared" si="3"/>
        <v>，3499394</v>
      </c>
      <c r="I60" s="4" t="str">
        <f>VLOOKUP(A60,HOP!A:U,21,0)</f>
        <v>直采</v>
      </c>
    </row>
    <row r="61" s="4" customFormat="1" hidden="1" spans="1:9">
      <c r="A61" s="5">
        <v>999224755526866</v>
      </c>
      <c r="B61" s="6">
        <v>45106</v>
      </c>
      <c r="C61" s="6">
        <v>45108</v>
      </c>
      <c r="D61" s="4">
        <v>2346</v>
      </c>
      <c r="E61" s="4" t="str">
        <f>VLOOKUP(A61,HOP!A:L,12,0)</f>
        <v>2346.00</v>
      </c>
      <c r="F61" s="4" t="str">
        <f>VLOOKUP(A61,HOP!A:C,3,0)</f>
        <v>3501118</v>
      </c>
      <c r="G61" s="4">
        <f t="shared" si="2"/>
        <v>0</v>
      </c>
      <c r="H61" s="4" t="str">
        <f t="shared" si="3"/>
        <v>，3501118</v>
      </c>
      <c r="I61" s="4" t="str">
        <f>VLOOKUP(A61,HOP!A:U,21,0)</f>
        <v>直采</v>
      </c>
    </row>
    <row r="62" s="4" customFormat="1" hidden="1" spans="1:9">
      <c r="A62" s="5">
        <v>999224755685789</v>
      </c>
      <c r="B62" s="6">
        <v>45105</v>
      </c>
      <c r="C62" s="6">
        <v>45108</v>
      </c>
      <c r="D62" s="4">
        <v>1887</v>
      </c>
      <c r="E62" s="4" t="str">
        <f>VLOOKUP(A62,HOP!A:L,12,0)</f>
        <v>1887.00</v>
      </c>
      <c r="F62" s="4" t="str">
        <f>VLOOKUP(A62,HOP!A:C,3,0)</f>
        <v>3501149</v>
      </c>
      <c r="G62" s="4">
        <f t="shared" si="2"/>
        <v>0</v>
      </c>
      <c r="H62" s="4" t="str">
        <f t="shared" si="3"/>
        <v>，3501149</v>
      </c>
      <c r="I62" s="4" t="str">
        <f>VLOOKUP(A62,HOP!A:U,21,0)</f>
        <v>直采</v>
      </c>
    </row>
    <row r="63" s="4" customFormat="1" hidden="1" spans="1:9">
      <c r="A63" s="5">
        <v>999224781217789</v>
      </c>
      <c r="B63" s="6">
        <v>45107</v>
      </c>
      <c r="C63" s="6">
        <v>45108</v>
      </c>
      <c r="D63" s="4">
        <v>1093</v>
      </c>
      <c r="E63" s="4" t="str">
        <f>VLOOKUP(A63,HOP!A:L,12,0)</f>
        <v>1093.00</v>
      </c>
      <c r="F63" s="4" t="str">
        <f>VLOOKUP(A63,HOP!A:C,3,0)</f>
        <v>3506463</v>
      </c>
      <c r="G63" s="4">
        <f t="shared" si="2"/>
        <v>0</v>
      </c>
      <c r="H63" s="4" t="str">
        <f t="shared" si="3"/>
        <v>，3506463</v>
      </c>
      <c r="I63" s="4" t="str">
        <f>VLOOKUP(A63,HOP!A:U,21,0)</f>
        <v>直采</v>
      </c>
    </row>
    <row r="64" s="4" customFormat="1" hidden="1" spans="1:9">
      <c r="A64" s="5">
        <v>999224796177748</v>
      </c>
      <c r="B64" s="6">
        <v>45107</v>
      </c>
      <c r="C64" s="6">
        <v>45108</v>
      </c>
      <c r="D64" s="4">
        <v>436</v>
      </c>
      <c r="E64" s="4" t="str">
        <f>VLOOKUP(A64,HOP!A:L,12,0)</f>
        <v>436.00</v>
      </c>
      <c r="F64" s="4" t="str">
        <f>VLOOKUP(A64,HOP!A:C,3,0)</f>
        <v>3509746</v>
      </c>
      <c r="G64" s="4">
        <f t="shared" si="2"/>
        <v>0</v>
      </c>
      <c r="H64" s="4" t="str">
        <f t="shared" si="3"/>
        <v>，3509746</v>
      </c>
      <c r="I64" s="4" t="str">
        <f>VLOOKUP(A64,HOP!A:U,21,0)</f>
        <v>直采</v>
      </c>
    </row>
    <row r="65" s="4" customFormat="1" hidden="1" spans="1:9">
      <c r="A65" s="5">
        <v>999224796926092</v>
      </c>
      <c r="B65" s="6">
        <v>45106</v>
      </c>
      <c r="C65" s="6">
        <v>45108</v>
      </c>
      <c r="D65" s="4">
        <v>3280</v>
      </c>
      <c r="E65" s="4" t="str">
        <f>VLOOKUP(A65,HOP!A:L,12,0)</f>
        <v>3280.00</v>
      </c>
      <c r="F65" s="4" t="str">
        <f>VLOOKUP(A65,HOP!A:C,3,0)</f>
        <v>3509971</v>
      </c>
      <c r="G65" s="4">
        <f t="shared" si="2"/>
        <v>0</v>
      </c>
      <c r="H65" s="4" t="str">
        <f t="shared" si="3"/>
        <v>，3509971</v>
      </c>
      <c r="I65" s="4" t="str">
        <f>VLOOKUP(A65,HOP!A:U,21,0)</f>
        <v>直采</v>
      </c>
    </row>
    <row r="66" s="4" customFormat="1" hidden="1" spans="1:9">
      <c r="A66" s="5">
        <v>999224797045551</v>
      </c>
      <c r="B66" s="6">
        <v>45106</v>
      </c>
      <c r="C66" s="6">
        <v>45108</v>
      </c>
      <c r="D66" s="4">
        <v>2745</v>
      </c>
      <c r="E66" s="4" t="str">
        <f>VLOOKUP(A66,HOP!A:L,12,0)</f>
        <v>2745.00</v>
      </c>
      <c r="F66" s="4" t="str">
        <f>VLOOKUP(A66,HOP!A:C,3,0)</f>
        <v>3509991</v>
      </c>
      <c r="G66" s="4">
        <f t="shared" si="2"/>
        <v>0</v>
      </c>
      <c r="H66" s="4" t="str">
        <f t="shared" si="3"/>
        <v>，3509991</v>
      </c>
      <c r="I66" s="4" t="str">
        <f>VLOOKUP(A66,HOP!A:U,21,0)</f>
        <v>直采</v>
      </c>
    </row>
    <row r="67" s="4" customFormat="1" hidden="1" spans="1:9">
      <c r="A67" s="5">
        <v>999224821135234</v>
      </c>
      <c r="B67" s="6">
        <v>45103</v>
      </c>
      <c r="C67" s="6">
        <v>45108</v>
      </c>
      <c r="D67" s="4">
        <v>3750</v>
      </c>
      <c r="E67" s="4" t="str">
        <f>VLOOKUP(A67,HOP!A:L,12,0)</f>
        <v>3750.00</v>
      </c>
      <c r="F67" s="4" t="str">
        <f>VLOOKUP(A67,HOP!A:C,3,0)</f>
        <v>3516266</v>
      </c>
      <c r="G67" s="4">
        <f t="shared" ref="G67:G98" si="4">D67-E67</f>
        <v>0</v>
      </c>
      <c r="H67" s="4" t="str">
        <f t="shared" ref="H67:H98" si="5">$H$1&amp;F67</f>
        <v>，3516266</v>
      </c>
      <c r="I67" s="4" t="str">
        <f>VLOOKUP(A67,HOP!A:U,21,0)</f>
        <v>直采</v>
      </c>
    </row>
    <row r="68" s="4" customFormat="1" hidden="1" spans="1:9">
      <c r="A68" s="5">
        <v>999224821363758</v>
      </c>
      <c r="B68" s="6">
        <v>45103</v>
      </c>
      <c r="C68" s="6">
        <v>45108</v>
      </c>
      <c r="D68" s="4">
        <v>3750</v>
      </c>
      <c r="E68" s="4" t="str">
        <f>VLOOKUP(A68,HOP!A:L,12,0)</f>
        <v>3750.00</v>
      </c>
      <c r="F68" s="4" t="str">
        <f>VLOOKUP(A68,HOP!A:C,3,0)</f>
        <v>3516294</v>
      </c>
      <c r="G68" s="4">
        <f t="shared" si="4"/>
        <v>0</v>
      </c>
      <c r="H68" s="4" t="str">
        <f t="shared" si="5"/>
        <v>，3516294</v>
      </c>
      <c r="I68" s="4" t="str">
        <f>VLOOKUP(A68,HOP!A:U,21,0)</f>
        <v>直采</v>
      </c>
    </row>
    <row r="69" s="4" customFormat="1" hidden="1" spans="1:9">
      <c r="A69" s="5">
        <v>999224840797827</v>
      </c>
      <c r="B69" s="6">
        <v>45105</v>
      </c>
      <c r="C69" s="6">
        <v>45108</v>
      </c>
      <c r="D69" s="4">
        <v>1282</v>
      </c>
      <c r="E69" s="4" t="str">
        <f>VLOOKUP(A69,HOP!A:L,12,0)</f>
        <v>1282.00</v>
      </c>
      <c r="F69" s="4" t="str">
        <f>VLOOKUP(A69,HOP!A:C,3,0)</f>
        <v>3522161</v>
      </c>
      <c r="G69" s="4">
        <f t="shared" si="4"/>
        <v>0</v>
      </c>
      <c r="H69" s="4" t="str">
        <f t="shared" si="5"/>
        <v>，3522161</v>
      </c>
      <c r="I69" s="4" t="str">
        <f>VLOOKUP(A69,HOP!A:U,21,0)</f>
        <v>直采</v>
      </c>
    </row>
    <row r="70" s="4" customFormat="1" hidden="1" spans="1:9">
      <c r="A70" s="5">
        <v>999224843394209</v>
      </c>
      <c r="B70" s="6">
        <v>45104</v>
      </c>
      <c r="C70" s="6">
        <v>45108</v>
      </c>
      <c r="D70" s="4">
        <v>2575</v>
      </c>
      <c r="E70" s="4" t="str">
        <f>VLOOKUP(A70,HOP!A:L,12,0)</f>
        <v>2575.00</v>
      </c>
      <c r="F70" s="4" t="str">
        <f>VLOOKUP(A70,HOP!A:C,3,0)</f>
        <v>3523442</v>
      </c>
      <c r="G70" s="4">
        <f t="shared" si="4"/>
        <v>0</v>
      </c>
      <c r="H70" s="4" t="str">
        <f t="shared" si="5"/>
        <v>，3523442</v>
      </c>
      <c r="I70" s="4" t="str">
        <f>VLOOKUP(A70,HOP!A:U,21,0)</f>
        <v>直采</v>
      </c>
    </row>
    <row r="71" s="4" customFormat="1" hidden="1" spans="1:9">
      <c r="A71" s="5">
        <v>999224848488653</v>
      </c>
      <c r="B71" s="6">
        <v>45106</v>
      </c>
      <c r="C71" s="6">
        <v>45108</v>
      </c>
      <c r="D71" s="4">
        <v>856</v>
      </c>
      <c r="E71" s="4" t="str">
        <f>VLOOKUP(A71,HOP!A:L,12,0)</f>
        <v>856.00</v>
      </c>
      <c r="F71" s="4" t="str">
        <f>VLOOKUP(A71,HOP!A:C,3,0)</f>
        <v>3523858</v>
      </c>
      <c r="G71" s="4">
        <f t="shared" si="4"/>
        <v>0</v>
      </c>
      <c r="H71" s="4" t="str">
        <f t="shared" si="5"/>
        <v>，3523858</v>
      </c>
      <c r="I71" s="4" t="str">
        <f>VLOOKUP(A71,HOP!A:U,21,0)</f>
        <v>直采</v>
      </c>
    </row>
    <row r="72" s="4" customFormat="1" hidden="1" spans="1:9">
      <c r="A72" s="5">
        <v>999224850673995</v>
      </c>
      <c r="B72" s="6">
        <v>45106</v>
      </c>
      <c r="C72" s="6">
        <v>45108</v>
      </c>
      <c r="D72" s="4">
        <v>920</v>
      </c>
      <c r="E72" s="4" t="str">
        <f>VLOOKUP(A72,HOP!A:L,12,0)</f>
        <v>920.00</v>
      </c>
      <c r="F72" s="4" t="str">
        <f>VLOOKUP(A72,HOP!A:C,3,0)</f>
        <v>3524411</v>
      </c>
      <c r="G72" s="4">
        <f t="shared" si="4"/>
        <v>0</v>
      </c>
      <c r="H72" s="4" t="str">
        <f t="shared" si="5"/>
        <v>，3524411</v>
      </c>
      <c r="I72" s="4" t="str">
        <f>VLOOKUP(A72,HOP!A:U,21,0)</f>
        <v>直采</v>
      </c>
    </row>
    <row r="73" s="4" customFormat="1" hidden="1" spans="1:9">
      <c r="A73" s="5">
        <v>999224855403897</v>
      </c>
      <c r="B73" s="6">
        <v>45105</v>
      </c>
      <c r="C73" s="6">
        <v>45108</v>
      </c>
      <c r="D73" s="4">
        <v>1077</v>
      </c>
      <c r="E73" s="4" t="str">
        <f>VLOOKUP(A73,HOP!A:L,12,0)</f>
        <v>1077.00</v>
      </c>
      <c r="F73" s="4" t="str">
        <f>VLOOKUP(A73,HOP!A:C,3,0)</f>
        <v>3525883</v>
      </c>
      <c r="G73" s="4">
        <f t="shared" si="4"/>
        <v>0</v>
      </c>
      <c r="H73" s="4" t="str">
        <f t="shared" si="5"/>
        <v>，3525883</v>
      </c>
      <c r="I73" s="4" t="str">
        <f>VLOOKUP(A73,HOP!A:U,21,0)</f>
        <v>直采</v>
      </c>
    </row>
    <row r="74" s="4" customFormat="1" hidden="1" spans="1:9">
      <c r="A74" s="5">
        <v>999224865739335</v>
      </c>
      <c r="B74" s="6">
        <v>45104</v>
      </c>
      <c r="C74" s="6">
        <v>45108</v>
      </c>
      <c r="D74" s="4">
        <v>4208</v>
      </c>
      <c r="E74" s="4" t="str">
        <f>VLOOKUP(A74,HOP!A:L,12,0)</f>
        <v>4208.00</v>
      </c>
      <c r="F74" s="4" t="str">
        <f>VLOOKUP(A74,HOP!A:C,3,0)</f>
        <v>3527958</v>
      </c>
      <c r="G74" s="4">
        <f t="shared" si="4"/>
        <v>0</v>
      </c>
      <c r="H74" s="4" t="str">
        <f t="shared" si="5"/>
        <v>，3527958</v>
      </c>
      <c r="I74" s="4" t="str">
        <f>VLOOKUP(A74,HOP!A:U,21,0)</f>
        <v>直采</v>
      </c>
    </row>
    <row r="75" s="4" customFormat="1" hidden="1" spans="1:9">
      <c r="A75" s="5">
        <v>999224872711684</v>
      </c>
      <c r="B75" s="6">
        <v>45106</v>
      </c>
      <c r="C75" s="6">
        <v>45108</v>
      </c>
      <c r="D75" s="4">
        <v>2940</v>
      </c>
      <c r="E75" s="4" t="str">
        <f>VLOOKUP(A75,HOP!A:L,12,0)</f>
        <v>2940.00</v>
      </c>
      <c r="F75" s="4" t="str">
        <f>VLOOKUP(A75,HOP!A:C,3,0)</f>
        <v>3530454</v>
      </c>
      <c r="G75" s="4">
        <f t="shared" si="4"/>
        <v>0</v>
      </c>
      <c r="H75" s="4" t="str">
        <f t="shared" si="5"/>
        <v>，3530454</v>
      </c>
      <c r="I75" s="4" t="str">
        <f>VLOOKUP(A75,HOP!A:U,21,0)</f>
        <v>直采</v>
      </c>
    </row>
    <row r="76" s="4" customFormat="1" hidden="1" spans="1:9">
      <c r="A76" s="5">
        <v>999224873723121</v>
      </c>
      <c r="B76" s="6">
        <v>45107</v>
      </c>
      <c r="C76" s="6">
        <v>45108</v>
      </c>
      <c r="D76" s="4">
        <v>1075</v>
      </c>
      <c r="E76" s="4" t="str">
        <f>VLOOKUP(A76,HOP!A:L,12,0)</f>
        <v>1075.00</v>
      </c>
      <c r="F76" s="4" t="str">
        <f>VLOOKUP(A76,HOP!A:C,3,0)</f>
        <v>3530908</v>
      </c>
      <c r="G76" s="4">
        <f t="shared" si="4"/>
        <v>0</v>
      </c>
      <c r="H76" s="4" t="str">
        <f t="shared" si="5"/>
        <v>，3530908</v>
      </c>
      <c r="I76" s="4" t="str">
        <f>VLOOKUP(A76,HOP!A:U,21,0)</f>
        <v>直采</v>
      </c>
    </row>
    <row r="77" s="4" customFormat="1" hidden="1" spans="1:9">
      <c r="A77" s="5">
        <v>999224881782989</v>
      </c>
      <c r="B77" s="6">
        <v>45104</v>
      </c>
      <c r="C77" s="6">
        <v>45108</v>
      </c>
      <c r="D77" s="4">
        <v>2276</v>
      </c>
      <c r="E77" s="4" t="str">
        <f>VLOOKUP(A77,HOP!A:L,12,0)</f>
        <v>2276.00</v>
      </c>
      <c r="F77" s="4" t="str">
        <f>VLOOKUP(A77,HOP!A:C,3,0)</f>
        <v>3532194</v>
      </c>
      <c r="G77" s="4">
        <f t="shared" si="4"/>
        <v>0</v>
      </c>
      <c r="H77" s="4" t="str">
        <f t="shared" si="5"/>
        <v>，3532194</v>
      </c>
      <c r="I77" s="4" t="str">
        <f>VLOOKUP(A77,HOP!A:U,21,0)</f>
        <v>直采</v>
      </c>
    </row>
    <row r="78" s="4" customFormat="1" hidden="1" spans="1:9">
      <c r="A78" s="5">
        <v>999224883261615</v>
      </c>
      <c r="B78" s="6">
        <v>45107</v>
      </c>
      <c r="C78" s="6">
        <v>45108</v>
      </c>
      <c r="D78" s="4">
        <v>630</v>
      </c>
      <c r="E78" s="4" t="str">
        <f>VLOOKUP(A78,HOP!A:L,12,0)</f>
        <v>630.00</v>
      </c>
      <c r="F78" s="4" t="str">
        <f>VLOOKUP(A78,HOP!A:C,3,0)</f>
        <v>3532474</v>
      </c>
      <c r="G78" s="4">
        <f t="shared" si="4"/>
        <v>0</v>
      </c>
      <c r="H78" s="4" t="str">
        <f t="shared" si="5"/>
        <v>，3532474</v>
      </c>
      <c r="I78" s="4" t="str">
        <f>VLOOKUP(A78,HOP!A:U,21,0)</f>
        <v>直采</v>
      </c>
    </row>
    <row r="79" s="4" customFormat="1" hidden="1" spans="1:9">
      <c r="A79" s="5">
        <v>999224887209602</v>
      </c>
      <c r="B79" s="6">
        <v>45105</v>
      </c>
      <c r="C79" s="6">
        <v>45108</v>
      </c>
      <c r="D79" s="4">
        <v>1179</v>
      </c>
      <c r="E79" s="4" t="str">
        <f>VLOOKUP(A79,HOP!A:L,12,0)</f>
        <v>1179.00</v>
      </c>
      <c r="F79" s="4" t="str">
        <f>VLOOKUP(A79,HOP!A:C,3,0)</f>
        <v>3533656</v>
      </c>
      <c r="G79" s="4">
        <f t="shared" si="4"/>
        <v>0</v>
      </c>
      <c r="H79" s="4" t="str">
        <f t="shared" si="5"/>
        <v>，3533656</v>
      </c>
      <c r="I79" s="4" t="str">
        <f>VLOOKUP(A79,HOP!A:U,21,0)</f>
        <v>直采</v>
      </c>
    </row>
    <row r="80" s="4" customFormat="1" hidden="1" spans="1:9">
      <c r="A80" s="5">
        <v>999224896520415</v>
      </c>
      <c r="B80" s="6">
        <v>45106</v>
      </c>
      <c r="C80" s="6">
        <v>45108</v>
      </c>
      <c r="D80" s="4">
        <v>1443</v>
      </c>
      <c r="E80" s="4" t="str">
        <f>VLOOKUP(A80,HOP!A:L,12,0)</f>
        <v>1443.00</v>
      </c>
      <c r="F80" s="4" t="str">
        <f>VLOOKUP(A80,HOP!A:C,3,0)</f>
        <v>3535593</v>
      </c>
      <c r="G80" s="4">
        <f t="shared" si="4"/>
        <v>0</v>
      </c>
      <c r="H80" s="4" t="str">
        <f t="shared" si="5"/>
        <v>，3535593</v>
      </c>
      <c r="I80" s="4" t="str">
        <f>VLOOKUP(A80,HOP!A:U,21,0)</f>
        <v>直采</v>
      </c>
    </row>
    <row r="81" s="4" customFormat="1" hidden="1" spans="1:9">
      <c r="A81" s="5">
        <v>999224900545108</v>
      </c>
      <c r="B81" s="6">
        <v>45105</v>
      </c>
      <c r="C81" s="6">
        <v>45108</v>
      </c>
      <c r="D81" s="4">
        <v>3114</v>
      </c>
      <c r="E81" s="4" t="str">
        <f>VLOOKUP(A81,HOP!A:L,12,0)</f>
        <v>3114.00</v>
      </c>
      <c r="F81" s="4" t="str">
        <f>VLOOKUP(A81,HOP!A:C,3,0)</f>
        <v>3536565</v>
      </c>
      <c r="G81" s="4">
        <f t="shared" si="4"/>
        <v>0</v>
      </c>
      <c r="H81" s="4" t="str">
        <f t="shared" si="5"/>
        <v>，3536565</v>
      </c>
      <c r="I81" s="4" t="str">
        <f>VLOOKUP(A81,HOP!A:U,21,0)</f>
        <v>直采</v>
      </c>
    </row>
    <row r="82" s="4" customFormat="1" hidden="1" spans="1:9">
      <c r="A82" s="5">
        <v>999224897943392</v>
      </c>
      <c r="B82" s="6">
        <v>45105</v>
      </c>
      <c r="C82" s="6">
        <v>45108</v>
      </c>
      <c r="D82" s="4">
        <v>7419</v>
      </c>
      <c r="E82" s="4" t="str">
        <f>VLOOKUP(A82,HOP!A:L,12,0)</f>
        <v>7419.00</v>
      </c>
      <c r="F82" s="4" t="str">
        <f>VLOOKUP(A82,HOP!A:C,3,0)</f>
        <v>3535841</v>
      </c>
      <c r="G82" s="4">
        <f t="shared" si="4"/>
        <v>0</v>
      </c>
      <c r="H82" s="4" t="str">
        <f t="shared" si="5"/>
        <v>，3535841</v>
      </c>
      <c r="I82" s="4" t="str">
        <f>VLOOKUP(A82,HOP!A:U,21,0)</f>
        <v>直采</v>
      </c>
    </row>
    <row r="83" s="4" customFormat="1" hidden="1" spans="1:9">
      <c r="A83" s="5">
        <v>999224902748451</v>
      </c>
      <c r="B83" s="6">
        <v>45107</v>
      </c>
      <c r="C83" s="6">
        <v>45108</v>
      </c>
      <c r="D83" s="4">
        <v>838</v>
      </c>
      <c r="E83" s="4" t="str">
        <f>VLOOKUP(A83,HOP!A:L,12,0)</f>
        <v>838.00</v>
      </c>
      <c r="F83" s="4" t="str">
        <f>VLOOKUP(A83,HOP!A:C,3,0)</f>
        <v>3537319</v>
      </c>
      <c r="G83" s="4">
        <f t="shared" si="4"/>
        <v>0</v>
      </c>
      <c r="H83" s="4" t="str">
        <f t="shared" si="5"/>
        <v>，3537319</v>
      </c>
      <c r="I83" s="4" t="str">
        <f>VLOOKUP(A83,HOP!A:U,21,0)</f>
        <v>直采</v>
      </c>
    </row>
    <row r="84" s="4" customFormat="1" hidden="1" spans="1:9">
      <c r="A84" s="5">
        <v>999224903772171</v>
      </c>
      <c r="B84" s="6">
        <v>45107</v>
      </c>
      <c r="C84" s="6">
        <v>45108</v>
      </c>
      <c r="D84" s="4">
        <v>380</v>
      </c>
      <c r="E84" s="4" t="str">
        <f>VLOOKUP(A84,HOP!A:L,12,0)</f>
        <v>380.00</v>
      </c>
      <c r="F84" s="4" t="str">
        <f>VLOOKUP(A84,HOP!A:C,3,0)</f>
        <v>3537641</v>
      </c>
      <c r="G84" s="4">
        <f t="shared" si="4"/>
        <v>0</v>
      </c>
      <c r="H84" s="4" t="str">
        <f t="shared" si="5"/>
        <v>，3537641</v>
      </c>
      <c r="I84" s="4" t="str">
        <f>VLOOKUP(A84,HOP!A:U,21,0)</f>
        <v>直采</v>
      </c>
    </row>
    <row r="85" s="4" customFormat="1" hidden="1" spans="1:9">
      <c r="A85" s="5">
        <v>999224903938639</v>
      </c>
      <c r="B85" s="6">
        <v>45106</v>
      </c>
      <c r="C85" s="6">
        <v>45108</v>
      </c>
      <c r="D85" s="4">
        <v>0</v>
      </c>
      <c r="E85" s="4" t="e">
        <f>VLOOKUP(A85,HOP!A:L,12,0)</f>
        <v>#N/A</v>
      </c>
      <c r="F85" s="4" t="e">
        <f>VLOOKUP(A85,HOP!A:C,3,0)</f>
        <v>#N/A</v>
      </c>
      <c r="G85" s="4" t="e">
        <f t="shared" si="4"/>
        <v>#N/A</v>
      </c>
      <c r="H85" s="4" t="e">
        <f t="shared" si="5"/>
        <v>#N/A</v>
      </c>
      <c r="I85" s="4" t="e">
        <f>VLOOKUP(A85,HOP!A:U,21,0)</f>
        <v>#N/A</v>
      </c>
    </row>
    <row r="86" s="4" customFormat="1" hidden="1" spans="1:9">
      <c r="A86" s="5">
        <v>999224903968680</v>
      </c>
      <c r="B86" s="6">
        <v>45106</v>
      </c>
      <c r="C86" s="6">
        <v>45108</v>
      </c>
      <c r="D86" s="4">
        <v>1424</v>
      </c>
      <c r="E86" s="4" t="str">
        <f>VLOOKUP(A86,HOP!A:L,12,0)</f>
        <v>1424.00</v>
      </c>
      <c r="F86" s="4" t="str">
        <f>VLOOKUP(A86,HOP!A:C,3,0)</f>
        <v>3537875</v>
      </c>
      <c r="G86" s="4">
        <f t="shared" si="4"/>
        <v>0</v>
      </c>
      <c r="H86" s="4" t="str">
        <f t="shared" si="5"/>
        <v>，3537875</v>
      </c>
      <c r="I86" s="4" t="str">
        <f>VLOOKUP(A86,HOP!A:U,21,0)</f>
        <v>直采</v>
      </c>
    </row>
    <row r="87" s="4" customFormat="1" hidden="1" spans="1:9">
      <c r="A87" s="5">
        <v>999224906738913</v>
      </c>
      <c r="B87" s="6">
        <v>45102</v>
      </c>
      <c r="C87" s="6">
        <v>45108</v>
      </c>
      <c r="D87" s="4">
        <v>1410</v>
      </c>
      <c r="E87" s="4" t="str">
        <f>VLOOKUP(A87,HOP!A:L,12,0)</f>
        <v>1410.00</v>
      </c>
      <c r="F87" s="4" t="str">
        <f>VLOOKUP(A87,HOP!A:C,3,0)</f>
        <v>3539012</v>
      </c>
      <c r="G87" s="4">
        <f t="shared" si="4"/>
        <v>0</v>
      </c>
      <c r="H87" s="4" t="str">
        <f t="shared" si="5"/>
        <v>，3539012</v>
      </c>
      <c r="I87" s="4" t="str">
        <f>VLOOKUP(A87,HOP!A:U,21,0)</f>
        <v>直采</v>
      </c>
    </row>
    <row r="88" s="4" customFormat="1" hidden="1" spans="1:9">
      <c r="A88" s="5">
        <v>999224915417496</v>
      </c>
      <c r="B88" s="6">
        <v>45106</v>
      </c>
      <c r="C88" s="6">
        <v>45108</v>
      </c>
      <c r="D88" s="4">
        <v>3332</v>
      </c>
      <c r="E88" s="4" t="str">
        <f>VLOOKUP(A88,HOP!A:L,12,0)</f>
        <v>3332.00</v>
      </c>
      <c r="F88" s="4" t="str">
        <f>VLOOKUP(A88,HOP!A:C,3,0)</f>
        <v>3540054</v>
      </c>
      <c r="G88" s="4">
        <f t="shared" si="4"/>
        <v>0</v>
      </c>
      <c r="H88" s="4" t="str">
        <f t="shared" si="5"/>
        <v>，3540054</v>
      </c>
      <c r="I88" s="4" t="str">
        <f>VLOOKUP(A88,HOP!A:U,21,0)</f>
        <v>直采</v>
      </c>
    </row>
    <row r="89" s="4" customFormat="1" hidden="1" spans="1:9">
      <c r="A89" s="5">
        <v>999224915764357</v>
      </c>
      <c r="B89" s="6">
        <v>45105</v>
      </c>
      <c r="C89" s="6">
        <v>45108</v>
      </c>
      <c r="D89" s="4">
        <v>3606</v>
      </c>
      <c r="E89" s="4" t="str">
        <f>VLOOKUP(A89,HOP!A:L,12,0)</f>
        <v>3606.00</v>
      </c>
      <c r="F89" s="4" t="str">
        <f>VLOOKUP(A89,HOP!A:C,3,0)</f>
        <v>3540175</v>
      </c>
      <c r="G89" s="4">
        <f t="shared" si="4"/>
        <v>0</v>
      </c>
      <c r="H89" s="4" t="str">
        <f t="shared" si="5"/>
        <v>，3540175</v>
      </c>
      <c r="I89" s="4" t="str">
        <f>VLOOKUP(A89,HOP!A:U,21,0)</f>
        <v>直采</v>
      </c>
    </row>
    <row r="90" s="4" customFormat="1" hidden="1" spans="1:9">
      <c r="A90" s="5">
        <v>999224917801242</v>
      </c>
      <c r="B90" s="6">
        <v>45103</v>
      </c>
      <c r="C90" s="6">
        <v>45108</v>
      </c>
      <c r="D90" s="4">
        <v>2156</v>
      </c>
      <c r="E90" s="4" t="str">
        <f>VLOOKUP(A90,HOP!A:L,12,0)</f>
        <v>2156.00</v>
      </c>
      <c r="F90" s="4" t="str">
        <f>VLOOKUP(A90,HOP!A:C,3,0)</f>
        <v>3540930</v>
      </c>
      <c r="G90" s="4">
        <f t="shared" si="4"/>
        <v>0</v>
      </c>
      <c r="H90" s="4" t="str">
        <f t="shared" si="5"/>
        <v>，3540930</v>
      </c>
      <c r="I90" s="4" t="str">
        <f>VLOOKUP(A90,HOP!A:U,21,0)</f>
        <v>直采</v>
      </c>
    </row>
    <row r="91" s="4" customFormat="1" hidden="1" spans="1:9">
      <c r="A91" s="5">
        <v>999224928258279</v>
      </c>
      <c r="B91" s="6">
        <v>45106</v>
      </c>
      <c r="C91" s="6">
        <v>45108</v>
      </c>
      <c r="D91" s="4">
        <v>872</v>
      </c>
      <c r="E91" s="4" t="str">
        <f>VLOOKUP(A91,HOP!A:L,12,0)</f>
        <v>872.00</v>
      </c>
      <c r="F91" s="4" t="str">
        <f>VLOOKUP(A91,HOP!A:C,3,0)</f>
        <v>3543824</v>
      </c>
      <c r="G91" s="4">
        <f t="shared" si="4"/>
        <v>0</v>
      </c>
      <c r="H91" s="4" t="str">
        <f t="shared" si="5"/>
        <v>，3543824</v>
      </c>
      <c r="I91" s="4" t="str">
        <f>VLOOKUP(A91,HOP!A:U,21,0)</f>
        <v>直采</v>
      </c>
    </row>
    <row r="92" s="4" customFormat="1" hidden="1" spans="1:9">
      <c r="A92" s="5">
        <v>999224935234522</v>
      </c>
      <c r="B92" s="6">
        <v>45107</v>
      </c>
      <c r="C92" s="6">
        <v>45108</v>
      </c>
      <c r="D92" s="4">
        <v>331</v>
      </c>
      <c r="E92" s="4" t="str">
        <f>VLOOKUP(A92,HOP!A:L,12,0)</f>
        <v>331.00</v>
      </c>
      <c r="F92" s="4" t="str">
        <f>VLOOKUP(A92,HOP!A:C,3,0)</f>
        <v>3546388</v>
      </c>
      <c r="G92" s="4">
        <f t="shared" si="4"/>
        <v>0</v>
      </c>
      <c r="H92" s="4" t="str">
        <f t="shared" si="5"/>
        <v>，3546388</v>
      </c>
      <c r="I92" s="4" t="str">
        <f>VLOOKUP(A92,HOP!A:U,21,0)</f>
        <v>直采</v>
      </c>
    </row>
    <row r="93" s="4" customFormat="1" hidden="1" spans="1:9">
      <c r="A93" s="5">
        <v>24946480896</v>
      </c>
      <c r="B93" s="6">
        <v>45106</v>
      </c>
      <c r="C93" s="6">
        <v>45108</v>
      </c>
      <c r="D93" s="4">
        <v>5250</v>
      </c>
      <c r="E93" s="4" t="str">
        <f>VLOOKUP(A93,HOP!A:L,12,0)</f>
        <v>5250.00</v>
      </c>
      <c r="F93" s="4" t="str">
        <f>VLOOKUP(A93,HOP!A:C,3,0)</f>
        <v>3549331</v>
      </c>
      <c r="G93" s="4">
        <f t="shared" si="4"/>
        <v>0</v>
      </c>
      <c r="H93" s="4" t="str">
        <f t="shared" si="5"/>
        <v>，3549331</v>
      </c>
      <c r="I93" s="4" t="str">
        <f>VLOOKUP(A93,HOP!A:U,21,0)</f>
        <v>直采</v>
      </c>
    </row>
    <row r="94" s="4" customFormat="1" hidden="1" spans="1:9">
      <c r="A94" s="5">
        <v>999224943907801</v>
      </c>
      <c r="B94" s="6">
        <v>45106</v>
      </c>
      <c r="C94" s="6">
        <v>45108</v>
      </c>
      <c r="D94" s="4">
        <v>1680</v>
      </c>
      <c r="E94" s="4" t="str">
        <f>VLOOKUP(A94,HOP!A:L,12,0)</f>
        <v>1680.00</v>
      </c>
      <c r="F94" s="4" t="str">
        <f>VLOOKUP(A94,HOP!A:C,3,0)</f>
        <v>3548236</v>
      </c>
      <c r="G94" s="4">
        <f t="shared" si="4"/>
        <v>0</v>
      </c>
      <c r="H94" s="4" t="str">
        <f t="shared" si="5"/>
        <v>，3548236</v>
      </c>
      <c r="I94" s="4" t="str">
        <f>VLOOKUP(A94,HOP!A:U,21,0)</f>
        <v>直采</v>
      </c>
    </row>
    <row r="95" s="4" customFormat="1" hidden="1" spans="1:9">
      <c r="A95" s="5">
        <v>999224948028082</v>
      </c>
      <c r="B95" s="6">
        <v>45107</v>
      </c>
      <c r="C95" s="6">
        <v>45108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hidden="1" spans="1:9">
      <c r="A96" s="5">
        <v>999224952531488</v>
      </c>
      <c r="B96" s="6">
        <v>45107</v>
      </c>
      <c r="C96" s="6">
        <v>45108</v>
      </c>
      <c r="D96" s="4">
        <v>729</v>
      </c>
      <c r="E96" s="4" t="str">
        <f>VLOOKUP(A96,HOP!A:L,12,0)</f>
        <v>729.00</v>
      </c>
      <c r="F96" s="4" t="str">
        <f>VLOOKUP(A96,HOP!A:C,3,0)</f>
        <v>3550173</v>
      </c>
      <c r="G96" s="4">
        <f t="shared" si="4"/>
        <v>0</v>
      </c>
      <c r="H96" s="4" t="str">
        <f t="shared" si="5"/>
        <v>，3550173</v>
      </c>
      <c r="I96" s="4" t="str">
        <f>VLOOKUP(A96,HOP!A:U,21,0)</f>
        <v>直采</v>
      </c>
    </row>
    <row r="97" s="4" customFormat="1" hidden="1" spans="1:9">
      <c r="A97" s="5">
        <v>999224955464511</v>
      </c>
      <c r="B97" s="6">
        <v>45106</v>
      </c>
      <c r="C97" s="6">
        <v>45108</v>
      </c>
      <c r="D97" s="4">
        <v>804</v>
      </c>
      <c r="E97" s="4" t="str">
        <f>VLOOKUP(A97,HOP!A:L,12,0)</f>
        <v>804.00</v>
      </c>
      <c r="F97" s="4" t="str">
        <f>VLOOKUP(A97,HOP!A:C,3,0)</f>
        <v>3550346</v>
      </c>
      <c r="G97" s="4">
        <f t="shared" si="4"/>
        <v>0</v>
      </c>
      <c r="H97" s="4" t="str">
        <f t="shared" si="5"/>
        <v>，3550346</v>
      </c>
      <c r="I97" s="4" t="str">
        <f>VLOOKUP(A97,HOP!A:U,21,0)</f>
        <v>直采</v>
      </c>
    </row>
    <row r="98" s="4" customFormat="1" hidden="1" spans="1:9">
      <c r="A98" s="5">
        <v>999224956633647</v>
      </c>
      <c r="B98" s="6">
        <v>45106</v>
      </c>
      <c r="C98" s="6">
        <v>45108</v>
      </c>
      <c r="D98" s="4">
        <v>490</v>
      </c>
      <c r="E98" s="4" t="str">
        <f>VLOOKUP(A98,HOP!A:L,12,0)</f>
        <v>490.00</v>
      </c>
      <c r="F98" s="4" t="str">
        <f>VLOOKUP(A98,HOP!A:C,3,0)</f>
        <v>3550814</v>
      </c>
      <c r="G98" s="4">
        <f t="shared" si="4"/>
        <v>0</v>
      </c>
      <c r="H98" s="4" t="str">
        <f t="shared" si="5"/>
        <v>，3550814</v>
      </c>
      <c r="I98" s="4" t="str">
        <f>VLOOKUP(A98,HOP!A:U,21,0)</f>
        <v>直采</v>
      </c>
    </row>
    <row r="99" s="4" customFormat="1" hidden="1" spans="1:9">
      <c r="A99" s="5">
        <v>999224957399984</v>
      </c>
      <c r="B99" s="6">
        <v>45104</v>
      </c>
      <c r="C99" s="6">
        <v>45108</v>
      </c>
      <c r="D99" s="4">
        <v>1720</v>
      </c>
      <c r="E99" s="4" t="str">
        <f>VLOOKUP(A99,HOP!A:L,12,0)</f>
        <v>1720.00</v>
      </c>
      <c r="F99" s="4" t="str">
        <f>VLOOKUP(A99,HOP!A:C,3,0)</f>
        <v>3550918</v>
      </c>
      <c r="G99" s="4">
        <f t="shared" ref="G99:G130" si="6">D99-E99</f>
        <v>0</v>
      </c>
      <c r="H99" s="4" t="str">
        <f t="shared" ref="H99:H130" si="7">$H$1&amp;F99</f>
        <v>，3550918</v>
      </c>
      <c r="I99" s="4" t="str">
        <f>VLOOKUP(A99,HOP!A:U,21,0)</f>
        <v>直采</v>
      </c>
    </row>
    <row r="100" s="4" customFormat="1" hidden="1" spans="1:9">
      <c r="A100" s="5">
        <v>999224962956072</v>
      </c>
      <c r="B100" s="6">
        <v>45107</v>
      </c>
      <c r="C100" s="6">
        <v>45108</v>
      </c>
      <c r="D100" s="4">
        <v>680</v>
      </c>
      <c r="E100" s="4" t="str">
        <f>VLOOKUP(A100,HOP!A:L,12,0)</f>
        <v>680.00</v>
      </c>
      <c r="F100" s="4" t="str">
        <f>VLOOKUP(A100,HOP!A:C,3,0)</f>
        <v>3553170</v>
      </c>
      <c r="G100" s="4">
        <f t="shared" si="6"/>
        <v>0</v>
      </c>
      <c r="H100" s="4" t="str">
        <f t="shared" si="7"/>
        <v>，3553170</v>
      </c>
      <c r="I100" s="4" t="str">
        <f>VLOOKUP(A100,HOP!A:U,21,0)</f>
        <v>直采</v>
      </c>
    </row>
    <row r="101" s="4" customFormat="1" hidden="1" spans="1:9">
      <c r="A101" s="5">
        <v>999224968304868</v>
      </c>
      <c r="B101" s="6">
        <v>45107</v>
      </c>
      <c r="C101" s="6">
        <v>45108</v>
      </c>
      <c r="D101" s="4">
        <v>1465</v>
      </c>
      <c r="E101" s="4" t="str">
        <f>VLOOKUP(A101,HOP!A:L,12,0)</f>
        <v>1465.00</v>
      </c>
      <c r="F101" s="4" t="str">
        <f>VLOOKUP(A101,HOP!A:C,3,0)</f>
        <v>3553460</v>
      </c>
      <c r="G101" s="4">
        <f t="shared" si="6"/>
        <v>0</v>
      </c>
      <c r="H101" s="4" t="str">
        <f t="shared" si="7"/>
        <v>，3553460</v>
      </c>
      <c r="I101" s="4" t="str">
        <f>VLOOKUP(A101,HOP!A:U,21,0)</f>
        <v>直采</v>
      </c>
    </row>
    <row r="102" s="4" customFormat="1" hidden="1" spans="1:9">
      <c r="A102" s="5">
        <v>999224969582512</v>
      </c>
      <c r="B102" s="6">
        <v>45104</v>
      </c>
      <c r="C102" s="6">
        <v>45108</v>
      </c>
      <c r="D102" s="4">
        <v>4872</v>
      </c>
      <c r="E102" s="4" t="str">
        <f>VLOOKUP(A102,HOP!A:L,12,0)</f>
        <v>4872.00</v>
      </c>
      <c r="F102" s="4" t="str">
        <f>VLOOKUP(A102,HOP!A:C,3,0)</f>
        <v>3553700</v>
      </c>
      <c r="G102" s="4">
        <f t="shared" si="6"/>
        <v>0</v>
      </c>
      <c r="H102" s="4" t="str">
        <f t="shared" si="7"/>
        <v>，3553700</v>
      </c>
      <c r="I102" s="4" t="str">
        <f>VLOOKUP(A102,HOP!A:U,21,0)</f>
        <v>直采</v>
      </c>
    </row>
    <row r="103" s="4" customFormat="1" hidden="1" spans="1:9">
      <c r="A103" s="5">
        <v>999224972691110</v>
      </c>
      <c r="B103" s="6">
        <v>45106</v>
      </c>
      <c r="C103" s="6">
        <v>45108</v>
      </c>
      <c r="D103" s="4">
        <v>969</v>
      </c>
      <c r="E103" s="4" t="str">
        <f>VLOOKUP(A103,HOP!A:L,12,0)</f>
        <v>969.00</v>
      </c>
      <c r="F103" s="4" t="str">
        <f>VLOOKUP(A103,HOP!A:C,3,0)</f>
        <v>3554392</v>
      </c>
      <c r="G103" s="4">
        <f t="shared" si="6"/>
        <v>0</v>
      </c>
      <c r="H103" s="4" t="str">
        <f t="shared" si="7"/>
        <v>，3554392</v>
      </c>
      <c r="I103" s="4" t="str">
        <f>VLOOKUP(A103,HOP!A:U,21,0)</f>
        <v>直采</v>
      </c>
    </row>
    <row r="104" s="4" customFormat="1" hidden="1" spans="1:9">
      <c r="A104" s="5">
        <v>999224972932941</v>
      </c>
      <c r="B104" s="6">
        <v>45107</v>
      </c>
      <c r="C104" s="6">
        <v>45108</v>
      </c>
      <c r="D104" s="4">
        <v>637</v>
      </c>
      <c r="E104" s="4" t="str">
        <f>VLOOKUP(A104,HOP!A:L,12,0)</f>
        <v>637.00</v>
      </c>
      <c r="F104" s="4" t="str">
        <f>VLOOKUP(A104,HOP!A:C,3,0)</f>
        <v>3554425</v>
      </c>
      <c r="G104" s="4">
        <f t="shared" si="6"/>
        <v>0</v>
      </c>
      <c r="H104" s="4" t="str">
        <f t="shared" si="7"/>
        <v>，3554425</v>
      </c>
      <c r="I104" s="4" t="str">
        <f>VLOOKUP(A104,HOP!A:U,21,0)</f>
        <v>直采</v>
      </c>
    </row>
    <row r="105" s="4" customFormat="1" hidden="1" spans="1:9">
      <c r="A105" s="5">
        <v>999224975423110</v>
      </c>
      <c r="B105" s="6">
        <v>45105</v>
      </c>
      <c r="C105" s="6">
        <v>45108</v>
      </c>
      <c r="D105" s="4">
        <v>1290</v>
      </c>
      <c r="E105" s="4" t="str">
        <f>VLOOKUP(A105,HOP!A:L,12,0)</f>
        <v>1290.00</v>
      </c>
      <c r="F105" s="4" t="str">
        <f>VLOOKUP(A105,HOP!A:C,3,0)</f>
        <v>3555323</v>
      </c>
      <c r="G105" s="4">
        <f t="shared" si="6"/>
        <v>0</v>
      </c>
      <c r="H105" s="4" t="str">
        <f t="shared" si="7"/>
        <v>，3555323</v>
      </c>
      <c r="I105" s="4" t="str">
        <f>VLOOKUP(A105,HOP!A:U,21,0)</f>
        <v>直采</v>
      </c>
    </row>
    <row r="106" s="4" customFormat="1" hidden="1" spans="1:9">
      <c r="A106" s="5">
        <v>999224975946259</v>
      </c>
      <c r="B106" s="6">
        <v>45107</v>
      </c>
      <c r="C106" s="6">
        <v>45108</v>
      </c>
      <c r="D106" s="4">
        <v>540</v>
      </c>
      <c r="E106" s="4" t="str">
        <f>VLOOKUP(A106,HOP!A:L,12,0)</f>
        <v>540.00</v>
      </c>
      <c r="F106" s="4" t="str">
        <f>VLOOKUP(A106,HOP!A:C,3,0)</f>
        <v>3555628</v>
      </c>
      <c r="G106" s="4">
        <f t="shared" si="6"/>
        <v>0</v>
      </c>
      <c r="H106" s="4" t="str">
        <f t="shared" si="7"/>
        <v>，3555628</v>
      </c>
      <c r="I106" s="4" t="str">
        <f>VLOOKUP(A106,HOP!A:U,21,0)</f>
        <v>直采</v>
      </c>
    </row>
    <row r="107" s="4" customFormat="1" hidden="1" spans="1:9">
      <c r="A107" s="5">
        <v>999224976588108</v>
      </c>
      <c r="B107" s="6">
        <v>45107</v>
      </c>
      <c r="C107" s="6">
        <v>45108</v>
      </c>
      <c r="D107" s="4">
        <v>1053</v>
      </c>
      <c r="E107" s="4" t="str">
        <f>VLOOKUP(A107,HOP!A:L,12,0)</f>
        <v>1053.00</v>
      </c>
      <c r="F107" s="4" t="str">
        <f>VLOOKUP(A107,HOP!A:C,3,0)</f>
        <v>3555841</v>
      </c>
      <c r="G107" s="4">
        <f t="shared" si="6"/>
        <v>0</v>
      </c>
      <c r="H107" s="4" t="str">
        <f t="shared" si="7"/>
        <v>，3555841</v>
      </c>
      <c r="I107" s="4" t="str">
        <f>VLOOKUP(A107,HOP!A:U,21,0)</f>
        <v>直采</v>
      </c>
    </row>
    <row r="108" s="4" customFormat="1" hidden="1" spans="1:9">
      <c r="A108" s="5">
        <v>999224976836785</v>
      </c>
      <c r="B108" s="6">
        <v>45106</v>
      </c>
      <c r="C108" s="6">
        <v>45108</v>
      </c>
      <c r="D108" s="4">
        <v>3400</v>
      </c>
      <c r="E108" s="4" t="str">
        <f>VLOOKUP(A108,HOP!A:L,12,0)</f>
        <v>3400.00</v>
      </c>
      <c r="F108" s="4" t="str">
        <f>VLOOKUP(A108,HOP!A:C,3,0)</f>
        <v>3555923</v>
      </c>
      <c r="G108" s="4">
        <f t="shared" si="6"/>
        <v>0</v>
      </c>
      <c r="H108" s="4" t="str">
        <f t="shared" si="7"/>
        <v>，3555923</v>
      </c>
      <c r="I108" s="4" t="str">
        <f>VLOOKUP(A108,HOP!A:U,21,0)</f>
        <v>直采</v>
      </c>
    </row>
    <row r="109" s="4" customFormat="1" hidden="1" spans="1:9">
      <c r="A109" s="5">
        <v>999224977019630</v>
      </c>
      <c r="B109" s="6">
        <v>45106</v>
      </c>
      <c r="C109" s="6">
        <v>45108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999224977541816</v>
      </c>
      <c r="B110" s="6">
        <v>45105</v>
      </c>
      <c r="C110" s="6">
        <v>45108</v>
      </c>
      <c r="D110" s="4">
        <v>2508</v>
      </c>
      <c r="E110" s="4" t="str">
        <f>VLOOKUP(A110,HOP!A:L,12,0)</f>
        <v>2508.00</v>
      </c>
      <c r="F110" s="4" t="str">
        <f>VLOOKUP(A110,HOP!A:C,3,0)</f>
        <v>3556365</v>
      </c>
      <c r="G110" s="4">
        <f t="shared" si="6"/>
        <v>0</v>
      </c>
      <c r="H110" s="4" t="str">
        <f t="shared" si="7"/>
        <v>，3556365</v>
      </c>
      <c r="I110" s="4" t="str">
        <f>VLOOKUP(A110,HOP!A:U,21,0)</f>
        <v>直采</v>
      </c>
    </row>
    <row r="111" s="4" customFormat="1" hidden="1" spans="1:9">
      <c r="A111" s="5">
        <v>999224990770705</v>
      </c>
      <c r="B111" s="6">
        <v>45105</v>
      </c>
      <c r="C111" s="6">
        <v>45108</v>
      </c>
      <c r="D111" s="4">
        <v>3870</v>
      </c>
      <c r="E111" s="4" t="str">
        <f>VLOOKUP(A111,HOP!A:L,12,0)</f>
        <v>3870.00</v>
      </c>
      <c r="F111" s="4" t="str">
        <f>VLOOKUP(A111,HOP!A:C,3,0)</f>
        <v>3558918</v>
      </c>
      <c r="G111" s="4">
        <f t="shared" si="6"/>
        <v>0</v>
      </c>
      <c r="H111" s="4" t="str">
        <f t="shared" si="7"/>
        <v>，3558918</v>
      </c>
      <c r="I111" s="4" t="str">
        <f>VLOOKUP(A111,HOP!A:U,21,0)</f>
        <v>直采</v>
      </c>
    </row>
    <row r="112" s="4" customFormat="1" hidden="1" spans="1:9">
      <c r="A112" s="5">
        <v>999224999721901</v>
      </c>
      <c r="B112" s="6">
        <v>45106</v>
      </c>
      <c r="C112" s="6">
        <v>45108</v>
      </c>
      <c r="D112" s="4">
        <v>970</v>
      </c>
      <c r="E112" s="4" t="str">
        <f>VLOOKUP(A112,HOP!A:L,12,0)</f>
        <v>970.00</v>
      </c>
      <c r="F112" s="4" t="str">
        <f>VLOOKUP(A112,HOP!A:C,3,0)</f>
        <v>3561101</v>
      </c>
      <c r="G112" s="4">
        <f t="shared" si="6"/>
        <v>0</v>
      </c>
      <c r="H112" s="4" t="str">
        <f t="shared" si="7"/>
        <v>，3561101</v>
      </c>
      <c r="I112" s="4" t="str">
        <f>VLOOKUP(A112,HOP!A:U,21,0)</f>
        <v>直采</v>
      </c>
    </row>
    <row r="113" s="4" customFormat="1" hidden="1" spans="1:9">
      <c r="A113" s="5">
        <v>999224999852045</v>
      </c>
      <c r="B113" s="6">
        <v>45106</v>
      </c>
      <c r="C113" s="6">
        <v>45108</v>
      </c>
      <c r="D113" s="4">
        <v>3049</v>
      </c>
      <c r="E113" s="4" t="str">
        <f>VLOOKUP(A113,HOP!A:L,12,0)</f>
        <v>3049.00</v>
      </c>
      <c r="F113" s="4" t="str">
        <f>VLOOKUP(A113,HOP!A:C,3,0)</f>
        <v>3561141</v>
      </c>
      <c r="G113" s="4">
        <f t="shared" si="6"/>
        <v>0</v>
      </c>
      <c r="H113" s="4" t="str">
        <f t="shared" si="7"/>
        <v>，3561141</v>
      </c>
      <c r="I113" s="4" t="str">
        <f>VLOOKUP(A113,HOP!A:U,21,0)</f>
        <v>直采</v>
      </c>
    </row>
    <row r="114" s="4" customFormat="1" hidden="1" spans="1:9">
      <c r="A114" s="5">
        <v>999224999792355</v>
      </c>
      <c r="B114" s="6">
        <v>45106</v>
      </c>
      <c r="C114" s="6">
        <v>45108</v>
      </c>
      <c r="D114" s="4">
        <v>997</v>
      </c>
      <c r="E114" s="4" t="str">
        <f>VLOOKUP(A114,HOP!A:L,12,0)</f>
        <v>997.00</v>
      </c>
      <c r="F114" s="4" t="str">
        <f>VLOOKUP(A114,HOP!A:C,3,0)</f>
        <v>3561116</v>
      </c>
      <c r="G114" s="4">
        <f t="shared" si="6"/>
        <v>0</v>
      </c>
      <c r="H114" s="4" t="str">
        <f t="shared" si="7"/>
        <v>，3561116</v>
      </c>
      <c r="I114" s="4" t="str">
        <f>VLOOKUP(A114,HOP!A:U,21,0)</f>
        <v>直采</v>
      </c>
    </row>
    <row r="115" s="4" customFormat="1" hidden="1" spans="1:9">
      <c r="A115" s="5">
        <v>999225003261348</v>
      </c>
      <c r="B115" s="6">
        <v>45106</v>
      </c>
      <c r="C115" s="6">
        <v>45108</v>
      </c>
      <c r="D115" s="4">
        <v>1100</v>
      </c>
      <c r="E115" s="4" t="str">
        <f>VLOOKUP(A115,HOP!A:L,12,0)</f>
        <v>1100.00</v>
      </c>
      <c r="F115" s="4" t="str">
        <f>VLOOKUP(A115,HOP!A:C,3,0)</f>
        <v>3562070</v>
      </c>
      <c r="G115" s="4">
        <f t="shared" si="6"/>
        <v>0</v>
      </c>
      <c r="H115" s="4" t="str">
        <f t="shared" si="7"/>
        <v>，3562070</v>
      </c>
      <c r="I115" s="4" t="str">
        <f>VLOOKUP(A115,HOP!A:U,21,0)</f>
        <v>直采</v>
      </c>
    </row>
    <row r="116" s="4" customFormat="1" hidden="1" spans="1:9">
      <c r="A116" s="5">
        <v>999225003724891</v>
      </c>
      <c r="B116" s="6">
        <v>45107</v>
      </c>
      <c r="C116" s="6">
        <v>45108</v>
      </c>
      <c r="D116" s="4">
        <v>702</v>
      </c>
      <c r="E116" s="4" t="str">
        <f>VLOOKUP(A116,HOP!A:L,12,0)</f>
        <v>702.00</v>
      </c>
      <c r="F116" s="4" t="str">
        <f>VLOOKUP(A116,HOP!A:C,3,0)</f>
        <v>3562253</v>
      </c>
      <c r="G116" s="4">
        <f t="shared" si="6"/>
        <v>0</v>
      </c>
      <c r="H116" s="4" t="str">
        <f t="shared" si="7"/>
        <v>，3562253</v>
      </c>
      <c r="I116" s="4" t="str">
        <f>VLOOKUP(A116,HOP!A:U,21,0)</f>
        <v>直采</v>
      </c>
    </row>
    <row r="117" s="4" customFormat="1" hidden="1" spans="1:9">
      <c r="A117" s="5">
        <v>999225003758873</v>
      </c>
      <c r="B117" s="6">
        <v>45107</v>
      </c>
      <c r="C117" s="6">
        <v>45108</v>
      </c>
      <c r="D117" s="4">
        <v>702</v>
      </c>
      <c r="E117" s="4" t="str">
        <f>VLOOKUP(A117,HOP!A:L,12,0)</f>
        <v>702.00</v>
      </c>
      <c r="F117" s="4" t="str">
        <f>VLOOKUP(A117,HOP!A:C,3,0)</f>
        <v>3562260</v>
      </c>
      <c r="G117" s="4">
        <f t="shared" si="6"/>
        <v>0</v>
      </c>
      <c r="H117" s="4" t="str">
        <f t="shared" si="7"/>
        <v>，3562260</v>
      </c>
      <c r="I117" s="4" t="str">
        <f>VLOOKUP(A117,HOP!A:U,21,0)</f>
        <v>直采</v>
      </c>
    </row>
    <row r="118" s="4" customFormat="1" hidden="1" spans="1:9">
      <c r="A118" s="5">
        <v>999225005131957</v>
      </c>
      <c r="B118" s="6">
        <v>45106</v>
      </c>
      <c r="C118" s="6">
        <v>45108</v>
      </c>
      <c r="D118" s="4">
        <v>5500</v>
      </c>
      <c r="E118" s="4" t="str">
        <f>VLOOKUP(A118,HOP!A:L,12,0)</f>
        <v>5500.00</v>
      </c>
      <c r="F118" s="4" t="str">
        <f>VLOOKUP(A118,HOP!A:C,3,0)</f>
        <v>3562625</v>
      </c>
      <c r="G118" s="4">
        <f t="shared" si="6"/>
        <v>0</v>
      </c>
      <c r="H118" s="4" t="str">
        <f t="shared" si="7"/>
        <v>，3562625</v>
      </c>
      <c r="I118" s="4" t="str">
        <f>VLOOKUP(A118,HOP!A:U,21,0)</f>
        <v>直采</v>
      </c>
    </row>
    <row r="119" s="4" customFormat="1" hidden="1" spans="1:9">
      <c r="A119" s="5">
        <v>999225006228356</v>
      </c>
      <c r="B119" s="6">
        <v>45106</v>
      </c>
      <c r="C119" s="6">
        <v>45108</v>
      </c>
      <c r="D119" s="4">
        <v>1443</v>
      </c>
      <c r="E119" s="4" t="str">
        <f>VLOOKUP(A119,HOP!A:L,12,0)</f>
        <v>1443.00</v>
      </c>
      <c r="F119" s="4" t="str">
        <f>VLOOKUP(A119,HOP!A:C,3,0)</f>
        <v>3562999</v>
      </c>
      <c r="G119" s="4">
        <f t="shared" si="6"/>
        <v>0</v>
      </c>
      <c r="H119" s="4" t="str">
        <f t="shared" si="7"/>
        <v>，3562999</v>
      </c>
      <c r="I119" s="4" t="str">
        <f>VLOOKUP(A119,HOP!A:U,21,0)</f>
        <v>直采</v>
      </c>
    </row>
    <row r="120" s="4" customFormat="1" hidden="1" spans="1:9">
      <c r="A120" s="5">
        <v>999225006738557</v>
      </c>
      <c r="B120" s="6">
        <v>45106</v>
      </c>
      <c r="C120" s="6">
        <v>45108</v>
      </c>
      <c r="D120" s="4">
        <v>760</v>
      </c>
      <c r="E120" s="4" t="str">
        <f>VLOOKUP(A120,HOP!A:L,12,0)</f>
        <v>760.00</v>
      </c>
      <c r="F120" s="4" t="str">
        <f>VLOOKUP(A120,HOP!A:C,3,0)</f>
        <v>3563226</v>
      </c>
      <c r="G120" s="4">
        <f t="shared" si="6"/>
        <v>0</v>
      </c>
      <c r="H120" s="4" t="str">
        <f t="shared" si="7"/>
        <v>，3563226</v>
      </c>
      <c r="I120" s="4" t="str">
        <f>VLOOKUP(A120,HOP!A:U,21,0)</f>
        <v>直采</v>
      </c>
    </row>
    <row r="121" s="4" customFormat="1" hidden="1" spans="1:9">
      <c r="A121" s="5">
        <v>999225007137265</v>
      </c>
      <c r="B121" s="6">
        <v>45107</v>
      </c>
      <c r="C121" s="6">
        <v>45108</v>
      </c>
      <c r="D121" s="4">
        <v>232</v>
      </c>
      <c r="E121" s="4" t="str">
        <f>VLOOKUP(A121,HOP!A:L,12,0)</f>
        <v>232.00</v>
      </c>
      <c r="F121" s="4" t="str">
        <f>VLOOKUP(A121,HOP!A:C,3,0)</f>
        <v>3563437</v>
      </c>
      <c r="G121" s="4">
        <f t="shared" si="6"/>
        <v>0</v>
      </c>
      <c r="H121" s="4" t="str">
        <f t="shared" si="7"/>
        <v>，3563437</v>
      </c>
      <c r="I121" s="4" t="str">
        <f>VLOOKUP(A121,HOP!A:U,21,0)</f>
        <v>直采</v>
      </c>
    </row>
    <row r="122" s="4" customFormat="1" hidden="1" spans="1:9">
      <c r="A122" s="5">
        <v>999225007690221</v>
      </c>
      <c r="B122" s="6">
        <v>45106</v>
      </c>
      <c r="C122" s="6">
        <v>45108</v>
      </c>
      <c r="D122" s="4">
        <v>3300</v>
      </c>
      <c r="E122" s="4" t="str">
        <f>VLOOKUP(A122,HOP!A:L,12,0)</f>
        <v>3300.00</v>
      </c>
      <c r="F122" s="4" t="str">
        <f>VLOOKUP(A122,HOP!A:C,3,0)</f>
        <v>3563536</v>
      </c>
      <c r="G122" s="4">
        <f t="shared" si="6"/>
        <v>0</v>
      </c>
      <c r="H122" s="4" t="str">
        <f t="shared" si="7"/>
        <v>，3563536</v>
      </c>
      <c r="I122" s="4" t="str">
        <f>VLOOKUP(A122,HOP!A:U,21,0)</f>
        <v>直采</v>
      </c>
    </row>
    <row r="123" s="4" customFormat="1" hidden="1" spans="1:9">
      <c r="A123" s="5">
        <v>999225008323617</v>
      </c>
      <c r="B123" s="6">
        <v>45107</v>
      </c>
      <c r="C123" s="6">
        <v>45108</v>
      </c>
      <c r="D123" s="4">
        <v>407</v>
      </c>
      <c r="E123" s="4" t="str">
        <f>VLOOKUP(A123,HOP!A:L,12,0)</f>
        <v>407.00</v>
      </c>
      <c r="F123" s="4" t="str">
        <f>VLOOKUP(A123,HOP!A:C,3,0)</f>
        <v>3563793</v>
      </c>
      <c r="G123" s="4">
        <f t="shared" si="6"/>
        <v>0</v>
      </c>
      <c r="H123" s="4" t="str">
        <f t="shared" si="7"/>
        <v>，3563793</v>
      </c>
      <c r="I123" s="4" t="str">
        <f>VLOOKUP(A123,HOP!A:U,21,0)</f>
        <v>直采</v>
      </c>
    </row>
    <row r="124" s="4" customFormat="1" hidden="1" spans="1:9">
      <c r="A124" s="5">
        <v>999225009035428</v>
      </c>
      <c r="B124" s="6">
        <v>45106</v>
      </c>
      <c r="C124" s="6">
        <v>45108</v>
      </c>
      <c r="D124" s="4">
        <v>908</v>
      </c>
      <c r="E124" s="4" t="str">
        <f>VLOOKUP(A124,HOP!A:L,12,0)</f>
        <v>908.00</v>
      </c>
      <c r="F124" s="4" t="str">
        <f>VLOOKUP(A124,HOP!A:C,3,0)</f>
        <v>3564084</v>
      </c>
      <c r="G124" s="4">
        <f t="shared" si="6"/>
        <v>0</v>
      </c>
      <c r="H124" s="4" t="str">
        <f t="shared" si="7"/>
        <v>，3564084</v>
      </c>
      <c r="I124" s="4" t="str">
        <f>VLOOKUP(A124,HOP!A:U,21,0)</f>
        <v>直采</v>
      </c>
    </row>
    <row r="125" s="4" customFormat="1" hidden="1" spans="1:9">
      <c r="A125" s="5">
        <v>999225009338217</v>
      </c>
      <c r="B125" s="6">
        <v>45106</v>
      </c>
      <c r="C125" s="6">
        <v>45108</v>
      </c>
      <c r="D125" s="4">
        <v>760</v>
      </c>
      <c r="E125" s="4" t="str">
        <f>VLOOKUP(A125,HOP!A:L,12,0)</f>
        <v>760.00</v>
      </c>
      <c r="F125" s="4" t="str">
        <f>VLOOKUP(A125,HOP!A:C,3,0)</f>
        <v>3564325</v>
      </c>
      <c r="G125" s="4">
        <f t="shared" si="6"/>
        <v>0</v>
      </c>
      <c r="H125" s="4" t="str">
        <f t="shared" si="7"/>
        <v>，3564325</v>
      </c>
      <c r="I125" s="4" t="str">
        <f>VLOOKUP(A125,HOP!A:U,21,0)</f>
        <v>直采</v>
      </c>
    </row>
    <row r="126" s="4" customFormat="1" hidden="1" spans="1:9">
      <c r="A126" s="5">
        <v>999225010052414</v>
      </c>
      <c r="B126" s="6">
        <v>45107</v>
      </c>
      <c r="C126" s="6">
        <v>45108</v>
      </c>
      <c r="D126" s="4">
        <v>375</v>
      </c>
      <c r="E126" s="4" t="str">
        <f>VLOOKUP(A126,HOP!A:L,12,0)</f>
        <v>375.00</v>
      </c>
      <c r="F126" s="4" t="str">
        <f>VLOOKUP(A126,HOP!A:C,3,0)</f>
        <v>3564720</v>
      </c>
      <c r="G126" s="4">
        <f t="shared" si="6"/>
        <v>0</v>
      </c>
      <c r="H126" s="4" t="str">
        <f t="shared" si="7"/>
        <v>，3564720</v>
      </c>
      <c r="I126" s="4" t="str">
        <f>VLOOKUP(A126,HOP!A:U,21,0)</f>
        <v>直采</v>
      </c>
    </row>
    <row r="127" s="4" customFormat="1" hidden="1" spans="1:9">
      <c r="A127" s="5">
        <v>999225015558104</v>
      </c>
      <c r="B127" s="6">
        <v>45106</v>
      </c>
      <c r="C127" s="6">
        <v>45108</v>
      </c>
      <c r="D127" s="4">
        <v>1332</v>
      </c>
      <c r="E127" s="4" t="str">
        <f>VLOOKUP(A127,HOP!A:L,12,0)</f>
        <v>1332.00</v>
      </c>
      <c r="F127" s="4" t="str">
        <f>VLOOKUP(A127,HOP!A:C,3,0)</f>
        <v>3565271</v>
      </c>
      <c r="G127" s="4">
        <f t="shared" si="6"/>
        <v>0</v>
      </c>
      <c r="H127" s="4" t="str">
        <f t="shared" si="7"/>
        <v>，3565271</v>
      </c>
      <c r="I127" s="4" t="str">
        <f>VLOOKUP(A127,HOP!A:U,21,0)</f>
        <v>直采</v>
      </c>
    </row>
    <row r="128" s="4" customFormat="1" hidden="1" spans="1:9">
      <c r="A128" s="5">
        <v>25016889642</v>
      </c>
      <c r="B128" s="6">
        <v>45106</v>
      </c>
      <c r="C128" s="6">
        <v>45108</v>
      </c>
      <c r="D128" s="4">
        <v>1398</v>
      </c>
      <c r="E128" s="4" t="str">
        <f>VLOOKUP(A128,HOP!A:L,12,0)</f>
        <v>1398.00</v>
      </c>
      <c r="F128" s="4" t="str">
        <f>VLOOKUP(A128,HOP!A:C,3,0)</f>
        <v>3565464</v>
      </c>
      <c r="G128" s="4">
        <f t="shared" si="6"/>
        <v>0</v>
      </c>
      <c r="H128" s="4" t="str">
        <f t="shared" si="7"/>
        <v>，3565464</v>
      </c>
      <c r="I128" s="4" t="str">
        <f>VLOOKUP(A128,HOP!A:U,21,0)</f>
        <v>直采</v>
      </c>
    </row>
    <row r="129" s="4" customFormat="1" hidden="1" spans="1:9">
      <c r="A129" s="5">
        <v>999225017314598</v>
      </c>
      <c r="B129" s="6">
        <v>45107</v>
      </c>
      <c r="C129" s="6">
        <v>45108</v>
      </c>
      <c r="D129" s="4">
        <v>0</v>
      </c>
      <c r="E129" s="4" t="e">
        <f>VLOOKUP(A129,HOP!A:L,12,0)</f>
        <v>#N/A</v>
      </c>
      <c r="F129" s="4" t="e">
        <f>VLOOKUP(A129,HOP!A:C,3,0)</f>
        <v>#N/A</v>
      </c>
      <c r="G129" s="4" t="e">
        <f t="shared" si="6"/>
        <v>#N/A</v>
      </c>
      <c r="H129" s="4" t="e">
        <f t="shared" si="7"/>
        <v>#N/A</v>
      </c>
      <c r="I129" s="4" t="e">
        <f>VLOOKUP(A129,HOP!A:U,21,0)</f>
        <v>#N/A</v>
      </c>
    </row>
    <row r="130" s="4" customFormat="1" hidden="1" spans="1:9">
      <c r="A130" s="5">
        <v>999225017541614</v>
      </c>
      <c r="B130" s="6">
        <v>45106</v>
      </c>
      <c r="C130" s="6">
        <v>45108</v>
      </c>
      <c r="D130" s="4">
        <v>900</v>
      </c>
      <c r="E130" s="4" t="str">
        <f>VLOOKUP(A130,HOP!A:L,12,0)</f>
        <v>900.00</v>
      </c>
      <c r="F130" s="4" t="str">
        <f>VLOOKUP(A130,HOP!A:C,3,0)</f>
        <v>3565573</v>
      </c>
      <c r="G130" s="4">
        <f t="shared" si="6"/>
        <v>0</v>
      </c>
      <c r="H130" s="4" t="str">
        <f t="shared" si="7"/>
        <v>，3565573</v>
      </c>
      <c r="I130" s="4" t="str">
        <f>VLOOKUP(A130,HOP!A:U,21,0)</f>
        <v>直采</v>
      </c>
    </row>
    <row r="131" s="4" customFormat="1" hidden="1" spans="1:9">
      <c r="A131" s="5">
        <v>999225017741272</v>
      </c>
      <c r="B131" s="6">
        <v>45106</v>
      </c>
      <c r="C131" s="6">
        <v>45108</v>
      </c>
      <c r="D131" s="4">
        <v>1176</v>
      </c>
      <c r="E131" s="4" t="str">
        <f>VLOOKUP(A131,HOP!A:L,12,0)</f>
        <v>1176.00</v>
      </c>
      <c r="F131" s="4" t="str">
        <f>VLOOKUP(A131,HOP!A:C,3,0)</f>
        <v>3565605</v>
      </c>
      <c r="G131" s="4">
        <f t="shared" ref="G131:G162" si="8">D131-E131</f>
        <v>0</v>
      </c>
      <c r="H131" s="4" t="str">
        <f t="shared" ref="H131:H162" si="9">$H$1&amp;F131</f>
        <v>，3565605</v>
      </c>
      <c r="I131" s="4" t="str">
        <f>VLOOKUP(A131,HOP!A:U,21,0)</f>
        <v>直采</v>
      </c>
    </row>
    <row r="132" s="4" customFormat="1" hidden="1" spans="1:9">
      <c r="A132" s="5">
        <v>999225018622932</v>
      </c>
      <c r="B132" s="6">
        <v>45106</v>
      </c>
      <c r="C132" s="6">
        <v>45108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25018972337</v>
      </c>
      <c r="B133" s="6">
        <v>45106</v>
      </c>
      <c r="C133" s="6">
        <v>45108</v>
      </c>
      <c r="D133" s="4">
        <v>2808</v>
      </c>
      <c r="E133" s="4" t="str">
        <f>VLOOKUP(A133,HOP!A:L,12,0)</f>
        <v>2808.00</v>
      </c>
      <c r="F133" s="4" t="str">
        <f>VLOOKUP(A133,HOP!A:C,3,0)</f>
        <v>3565933</v>
      </c>
      <c r="G133" s="4">
        <f t="shared" si="8"/>
        <v>0</v>
      </c>
      <c r="H133" s="4" t="str">
        <f t="shared" si="9"/>
        <v>，3565933</v>
      </c>
      <c r="I133" s="4" t="str">
        <f>VLOOKUP(A133,HOP!A:U,21,0)</f>
        <v>直采</v>
      </c>
    </row>
    <row r="134" s="4" customFormat="1" hidden="1" spans="1:9">
      <c r="A134" s="5">
        <v>999225019908020</v>
      </c>
      <c r="B134" s="6">
        <v>45107</v>
      </c>
      <c r="C134" s="6">
        <v>45108</v>
      </c>
      <c r="D134" s="4">
        <v>210</v>
      </c>
      <c r="E134" s="4" t="str">
        <f>VLOOKUP(A134,HOP!A:L,12,0)</f>
        <v>210.00</v>
      </c>
      <c r="F134" s="4" t="str">
        <f>VLOOKUP(A134,HOP!A:C,3,0)</f>
        <v>3566200</v>
      </c>
      <c r="G134" s="4">
        <f t="shared" si="8"/>
        <v>0</v>
      </c>
      <c r="H134" s="4" t="str">
        <f t="shared" si="9"/>
        <v>，3566200</v>
      </c>
      <c r="I134" s="4" t="str">
        <f>VLOOKUP(A134,HOP!A:U,21,0)</f>
        <v>直采</v>
      </c>
    </row>
    <row r="135" s="4" customFormat="1" hidden="1" spans="1:9">
      <c r="A135" s="5">
        <v>999225020685910</v>
      </c>
      <c r="B135" s="6">
        <v>45107</v>
      </c>
      <c r="C135" s="6">
        <v>45108</v>
      </c>
      <c r="D135" s="4">
        <v>274</v>
      </c>
      <c r="E135" s="4" t="str">
        <f>VLOOKUP(A135,HOP!A:L,12,0)</f>
        <v>274.00</v>
      </c>
      <c r="F135" s="4" t="str">
        <f>VLOOKUP(A135,HOP!A:C,3,0)</f>
        <v>3566433</v>
      </c>
      <c r="G135" s="4">
        <f t="shared" si="8"/>
        <v>0</v>
      </c>
      <c r="H135" s="4" t="str">
        <f t="shared" si="9"/>
        <v>，3566433</v>
      </c>
      <c r="I135" s="4" t="str">
        <f>VLOOKUP(A135,HOP!A:U,21,0)</f>
        <v>直采</v>
      </c>
    </row>
    <row r="136" s="4" customFormat="1" hidden="1" spans="1:9">
      <c r="A136" s="5">
        <v>25021762719</v>
      </c>
      <c r="B136" s="6">
        <v>45107</v>
      </c>
      <c r="C136" s="6">
        <v>45108</v>
      </c>
      <c r="D136" s="4">
        <v>275</v>
      </c>
      <c r="E136" s="4" t="str">
        <f>VLOOKUP(A136,HOP!A:L,12,0)</f>
        <v>275.00</v>
      </c>
      <c r="F136" s="4" t="str">
        <f>VLOOKUP(A136,HOP!A:C,3,0)</f>
        <v>3566795</v>
      </c>
      <c r="G136" s="4">
        <f t="shared" si="8"/>
        <v>0</v>
      </c>
      <c r="H136" s="4" t="str">
        <f t="shared" si="9"/>
        <v>，3566795</v>
      </c>
      <c r="I136" s="4" t="str">
        <f>VLOOKUP(A136,HOP!A:U,21,0)</f>
        <v>直采</v>
      </c>
    </row>
    <row r="137" s="4" customFormat="1" hidden="1" spans="1:9">
      <c r="A137" s="5">
        <v>999225022198376</v>
      </c>
      <c r="B137" s="6">
        <v>45107</v>
      </c>
      <c r="C137" s="6">
        <v>45108</v>
      </c>
      <c r="D137" s="4">
        <v>666</v>
      </c>
      <c r="E137" s="4" t="str">
        <f>VLOOKUP(A137,HOP!A:L,12,0)</f>
        <v>666.00</v>
      </c>
      <c r="F137" s="4" t="str">
        <f>VLOOKUP(A137,HOP!A:C,3,0)</f>
        <v>3566899</v>
      </c>
      <c r="G137" s="4">
        <f t="shared" si="8"/>
        <v>0</v>
      </c>
      <c r="H137" s="4" t="str">
        <f t="shared" si="9"/>
        <v>，3566899</v>
      </c>
      <c r="I137" s="4" t="str">
        <f>VLOOKUP(A137,HOP!A:U,21,0)</f>
        <v>直采</v>
      </c>
    </row>
    <row r="138" s="4" customFormat="1" hidden="1" spans="1:9">
      <c r="A138" s="5">
        <v>999225022543231</v>
      </c>
      <c r="B138" s="6">
        <v>45107</v>
      </c>
      <c r="C138" s="6">
        <v>45108</v>
      </c>
      <c r="D138" s="4">
        <v>711</v>
      </c>
      <c r="E138" s="4" t="str">
        <f>VLOOKUP(A138,HOP!A:L,12,0)</f>
        <v>711.00</v>
      </c>
      <c r="F138" s="4" t="str">
        <f>VLOOKUP(A138,HOP!A:C,3,0)</f>
        <v>3567101</v>
      </c>
      <c r="G138" s="4">
        <f t="shared" si="8"/>
        <v>0</v>
      </c>
      <c r="H138" s="4" t="str">
        <f t="shared" si="9"/>
        <v>，3567101</v>
      </c>
      <c r="I138" s="4" t="str">
        <f>VLOOKUP(A138,HOP!A:U,21,0)</f>
        <v>直采</v>
      </c>
    </row>
    <row r="139" s="4" customFormat="1" hidden="1" spans="1:9">
      <c r="A139" s="5">
        <v>999225021256302</v>
      </c>
      <c r="B139" s="6">
        <v>45107</v>
      </c>
      <c r="C139" s="6">
        <v>45108</v>
      </c>
      <c r="D139" s="4">
        <v>888</v>
      </c>
      <c r="E139" s="4" t="str">
        <f>VLOOKUP(A139,HOP!A:L,12,0)</f>
        <v>888.00</v>
      </c>
      <c r="F139" s="4" t="str">
        <f>VLOOKUP(A139,HOP!A:C,3,0)</f>
        <v>3566610</v>
      </c>
      <c r="G139" s="4">
        <f t="shared" si="8"/>
        <v>0</v>
      </c>
      <c r="H139" s="4" t="str">
        <f t="shared" si="9"/>
        <v>，3566610</v>
      </c>
      <c r="I139" s="4" t="str">
        <f>VLOOKUP(A139,HOP!A:U,21,0)</f>
        <v>直采</v>
      </c>
    </row>
    <row r="140" s="4" customFormat="1" hidden="1" spans="1:9">
      <c r="A140" s="5">
        <v>999225023111172</v>
      </c>
      <c r="B140" s="6">
        <v>45106</v>
      </c>
      <c r="C140" s="6">
        <v>45108</v>
      </c>
      <c r="D140" s="4">
        <v>616</v>
      </c>
      <c r="E140" s="4" t="str">
        <f>VLOOKUP(A140,HOP!A:L,12,0)</f>
        <v>616.00</v>
      </c>
      <c r="F140" s="4" t="str">
        <f>VLOOKUP(A140,HOP!A:C,3,0)</f>
        <v>3567386</v>
      </c>
      <c r="G140" s="4">
        <f t="shared" si="8"/>
        <v>0</v>
      </c>
      <c r="H140" s="4" t="str">
        <f t="shared" si="9"/>
        <v>，3567386</v>
      </c>
      <c r="I140" s="4" t="str">
        <f>VLOOKUP(A140,HOP!A:U,21,0)</f>
        <v>直采</v>
      </c>
    </row>
    <row r="141" s="4" customFormat="1" hidden="1" spans="1:9">
      <c r="A141" s="5">
        <v>999225023209807</v>
      </c>
      <c r="B141" s="6">
        <v>45106</v>
      </c>
      <c r="C141" s="6">
        <v>45108</v>
      </c>
      <c r="D141" s="4">
        <v>616</v>
      </c>
      <c r="E141" s="4" t="str">
        <f>VLOOKUP(A141,HOP!A:L,12,0)</f>
        <v>616.00</v>
      </c>
      <c r="F141" s="4" t="str">
        <f>VLOOKUP(A141,HOP!A:C,3,0)</f>
        <v>3567412</v>
      </c>
      <c r="G141" s="4">
        <f t="shared" si="8"/>
        <v>0</v>
      </c>
      <c r="H141" s="4" t="str">
        <f t="shared" si="9"/>
        <v>，3567412</v>
      </c>
      <c r="I141" s="4" t="str">
        <f>VLOOKUP(A141,HOP!A:U,21,0)</f>
        <v>直采</v>
      </c>
    </row>
    <row r="142" s="4" customFormat="1" hidden="1" spans="1:9">
      <c r="A142" s="5">
        <v>999225023617320</v>
      </c>
      <c r="B142" s="6">
        <v>45107</v>
      </c>
      <c r="C142" s="6">
        <v>45108</v>
      </c>
      <c r="D142" s="4">
        <v>443</v>
      </c>
      <c r="E142" s="4" t="str">
        <f>VLOOKUP(A142,HOP!A:L,12,0)</f>
        <v>443.00</v>
      </c>
      <c r="F142" s="4" t="str">
        <f>VLOOKUP(A142,HOP!A:C,3,0)</f>
        <v>3567662</v>
      </c>
      <c r="G142" s="4">
        <f t="shared" si="8"/>
        <v>0</v>
      </c>
      <c r="H142" s="4" t="str">
        <f t="shared" si="9"/>
        <v>，3567662</v>
      </c>
      <c r="I142" s="4" t="str">
        <f>VLOOKUP(A142,HOP!A:U,21,0)</f>
        <v>直采</v>
      </c>
    </row>
    <row r="143" s="4" customFormat="1" hidden="1" spans="1:9">
      <c r="A143" s="5">
        <v>999225024099120</v>
      </c>
      <c r="B143" s="6">
        <v>45107</v>
      </c>
      <c r="C143" s="6">
        <v>45108</v>
      </c>
      <c r="D143" s="4">
        <v>1450</v>
      </c>
      <c r="E143" s="4" t="str">
        <f>VLOOKUP(A143,HOP!A:L,12,0)</f>
        <v>1450.00</v>
      </c>
      <c r="F143" s="4" t="str">
        <f>VLOOKUP(A143,HOP!A:C,3,0)</f>
        <v>3568889</v>
      </c>
      <c r="G143" s="4">
        <f t="shared" si="8"/>
        <v>0</v>
      </c>
      <c r="H143" s="4" t="str">
        <f t="shared" si="9"/>
        <v>，3568889</v>
      </c>
      <c r="I143" s="4" t="str">
        <f>VLOOKUP(A143,HOP!A:U,21,0)</f>
        <v>直采</v>
      </c>
    </row>
    <row r="144" s="4" customFormat="1" hidden="1" spans="1:9">
      <c r="A144" s="5">
        <v>999225024109776</v>
      </c>
      <c r="B144" s="6">
        <v>45107</v>
      </c>
      <c r="C144" s="6">
        <v>45108</v>
      </c>
      <c r="D144" s="4">
        <v>1450</v>
      </c>
      <c r="E144" s="4" t="str">
        <f>VLOOKUP(A144,HOP!A:L,12,0)</f>
        <v>1450.00</v>
      </c>
      <c r="F144" s="4" t="str">
        <f>VLOOKUP(A144,HOP!A:C,3,0)</f>
        <v>3568891</v>
      </c>
      <c r="G144" s="4">
        <f t="shared" si="8"/>
        <v>0</v>
      </c>
      <c r="H144" s="4" t="str">
        <f t="shared" si="9"/>
        <v>，3568891</v>
      </c>
      <c r="I144" s="4" t="str">
        <f>VLOOKUP(A144,HOP!A:U,21,0)</f>
        <v>直采</v>
      </c>
    </row>
    <row r="145" s="4" customFormat="1" hidden="1" spans="1:9">
      <c r="A145" s="5">
        <v>999225028143576</v>
      </c>
      <c r="B145" s="6">
        <v>45107</v>
      </c>
      <c r="C145" s="6">
        <v>45108</v>
      </c>
      <c r="D145" s="4">
        <v>755</v>
      </c>
      <c r="E145" s="4" t="str">
        <f>VLOOKUP(A145,HOP!A:L,12,0)</f>
        <v>755.00</v>
      </c>
      <c r="F145" s="4" t="str">
        <f>VLOOKUP(A145,HOP!A:C,3,0)</f>
        <v>3569476</v>
      </c>
      <c r="G145" s="4">
        <f t="shared" si="8"/>
        <v>0</v>
      </c>
      <c r="H145" s="4" t="str">
        <f t="shared" si="9"/>
        <v>，3569476</v>
      </c>
      <c r="I145" s="4" t="str">
        <f>VLOOKUP(A145,HOP!A:U,21,0)</f>
        <v>直采</v>
      </c>
    </row>
    <row r="146" s="4" customFormat="1" hidden="1" spans="1:9">
      <c r="A146" s="5">
        <v>999225028762199</v>
      </c>
      <c r="B146" s="6">
        <v>45107</v>
      </c>
      <c r="C146" s="6">
        <v>45108</v>
      </c>
      <c r="D146" s="4">
        <v>242</v>
      </c>
      <c r="E146" s="4" t="str">
        <f>VLOOKUP(A146,HOP!A:L,12,0)</f>
        <v>242.00</v>
      </c>
      <c r="F146" s="4" t="str">
        <f>VLOOKUP(A146,HOP!A:C,3,0)</f>
        <v>3569739</v>
      </c>
      <c r="G146" s="4">
        <f t="shared" si="8"/>
        <v>0</v>
      </c>
      <c r="H146" s="4" t="str">
        <f t="shared" si="9"/>
        <v>，3569739</v>
      </c>
      <c r="I146" s="4" t="str">
        <f>VLOOKUP(A146,HOP!A:U,21,0)</f>
        <v>直采</v>
      </c>
    </row>
    <row r="147" s="4" customFormat="1" hidden="1" spans="1:9">
      <c r="A147" s="5">
        <v>999225029727796</v>
      </c>
      <c r="B147" s="6">
        <v>45107</v>
      </c>
      <c r="C147" s="6">
        <v>45108</v>
      </c>
      <c r="D147" s="4">
        <v>2470</v>
      </c>
      <c r="E147" s="4" t="str">
        <f>VLOOKUP(A147,HOP!A:L,12,0)</f>
        <v>2470.00</v>
      </c>
      <c r="F147" s="4" t="str">
        <f>VLOOKUP(A147,HOP!A:C,3,0)</f>
        <v>3570066</v>
      </c>
      <c r="G147" s="4">
        <f t="shared" si="8"/>
        <v>0</v>
      </c>
      <c r="H147" s="4" t="str">
        <f t="shared" si="9"/>
        <v>，3570066</v>
      </c>
      <c r="I147" s="4" t="str">
        <f>VLOOKUP(A147,HOP!A:U,21,0)</f>
        <v>直采</v>
      </c>
    </row>
    <row r="148" s="4" customFormat="1" hidden="1" spans="1:9">
      <c r="A148" s="5">
        <v>999225031982306</v>
      </c>
      <c r="B148" s="6">
        <v>45107</v>
      </c>
      <c r="C148" s="6">
        <v>45108</v>
      </c>
      <c r="D148" s="4">
        <v>666</v>
      </c>
      <c r="E148" s="4" t="str">
        <f>VLOOKUP(A148,HOP!A:L,12,0)</f>
        <v>666.00</v>
      </c>
      <c r="F148" s="4" t="str">
        <f>VLOOKUP(A148,HOP!A:C,3,0)</f>
        <v>3570667</v>
      </c>
      <c r="G148" s="4">
        <f t="shared" si="8"/>
        <v>0</v>
      </c>
      <c r="H148" s="4" t="str">
        <f t="shared" si="9"/>
        <v>，3570667</v>
      </c>
      <c r="I148" s="4" t="str">
        <f>VLOOKUP(A148,HOP!A:U,21,0)</f>
        <v>直采</v>
      </c>
    </row>
    <row r="149" s="4" customFormat="1" hidden="1" spans="1:9">
      <c r="A149" s="5">
        <v>999225032025229</v>
      </c>
      <c r="B149" s="6">
        <v>45107</v>
      </c>
      <c r="C149" s="6">
        <v>45108</v>
      </c>
      <c r="D149" s="4">
        <v>283</v>
      </c>
      <c r="E149" s="4" t="str">
        <f>VLOOKUP(A149,HOP!A:L,12,0)</f>
        <v>283.00</v>
      </c>
      <c r="F149" s="4" t="str">
        <f>VLOOKUP(A149,HOP!A:C,3,0)</f>
        <v>3570676</v>
      </c>
      <c r="G149" s="4">
        <f t="shared" si="8"/>
        <v>0</v>
      </c>
      <c r="H149" s="4" t="str">
        <f t="shared" si="9"/>
        <v>，3570676</v>
      </c>
      <c r="I149" s="4" t="str">
        <f>VLOOKUP(A149,HOP!A:U,21,0)</f>
        <v>直采</v>
      </c>
    </row>
    <row r="150" s="4" customFormat="1" hidden="1" spans="1:9">
      <c r="A150" s="5">
        <v>999225032329040</v>
      </c>
      <c r="B150" s="6">
        <v>45107</v>
      </c>
      <c r="C150" s="6">
        <v>45108</v>
      </c>
      <c r="D150" s="4">
        <v>1450</v>
      </c>
      <c r="E150" s="4" t="str">
        <f>VLOOKUP(A150,HOP!A:L,12,0)</f>
        <v>1450.00</v>
      </c>
      <c r="F150" s="4" t="str">
        <f>VLOOKUP(A150,HOP!A:C,3,0)</f>
        <v>3570724</v>
      </c>
      <c r="G150" s="4">
        <f t="shared" si="8"/>
        <v>0</v>
      </c>
      <c r="H150" s="4" t="str">
        <f t="shared" si="9"/>
        <v>，3570724</v>
      </c>
      <c r="I150" s="4" t="str">
        <f>VLOOKUP(A150,HOP!A:U,21,0)</f>
        <v>直采</v>
      </c>
    </row>
    <row r="151" s="4" customFormat="1" hidden="1" spans="1:9">
      <c r="A151" s="5">
        <v>999225033696427</v>
      </c>
      <c r="B151" s="6">
        <v>45107</v>
      </c>
      <c r="C151" s="6">
        <v>45108</v>
      </c>
      <c r="D151" s="4">
        <v>1510</v>
      </c>
      <c r="E151" s="4" t="str">
        <f>VLOOKUP(A151,HOP!A:L,12,0)</f>
        <v>1510.00</v>
      </c>
      <c r="F151" s="4" t="str">
        <f>VLOOKUP(A151,HOP!A:C,3,0)</f>
        <v>3570977</v>
      </c>
      <c r="G151" s="4">
        <f t="shared" si="8"/>
        <v>0</v>
      </c>
      <c r="H151" s="4" t="str">
        <f t="shared" si="9"/>
        <v>，3570977</v>
      </c>
      <c r="I151" s="4" t="str">
        <f>VLOOKUP(A151,HOP!A:U,21,0)</f>
        <v>直采</v>
      </c>
    </row>
    <row r="152" s="4" customFormat="1" hidden="1" spans="1:9">
      <c r="A152" s="5">
        <v>999225033711635</v>
      </c>
      <c r="B152" s="6">
        <v>45107</v>
      </c>
      <c r="C152" s="6">
        <v>45108</v>
      </c>
      <c r="D152" s="4">
        <v>343</v>
      </c>
      <c r="E152" s="4" t="str">
        <f>VLOOKUP(A152,HOP!A:L,12,0)</f>
        <v>343.00</v>
      </c>
      <c r="F152" s="4" t="str">
        <f>VLOOKUP(A152,HOP!A:C,3,0)</f>
        <v>3570981</v>
      </c>
      <c r="G152" s="4">
        <f t="shared" si="8"/>
        <v>0</v>
      </c>
      <c r="H152" s="4" t="str">
        <f t="shared" si="9"/>
        <v>，3570981</v>
      </c>
      <c r="I152" s="4" t="str">
        <f>VLOOKUP(A152,HOP!A:U,21,0)</f>
        <v>直采</v>
      </c>
    </row>
    <row r="153" s="4" customFormat="1" hidden="1" spans="1:9">
      <c r="A153" s="5">
        <v>999225034306602</v>
      </c>
      <c r="B153" s="6">
        <v>45107</v>
      </c>
      <c r="C153" s="6">
        <v>45108</v>
      </c>
      <c r="D153" s="4">
        <v>358</v>
      </c>
      <c r="E153" s="4" t="str">
        <f>VLOOKUP(A153,HOP!A:L,12,0)</f>
        <v>358.00</v>
      </c>
      <c r="F153" s="4" t="str">
        <f>VLOOKUP(A153,HOP!A:C,3,0)</f>
        <v>3571114</v>
      </c>
      <c r="G153" s="4">
        <f t="shared" si="8"/>
        <v>0</v>
      </c>
      <c r="H153" s="4" t="str">
        <f t="shared" si="9"/>
        <v>，3571114</v>
      </c>
      <c r="I153" s="4" t="str">
        <f>VLOOKUP(A153,HOP!A:U,21,0)</f>
        <v>直采</v>
      </c>
    </row>
    <row r="154" s="4" customFormat="1" hidden="1" spans="1:9">
      <c r="A154" s="5">
        <v>999225034927785</v>
      </c>
      <c r="B154" s="6">
        <v>45107</v>
      </c>
      <c r="C154" s="6">
        <v>45108</v>
      </c>
      <c r="D154" s="4">
        <v>255</v>
      </c>
      <c r="E154" s="4" t="str">
        <f>VLOOKUP(A154,HOP!A:L,12,0)</f>
        <v>255.00</v>
      </c>
      <c r="F154" s="4" t="str">
        <f>VLOOKUP(A154,HOP!A:C,3,0)</f>
        <v>3571385</v>
      </c>
      <c r="G154" s="4">
        <f t="shared" si="8"/>
        <v>0</v>
      </c>
      <c r="H154" s="4" t="str">
        <f t="shared" si="9"/>
        <v>，3571385</v>
      </c>
      <c r="I154" s="4" t="str">
        <f>VLOOKUP(A154,HOP!A:U,21,0)</f>
        <v>直采</v>
      </c>
    </row>
    <row r="155" s="4" customFormat="1" hidden="1" spans="1:9">
      <c r="A155" s="5">
        <v>25035372105</v>
      </c>
      <c r="B155" s="6">
        <v>45107</v>
      </c>
      <c r="C155" s="6">
        <v>45108</v>
      </c>
      <c r="D155" s="4">
        <v>317</v>
      </c>
      <c r="E155" s="4" t="str">
        <f>VLOOKUP(A155,HOP!A:L,12,0)</f>
        <v>317.00</v>
      </c>
      <c r="F155" s="4" t="str">
        <f>VLOOKUP(A155,HOP!A:C,3,0)</f>
        <v>3571576</v>
      </c>
      <c r="G155" s="4">
        <f t="shared" si="8"/>
        <v>0</v>
      </c>
      <c r="H155" s="4" t="str">
        <f t="shared" si="9"/>
        <v>，3571576</v>
      </c>
      <c r="I155" s="4" t="str">
        <f>VLOOKUP(A155,HOP!A:U,21,0)</f>
        <v>直采</v>
      </c>
    </row>
    <row r="156" s="4" customFormat="1" hidden="1" spans="1:9">
      <c r="A156" s="5">
        <v>999225035884158</v>
      </c>
      <c r="B156" s="6">
        <v>45107</v>
      </c>
      <c r="C156" s="6">
        <v>45108</v>
      </c>
      <c r="D156" s="4">
        <v>317</v>
      </c>
      <c r="E156" s="4" t="str">
        <f>VLOOKUP(A156,HOP!A:L,12,0)</f>
        <v>317.00</v>
      </c>
      <c r="F156" s="4" t="str">
        <f>VLOOKUP(A156,HOP!A:C,3,0)</f>
        <v>3571777</v>
      </c>
      <c r="G156" s="4">
        <f t="shared" si="8"/>
        <v>0</v>
      </c>
      <c r="H156" s="4" t="str">
        <f t="shared" si="9"/>
        <v>，3571777</v>
      </c>
      <c r="I156" s="4" t="str">
        <f>VLOOKUP(A156,HOP!A:U,21,0)</f>
        <v>直采</v>
      </c>
    </row>
    <row r="157" s="4" customFormat="1" hidden="1" spans="1:9">
      <c r="A157" s="5">
        <v>999225031486974</v>
      </c>
      <c r="B157" s="6">
        <v>45107</v>
      </c>
      <c r="C157" s="6">
        <v>45108</v>
      </c>
      <c r="D157" s="4">
        <v>1334</v>
      </c>
      <c r="E157" s="4" t="str">
        <f>VLOOKUP(A157,HOP!A:L,12,0)</f>
        <v>1334.00</v>
      </c>
      <c r="F157" s="4" t="str">
        <f>VLOOKUP(A157,HOP!A:C,3,0)</f>
        <v>3570512</v>
      </c>
      <c r="G157" s="4">
        <f t="shared" si="8"/>
        <v>0</v>
      </c>
      <c r="H157" s="4" t="str">
        <f t="shared" si="9"/>
        <v>，3570512</v>
      </c>
      <c r="I157" s="4" t="str">
        <f>VLOOKUP(A157,HOP!A:U,21,0)</f>
        <v>直采</v>
      </c>
    </row>
    <row r="158" s="4" customFormat="1" hidden="1" spans="1:9">
      <c r="A158" s="5">
        <v>999225034600406</v>
      </c>
      <c r="B158" s="6">
        <v>45107</v>
      </c>
      <c r="C158" s="6">
        <v>45108</v>
      </c>
      <c r="D158" s="4">
        <v>378</v>
      </c>
      <c r="E158" s="4" t="str">
        <f>VLOOKUP(A158,HOP!A:L,12,0)</f>
        <v>378.00</v>
      </c>
      <c r="F158" s="4" t="str">
        <f>VLOOKUP(A158,HOP!A:C,3,0)</f>
        <v>3571228</v>
      </c>
      <c r="G158" s="4">
        <f t="shared" si="8"/>
        <v>0</v>
      </c>
      <c r="H158" s="4" t="str">
        <f t="shared" si="9"/>
        <v>，3571228</v>
      </c>
      <c r="I158" s="4" t="str">
        <f>VLOOKUP(A158,HOP!A:U,21,0)</f>
        <v>直采</v>
      </c>
    </row>
    <row r="159" s="4" customFormat="1" hidden="1" spans="1:9">
      <c r="A159" s="5">
        <v>999225035988718</v>
      </c>
      <c r="B159" s="6">
        <v>45107</v>
      </c>
      <c r="C159" s="6">
        <v>45108</v>
      </c>
      <c r="D159" s="4">
        <v>370</v>
      </c>
      <c r="E159" s="4" t="str">
        <f>VLOOKUP(A159,HOP!A:L,12,0)</f>
        <v>370.00</v>
      </c>
      <c r="F159" s="4" t="str">
        <f>VLOOKUP(A159,HOP!A:C,3,0)</f>
        <v>3571799</v>
      </c>
      <c r="G159" s="4">
        <f t="shared" si="8"/>
        <v>0</v>
      </c>
      <c r="H159" s="4" t="str">
        <f t="shared" si="9"/>
        <v>，3571799</v>
      </c>
      <c r="I159" s="4" t="str">
        <f>VLOOKUP(A159,HOP!A:U,21,0)</f>
        <v>直采</v>
      </c>
    </row>
    <row r="160" s="4" customFormat="1" hidden="1" spans="1:9">
      <c r="A160" s="5">
        <v>999225030950568</v>
      </c>
      <c r="B160" s="6">
        <v>45107</v>
      </c>
      <c r="C160" s="6">
        <v>45108</v>
      </c>
      <c r="D160" s="4">
        <v>402</v>
      </c>
      <c r="E160" s="4" t="str">
        <f>VLOOKUP(A160,HOP!A:L,12,0)</f>
        <v>402.00</v>
      </c>
      <c r="F160" s="4" t="str">
        <f>VLOOKUP(A160,HOP!A:C,3,0)</f>
        <v>3570436</v>
      </c>
      <c r="G160" s="4">
        <f t="shared" si="8"/>
        <v>0</v>
      </c>
      <c r="H160" s="4" t="str">
        <f t="shared" si="9"/>
        <v>，3570436</v>
      </c>
      <c r="I160" s="4" t="str">
        <f>VLOOKUP(A160,HOP!A:U,21,0)</f>
        <v>直采</v>
      </c>
    </row>
    <row r="161" s="4" customFormat="1" hidden="1" spans="1:9">
      <c r="A161" s="5">
        <v>999225036099194</v>
      </c>
      <c r="B161" s="6">
        <v>45107</v>
      </c>
      <c r="C161" s="6">
        <v>45108</v>
      </c>
      <c r="D161" s="4">
        <v>533</v>
      </c>
      <c r="E161" s="4" t="str">
        <f>VLOOKUP(A161,HOP!A:L,12,0)</f>
        <v>533.00</v>
      </c>
      <c r="F161" s="4" t="str">
        <f>VLOOKUP(A161,HOP!A:C,3,0)</f>
        <v>3571832</v>
      </c>
      <c r="G161" s="4">
        <f t="shared" si="8"/>
        <v>0</v>
      </c>
      <c r="H161" s="4" t="str">
        <f t="shared" si="9"/>
        <v>，3571832</v>
      </c>
      <c r="I161" s="4" t="str">
        <f>VLOOKUP(A161,HOP!A:U,21,0)</f>
        <v>直采</v>
      </c>
    </row>
    <row r="162" s="4" customFormat="1" hidden="1" spans="1:9">
      <c r="A162" s="5">
        <v>999225033876692</v>
      </c>
      <c r="B162" s="6">
        <v>45107</v>
      </c>
      <c r="C162" s="6">
        <v>45108</v>
      </c>
      <c r="D162" s="4">
        <v>1177</v>
      </c>
      <c r="E162" s="4" t="str">
        <f>VLOOKUP(A162,HOP!A:L,12,0)</f>
        <v>1177.00</v>
      </c>
      <c r="F162" s="4" t="str">
        <f>VLOOKUP(A162,HOP!A:C,3,0)</f>
        <v>3571017</v>
      </c>
      <c r="G162" s="4">
        <f t="shared" si="8"/>
        <v>0</v>
      </c>
      <c r="H162" s="4" t="str">
        <f t="shared" si="9"/>
        <v>，3571017</v>
      </c>
      <c r="I162" s="4" t="str">
        <f>VLOOKUP(A162,HOP!A:U,21,0)</f>
        <v>直采</v>
      </c>
    </row>
    <row r="163" s="4" customFormat="1" hidden="1" spans="1:9">
      <c r="A163" s="5">
        <v>999225036386176</v>
      </c>
      <c r="B163" s="6">
        <v>45107</v>
      </c>
      <c r="C163" s="6">
        <v>45108</v>
      </c>
      <c r="D163" s="4">
        <v>253</v>
      </c>
      <c r="E163" s="4" t="str">
        <f>VLOOKUP(A163,HOP!A:L,12,0)</f>
        <v>253.00</v>
      </c>
      <c r="F163" s="4" t="str">
        <f>VLOOKUP(A163,HOP!A:C,3,0)</f>
        <v>3571988</v>
      </c>
      <c r="G163" s="4">
        <f>D163-E163</f>
        <v>0</v>
      </c>
      <c r="H163" s="4" t="str">
        <f>$H$1&amp;F163</f>
        <v>，3571988</v>
      </c>
      <c r="I163" s="4" t="str">
        <f>VLOOKUP(A163,HOP!A:U,21,0)</f>
        <v>直采</v>
      </c>
    </row>
    <row r="164" s="4" customFormat="1" hidden="1" spans="1:9">
      <c r="A164" s="5">
        <v>999225036486566</v>
      </c>
      <c r="B164" s="6">
        <v>45107</v>
      </c>
      <c r="C164" s="6">
        <v>45108</v>
      </c>
      <c r="D164" s="4">
        <v>630</v>
      </c>
      <c r="E164" s="4" t="str">
        <f>VLOOKUP(A164,HOP!A:L,12,0)</f>
        <v>630.00</v>
      </c>
      <c r="F164" s="4" t="str">
        <f>VLOOKUP(A164,HOP!A:C,3,0)</f>
        <v>3572019</v>
      </c>
      <c r="G164" s="4">
        <f>D164-E164</f>
        <v>0</v>
      </c>
      <c r="H164" s="4" t="str">
        <f>$H$1&amp;F164</f>
        <v>，3572019</v>
      </c>
      <c r="I164" s="4" t="str">
        <f>VLOOKUP(A164,HOP!A:U,21,0)</f>
        <v>直采</v>
      </c>
    </row>
    <row r="165" s="4" customFormat="1" hidden="1" spans="1:9">
      <c r="A165" s="5">
        <v>999225036767421</v>
      </c>
      <c r="B165" s="6">
        <v>45107</v>
      </c>
      <c r="C165" s="6">
        <v>45108</v>
      </c>
      <c r="D165" s="4">
        <v>273</v>
      </c>
      <c r="E165" s="4" t="str">
        <f>VLOOKUP(A165,HOP!A:L,12,0)</f>
        <v>273.00</v>
      </c>
      <c r="F165" s="4" t="str">
        <f>VLOOKUP(A165,HOP!A:C,3,0)</f>
        <v>3572181</v>
      </c>
      <c r="G165" s="4">
        <f>D165-E165</f>
        <v>0</v>
      </c>
      <c r="H165" s="4" t="str">
        <f>$H$1&amp;F165</f>
        <v>，3572181</v>
      </c>
      <c r="I165" s="4" t="str">
        <f>VLOOKUP(A165,HOP!A:U,21,0)</f>
        <v>直采</v>
      </c>
    </row>
    <row r="166" s="4" customFormat="1" hidden="1" spans="1:9">
      <c r="A166" s="5">
        <v>999225036797863</v>
      </c>
      <c r="B166" s="6">
        <v>45107</v>
      </c>
      <c r="C166" s="6">
        <v>45108</v>
      </c>
      <c r="D166" s="4">
        <v>596</v>
      </c>
      <c r="E166" s="4" t="str">
        <f>VLOOKUP(A166,HOP!A:L,12,0)</f>
        <v>596.00</v>
      </c>
      <c r="F166" s="4" t="str">
        <f>VLOOKUP(A166,HOP!A:C,3,0)</f>
        <v>3572194</v>
      </c>
      <c r="G166" s="4">
        <f>D166-E166</f>
        <v>0</v>
      </c>
      <c r="H166" s="4" t="str">
        <f>$H$1&amp;F166</f>
        <v>，3572194</v>
      </c>
      <c r="I166" s="4" t="str">
        <f>VLOOKUP(A166,HOP!A:U,21,0)</f>
        <v>直采</v>
      </c>
    </row>
    <row r="167" s="4" customFormat="1" hidden="1" spans="1:9">
      <c r="A167" s="5">
        <v>999225040034483</v>
      </c>
      <c r="B167" s="6">
        <v>45107</v>
      </c>
      <c r="C167" s="6">
        <v>45108</v>
      </c>
      <c r="D167" s="4">
        <v>275</v>
      </c>
      <c r="E167" s="4" t="str">
        <f>VLOOKUP(A167,HOP!A:L,12,0)</f>
        <v>275.00</v>
      </c>
      <c r="F167" s="4" t="str">
        <f>VLOOKUP(A167,HOP!A:C,3,0)</f>
        <v>3572459</v>
      </c>
      <c r="G167" s="4">
        <f>D167-E167</f>
        <v>0</v>
      </c>
      <c r="H167" s="4" t="str">
        <f>$H$1&amp;F167</f>
        <v>，3572459</v>
      </c>
      <c r="I167" s="4" t="str">
        <f>VLOOKUP(A167,HOP!A:U,21,0)</f>
        <v>直采</v>
      </c>
    </row>
    <row r="168" s="4" customFormat="1" hidden="1" spans="1:9">
      <c r="A168" s="5">
        <v>25040989674</v>
      </c>
      <c r="B168" s="6">
        <v>45107</v>
      </c>
      <c r="C168" s="6">
        <v>45108</v>
      </c>
      <c r="D168" s="4">
        <v>378</v>
      </c>
      <c r="E168" s="4" t="str">
        <f>VLOOKUP(A168,HOP!A:L,12,0)</f>
        <v>378.00</v>
      </c>
      <c r="F168" s="4" t="str">
        <f>VLOOKUP(A168,HOP!A:C,3,0)</f>
        <v>3572563</v>
      </c>
      <c r="G168" s="4">
        <f>D168-E168</f>
        <v>0</v>
      </c>
      <c r="H168" s="4" t="str">
        <f>$H$1&amp;F168</f>
        <v>，3572563</v>
      </c>
      <c r="I168" s="4" t="str">
        <f>VLOOKUP(A168,HOP!A:U,21,0)</f>
        <v>直采</v>
      </c>
    </row>
    <row r="169" s="4" customFormat="1" hidden="1" spans="1:9">
      <c r="A169" s="5">
        <v>999225041396981</v>
      </c>
      <c r="B169" s="6">
        <v>45107</v>
      </c>
      <c r="C169" s="6">
        <v>45108</v>
      </c>
      <c r="D169" s="4">
        <v>398</v>
      </c>
      <c r="E169" s="4" t="str">
        <f>VLOOKUP(A169,HOP!A:L,12,0)</f>
        <v>398.00</v>
      </c>
      <c r="F169" s="4" t="str">
        <f>VLOOKUP(A169,HOP!A:C,3,0)</f>
        <v>3572771</v>
      </c>
      <c r="G169" s="4">
        <f>D169-E169</f>
        <v>0</v>
      </c>
      <c r="H169" s="4" t="str">
        <f>$H$1&amp;F169</f>
        <v>，3572771</v>
      </c>
      <c r="I169" s="4" t="str">
        <f>VLOOKUP(A169,HOP!A:U,21,0)</f>
        <v>直采</v>
      </c>
    </row>
    <row r="170" s="4" customFormat="1" hidden="1" spans="1:9">
      <c r="A170" s="5">
        <v>999225042614381</v>
      </c>
      <c r="B170" s="6">
        <v>45107</v>
      </c>
      <c r="C170" s="6">
        <v>45108</v>
      </c>
      <c r="D170" s="4">
        <v>1388</v>
      </c>
      <c r="E170" s="4" t="str">
        <f>VLOOKUP(A170,HOP!A:L,12,0)</f>
        <v>1388.00</v>
      </c>
      <c r="F170" s="4" t="str">
        <f>VLOOKUP(A170,HOP!A:C,3,0)</f>
        <v>3573060</v>
      </c>
      <c r="G170" s="4">
        <f>D170-E170</f>
        <v>0</v>
      </c>
      <c r="H170" s="4" t="str">
        <f>$H$1&amp;F170</f>
        <v>，3573060</v>
      </c>
      <c r="I170" s="4" t="str">
        <f>VLOOKUP(A170,HOP!A:U,21,0)</f>
        <v>直采</v>
      </c>
    </row>
    <row r="171" s="4" customFormat="1" hidden="1" spans="1:9">
      <c r="A171" s="5">
        <v>999225044652839</v>
      </c>
      <c r="B171" s="6">
        <v>45107</v>
      </c>
      <c r="C171" s="6">
        <v>45108</v>
      </c>
      <c r="D171" s="4">
        <v>369</v>
      </c>
      <c r="E171" s="4" t="str">
        <f>VLOOKUP(A171,HOP!A:L,12,0)</f>
        <v>369.00</v>
      </c>
      <c r="F171" s="4" t="str">
        <f>VLOOKUP(A171,HOP!A:C,3,0)</f>
        <v>3573601</v>
      </c>
      <c r="G171" s="4">
        <f>D171-E171</f>
        <v>0</v>
      </c>
      <c r="H171" s="4" t="str">
        <f>$H$1&amp;F171</f>
        <v>，3573601</v>
      </c>
      <c r="I171" s="4" t="str">
        <f>VLOOKUP(A171,HOP!A:U,21,0)</f>
        <v>直采</v>
      </c>
    </row>
    <row r="172" s="4" customFormat="1" hidden="1" spans="1:9">
      <c r="A172" s="5">
        <v>25045152464</v>
      </c>
      <c r="B172" s="6">
        <v>45107</v>
      </c>
      <c r="C172" s="6">
        <v>45108</v>
      </c>
      <c r="D172" s="4">
        <v>378</v>
      </c>
      <c r="E172" s="4" t="str">
        <f>VLOOKUP(A172,HOP!A:L,12,0)</f>
        <v>378.00</v>
      </c>
      <c r="F172" s="4" t="str">
        <f>VLOOKUP(A172,HOP!A:C,3,0)</f>
        <v>3573676</v>
      </c>
      <c r="G172" s="4">
        <f>D172-E172</f>
        <v>0</v>
      </c>
      <c r="H172" s="4" t="str">
        <f>$H$1&amp;F172</f>
        <v>，3573676</v>
      </c>
      <c r="I172" s="4" t="str">
        <f>VLOOKUP(A172,HOP!A:U,21,0)</f>
        <v>直采</v>
      </c>
    </row>
    <row r="174" spans="4:4">
      <c r="D174" s="4">
        <f>SUM(D2:D173)</f>
        <v>284577.2</v>
      </c>
    </row>
    <row r="181" spans="1:4">
      <c r="A181" s="4" t="s">
        <v>848</v>
      </c>
      <c r="C181" s="4">
        <v>284057.2</v>
      </c>
      <c r="D181" s="4">
        <v>307049.89</v>
      </c>
    </row>
    <row r="182" spans="1:4">
      <c r="A182" s="4" t="s">
        <v>849</v>
      </c>
      <c r="C182" s="4">
        <v>520</v>
      </c>
      <c r="D182" s="4">
        <v>562.09</v>
      </c>
    </row>
    <row r="183" spans="1:4">
      <c r="A183" s="4" t="s">
        <v>850</v>
      </c>
      <c r="C183" s="4">
        <f>SUBTOTAL(9,C181:C182)</f>
        <v>284577.2</v>
      </c>
      <c r="D183" s="4">
        <f>SUBTOTAL(9,D181:D182)</f>
        <v>307611.98</v>
      </c>
    </row>
    <row r="184" spans="1:1">
      <c r="A184" s="4" t="s">
        <v>851</v>
      </c>
    </row>
  </sheetData>
  <autoFilter ref="A1:X172">
    <filterColumn colId="3">
      <filters>
        <filter val="1951.2"/>
        <filter val="900"/>
        <filter val="1100"/>
        <filter val="1600"/>
        <filter val="2100"/>
        <filter val="3300"/>
        <filter val="3400"/>
        <filter val="5000"/>
        <filter val="5500"/>
        <filter val="6400"/>
        <filter val="11100"/>
        <filter val="402"/>
        <filter val="702"/>
        <filter val="3003"/>
        <filter val="804"/>
        <filter val="3606"/>
        <filter val="407"/>
        <filter val="908"/>
        <filter val="2508"/>
        <filter val="2808"/>
        <filter val="4208"/>
        <filter val="909"/>
        <filter val="210"/>
        <filter val="1210"/>
        <filter val="1410"/>
        <filter val="1510"/>
        <filter val="2810"/>
        <filter val="711"/>
        <filter val="1512"/>
        <filter val="1914"/>
        <filter val="3114"/>
        <filter val="616"/>
        <filter val="317"/>
        <filter val="518"/>
        <filter val="718"/>
        <filter val="1818"/>
        <filter val="7419"/>
        <filter val="520"/>
        <filter val="920"/>
        <filter val="1720"/>
        <filter val="721"/>
        <filter val="422"/>
        <filter val="3522"/>
        <filter val="624"/>
        <filter val="1424"/>
        <filter val="1725"/>
        <filter val="426"/>
        <filter val="729"/>
        <filter val="630"/>
        <filter val="2630"/>
        <filter val="331"/>
        <filter val="232"/>
        <filter val="1332"/>
        <filter val="3332"/>
        <filter val="533"/>
        <filter val="1334"/>
        <filter val="436"/>
        <filter val="637"/>
        <filter val="4137"/>
        <filter val="838"/>
        <filter val="540"/>
        <filter val="2040"/>
        <filter val="2940"/>
        <filter val="242"/>
        <filter val="942"/>
        <filter val="343"/>
        <filter val="443"/>
        <filter val="1443"/>
        <filter val="3744"/>
        <filter val="2745"/>
        <filter val="2346"/>
        <filter val="3049"/>
        <filter val="450"/>
        <filter val="1450"/>
        <filter val="2450"/>
        <filter val="3750"/>
        <filter val="5250"/>
        <filter val="1551"/>
        <filter val="852"/>
        <filter val="253"/>
        <filter val="1053"/>
        <filter val="255"/>
        <filter val="755"/>
        <filter val="856"/>
        <filter val="2156"/>
        <filter val="358"/>
        <filter val="2058"/>
        <filter val="460"/>
        <filter val="760"/>
        <filter val="3260"/>
        <filter val="7860"/>
        <filter val="864"/>
        <filter val="3764"/>
        <filter val="1465"/>
        <filter val="666"/>
        <filter val="1266"/>
        <filter val="6966"/>
        <filter val="2767"/>
        <filter val="7868"/>
        <filter val="369"/>
        <filter val="969"/>
        <filter val="370"/>
        <filter val="970"/>
        <filter val="2470"/>
        <filter val="3870"/>
        <filter val="971"/>
        <filter val="872"/>
        <filter val="4872"/>
        <filter val="273"/>
        <filter val="274"/>
        <filter val="1674"/>
        <filter val="275"/>
        <filter val="375"/>
        <filter val="975"/>
        <filter val="1075"/>
        <filter val="2575"/>
        <filter val="976"/>
        <filter val="1176"/>
        <filter val="2276"/>
        <filter val="1077"/>
        <filter val="1177"/>
        <filter val="378"/>
        <filter val="1179"/>
        <filter val="380"/>
        <filter val="680"/>
        <filter val="1680"/>
        <filter val="3280"/>
        <filter val="5880"/>
        <filter val="1282"/>
        <filter val="283"/>
        <filter val="1484"/>
        <filter val="686"/>
        <filter val="3186"/>
        <filter val="1887"/>
        <filter val="888"/>
        <filter val="1388"/>
        <filter val="490"/>
        <filter val="1290"/>
        <filter val="1291"/>
        <filter val="593"/>
        <filter val="1093"/>
        <filter val="596"/>
        <filter val="997"/>
        <filter val="398"/>
        <filter val="1398"/>
        <filter val="3998"/>
      </filters>
    </filterColumn>
    <filterColumn colId="6">
      <filters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63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852</v>
      </c>
      <c r="B1" s="2" t="s">
        <v>853</v>
      </c>
      <c r="C1" s="2" t="s">
        <v>854</v>
      </c>
      <c r="D1" s="2" t="s">
        <v>855</v>
      </c>
      <c r="E1" s="2" t="s">
        <v>13</v>
      </c>
      <c r="F1" s="2" t="s">
        <v>5</v>
      </c>
      <c r="G1" s="2" t="s">
        <v>6</v>
      </c>
      <c r="H1" s="2" t="s">
        <v>856</v>
      </c>
      <c r="I1" s="2" t="s">
        <v>857</v>
      </c>
      <c r="J1" s="2" t="s">
        <v>858</v>
      </c>
      <c r="K1" s="2" t="s">
        <v>859</v>
      </c>
      <c r="L1" s="2" t="s">
        <v>860</v>
      </c>
      <c r="M1" s="2" t="s">
        <v>861</v>
      </c>
      <c r="N1" s="2" t="s">
        <v>862</v>
      </c>
      <c r="O1" s="2" t="s">
        <v>863</v>
      </c>
      <c r="P1" s="2" t="s">
        <v>864</v>
      </c>
      <c r="Q1" s="2" t="s">
        <v>865</v>
      </c>
      <c r="R1" s="2" t="s">
        <v>866</v>
      </c>
      <c r="S1" s="2" t="s">
        <v>867</v>
      </c>
      <c r="T1" s="2" t="s">
        <v>868</v>
      </c>
      <c r="U1" s="2" t="s">
        <v>869</v>
      </c>
      <c r="V1" s="2" t="s">
        <v>870</v>
      </c>
    </row>
    <row r="2" s="1" customFormat="1" spans="1:22">
      <c r="A2" s="3">
        <v>25045152464</v>
      </c>
      <c r="B2" s="1" t="s">
        <v>871</v>
      </c>
      <c r="C2" s="1" t="s">
        <v>872</v>
      </c>
      <c r="D2" s="1" t="s">
        <v>873</v>
      </c>
      <c r="E2" s="1" t="s">
        <v>874</v>
      </c>
      <c r="F2" s="1" t="s">
        <v>871</v>
      </c>
      <c r="G2" s="1" t="s">
        <v>875</v>
      </c>
      <c r="H2" s="1" t="s">
        <v>876</v>
      </c>
      <c r="I2" s="1" t="s">
        <v>877</v>
      </c>
      <c r="J2" s="1" t="s">
        <v>878</v>
      </c>
      <c r="K2" s="1" t="s">
        <v>877</v>
      </c>
      <c r="L2" s="1" t="s">
        <v>877</v>
      </c>
      <c r="M2" s="1" t="s">
        <v>879</v>
      </c>
      <c r="N2" s="1" t="s">
        <v>879</v>
      </c>
      <c r="O2" s="1" t="s">
        <v>880</v>
      </c>
      <c r="P2" s="1" t="s">
        <v>881</v>
      </c>
      <c r="Q2" s="1" t="s">
        <v>882</v>
      </c>
      <c r="R2" s="1" t="s">
        <v>883</v>
      </c>
      <c r="S2" s="1" t="s">
        <v>884</v>
      </c>
      <c r="T2" s="1" t="s">
        <v>885</v>
      </c>
      <c r="U2" s="1" t="s">
        <v>886</v>
      </c>
      <c r="V2" s="1" t="s">
        <v>887</v>
      </c>
    </row>
    <row r="3" s="1" customFormat="1" spans="1:22">
      <c r="A3" s="3">
        <v>999225044652839</v>
      </c>
      <c r="B3" s="1" t="s">
        <v>871</v>
      </c>
      <c r="C3" s="1" t="s">
        <v>888</v>
      </c>
      <c r="D3" s="1" t="s">
        <v>873</v>
      </c>
      <c r="E3" s="1" t="s">
        <v>889</v>
      </c>
      <c r="F3" s="1" t="s">
        <v>871</v>
      </c>
      <c r="G3" s="1" t="s">
        <v>875</v>
      </c>
      <c r="H3" s="1" t="s">
        <v>876</v>
      </c>
      <c r="I3" s="1" t="s">
        <v>890</v>
      </c>
      <c r="J3" s="1" t="s">
        <v>878</v>
      </c>
      <c r="K3" s="1" t="s">
        <v>890</v>
      </c>
      <c r="L3" s="1" t="s">
        <v>890</v>
      </c>
      <c r="M3" s="1" t="s">
        <v>879</v>
      </c>
      <c r="N3" s="1" t="s">
        <v>879</v>
      </c>
      <c r="O3" s="1" t="s">
        <v>880</v>
      </c>
      <c r="P3" s="1" t="s">
        <v>881</v>
      </c>
      <c r="Q3" s="1" t="s">
        <v>882</v>
      </c>
      <c r="R3" s="1" t="s">
        <v>891</v>
      </c>
      <c r="S3" s="1" t="s">
        <v>884</v>
      </c>
      <c r="T3" s="1" t="s">
        <v>885</v>
      </c>
      <c r="U3" s="1" t="s">
        <v>886</v>
      </c>
      <c r="V3" s="1" t="s">
        <v>887</v>
      </c>
    </row>
    <row r="4" s="1" customFormat="1" spans="1:22">
      <c r="A4" s="3">
        <v>999225042614381</v>
      </c>
      <c r="B4" s="1" t="s">
        <v>871</v>
      </c>
      <c r="C4" s="1" t="s">
        <v>892</v>
      </c>
      <c r="D4" s="1" t="s">
        <v>893</v>
      </c>
      <c r="E4" s="1" t="s">
        <v>894</v>
      </c>
      <c r="F4" s="1" t="s">
        <v>871</v>
      </c>
      <c r="G4" s="1" t="s">
        <v>875</v>
      </c>
      <c r="H4" s="1" t="s">
        <v>876</v>
      </c>
      <c r="I4" s="1" t="s">
        <v>895</v>
      </c>
      <c r="J4" s="1" t="s">
        <v>878</v>
      </c>
      <c r="K4" s="1" t="s">
        <v>895</v>
      </c>
      <c r="L4" s="1" t="s">
        <v>895</v>
      </c>
      <c r="M4" s="1" t="s">
        <v>879</v>
      </c>
      <c r="N4" s="1" t="s">
        <v>879</v>
      </c>
      <c r="O4" s="1" t="s">
        <v>880</v>
      </c>
      <c r="P4" s="1" t="s">
        <v>881</v>
      </c>
      <c r="Q4" s="1" t="s">
        <v>882</v>
      </c>
      <c r="R4" s="1" t="s">
        <v>896</v>
      </c>
      <c r="S4" s="1" t="s">
        <v>884</v>
      </c>
      <c r="T4" s="1" t="s">
        <v>885</v>
      </c>
      <c r="U4" s="1" t="s">
        <v>886</v>
      </c>
      <c r="V4" s="1" t="s">
        <v>897</v>
      </c>
    </row>
    <row r="5" s="1" customFormat="1" spans="1:22">
      <c r="A5" s="3">
        <v>999225041396981</v>
      </c>
      <c r="B5" s="1" t="s">
        <v>871</v>
      </c>
      <c r="C5" s="1" t="s">
        <v>898</v>
      </c>
      <c r="D5" s="1" t="s">
        <v>899</v>
      </c>
      <c r="E5" s="1" t="s">
        <v>900</v>
      </c>
      <c r="F5" s="1" t="s">
        <v>871</v>
      </c>
      <c r="G5" s="1" t="s">
        <v>875</v>
      </c>
      <c r="H5" s="1" t="s">
        <v>876</v>
      </c>
      <c r="I5" s="1" t="s">
        <v>901</v>
      </c>
      <c r="J5" s="1" t="s">
        <v>878</v>
      </c>
      <c r="K5" s="1" t="s">
        <v>901</v>
      </c>
      <c r="L5" s="1" t="s">
        <v>901</v>
      </c>
      <c r="M5" s="1" t="s">
        <v>879</v>
      </c>
      <c r="N5" s="1" t="s">
        <v>879</v>
      </c>
      <c r="O5" s="1" t="s">
        <v>880</v>
      </c>
      <c r="P5" s="1" t="s">
        <v>881</v>
      </c>
      <c r="Q5" s="1" t="s">
        <v>882</v>
      </c>
      <c r="R5" s="1" t="s">
        <v>902</v>
      </c>
      <c r="S5" s="1" t="s">
        <v>884</v>
      </c>
      <c r="T5" s="1" t="s">
        <v>885</v>
      </c>
      <c r="U5" s="1" t="s">
        <v>886</v>
      </c>
      <c r="V5" s="1" t="s">
        <v>887</v>
      </c>
    </row>
    <row r="6" s="1" customFormat="1" spans="1:22">
      <c r="A6" s="3">
        <v>25040989674</v>
      </c>
      <c r="B6" s="1" t="s">
        <v>871</v>
      </c>
      <c r="C6" s="1" t="s">
        <v>903</v>
      </c>
      <c r="D6" s="1" t="s">
        <v>873</v>
      </c>
      <c r="E6" s="1" t="s">
        <v>904</v>
      </c>
      <c r="F6" s="1" t="s">
        <v>871</v>
      </c>
      <c r="G6" s="1" t="s">
        <v>875</v>
      </c>
      <c r="H6" s="1" t="s">
        <v>876</v>
      </c>
      <c r="I6" s="1" t="s">
        <v>877</v>
      </c>
      <c r="J6" s="1" t="s">
        <v>878</v>
      </c>
      <c r="K6" s="1" t="s">
        <v>877</v>
      </c>
      <c r="L6" s="1" t="s">
        <v>877</v>
      </c>
      <c r="M6" s="1" t="s">
        <v>879</v>
      </c>
      <c r="N6" s="1" t="s">
        <v>879</v>
      </c>
      <c r="O6" s="1" t="s">
        <v>880</v>
      </c>
      <c r="P6" s="1" t="s">
        <v>881</v>
      </c>
      <c r="Q6" s="1" t="s">
        <v>882</v>
      </c>
      <c r="R6" s="1" t="s">
        <v>905</v>
      </c>
      <c r="S6" s="1" t="s">
        <v>884</v>
      </c>
      <c r="T6" s="1" t="s">
        <v>885</v>
      </c>
      <c r="U6" s="1" t="s">
        <v>886</v>
      </c>
      <c r="V6" s="1" t="s">
        <v>887</v>
      </c>
    </row>
    <row r="7" s="1" customFormat="1" spans="1:22">
      <c r="A7" s="3">
        <v>999225040034483</v>
      </c>
      <c r="B7" s="1" t="s">
        <v>871</v>
      </c>
      <c r="C7" s="1" t="s">
        <v>906</v>
      </c>
      <c r="D7" s="1" t="s">
        <v>907</v>
      </c>
      <c r="E7" s="1" t="s">
        <v>908</v>
      </c>
      <c r="F7" s="1" t="s">
        <v>871</v>
      </c>
      <c r="G7" s="1" t="s">
        <v>875</v>
      </c>
      <c r="H7" s="1" t="s">
        <v>876</v>
      </c>
      <c r="I7" s="1" t="s">
        <v>909</v>
      </c>
      <c r="J7" s="1" t="s">
        <v>878</v>
      </c>
      <c r="K7" s="1" t="s">
        <v>909</v>
      </c>
      <c r="L7" s="1" t="s">
        <v>909</v>
      </c>
      <c r="M7" s="1" t="s">
        <v>879</v>
      </c>
      <c r="N7" s="1" t="s">
        <v>879</v>
      </c>
      <c r="O7" s="1" t="s">
        <v>880</v>
      </c>
      <c r="P7" s="1" t="s">
        <v>881</v>
      </c>
      <c r="Q7" s="1" t="s">
        <v>882</v>
      </c>
      <c r="R7" s="1" t="s">
        <v>910</v>
      </c>
      <c r="S7" s="1" t="s">
        <v>884</v>
      </c>
      <c r="T7" s="1" t="s">
        <v>885</v>
      </c>
      <c r="U7" s="1" t="s">
        <v>886</v>
      </c>
      <c r="V7" s="1" t="s">
        <v>887</v>
      </c>
    </row>
    <row r="8" s="1" customFormat="1" spans="1:22">
      <c r="A8" s="3">
        <v>999225036797863</v>
      </c>
      <c r="B8" s="1" t="s">
        <v>871</v>
      </c>
      <c r="C8" s="1" t="s">
        <v>911</v>
      </c>
      <c r="D8" s="1" t="s">
        <v>912</v>
      </c>
      <c r="E8" s="1" t="s">
        <v>913</v>
      </c>
      <c r="F8" s="1" t="s">
        <v>871</v>
      </c>
      <c r="G8" s="1" t="s">
        <v>875</v>
      </c>
      <c r="H8" s="1" t="s">
        <v>876</v>
      </c>
      <c r="I8" s="1" t="s">
        <v>914</v>
      </c>
      <c r="J8" s="1" t="s">
        <v>878</v>
      </c>
      <c r="K8" s="1" t="s">
        <v>914</v>
      </c>
      <c r="L8" s="1" t="s">
        <v>914</v>
      </c>
      <c r="M8" s="1" t="s">
        <v>879</v>
      </c>
      <c r="N8" s="1" t="s">
        <v>879</v>
      </c>
      <c r="O8" s="1" t="s">
        <v>880</v>
      </c>
      <c r="P8" s="1" t="s">
        <v>881</v>
      </c>
      <c r="Q8" s="1" t="s">
        <v>882</v>
      </c>
      <c r="R8" s="1" t="s">
        <v>915</v>
      </c>
      <c r="S8" s="1" t="s">
        <v>884</v>
      </c>
      <c r="T8" s="1" t="s">
        <v>885</v>
      </c>
      <c r="U8" s="1" t="s">
        <v>886</v>
      </c>
      <c r="V8" s="1" t="s">
        <v>887</v>
      </c>
    </row>
    <row r="9" s="1" customFormat="1" spans="1:22">
      <c r="A9" s="3">
        <v>999225036767421</v>
      </c>
      <c r="B9" s="1" t="s">
        <v>871</v>
      </c>
      <c r="C9" s="1" t="s">
        <v>916</v>
      </c>
      <c r="D9" s="1" t="s">
        <v>917</v>
      </c>
      <c r="E9" s="1" t="s">
        <v>918</v>
      </c>
      <c r="F9" s="1" t="s">
        <v>871</v>
      </c>
      <c r="G9" s="1" t="s">
        <v>875</v>
      </c>
      <c r="H9" s="1" t="s">
        <v>876</v>
      </c>
      <c r="I9" s="1" t="s">
        <v>919</v>
      </c>
      <c r="J9" s="1" t="s">
        <v>878</v>
      </c>
      <c r="K9" s="1" t="s">
        <v>919</v>
      </c>
      <c r="L9" s="1" t="s">
        <v>919</v>
      </c>
      <c r="M9" s="1" t="s">
        <v>879</v>
      </c>
      <c r="N9" s="1" t="s">
        <v>879</v>
      </c>
      <c r="O9" s="1" t="s">
        <v>880</v>
      </c>
      <c r="P9" s="1" t="s">
        <v>881</v>
      </c>
      <c r="Q9" s="1" t="s">
        <v>882</v>
      </c>
      <c r="R9" s="1" t="s">
        <v>920</v>
      </c>
      <c r="S9" s="1" t="s">
        <v>884</v>
      </c>
      <c r="T9" s="1" t="s">
        <v>885</v>
      </c>
      <c r="U9" s="1" t="s">
        <v>886</v>
      </c>
      <c r="V9" s="1" t="s">
        <v>887</v>
      </c>
    </row>
    <row r="10" s="1" customFormat="1" spans="1:22">
      <c r="A10" s="3">
        <v>999225036486566</v>
      </c>
      <c r="B10" s="1" t="s">
        <v>871</v>
      </c>
      <c r="C10" s="1" t="s">
        <v>921</v>
      </c>
      <c r="D10" s="1" t="s">
        <v>922</v>
      </c>
      <c r="E10" s="1" t="s">
        <v>923</v>
      </c>
      <c r="F10" s="1" t="s">
        <v>871</v>
      </c>
      <c r="G10" s="1" t="s">
        <v>875</v>
      </c>
      <c r="H10" s="1" t="s">
        <v>876</v>
      </c>
      <c r="I10" s="1" t="s">
        <v>924</v>
      </c>
      <c r="J10" s="1" t="s">
        <v>878</v>
      </c>
      <c r="K10" s="1" t="s">
        <v>924</v>
      </c>
      <c r="L10" s="1" t="s">
        <v>924</v>
      </c>
      <c r="M10" s="1" t="s">
        <v>879</v>
      </c>
      <c r="N10" s="1" t="s">
        <v>879</v>
      </c>
      <c r="O10" s="1" t="s">
        <v>880</v>
      </c>
      <c r="P10" s="1" t="s">
        <v>881</v>
      </c>
      <c r="Q10" s="1" t="s">
        <v>882</v>
      </c>
      <c r="R10" s="1" t="s">
        <v>925</v>
      </c>
      <c r="S10" s="1" t="s">
        <v>884</v>
      </c>
      <c r="T10" s="1" t="s">
        <v>885</v>
      </c>
      <c r="U10" s="1" t="s">
        <v>886</v>
      </c>
      <c r="V10" s="1" t="s">
        <v>897</v>
      </c>
    </row>
    <row r="11" s="1" customFormat="1" spans="1:22">
      <c r="A11" s="3">
        <v>999225036386176</v>
      </c>
      <c r="B11" s="1" t="s">
        <v>871</v>
      </c>
      <c r="C11" s="1" t="s">
        <v>926</v>
      </c>
      <c r="D11" s="1" t="s">
        <v>917</v>
      </c>
      <c r="E11" s="1" t="s">
        <v>927</v>
      </c>
      <c r="F11" s="1" t="s">
        <v>871</v>
      </c>
      <c r="G11" s="1" t="s">
        <v>875</v>
      </c>
      <c r="H11" s="1" t="s">
        <v>876</v>
      </c>
      <c r="I11" s="1" t="s">
        <v>928</v>
      </c>
      <c r="J11" s="1" t="s">
        <v>878</v>
      </c>
      <c r="K11" s="1" t="s">
        <v>928</v>
      </c>
      <c r="L11" s="1" t="s">
        <v>928</v>
      </c>
      <c r="M11" s="1" t="s">
        <v>879</v>
      </c>
      <c r="N11" s="1" t="s">
        <v>879</v>
      </c>
      <c r="O11" s="1" t="s">
        <v>880</v>
      </c>
      <c r="P11" s="1" t="s">
        <v>881</v>
      </c>
      <c r="Q11" s="1" t="s">
        <v>882</v>
      </c>
      <c r="R11" s="1" t="s">
        <v>929</v>
      </c>
      <c r="S11" s="1" t="s">
        <v>884</v>
      </c>
      <c r="T11" s="1" t="s">
        <v>885</v>
      </c>
      <c r="U11" s="1" t="s">
        <v>886</v>
      </c>
      <c r="V11" s="1" t="s">
        <v>887</v>
      </c>
    </row>
    <row r="12" s="1" customFormat="1" spans="1:22">
      <c r="A12" s="3">
        <v>999225036099194</v>
      </c>
      <c r="B12" s="1" t="s">
        <v>871</v>
      </c>
      <c r="C12" s="1" t="s">
        <v>930</v>
      </c>
      <c r="D12" s="1" t="s">
        <v>931</v>
      </c>
      <c r="E12" s="1" t="s">
        <v>932</v>
      </c>
      <c r="F12" s="1" t="s">
        <v>871</v>
      </c>
      <c r="G12" s="1" t="s">
        <v>875</v>
      </c>
      <c r="H12" s="1" t="s">
        <v>876</v>
      </c>
      <c r="I12" s="1" t="s">
        <v>933</v>
      </c>
      <c r="J12" s="1" t="s">
        <v>878</v>
      </c>
      <c r="K12" s="1" t="s">
        <v>933</v>
      </c>
      <c r="L12" s="1" t="s">
        <v>933</v>
      </c>
      <c r="M12" s="1" t="s">
        <v>879</v>
      </c>
      <c r="N12" s="1" t="s">
        <v>879</v>
      </c>
      <c r="O12" s="1" t="s">
        <v>880</v>
      </c>
      <c r="P12" s="1" t="s">
        <v>881</v>
      </c>
      <c r="Q12" s="1" t="s">
        <v>882</v>
      </c>
      <c r="R12" s="1" t="s">
        <v>934</v>
      </c>
      <c r="S12" s="1" t="s">
        <v>884</v>
      </c>
      <c r="T12" s="1" t="s">
        <v>885</v>
      </c>
      <c r="U12" s="1" t="s">
        <v>886</v>
      </c>
      <c r="V12" s="1" t="s">
        <v>887</v>
      </c>
    </row>
    <row r="13" s="1" customFormat="1" spans="1:22">
      <c r="A13" s="3">
        <v>999225035988718</v>
      </c>
      <c r="B13" s="1" t="s">
        <v>871</v>
      </c>
      <c r="C13" s="1" t="s">
        <v>935</v>
      </c>
      <c r="D13" s="1" t="s">
        <v>936</v>
      </c>
      <c r="E13" s="1" t="s">
        <v>937</v>
      </c>
      <c r="F13" s="1" t="s">
        <v>871</v>
      </c>
      <c r="G13" s="1" t="s">
        <v>875</v>
      </c>
      <c r="H13" s="1" t="s">
        <v>876</v>
      </c>
      <c r="I13" s="1" t="s">
        <v>938</v>
      </c>
      <c r="J13" s="1" t="s">
        <v>878</v>
      </c>
      <c r="K13" s="1" t="s">
        <v>938</v>
      </c>
      <c r="L13" s="1" t="s">
        <v>938</v>
      </c>
      <c r="M13" s="1" t="s">
        <v>879</v>
      </c>
      <c r="N13" s="1" t="s">
        <v>879</v>
      </c>
      <c r="O13" s="1" t="s">
        <v>880</v>
      </c>
      <c r="P13" s="1" t="s">
        <v>881</v>
      </c>
      <c r="Q13" s="1" t="s">
        <v>882</v>
      </c>
      <c r="R13" s="1" t="s">
        <v>939</v>
      </c>
      <c r="S13" s="1" t="s">
        <v>884</v>
      </c>
      <c r="T13" s="1" t="s">
        <v>885</v>
      </c>
      <c r="U13" s="1" t="s">
        <v>886</v>
      </c>
      <c r="V13" s="1" t="s">
        <v>940</v>
      </c>
    </row>
    <row r="14" s="1" customFormat="1" spans="1:22">
      <c r="A14" s="3">
        <v>999225035884158</v>
      </c>
      <c r="B14" s="1" t="s">
        <v>871</v>
      </c>
      <c r="C14" s="1" t="s">
        <v>941</v>
      </c>
      <c r="D14" s="1" t="s">
        <v>942</v>
      </c>
      <c r="E14" s="1" t="s">
        <v>943</v>
      </c>
      <c r="F14" s="1" t="s">
        <v>871</v>
      </c>
      <c r="G14" s="1" t="s">
        <v>875</v>
      </c>
      <c r="H14" s="1" t="s">
        <v>876</v>
      </c>
      <c r="I14" s="1" t="s">
        <v>944</v>
      </c>
      <c r="J14" s="1" t="s">
        <v>878</v>
      </c>
      <c r="K14" s="1" t="s">
        <v>944</v>
      </c>
      <c r="L14" s="1" t="s">
        <v>944</v>
      </c>
      <c r="M14" s="1" t="s">
        <v>879</v>
      </c>
      <c r="N14" s="1" t="s">
        <v>879</v>
      </c>
      <c r="O14" s="1" t="s">
        <v>880</v>
      </c>
      <c r="P14" s="1" t="s">
        <v>881</v>
      </c>
      <c r="Q14" s="1" t="s">
        <v>882</v>
      </c>
      <c r="R14" s="1" t="s">
        <v>945</v>
      </c>
      <c r="S14" s="1" t="s">
        <v>884</v>
      </c>
      <c r="T14" s="1" t="s">
        <v>885</v>
      </c>
      <c r="U14" s="1" t="s">
        <v>886</v>
      </c>
      <c r="V14" s="1" t="s">
        <v>887</v>
      </c>
    </row>
    <row r="15" s="1" customFormat="1" spans="1:22">
      <c r="A15" s="3">
        <v>25035372105</v>
      </c>
      <c r="B15" s="1" t="s">
        <v>871</v>
      </c>
      <c r="C15" s="1" t="s">
        <v>946</v>
      </c>
      <c r="D15" s="1" t="s">
        <v>942</v>
      </c>
      <c r="E15" s="1" t="s">
        <v>947</v>
      </c>
      <c r="F15" s="1" t="s">
        <v>871</v>
      </c>
      <c r="G15" s="1" t="s">
        <v>875</v>
      </c>
      <c r="H15" s="1" t="s">
        <v>876</v>
      </c>
      <c r="I15" s="1" t="s">
        <v>944</v>
      </c>
      <c r="J15" s="1" t="s">
        <v>878</v>
      </c>
      <c r="K15" s="1" t="s">
        <v>944</v>
      </c>
      <c r="L15" s="1" t="s">
        <v>944</v>
      </c>
      <c r="M15" s="1" t="s">
        <v>879</v>
      </c>
      <c r="N15" s="1" t="s">
        <v>879</v>
      </c>
      <c r="O15" s="1" t="s">
        <v>880</v>
      </c>
      <c r="P15" s="1" t="s">
        <v>881</v>
      </c>
      <c r="Q15" s="1" t="s">
        <v>882</v>
      </c>
      <c r="R15" s="1" t="s">
        <v>948</v>
      </c>
      <c r="S15" s="1" t="s">
        <v>884</v>
      </c>
      <c r="T15" s="1" t="s">
        <v>885</v>
      </c>
      <c r="U15" s="1" t="s">
        <v>886</v>
      </c>
      <c r="V15" s="1" t="s">
        <v>887</v>
      </c>
    </row>
    <row r="16" s="1" customFormat="1" spans="1:22">
      <c r="A16" s="3">
        <v>999225034927785</v>
      </c>
      <c r="B16" s="1" t="s">
        <v>871</v>
      </c>
      <c r="C16" s="1" t="s">
        <v>949</v>
      </c>
      <c r="D16" s="1" t="s">
        <v>917</v>
      </c>
      <c r="E16" s="1" t="s">
        <v>950</v>
      </c>
      <c r="F16" s="1" t="s">
        <v>871</v>
      </c>
      <c r="G16" s="1" t="s">
        <v>875</v>
      </c>
      <c r="H16" s="1" t="s">
        <v>876</v>
      </c>
      <c r="I16" s="1" t="s">
        <v>951</v>
      </c>
      <c r="J16" s="1" t="s">
        <v>878</v>
      </c>
      <c r="K16" s="1" t="s">
        <v>951</v>
      </c>
      <c r="L16" s="1" t="s">
        <v>951</v>
      </c>
      <c r="M16" s="1" t="s">
        <v>879</v>
      </c>
      <c r="N16" s="1" t="s">
        <v>879</v>
      </c>
      <c r="O16" s="1" t="s">
        <v>880</v>
      </c>
      <c r="P16" s="1" t="s">
        <v>881</v>
      </c>
      <c r="Q16" s="1" t="s">
        <v>882</v>
      </c>
      <c r="R16" s="1" t="s">
        <v>952</v>
      </c>
      <c r="S16" s="1" t="s">
        <v>884</v>
      </c>
      <c r="T16" s="1" t="s">
        <v>885</v>
      </c>
      <c r="U16" s="1" t="s">
        <v>886</v>
      </c>
      <c r="V16" s="1" t="s">
        <v>887</v>
      </c>
    </row>
    <row r="17" s="1" customFormat="1" spans="1:22">
      <c r="A17" s="3">
        <v>999225034600406</v>
      </c>
      <c r="B17" s="1" t="s">
        <v>871</v>
      </c>
      <c r="C17" s="1" t="s">
        <v>953</v>
      </c>
      <c r="D17" s="1" t="s">
        <v>873</v>
      </c>
      <c r="E17" s="1" t="s">
        <v>954</v>
      </c>
      <c r="F17" s="1" t="s">
        <v>871</v>
      </c>
      <c r="G17" s="1" t="s">
        <v>875</v>
      </c>
      <c r="H17" s="1" t="s">
        <v>876</v>
      </c>
      <c r="I17" s="1" t="s">
        <v>877</v>
      </c>
      <c r="J17" s="1" t="s">
        <v>878</v>
      </c>
      <c r="K17" s="1" t="s">
        <v>877</v>
      </c>
      <c r="L17" s="1" t="s">
        <v>877</v>
      </c>
      <c r="M17" s="1" t="s">
        <v>879</v>
      </c>
      <c r="N17" s="1" t="s">
        <v>879</v>
      </c>
      <c r="O17" s="1" t="s">
        <v>880</v>
      </c>
      <c r="P17" s="1" t="s">
        <v>881</v>
      </c>
      <c r="Q17" s="1" t="s">
        <v>882</v>
      </c>
      <c r="R17" s="1" t="s">
        <v>955</v>
      </c>
      <c r="S17" s="1" t="s">
        <v>884</v>
      </c>
      <c r="T17" s="1" t="s">
        <v>885</v>
      </c>
      <c r="U17" s="1" t="s">
        <v>886</v>
      </c>
      <c r="V17" s="1" t="s">
        <v>887</v>
      </c>
    </row>
    <row r="18" s="1" customFormat="1" spans="1:22">
      <c r="A18" s="3">
        <v>999225034306602</v>
      </c>
      <c r="B18" s="1" t="s">
        <v>871</v>
      </c>
      <c r="C18" s="1" t="s">
        <v>956</v>
      </c>
      <c r="D18" s="1" t="s">
        <v>957</v>
      </c>
      <c r="E18" s="1" t="s">
        <v>958</v>
      </c>
      <c r="F18" s="1" t="s">
        <v>871</v>
      </c>
      <c r="G18" s="1" t="s">
        <v>875</v>
      </c>
      <c r="H18" s="1" t="s">
        <v>876</v>
      </c>
      <c r="I18" s="1" t="s">
        <v>959</v>
      </c>
      <c r="J18" s="1" t="s">
        <v>878</v>
      </c>
      <c r="K18" s="1" t="s">
        <v>959</v>
      </c>
      <c r="L18" s="1" t="s">
        <v>959</v>
      </c>
      <c r="M18" s="1" t="s">
        <v>879</v>
      </c>
      <c r="N18" s="1" t="s">
        <v>879</v>
      </c>
      <c r="O18" s="1" t="s">
        <v>880</v>
      </c>
      <c r="P18" s="1" t="s">
        <v>881</v>
      </c>
      <c r="Q18" s="1" t="s">
        <v>882</v>
      </c>
      <c r="R18" s="1" t="s">
        <v>960</v>
      </c>
      <c r="S18" s="1" t="s">
        <v>884</v>
      </c>
      <c r="T18" s="1" t="s">
        <v>885</v>
      </c>
      <c r="U18" s="1" t="s">
        <v>886</v>
      </c>
      <c r="V18" s="1" t="s">
        <v>887</v>
      </c>
    </row>
    <row r="19" s="1" customFormat="1" spans="1:22">
      <c r="A19" s="3">
        <v>999225033876692</v>
      </c>
      <c r="B19" s="1" t="s">
        <v>871</v>
      </c>
      <c r="C19" s="1" t="s">
        <v>961</v>
      </c>
      <c r="D19" s="1" t="s">
        <v>962</v>
      </c>
      <c r="E19" s="1" t="s">
        <v>963</v>
      </c>
      <c r="F19" s="1" t="s">
        <v>871</v>
      </c>
      <c r="G19" s="1" t="s">
        <v>875</v>
      </c>
      <c r="H19" s="1" t="s">
        <v>876</v>
      </c>
      <c r="I19" s="1" t="s">
        <v>964</v>
      </c>
      <c r="J19" s="1" t="s">
        <v>878</v>
      </c>
      <c r="K19" s="1" t="s">
        <v>964</v>
      </c>
      <c r="L19" s="1" t="s">
        <v>964</v>
      </c>
      <c r="M19" s="1" t="s">
        <v>879</v>
      </c>
      <c r="N19" s="1" t="s">
        <v>879</v>
      </c>
      <c r="O19" s="1" t="s">
        <v>880</v>
      </c>
      <c r="P19" s="1" t="s">
        <v>881</v>
      </c>
      <c r="Q19" s="1" t="s">
        <v>882</v>
      </c>
      <c r="R19" s="1" t="s">
        <v>965</v>
      </c>
      <c r="S19" s="1" t="s">
        <v>884</v>
      </c>
      <c r="T19" s="1" t="s">
        <v>885</v>
      </c>
      <c r="U19" s="1" t="s">
        <v>886</v>
      </c>
      <c r="V19" s="1" t="s">
        <v>887</v>
      </c>
    </row>
    <row r="20" s="1" customFormat="1" spans="1:22">
      <c r="A20" s="3">
        <v>999225033711635</v>
      </c>
      <c r="B20" s="1" t="s">
        <v>871</v>
      </c>
      <c r="C20" s="1" t="s">
        <v>966</v>
      </c>
      <c r="D20" s="1" t="s">
        <v>936</v>
      </c>
      <c r="E20" s="1" t="s">
        <v>967</v>
      </c>
      <c r="F20" s="1" t="s">
        <v>871</v>
      </c>
      <c r="G20" s="1" t="s">
        <v>875</v>
      </c>
      <c r="H20" s="1" t="s">
        <v>876</v>
      </c>
      <c r="I20" s="1" t="s">
        <v>968</v>
      </c>
      <c r="J20" s="1" t="s">
        <v>878</v>
      </c>
      <c r="K20" s="1" t="s">
        <v>968</v>
      </c>
      <c r="L20" s="1" t="s">
        <v>968</v>
      </c>
      <c r="M20" s="1" t="s">
        <v>879</v>
      </c>
      <c r="N20" s="1" t="s">
        <v>879</v>
      </c>
      <c r="O20" s="1" t="s">
        <v>880</v>
      </c>
      <c r="P20" s="1" t="s">
        <v>881</v>
      </c>
      <c r="Q20" s="1" t="s">
        <v>882</v>
      </c>
      <c r="R20" s="1" t="s">
        <v>969</v>
      </c>
      <c r="S20" s="1" t="s">
        <v>884</v>
      </c>
      <c r="T20" s="1" t="s">
        <v>885</v>
      </c>
      <c r="U20" s="1" t="s">
        <v>886</v>
      </c>
      <c r="V20" s="1" t="s">
        <v>940</v>
      </c>
    </row>
    <row r="21" s="1" customFormat="1" spans="1:22">
      <c r="A21" s="3">
        <v>999225033696427</v>
      </c>
      <c r="B21" s="1" t="s">
        <v>871</v>
      </c>
      <c r="C21" s="1" t="s">
        <v>970</v>
      </c>
      <c r="D21" s="1" t="s">
        <v>971</v>
      </c>
      <c r="E21" s="1" t="s">
        <v>972</v>
      </c>
      <c r="F21" s="1" t="s">
        <v>871</v>
      </c>
      <c r="G21" s="1" t="s">
        <v>875</v>
      </c>
      <c r="H21" s="1" t="s">
        <v>876</v>
      </c>
      <c r="I21" s="1" t="s">
        <v>973</v>
      </c>
      <c r="J21" s="1" t="s">
        <v>878</v>
      </c>
      <c r="K21" s="1" t="s">
        <v>973</v>
      </c>
      <c r="L21" s="1" t="s">
        <v>973</v>
      </c>
      <c r="M21" s="1" t="s">
        <v>879</v>
      </c>
      <c r="N21" s="1" t="s">
        <v>879</v>
      </c>
      <c r="O21" s="1" t="s">
        <v>880</v>
      </c>
      <c r="P21" s="1" t="s">
        <v>881</v>
      </c>
      <c r="Q21" s="1" t="s">
        <v>882</v>
      </c>
      <c r="R21" s="1" t="s">
        <v>974</v>
      </c>
      <c r="S21" s="1" t="s">
        <v>884</v>
      </c>
      <c r="T21" s="1" t="s">
        <v>885</v>
      </c>
      <c r="U21" s="1" t="s">
        <v>886</v>
      </c>
      <c r="V21" s="1" t="s">
        <v>940</v>
      </c>
    </row>
    <row r="22" s="1" customFormat="1" spans="1:22">
      <c r="A22" s="3">
        <v>999225032329040</v>
      </c>
      <c r="B22" s="1" t="s">
        <v>975</v>
      </c>
      <c r="C22" s="1" t="s">
        <v>976</v>
      </c>
      <c r="D22" s="1" t="s">
        <v>971</v>
      </c>
      <c r="E22" s="1" t="s">
        <v>977</v>
      </c>
      <c r="F22" s="1" t="s">
        <v>871</v>
      </c>
      <c r="G22" s="1" t="s">
        <v>875</v>
      </c>
      <c r="H22" s="1" t="s">
        <v>876</v>
      </c>
      <c r="I22" s="1" t="s">
        <v>978</v>
      </c>
      <c r="J22" s="1" t="s">
        <v>878</v>
      </c>
      <c r="K22" s="1" t="s">
        <v>978</v>
      </c>
      <c r="L22" s="1" t="s">
        <v>978</v>
      </c>
      <c r="M22" s="1" t="s">
        <v>879</v>
      </c>
      <c r="N22" s="1" t="s">
        <v>879</v>
      </c>
      <c r="O22" s="1" t="s">
        <v>880</v>
      </c>
      <c r="P22" s="1" t="s">
        <v>881</v>
      </c>
      <c r="Q22" s="1" t="s">
        <v>882</v>
      </c>
      <c r="R22" s="1" t="s">
        <v>979</v>
      </c>
      <c r="S22" s="1" t="s">
        <v>884</v>
      </c>
      <c r="T22" s="1" t="s">
        <v>885</v>
      </c>
      <c r="U22" s="1" t="s">
        <v>886</v>
      </c>
      <c r="V22" s="1" t="s">
        <v>940</v>
      </c>
    </row>
    <row r="23" s="1" customFormat="1" spans="1:22">
      <c r="A23" s="3">
        <v>999225032025229</v>
      </c>
      <c r="B23" s="1" t="s">
        <v>975</v>
      </c>
      <c r="C23" s="1" t="s">
        <v>980</v>
      </c>
      <c r="D23" s="1" t="s">
        <v>981</v>
      </c>
      <c r="E23" s="1" t="s">
        <v>982</v>
      </c>
      <c r="F23" s="1" t="s">
        <v>871</v>
      </c>
      <c r="G23" s="1" t="s">
        <v>875</v>
      </c>
      <c r="H23" s="1" t="s">
        <v>876</v>
      </c>
      <c r="I23" s="1" t="s">
        <v>983</v>
      </c>
      <c r="J23" s="1" t="s">
        <v>878</v>
      </c>
      <c r="K23" s="1" t="s">
        <v>983</v>
      </c>
      <c r="L23" s="1" t="s">
        <v>983</v>
      </c>
      <c r="M23" s="1" t="s">
        <v>879</v>
      </c>
      <c r="N23" s="1" t="s">
        <v>879</v>
      </c>
      <c r="O23" s="1" t="s">
        <v>880</v>
      </c>
      <c r="P23" s="1" t="s">
        <v>881</v>
      </c>
      <c r="Q23" s="1" t="s">
        <v>882</v>
      </c>
      <c r="R23" s="1" t="s">
        <v>984</v>
      </c>
      <c r="S23" s="1" t="s">
        <v>884</v>
      </c>
      <c r="T23" s="1" t="s">
        <v>885</v>
      </c>
      <c r="U23" s="1" t="s">
        <v>886</v>
      </c>
      <c r="V23" s="1" t="s">
        <v>940</v>
      </c>
    </row>
    <row r="24" s="1" customFormat="1" spans="1:22">
      <c r="A24" s="3">
        <v>999225031982306</v>
      </c>
      <c r="B24" s="1" t="s">
        <v>975</v>
      </c>
      <c r="C24" s="1" t="s">
        <v>985</v>
      </c>
      <c r="D24" s="1" t="s">
        <v>986</v>
      </c>
      <c r="E24" s="1" t="s">
        <v>987</v>
      </c>
      <c r="F24" s="1" t="s">
        <v>871</v>
      </c>
      <c r="G24" s="1" t="s">
        <v>875</v>
      </c>
      <c r="H24" s="1" t="s">
        <v>876</v>
      </c>
      <c r="I24" s="1" t="s">
        <v>988</v>
      </c>
      <c r="J24" s="1" t="s">
        <v>878</v>
      </c>
      <c r="K24" s="1" t="s">
        <v>988</v>
      </c>
      <c r="L24" s="1" t="s">
        <v>988</v>
      </c>
      <c r="M24" s="1" t="s">
        <v>879</v>
      </c>
      <c r="N24" s="1" t="s">
        <v>879</v>
      </c>
      <c r="O24" s="1" t="s">
        <v>880</v>
      </c>
      <c r="P24" s="1" t="s">
        <v>881</v>
      </c>
      <c r="Q24" s="1" t="s">
        <v>882</v>
      </c>
      <c r="R24" s="1" t="s">
        <v>989</v>
      </c>
      <c r="S24" s="1" t="s">
        <v>884</v>
      </c>
      <c r="T24" s="1" t="s">
        <v>885</v>
      </c>
      <c r="U24" s="1" t="s">
        <v>886</v>
      </c>
      <c r="V24" s="1" t="s">
        <v>897</v>
      </c>
    </row>
    <row r="25" s="1" customFormat="1" spans="1:22">
      <c r="A25" s="3">
        <v>999225031486974</v>
      </c>
      <c r="B25" s="1" t="s">
        <v>975</v>
      </c>
      <c r="C25" s="1" t="s">
        <v>990</v>
      </c>
      <c r="D25" s="1" t="s">
        <v>991</v>
      </c>
      <c r="E25" s="1" t="s">
        <v>992</v>
      </c>
      <c r="F25" s="1" t="s">
        <v>871</v>
      </c>
      <c r="G25" s="1" t="s">
        <v>875</v>
      </c>
      <c r="H25" s="1" t="s">
        <v>876</v>
      </c>
      <c r="I25" s="1" t="s">
        <v>993</v>
      </c>
      <c r="J25" s="1" t="s">
        <v>878</v>
      </c>
      <c r="K25" s="1" t="s">
        <v>993</v>
      </c>
      <c r="L25" s="1" t="s">
        <v>993</v>
      </c>
      <c r="M25" s="1" t="s">
        <v>879</v>
      </c>
      <c r="N25" s="1" t="s">
        <v>879</v>
      </c>
      <c r="O25" s="1" t="s">
        <v>880</v>
      </c>
      <c r="P25" s="1" t="s">
        <v>881</v>
      </c>
      <c r="Q25" s="1" t="s">
        <v>882</v>
      </c>
      <c r="R25" s="1" t="s">
        <v>994</v>
      </c>
      <c r="S25" s="1" t="s">
        <v>884</v>
      </c>
      <c r="T25" s="1" t="s">
        <v>885</v>
      </c>
      <c r="U25" s="1" t="s">
        <v>886</v>
      </c>
      <c r="V25" s="1" t="s">
        <v>887</v>
      </c>
    </row>
    <row r="26" s="1" customFormat="1" spans="1:22">
      <c r="A26" s="3">
        <v>999225030950568</v>
      </c>
      <c r="B26" s="1" t="s">
        <v>975</v>
      </c>
      <c r="C26" s="1" t="s">
        <v>995</v>
      </c>
      <c r="D26" s="1" t="s">
        <v>996</v>
      </c>
      <c r="E26" s="1" t="s">
        <v>997</v>
      </c>
      <c r="F26" s="1" t="s">
        <v>871</v>
      </c>
      <c r="G26" s="1" t="s">
        <v>875</v>
      </c>
      <c r="H26" s="1" t="s">
        <v>876</v>
      </c>
      <c r="I26" s="1" t="s">
        <v>998</v>
      </c>
      <c r="J26" s="1" t="s">
        <v>878</v>
      </c>
      <c r="K26" s="1" t="s">
        <v>998</v>
      </c>
      <c r="L26" s="1" t="s">
        <v>998</v>
      </c>
      <c r="M26" s="1" t="s">
        <v>879</v>
      </c>
      <c r="N26" s="1" t="s">
        <v>879</v>
      </c>
      <c r="O26" s="1" t="s">
        <v>880</v>
      </c>
      <c r="P26" s="1" t="s">
        <v>881</v>
      </c>
      <c r="Q26" s="1" t="s">
        <v>882</v>
      </c>
      <c r="R26" s="1" t="s">
        <v>999</v>
      </c>
      <c r="S26" s="1" t="s">
        <v>884</v>
      </c>
      <c r="T26" s="1" t="s">
        <v>885</v>
      </c>
      <c r="U26" s="1" t="s">
        <v>886</v>
      </c>
      <c r="V26" s="1" t="s">
        <v>1000</v>
      </c>
    </row>
    <row r="27" s="1" customFormat="1" spans="1:22">
      <c r="A27" s="3">
        <v>999225029727796</v>
      </c>
      <c r="B27" s="1" t="s">
        <v>975</v>
      </c>
      <c r="C27" s="1" t="s">
        <v>1001</v>
      </c>
      <c r="D27" s="1" t="s">
        <v>1002</v>
      </c>
      <c r="E27" s="1" t="s">
        <v>1003</v>
      </c>
      <c r="F27" s="1" t="s">
        <v>871</v>
      </c>
      <c r="G27" s="1" t="s">
        <v>875</v>
      </c>
      <c r="H27" s="1" t="s">
        <v>876</v>
      </c>
      <c r="I27" s="1" t="s">
        <v>1004</v>
      </c>
      <c r="J27" s="1" t="s">
        <v>878</v>
      </c>
      <c r="K27" s="1" t="s">
        <v>1004</v>
      </c>
      <c r="L27" s="1" t="s">
        <v>1004</v>
      </c>
      <c r="M27" s="1" t="s">
        <v>879</v>
      </c>
      <c r="N27" s="1" t="s">
        <v>879</v>
      </c>
      <c r="O27" s="1" t="s">
        <v>880</v>
      </c>
      <c r="P27" s="1" t="s">
        <v>881</v>
      </c>
      <c r="Q27" s="1" t="s">
        <v>882</v>
      </c>
      <c r="R27" s="1" t="s">
        <v>1005</v>
      </c>
      <c r="S27" s="1" t="s">
        <v>884</v>
      </c>
      <c r="T27" s="1" t="s">
        <v>885</v>
      </c>
      <c r="U27" s="1" t="s">
        <v>886</v>
      </c>
      <c r="V27" s="1" t="s">
        <v>1006</v>
      </c>
    </row>
    <row r="28" s="1" customFormat="1" spans="1:22">
      <c r="A28" s="3">
        <v>999225028762199</v>
      </c>
      <c r="B28" s="1" t="s">
        <v>975</v>
      </c>
      <c r="C28" s="1" t="s">
        <v>1007</v>
      </c>
      <c r="D28" s="1" t="s">
        <v>1008</v>
      </c>
      <c r="E28" s="1" t="s">
        <v>1009</v>
      </c>
      <c r="F28" s="1" t="s">
        <v>871</v>
      </c>
      <c r="G28" s="1" t="s">
        <v>875</v>
      </c>
      <c r="H28" s="1" t="s">
        <v>876</v>
      </c>
      <c r="I28" s="1" t="s">
        <v>1010</v>
      </c>
      <c r="J28" s="1" t="s">
        <v>878</v>
      </c>
      <c r="K28" s="1" t="s">
        <v>1010</v>
      </c>
      <c r="L28" s="1" t="s">
        <v>1010</v>
      </c>
      <c r="M28" s="1" t="s">
        <v>879</v>
      </c>
      <c r="N28" s="1" t="s">
        <v>879</v>
      </c>
      <c r="O28" s="1" t="s">
        <v>880</v>
      </c>
      <c r="P28" s="1" t="s">
        <v>881</v>
      </c>
      <c r="Q28" s="1" t="s">
        <v>882</v>
      </c>
      <c r="R28" s="1" t="s">
        <v>1011</v>
      </c>
      <c r="S28" s="1" t="s">
        <v>884</v>
      </c>
      <c r="T28" s="1" t="s">
        <v>885</v>
      </c>
      <c r="U28" s="1" t="s">
        <v>886</v>
      </c>
      <c r="V28" s="1" t="s">
        <v>887</v>
      </c>
    </row>
    <row r="29" s="1" customFormat="1" spans="1:22">
      <c r="A29" s="3">
        <v>999225028143576</v>
      </c>
      <c r="B29" s="1" t="s">
        <v>975</v>
      </c>
      <c r="C29" s="1" t="s">
        <v>1012</v>
      </c>
      <c r="D29" s="1" t="s">
        <v>1013</v>
      </c>
      <c r="E29" s="1" t="s">
        <v>1014</v>
      </c>
      <c r="F29" s="1" t="s">
        <v>871</v>
      </c>
      <c r="G29" s="1" t="s">
        <v>875</v>
      </c>
      <c r="H29" s="1" t="s">
        <v>876</v>
      </c>
      <c r="I29" s="1" t="s">
        <v>1015</v>
      </c>
      <c r="J29" s="1" t="s">
        <v>878</v>
      </c>
      <c r="K29" s="1" t="s">
        <v>1015</v>
      </c>
      <c r="L29" s="1" t="s">
        <v>1015</v>
      </c>
      <c r="M29" s="1" t="s">
        <v>879</v>
      </c>
      <c r="N29" s="1" t="s">
        <v>879</v>
      </c>
      <c r="O29" s="1" t="s">
        <v>880</v>
      </c>
      <c r="P29" s="1" t="s">
        <v>881</v>
      </c>
      <c r="Q29" s="1" t="s">
        <v>882</v>
      </c>
      <c r="R29" s="1" t="s">
        <v>1016</v>
      </c>
      <c r="S29" s="1" t="s">
        <v>884</v>
      </c>
      <c r="T29" s="1" t="s">
        <v>885</v>
      </c>
      <c r="U29" s="1" t="s">
        <v>886</v>
      </c>
      <c r="V29" s="1" t="s">
        <v>887</v>
      </c>
    </row>
    <row r="30" s="1" customFormat="1" spans="1:22">
      <c r="A30" s="3">
        <v>999225024109776</v>
      </c>
      <c r="B30" s="1" t="s">
        <v>975</v>
      </c>
      <c r="C30" s="1" t="s">
        <v>1017</v>
      </c>
      <c r="D30" s="1" t="s">
        <v>971</v>
      </c>
      <c r="E30" s="1" t="s">
        <v>1018</v>
      </c>
      <c r="F30" s="1" t="s">
        <v>871</v>
      </c>
      <c r="G30" s="1" t="s">
        <v>875</v>
      </c>
      <c r="H30" s="1" t="s">
        <v>876</v>
      </c>
      <c r="I30" s="1" t="s">
        <v>978</v>
      </c>
      <c r="J30" s="1" t="s">
        <v>878</v>
      </c>
      <c r="K30" s="1" t="s">
        <v>978</v>
      </c>
      <c r="L30" s="1" t="s">
        <v>978</v>
      </c>
      <c r="M30" s="1" t="s">
        <v>879</v>
      </c>
      <c r="N30" s="1" t="s">
        <v>879</v>
      </c>
      <c r="O30" s="1" t="s">
        <v>880</v>
      </c>
      <c r="P30" s="1" t="s">
        <v>881</v>
      </c>
      <c r="Q30" s="1" t="s">
        <v>882</v>
      </c>
      <c r="R30" s="1" t="s">
        <v>1019</v>
      </c>
      <c r="S30" s="1" t="s">
        <v>884</v>
      </c>
      <c r="T30" s="1" t="s">
        <v>885</v>
      </c>
      <c r="U30" s="1" t="s">
        <v>886</v>
      </c>
      <c r="V30" s="1" t="s">
        <v>940</v>
      </c>
    </row>
    <row r="31" s="1" customFormat="1" spans="1:22">
      <c r="A31" s="3">
        <v>999225024099120</v>
      </c>
      <c r="B31" s="1" t="s">
        <v>975</v>
      </c>
      <c r="C31" s="1" t="s">
        <v>1020</v>
      </c>
      <c r="D31" s="1" t="s">
        <v>971</v>
      </c>
      <c r="E31" s="1" t="s">
        <v>1021</v>
      </c>
      <c r="F31" s="1" t="s">
        <v>871</v>
      </c>
      <c r="G31" s="1" t="s">
        <v>875</v>
      </c>
      <c r="H31" s="1" t="s">
        <v>876</v>
      </c>
      <c r="I31" s="1" t="s">
        <v>978</v>
      </c>
      <c r="J31" s="1" t="s">
        <v>878</v>
      </c>
      <c r="K31" s="1" t="s">
        <v>978</v>
      </c>
      <c r="L31" s="1" t="s">
        <v>978</v>
      </c>
      <c r="M31" s="1" t="s">
        <v>879</v>
      </c>
      <c r="N31" s="1" t="s">
        <v>879</v>
      </c>
      <c r="O31" s="1" t="s">
        <v>880</v>
      </c>
      <c r="P31" s="1" t="s">
        <v>881</v>
      </c>
      <c r="Q31" s="1" t="s">
        <v>882</v>
      </c>
      <c r="R31" s="1" t="s">
        <v>1022</v>
      </c>
      <c r="S31" s="1" t="s">
        <v>884</v>
      </c>
      <c r="T31" s="1" t="s">
        <v>885</v>
      </c>
      <c r="U31" s="1" t="s">
        <v>886</v>
      </c>
      <c r="V31" s="1" t="s">
        <v>940</v>
      </c>
    </row>
    <row r="32" s="1" customFormat="1" spans="1:22">
      <c r="A32" s="3">
        <v>999225023617320</v>
      </c>
      <c r="B32" s="1" t="s">
        <v>975</v>
      </c>
      <c r="C32" s="1" t="s">
        <v>1023</v>
      </c>
      <c r="D32" s="1" t="s">
        <v>1024</v>
      </c>
      <c r="E32" s="1" t="s">
        <v>1025</v>
      </c>
      <c r="F32" s="1" t="s">
        <v>871</v>
      </c>
      <c r="G32" s="1" t="s">
        <v>875</v>
      </c>
      <c r="H32" s="1" t="s">
        <v>876</v>
      </c>
      <c r="I32" s="1" t="s">
        <v>1026</v>
      </c>
      <c r="J32" s="1" t="s">
        <v>878</v>
      </c>
      <c r="K32" s="1" t="s">
        <v>1026</v>
      </c>
      <c r="L32" s="1" t="s">
        <v>1026</v>
      </c>
      <c r="M32" s="1" t="s">
        <v>879</v>
      </c>
      <c r="N32" s="1" t="s">
        <v>879</v>
      </c>
      <c r="O32" s="1" t="s">
        <v>880</v>
      </c>
      <c r="P32" s="1" t="s">
        <v>881</v>
      </c>
      <c r="Q32" s="1" t="s">
        <v>882</v>
      </c>
      <c r="R32" s="1" t="s">
        <v>1027</v>
      </c>
      <c r="S32" s="1" t="s">
        <v>884</v>
      </c>
      <c r="T32" s="1" t="s">
        <v>885</v>
      </c>
      <c r="U32" s="1" t="s">
        <v>886</v>
      </c>
      <c r="V32" s="1" t="s">
        <v>1006</v>
      </c>
    </row>
    <row r="33" s="1" customFormat="1" spans="1:22">
      <c r="A33" s="3">
        <v>999225023209807</v>
      </c>
      <c r="B33" s="1" t="s">
        <v>975</v>
      </c>
      <c r="C33" s="1" t="s">
        <v>1028</v>
      </c>
      <c r="D33" s="1" t="s">
        <v>1029</v>
      </c>
      <c r="E33" s="1" t="s">
        <v>1030</v>
      </c>
      <c r="F33" s="1" t="s">
        <v>975</v>
      </c>
      <c r="G33" s="1" t="s">
        <v>875</v>
      </c>
      <c r="H33" s="1" t="s">
        <v>876</v>
      </c>
      <c r="I33" s="1" t="s">
        <v>1031</v>
      </c>
      <c r="J33" s="1" t="s">
        <v>878</v>
      </c>
      <c r="K33" s="1" t="s">
        <v>1031</v>
      </c>
      <c r="L33" s="1" t="s">
        <v>1031</v>
      </c>
      <c r="M33" s="1" t="s">
        <v>879</v>
      </c>
      <c r="N33" s="1" t="s">
        <v>879</v>
      </c>
      <c r="O33" s="1" t="s">
        <v>880</v>
      </c>
      <c r="P33" s="1" t="s">
        <v>881</v>
      </c>
      <c r="Q33" s="1" t="s">
        <v>882</v>
      </c>
      <c r="R33" s="1" t="s">
        <v>1032</v>
      </c>
      <c r="S33" s="1" t="s">
        <v>884</v>
      </c>
      <c r="T33" s="1" t="s">
        <v>885</v>
      </c>
      <c r="U33" s="1" t="s">
        <v>886</v>
      </c>
      <c r="V33" s="1" t="s">
        <v>887</v>
      </c>
    </row>
    <row r="34" s="1" customFormat="1" spans="1:22">
      <c r="A34" s="3">
        <v>999225023111172</v>
      </c>
      <c r="B34" s="1" t="s">
        <v>975</v>
      </c>
      <c r="C34" s="1" t="s">
        <v>1033</v>
      </c>
      <c r="D34" s="1" t="s">
        <v>1029</v>
      </c>
      <c r="E34" s="1" t="s">
        <v>1034</v>
      </c>
      <c r="F34" s="1" t="s">
        <v>975</v>
      </c>
      <c r="G34" s="1" t="s">
        <v>875</v>
      </c>
      <c r="H34" s="1" t="s">
        <v>876</v>
      </c>
      <c r="I34" s="1" t="s">
        <v>1031</v>
      </c>
      <c r="J34" s="1" t="s">
        <v>878</v>
      </c>
      <c r="K34" s="1" t="s">
        <v>1031</v>
      </c>
      <c r="L34" s="1" t="s">
        <v>1031</v>
      </c>
      <c r="M34" s="1" t="s">
        <v>879</v>
      </c>
      <c r="N34" s="1" t="s">
        <v>879</v>
      </c>
      <c r="O34" s="1" t="s">
        <v>880</v>
      </c>
      <c r="P34" s="1" t="s">
        <v>881</v>
      </c>
      <c r="Q34" s="1" t="s">
        <v>882</v>
      </c>
      <c r="R34" s="1" t="s">
        <v>1035</v>
      </c>
      <c r="S34" s="1" t="s">
        <v>884</v>
      </c>
      <c r="T34" s="1" t="s">
        <v>885</v>
      </c>
      <c r="U34" s="1" t="s">
        <v>886</v>
      </c>
      <c r="V34" s="1" t="s">
        <v>887</v>
      </c>
    </row>
    <row r="35" s="1" customFormat="1" spans="1:22">
      <c r="A35" s="3">
        <v>999225022543231</v>
      </c>
      <c r="B35" s="1" t="s">
        <v>975</v>
      </c>
      <c r="C35" s="1" t="s">
        <v>1036</v>
      </c>
      <c r="D35" s="1" t="s">
        <v>1037</v>
      </c>
      <c r="E35" s="1" t="s">
        <v>1038</v>
      </c>
      <c r="F35" s="1" t="s">
        <v>871</v>
      </c>
      <c r="G35" s="1" t="s">
        <v>875</v>
      </c>
      <c r="H35" s="1" t="s">
        <v>876</v>
      </c>
      <c r="I35" s="1" t="s">
        <v>1039</v>
      </c>
      <c r="J35" s="1" t="s">
        <v>878</v>
      </c>
      <c r="K35" s="1" t="s">
        <v>1039</v>
      </c>
      <c r="L35" s="1" t="s">
        <v>1039</v>
      </c>
      <c r="M35" s="1" t="s">
        <v>879</v>
      </c>
      <c r="N35" s="1" t="s">
        <v>879</v>
      </c>
      <c r="O35" s="1" t="s">
        <v>880</v>
      </c>
      <c r="P35" s="1" t="s">
        <v>881</v>
      </c>
      <c r="Q35" s="1" t="s">
        <v>882</v>
      </c>
      <c r="R35" s="1" t="s">
        <v>1040</v>
      </c>
      <c r="S35" s="1" t="s">
        <v>884</v>
      </c>
      <c r="T35" s="1" t="s">
        <v>885</v>
      </c>
      <c r="U35" s="1" t="s">
        <v>886</v>
      </c>
      <c r="V35" s="1" t="s">
        <v>887</v>
      </c>
    </row>
    <row r="36" s="1" customFormat="1" spans="1:22">
      <c r="A36" s="3">
        <v>999225022198376</v>
      </c>
      <c r="B36" s="1" t="s">
        <v>975</v>
      </c>
      <c r="C36" s="1" t="s">
        <v>1041</v>
      </c>
      <c r="D36" s="1" t="s">
        <v>986</v>
      </c>
      <c r="E36" s="1" t="s">
        <v>1042</v>
      </c>
      <c r="F36" s="1" t="s">
        <v>871</v>
      </c>
      <c r="G36" s="1" t="s">
        <v>875</v>
      </c>
      <c r="H36" s="1" t="s">
        <v>876</v>
      </c>
      <c r="I36" s="1" t="s">
        <v>988</v>
      </c>
      <c r="J36" s="1" t="s">
        <v>878</v>
      </c>
      <c r="K36" s="1" t="s">
        <v>988</v>
      </c>
      <c r="L36" s="1" t="s">
        <v>988</v>
      </c>
      <c r="M36" s="1" t="s">
        <v>879</v>
      </c>
      <c r="N36" s="1" t="s">
        <v>879</v>
      </c>
      <c r="O36" s="1" t="s">
        <v>880</v>
      </c>
      <c r="P36" s="1" t="s">
        <v>881</v>
      </c>
      <c r="Q36" s="1" t="s">
        <v>882</v>
      </c>
      <c r="R36" s="1" t="s">
        <v>1043</v>
      </c>
      <c r="S36" s="1" t="s">
        <v>884</v>
      </c>
      <c r="T36" s="1" t="s">
        <v>885</v>
      </c>
      <c r="U36" s="1" t="s">
        <v>886</v>
      </c>
      <c r="V36" s="1" t="s">
        <v>897</v>
      </c>
    </row>
    <row r="37" s="1" customFormat="1" spans="1:22">
      <c r="A37" s="3">
        <v>25021762719</v>
      </c>
      <c r="B37" s="1" t="s">
        <v>975</v>
      </c>
      <c r="C37" s="1" t="s">
        <v>1044</v>
      </c>
      <c r="D37" s="1" t="s">
        <v>917</v>
      </c>
      <c r="E37" s="1" t="s">
        <v>1045</v>
      </c>
      <c r="F37" s="1" t="s">
        <v>871</v>
      </c>
      <c r="G37" s="1" t="s">
        <v>875</v>
      </c>
      <c r="H37" s="1" t="s">
        <v>876</v>
      </c>
      <c r="I37" s="1" t="s">
        <v>909</v>
      </c>
      <c r="J37" s="1" t="s">
        <v>878</v>
      </c>
      <c r="K37" s="1" t="s">
        <v>909</v>
      </c>
      <c r="L37" s="1" t="s">
        <v>909</v>
      </c>
      <c r="M37" s="1" t="s">
        <v>879</v>
      </c>
      <c r="N37" s="1" t="s">
        <v>879</v>
      </c>
      <c r="O37" s="1" t="s">
        <v>880</v>
      </c>
      <c r="P37" s="1" t="s">
        <v>881</v>
      </c>
      <c r="Q37" s="1" t="s">
        <v>882</v>
      </c>
      <c r="R37" s="1" t="s">
        <v>1046</v>
      </c>
      <c r="S37" s="1" t="s">
        <v>884</v>
      </c>
      <c r="T37" s="1" t="s">
        <v>885</v>
      </c>
      <c r="U37" s="1" t="s">
        <v>886</v>
      </c>
      <c r="V37" s="1" t="s">
        <v>887</v>
      </c>
    </row>
    <row r="38" s="1" customFormat="1" spans="1:22">
      <c r="A38" s="3">
        <v>999225021256302</v>
      </c>
      <c r="B38" s="1" t="s">
        <v>975</v>
      </c>
      <c r="C38" s="1" t="s">
        <v>1047</v>
      </c>
      <c r="D38" s="1" t="s">
        <v>1048</v>
      </c>
      <c r="E38" s="1" t="s">
        <v>1049</v>
      </c>
      <c r="F38" s="1" t="s">
        <v>871</v>
      </c>
      <c r="G38" s="1" t="s">
        <v>875</v>
      </c>
      <c r="H38" s="1" t="s">
        <v>876</v>
      </c>
      <c r="I38" s="1" t="s">
        <v>1050</v>
      </c>
      <c r="J38" s="1" t="s">
        <v>878</v>
      </c>
      <c r="K38" s="1" t="s">
        <v>1050</v>
      </c>
      <c r="L38" s="1" t="s">
        <v>1050</v>
      </c>
      <c r="M38" s="1" t="s">
        <v>879</v>
      </c>
      <c r="N38" s="1" t="s">
        <v>879</v>
      </c>
      <c r="O38" s="1" t="s">
        <v>880</v>
      </c>
      <c r="P38" s="1" t="s">
        <v>881</v>
      </c>
      <c r="Q38" s="1" t="s">
        <v>882</v>
      </c>
      <c r="R38" s="1" t="s">
        <v>1051</v>
      </c>
      <c r="S38" s="1" t="s">
        <v>884</v>
      </c>
      <c r="T38" s="1" t="s">
        <v>885</v>
      </c>
      <c r="U38" s="1" t="s">
        <v>886</v>
      </c>
      <c r="V38" s="1" t="s">
        <v>1052</v>
      </c>
    </row>
    <row r="39" s="1" customFormat="1" spans="1:22">
      <c r="A39" s="3">
        <v>999225020685910</v>
      </c>
      <c r="B39" s="1" t="s">
        <v>975</v>
      </c>
      <c r="C39" s="1" t="s">
        <v>1053</v>
      </c>
      <c r="D39" s="1" t="s">
        <v>1054</v>
      </c>
      <c r="E39" s="1" t="s">
        <v>1055</v>
      </c>
      <c r="F39" s="1" t="s">
        <v>871</v>
      </c>
      <c r="G39" s="1" t="s">
        <v>875</v>
      </c>
      <c r="H39" s="1" t="s">
        <v>876</v>
      </c>
      <c r="I39" s="1" t="s">
        <v>1056</v>
      </c>
      <c r="J39" s="1" t="s">
        <v>878</v>
      </c>
      <c r="K39" s="1" t="s">
        <v>1056</v>
      </c>
      <c r="L39" s="1" t="s">
        <v>1056</v>
      </c>
      <c r="M39" s="1" t="s">
        <v>879</v>
      </c>
      <c r="N39" s="1" t="s">
        <v>879</v>
      </c>
      <c r="O39" s="1" t="s">
        <v>880</v>
      </c>
      <c r="P39" s="1" t="s">
        <v>881</v>
      </c>
      <c r="Q39" s="1" t="s">
        <v>882</v>
      </c>
      <c r="R39" s="1" t="s">
        <v>1057</v>
      </c>
      <c r="S39" s="1" t="s">
        <v>884</v>
      </c>
      <c r="T39" s="1" t="s">
        <v>885</v>
      </c>
      <c r="U39" s="1" t="s">
        <v>886</v>
      </c>
      <c r="V39" s="1" t="s">
        <v>940</v>
      </c>
    </row>
    <row r="40" s="1" customFormat="1" spans="1:22">
      <c r="A40" s="3">
        <v>999225019908020</v>
      </c>
      <c r="B40" s="1" t="s">
        <v>975</v>
      </c>
      <c r="C40" s="1" t="s">
        <v>1058</v>
      </c>
      <c r="D40" s="1" t="s">
        <v>1059</v>
      </c>
      <c r="E40" s="1" t="s">
        <v>1060</v>
      </c>
      <c r="F40" s="1" t="s">
        <v>871</v>
      </c>
      <c r="G40" s="1" t="s">
        <v>875</v>
      </c>
      <c r="H40" s="1" t="s">
        <v>876</v>
      </c>
      <c r="I40" s="1" t="s">
        <v>1061</v>
      </c>
      <c r="J40" s="1" t="s">
        <v>878</v>
      </c>
      <c r="K40" s="1" t="s">
        <v>1061</v>
      </c>
      <c r="L40" s="1" t="s">
        <v>1061</v>
      </c>
      <c r="M40" s="1" t="s">
        <v>879</v>
      </c>
      <c r="N40" s="1" t="s">
        <v>879</v>
      </c>
      <c r="O40" s="1" t="s">
        <v>880</v>
      </c>
      <c r="P40" s="1" t="s">
        <v>881</v>
      </c>
      <c r="Q40" s="1" t="s">
        <v>882</v>
      </c>
      <c r="R40" s="1" t="s">
        <v>1062</v>
      </c>
      <c r="S40" s="1" t="s">
        <v>884</v>
      </c>
      <c r="T40" s="1" t="s">
        <v>885</v>
      </c>
      <c r="U40" s="1" t="s">
        <v>886</v>
      </c>
      <c r="V40" s="1" t="s">
        <v>887</v>
      </c>
    </row>
    <row r="41" s="1" customFormat="1" spans="1:22">
      <c r="A41" s="3">
        <v>25018972337</v>
      </c>
      <c r="B41" s="1" t="s">
        <v>975</v>
      </c>
      <c r="C41" s="1" t="s">
        <v>1063</v>
      </c>
      <c r="D41" s="1" t="s">
        <v>1064</v>
      </c>
      <c r="E41" s="1" t="s">
        <v>1065</v>
      </c>
      <c r="F41" s="1" t="s">
        <v>975</v>
      </c>
      <c r="G41" s="1" t="s">
        <v>875</v>
      </c>
      <c r="H41" s="1" t="s">
        <v>876</v>
      </c>
      <c r="I41" s="1" t="s">
        <v>1066</v>
      </c>
      <c r="J41" s="1" t="s">
        <v>878</v>
      </c>
      <c r="K41" s="1" t="s">
        <v>1066</v>
      </c>
      <c r="L41" s="1" t="s">
        <v>1066</v>
      </c>
      <c r="M41" s="1" t="s">
        <v>879</v>
      </c>
      <c r="N41" s="1" t="s">
        <v>879</v>
      </c>
      <c r="O41" s="1" t="s">
        <v>880</v>
      </c>
      <c r="P41" s="1" t="s">
        <v>881</v>
      </c>
      <c r="Q41" s="1" t="s">
        <v>882</v>
      </c>
      <c r="R41" s="1" t="s">
        <v>1067</v>
      </c>
      <c r="S41" s="1" t="s">
        <v>884</v>
      </c>
      <c r="T41" s="1" t="s">
        <v>885</v>
      </c>
      <c r="U41" s="1" t="s">
        <v>886</v>
      </c>
      <c r="V41" s="1" t="s">
        <v>887</v>
      </c>
    </row>
    <row r="42" s="1" customFormat="1" spans="1:22">
      <c r="A42" s="3">
        <v>999225017741272</v>
      </c>
      <c r="B42" s="1" t="s">
        <v>975</v>
      </c>
      <c r="C42" s="1" t="s">
        <v>1068</v>
      </c>
      <c r="D42" s="1" t="s">
        <v>1069</v>
      </c>
      <c r="E42" s="1" t="s">
        <v>1070</v>
      </c>
      <c r="F42" s="1" t="s">
        <v>975</v>
      </c>
      <c r="G42" s="1" t="s">
        <v>875</v>
      </c>
      <c r="H42" s="1" t="s">
        <v>876</v>
      </c>
      <c r="I42" s="1" t="s">
        <v>1071</v>
      </c>
      <c r="J42" s="1" t="s">
        <v>878</v>
      </c>
      <c r="K42" s="1" t="s">
        <v>1071</v>
      </c>
      <c r="L42" s="1" t="s">
        <v>1071</v>
      </c>
      <c r="M42" s="1" t="s">
        <v>879</v>
      </c>
      <c r="N42" s="1" t="s">
        <v>879</v>
      </c>
      <c r="O42" s="1" t="s">
        <v>880</v>
      </c>
      <c r="P42" s="1" t="s">
        <v>881</v>
      </c>
      <c r="Q42" s="1" t="s">
        <v>882</v>
      </c>
      <c r="R42" s="1" t="s">
        <v>1072</v>
      </c>
      <c r="S42" s="1" t="s">
        <v>884</v>
      </c>
      <c r="T42" s="1" t="s">
        <v>885</v>
      </c>
      <c r="U42" s="1" t="s">
        <v>886</v>
      </c>
      <c r="V42" s="1" t="s">
        <v>887</v>
      </c>
    </row>
    <row r="43" s="1" customFormat="1" spans="1:22">
      <c r="A43" s="3">
        <v>999225017541614</v>
      </c>
      <c r="B43" s="1" t="s">
        <v>975</v>
      </c>
      <c r="C43" s="1" t="s">
        <v>1073</v>
      </c>
      <c r="D43" s="1" t="s">
        <v>1074</v>
      </c>
      <c r="E43" s="1" t="s">
        <v>1075</v>
      </c>
      <c r="F43" s="1" t="s">
        <v>975</v>
      </c>
      <c r="G43" s="1" t="s">
        <v>875</v>
      </c>
      <c r="H43" s="1" t="s">
        <v>876</v>
      </c>
      <c r="I43" s="1" t="s">
        <v>1076</v>
      </c>
      <c r="J43" s="1" t="s">
        <v>878</v>
      </c>
      <c r="K43" s="1" t="s">
        <v>1076</v>
      </c>
      <c r="L43" s="1" t="s">
        <v>1076</v>
      </c>
      <c r="M43" s="1" t="s">
        <v>879</v>
      </c>
      <c r="N43" s="1" t="s">
        <v>879</v>
      </c>
      <c r="O43" s="1" t="s">
        <v>880</v>
      </c>
      <c r="P43" s="1" t="s">
        <v>881</v>
      </c>
      <c r="Q43" s="1" t="s">
        <v>882</v>
      </c>
      <c r="R43" s="1" t="s">
        <v>1077</v>
      </c>
      <c r="S43" s="1" t="s">
        <v>884</v>
      </c>
      <c r="T43" s="1" t="s">
        <v>885</v>
      </c>
      <c r="U43" s="1" t="s">
        <v>886</v>
      </c>
      <c r="V43" s="1" t="s">
        <v>887</v>
      </c>
    </row>
    <row r="44" s="1" customFormat="1" spans="1:22">
      <c r="A44" s="3">
        <v>25016889642</v>
      </c>
      <c r="B44" s="1" t="s">
        <v>1078</v>
      </c>
      <c r="C44" s="1" t="s">
        <v>1079</v>
      </c>
      <c r="D44" s="1" t="s">
        <v>1069</v>
      </c>
      <c r="E44" s="1" t="s">
        <v>1080</v>
      </c>
      <c r="F44" s="1" t="s">
        <v>975</v>
      </c>
      <c r="G44" s="1" t="s">
        <v>875</v>
      </c>
      <c r="H44" s="1" t="s">
        <v>876</v>
      </c>
      <c r="I44" s="1" t="s">
        <v>1081</v>
      </c>
      <c r="J44" s="1" t="s">
        <v>878</v>
      </c>
      <c r="K44" s="1" t="s">
        <v>1081</v>
      </c>
      <c r="L44" s="1" t="s">
        <v>1081</v>
      </c>
      <c r="M44" s="1" t="s">
        <v>879</v>
      </c>
      <c r="N44" s="1" t="s">
        <v>879</v>
      </c>
      <c r="O44" s="1" t="s">
        <v>880</v>
      </c>
      <c r="P44" s="1" t="s">
        <v>881</v>
      </c>
      <c r="Q44" s="1" t="s">
        <v>882</v>
      </c>
      <c r="R44" s="1" t="s">
        <v>1082</v>
      </c>
      <c r="S44" s="1" t="s">
        <v>884</v>
      </c>
      <c r="T44" s="1" t="s">
        <v>885</v>
      </c>
      <c r="U44" s="1" t="s">
        <v>886</v>
      </c>
      <c r="V44" s="1" t="s">
        <v>887</v>
      </c>
    </row>
    <row r="45" s="1" customFormat="1" spans="1:22">
      <c r="A45" s="3">
        <v>999225015558104</v>
      </c>
      <c r="B45" s="1" t="s">
        <v>1078</v>
      </c>
      <c r="C45" s="1" t="s">
        <v>1083</v>
      </c>
      <c r="D45" s="1" t="s">
        <v>986</v>
      </c>
      <c r="E45" s="1" t="s">
        <v>1084</v>
      </c>
      <c r="F45" s="1" t="s">
        <v>975</v>
      </c>
      <c r="G45" s="1" t="s">
        <v>875</v>
      </c>
      <c r="H45" s="1" t="s">
        <v>876</v>
      </c>
      <c r="I45" s="1" t="s">
        <v>1085</v>
      </c>
      <c r="J45" s="1" t="s">
        <v>878</v>
      </c>
      <c r="K45" s="1" t="s">
        <v>1085</v>
      </c>
      <c r="L45" s="1" t="s">
        <v>1085</v>
      </c>
      <c r="M45" s="1" t="s">
        <v>879</v>
      </c>
      <c r="N45" s="1" t="s">
        <v>879</v>
      </c>
      <c r="O45" s="1" t="s">
        <v>880</v>
      </c>
      <c r="P45" s="1" t="s">
        <v>881</v>
      </c>
      <c r="Q45" s="1" t="s">
        <v>882</v>
      </c>
      <c r="R45" s="1" t="s">
        <v>1086</v>
      </c>
      <c r="S45" s="1" t="s">
        <v>884</v>
      </c>
      <c r="T45" s="1" t="s">
        <v>885</v>
      </c>
      <c r="U45" s="1" t="s">
        <v>886</v>
      </c>
      <c r="V45" s="1" t="s">
        <v>897</v>
      </c>
    </row>
    <row r="46" s="1" customFormat="1" spans="1:22">
      <c r="A46" s="3">
        <v>999225010052414</v>
      </c>
      <c r="B46" s="1" t="s">
        <v>1078</v>
      </c>
      <c r="C46" s="1" t="s">
        <v>1087</v>
      </c>
      <c r="D46" s="1" t="s">
        <v>1008</v>
      </c>
      <c r="E46" s="1" t="s">
        <v>1088</v>
      </c>
      <c r="F46" s="1" t="s">
        <v>871</v>
      </c>
      <c r="G46" s="1" t="s">
        <v>875</v>
      </c>
      <c r="H46" s="1" t="s">
        <v>876</v>
      </c>
      <c r="I46" s="1" t="s">
        <v>1089</v>
      </c>
      <c r="J46" s="1" t="s">
        <v>878</v>
      </c>
      <c r="K46" s="1" t="s">
        <v>1089</v>
      </c>
      <c r="L46" s="1" t="s">
        <v>1089</v>
      </c>
      <c r="M46" s="1" t="s">
        <v>879</v>
      </c>
      <c r="N46" s="1" t="s">
        <v>879</v>
      </c>
      <c r="O46" s="1" t="s">
        <v>880</v>
      </c>
      <c r="P46" s="1" t="s">
        <v>881</v>
      </c>
      <c r="Q46" s="1" t="s">
        <v>882</v>
      </c>
      <c r="R46" s="1" t="s">
        <v>1090</v>
      </c>
      <c r="S46" s="1" t="s">
        <v>884</v>
      </c>
      <c r="T46" s="1" t="s">
        <v>885</v>
      </c>
      <c r="U46" s="1" t="s">
        <v>886</v>
      </c>
      <c r="V46" s="1" t="s">
        <v>887</v>
      </c>
    </row>
    <row r="47" s="1" customFormat="1" spans="1:22">
      <c r="A47" s="3">
        <v>999225009338217</v>
      </c>
      <c r="B47" s="1" t="s">
        <v>1078</v>
      </c>
      <c r="C47" s="1" t="s">
        <v>1091</v>
      </c>
      <c r="D47" s="1" t="s">
        <v>873</v>
      </c>
      <c r="E47" s="1" t="s">
        <v>1092</v>
      </c>
      <c r="F47" s="1" t="s">
        <v>975</v>
      </c>
      <c r="G47" s="1" t="s">
        <v>875</v>
      </c>
      <c r="H47" s="1" t="s">
        <v>876</v>
      </c>
      <c r="I47" s="1" t="s">
        <v>1093</v>
      </c>
      <c r="J47" s="1" t="s">
        <v>878</v>
      </c>
      <c r="K47" s="1" t="s">
        <v>1093</v>
      </c>
      <c r="L47" s="1" t="s">
        <v>1093</v>
      </c>
      <c r="M47" s="1" t="s">
        <v>879</v>
      </c>
      <c r="N47" s="1" t="s">
        <v>879</v>
      </c>
      <c r="O47" s="1" t="s">
        <v>880</v>
      </c>
      <c r="P47" s="1" t="s">
        <v>881</v>
      </c>
      <c r="Q47" s="1" t="s">
        <v>882</v>
      </c>
      <c r="R47" s="1" t="s">
        <v>1094</v>
      </c>
      <c r="S47" s="1" t="s">
        <v>884</v>
      </c>
      <c r="T47" s="1" t="s">
        <v>885</v>
      </c>
      <c r="U47" s="1" t="s">
        <v>886</v>
      </c>
      <c r="V47" s="1" t="s">
        <v>887</v>
      </c>
    </row>
    <row r="48" s="1" customFormat="1" spans="1:22">
      <c r="A48" s="3">
        <v>999225009035428</v>
      </c>
      <c r="B48" s="1" t="s">
        <v>1078</v>
      </c>
      <c r="C48" s="1" t="s">
        <v>1095</v>
      </c>
      <c r="D48" s="1" t="s">
        <v>922</v>
      </c>
      <c r="E48" s="1" t="s">
        <v>1096</v>
      </c>
      <c r="F48" s="1" t="s">
        <v>975</v>
      </c>
      <c r="G48" s="1" t="s">
        <v>875</v>
      </c>
      <c r="H48" s="1" t="s">
        <v>876</v>
      </c>
      <c r="I48" s="1" t="s">
        <v>1097</v>
      </c>
      <c r="J48" s="1" t="s">
        <v>878</v>
      </c>
      <c r="K48" s="1" t="s">
        <v>1097</v>
      </c>
      <c r="L48" s="1" t="s">
        <v>1097</v>
      </c>
      <c r="M48" s="1" t="s">
        <v>879</v>
      </c>
      <c r="N48" s="1" t="s">
        <v>879</v>
      </c>
      <c r="O48" s="1" t="s">
        <v>880</v>
      </c>
      <c r="P48" s="1" t="s">
        <v>881</v>
      </c>
      <c r="Q48" s="1" t="s">
        <v>882</v>
      </c>
      <c r="R48" s="1" t="s">
        <v>1098</v>
      </c>
      <c r="S48" s="1" t="s">
        <v>884</v>
      </c>
      <c r="T48" s="1" t="s">
        <v>885</v>
      </c>
      <c r="U48" s="1" t="s">
        <v>886</v>
      </c>
      <c r="V48" s="1" t="s">
        <v>897</v>
      </c>
    </row>
    <row r="49" s="1" customFormat="1" spans="1:22">
      <c r="A49" s="3">
        <v>999225008323617</v>
      </c>
      <c r="B49" s="1" t="s">
        <v>1078</v>
      </c>
      <c r="C49" s="1" t="s">
        <v>1099</v>
      </c>
      <c r="D49" s="1" t="s">
        <v>1100</v>
      </c>
      <c r="E49" s="1" t="s">
        <v>1101</v>
      </c>
      <c r="F49" s="1" t="s">
        <v>871</v>
      </c>
      <c r="G49" s="1" t="s">
        <v>875</v>
      </c>
      <c r="H49" s="1" t="s">
        <v>876</v>
      </c>
      <c r="I49" s="1" t="s">
        <v>1102</v>
      </c>
      <c r="J49" s="1" t="s">
        <v>878</v>
      </c>
      <c r="K49" s="1" t="s">
        <v>1102</v>
      </c>
      <c r="L49" s="1" t="s">
        <v>1102</v>
      </c>
      <c r="M49" s="1" t="s">
        <v>879</v>
      </c>
      <c r="N49" s="1" t="s">
        <v>879</v>
      </c>
      <c r="O49" s="1" t="s">
        <v>880</v>
      </c>
      <c r="P49" s="1" t="s">
        <v>881</v>
      </c>
      <c r="Q49" s="1" t="s">
        <v>882</v>
      </c>
      <c r="R49" s="1" t="s">
        <v>1103</v>
      </c>
      <c r="S49" s="1" t="s">
        <v>884</v>
      </c>
      <c r="T49" s="1" t="s">
        <v>885</v>
      </c>
      <c r="U49" s="1" t="s">
        <v>886</v>
      </c>
      <c r="V49" s="1" t="s">
        <v>940</v>
      </c>
    </row>
    <row r="50" s="1" customFormat="1" spans="1:22">
      <c r="A50" s="3">
        <v>999225007690221</v>
      </c>
      <c r="B50" s="1" t="s">
        <v>1078</v>
      </c>
      <c r="C50" s="1" t="s">
        <v>1104</v>
      </c>
      <c r="D50" s="1" t="s">
        <v>1105</v>
      </c>
      <c r="E50" s="1" t="s">
        <v>1106</v>
      </c>
      <c r="F50" s="1" t="s">
        <v>975</v>
      </c>
      <c r="G50" s="1" t="s">
        <v>875</v>
      </c>
      <c r="H50" s="1" t="s">
        <v>876</v>
      </c>
      <c r="I50" s="1" t="s">
        <v>1107</v>
      </c>
      <c r="J50" s="1" t="s">
        <v>878</v>
      </c>
      <c r="K50" s="1" t="s">
        <v>1107</v>
      </c>
      <c r="L50" s="1" t="s">
        <v>1107</v>
      </c>
      <c r="M50" s="1" t="s">
        <v>879</v>
      </c>
      <c r="N50" s="1" t="s">
        <v>879</v>
      </c>
      <c r="O50" s="1" t="s">
        <v>880</v>
      </c>
      <c r="P50" s="1" t="s">
        <v>881</v>
      </c>
      <c r="Q50" s="1" t="s">
        <v>882</v>
      </c>
      <c r="R50" s="1" t="s">
        <v>1108</v>
      </c>
      <c r="S50" s="1" t="s">
        <v>884</v>
      </c>
      <c r="T50" s="1" t="s">
        <v>885</v>
      </c>
      <c r="U50" s="1" t="s">
        <v>886</v>
      </c>
      <c r="V50" s="1" t="s">
        <v>887</v>
      </c>
    </row>
    <row r="51" s="1" customFormat="1" spans="1:22">
      <c r="A51" s="3">
        <v>999225007137265</v>
      </c>
      <c r="B51" s="1" t="s">
        <v>1078</v>
      </c>
      <c r="C51" s="1" t="s">
        <v>1109</v>
      </c>
      <c r="D51" s="1" t="s">
        <v>1110</v>
      </c>
      <c r="E51" s="1" t="s">
        <v>1111</v>
      </c>
      <c r="F51" s="1" t="s">
        <v>871</v>
      </c>
      <c r="G51" s="1" t="s">
        <v>875</v>
      </c>
      <c r="H51" s="1" t="s">
        <v>876</v>
      </c>
      <c r="I51" s="1" t="s">
        <v>1112</v>
      </c>
      <c r="J51" s="1" t="s">
        <v>878</v>
      </c>
      <c r="K51" s="1" t="s">
        <v>1112</v>
      </c>
      <c r="L51" s="1" t="s">
        <v>1112</v>
      </c>
      <c r="M51" s="1" t="s">
        <v>879</v>
      </c>
      <c r="N51" s="1" t="s">
        <v>879</v>
      </c>
      <c r="O51" s="1" t="s">
        <v>880</v>
      </c>
      <c r="P51" s="1" t="s">
        <v>881</v>
      </c>
      <c r="Q51" s="1" t="s">
        <v>882</v>
      </c>
      <c r="R51" s="1" t="s">
        <v>1113</v>
      </c>
      <c r="S51" s="1" t="s">
        <v>884</v>
      </c>
      <c r="T51" s="1" t="s">
        <v>885</v>
      </c>
      <c r="U51" s="1" t="s">
        <v>886</v>
      </c>
      <c r="V51" s="1" t="s">
        <v>887</v>
      </c>
    </row>
    <row r="52" s="1" customFormat="1" spans="1:22">
      <c r="A52" s="3">
        <v>999225006738557</v>
      </c>
      <c r="B52" s="1" t="s">
        <v>1078</v>
      </c>
      <c r="C52" s="1" t="s">
        <v>1114</v>
      </c>
      <c r="D52" s="1" t="s">
        <v>873</v>
      </c>
      <c r="E52" s="1" t="s">
        <v>1115</v>
      </c>
      <c r="F52" s="1" t="s">
        <v>975</v>
      </c>
      <c r="G52" s="1" t="s">
        <v>875</v>
      </c>
      <c r="H52" s="1" t="s">
        <v>876</v>
      </c>
      <c r="I52" s="1" t="s">
        <v>1093</v>
      </c>
      <c r="J52" s="1" t="s">
        <v>878</v>
      </c>
      <c r="K52" s="1" t="s">
        <v>1093</v>
      </c>
      <c r="L52" s="1" t="s">
        <v>1093</v>
      </c>
      <c r="M52" s="1" t="s">
        <v>879</v>
      </c>
      <c r="N52" s="1" t="s">
        <v>879</v>
      </c>
      <c r="O52" s="1" t="s">
        <v>880</v>
      </c>
      <c r="P52" s="1" t="s">
        <v>881</v>
      </c>
      <c r="Q52" s="1" t="s">
        <v>882</v>
      </c>
      <c r="R52" s="1" t="s">
        <v>1116</v>
      </c>
      <c r="S52" s="1" t="s">
        <v>884</v>
      </c>
      <c r="T52" s="1" t="s">
        <v>885</v>
      </c>
      <c r="U52" s="1" t="s">
        <v>886</v>
      </c>
      <c r="V52" s="1" t="s">
        <v>887</v>
      </c>
    </row>
    <row r="53" s="1" customFormat="1" spans="1:22">
      <c r="A53" s="3">
        <v>999225006228356</v>
      </c>
      <c r="B53" s="1" t="s">
        <v>1078</v>
      </c>
      <c r="C53" s="1" t="s">
        <v>1117</v>
      </c>
      <c r="D53" s="1" t="s">
        <v>1118</v>
      </c>
      <c r="E53" s="1" t="s">
        <v>1119</v>
      </c>
      <c r="F53" s="1" t="s">
        <v>975</v>
      </c>
      <c r="G53" s="1" t="s">
        <v>875</v>
      </c>
      <c r="H53" s="1" t="s">
        <v>876</v>
      </c>
      <c r="I53" s="1" t="s">
        <v>1120</v>
      </c>
      <c r="J53" s="1" t="s">
        <v>878</v>
      </c>
      <c r="K53" s="1" t="s">
        <v>1120</v>
      </c>
      <c r="L53" s="1" t="s">
        <v>1120</v>
      </c>
      <c r="M53" s="1" t="s">
        <v>879</v>
      </c>
      <c r="N53" s="1" t="s">
        <v>879</v>
      </c>
      <c r="O53" s="1" t="s">
        <v>880</v>
      </c>
      <c r="P53" s="1" t="s">
        <v>881</v>
      </c>
      <c r="Q53" s="1" t="s">
        <v>882</v>
      </c>
      <c r="R53" s="1" t="s">
        <v>1121</v>
      </c>
      <c r="S53" s="1" t="s">
        <v>884</v>
      </c>
      <c r="T53" s="1" t="s">
        <v>885</v>
      </c>
      <c r="U53" s="1" t="s">
        <v>886</v>
      </c>
      <c r="V53" s="1" t="s">
        <v>1122</v>
      </c>
    </row>
    <row r="54" s="1" customFormat="1" spans="1:22">
      <c r="A54" s="3">
        <v>999225005131957</v>
      </c>
      <c r="B54" s="1" t="s">
        <v>1078</v>
      </c>
      <c r="C54" s="1" t="s">
        <v>1123</v>
      </c>
      <c r="D54" s="1" t="s">
        <v>1124</v>
      </c>
      <c r="E54" s="1" t="s">
        <v>1125</v>
      </c>
      <c r="F54" s="1" t="s">
        <v>975</v>
      </c>
      <c r="G54" s="1" t="s">
        <v>875</v>
      </c>
      <c r="H54" s="1" t="s">
        <v>876</v>
      </c>
      <c r="I54" s="1" t="s">
        <v>1126</v>
      </c>
      <c r="J54" s="1" t="s">
        <v>878</v>
      </c>
      <c r="K54" s="1" t="s">
        <v>1126</v>
      </c>
      <c r="L54" s="1" t="s">
        <v>1126</v>
      </c>
      <c r="M54" s="1" t="s">
        <v>879</v>
      </c>
      <c r="N54" s="1" t="s">
        <v>879</v>
      </c>
      <c r="O54" s="1" t="s">
        <v>880</v>
      </c>
      <c r="P54" s="1" t="s">
        <v>881</v>
      </c>
      <c r="Q54" s="1" t="s">
        <v>882</v>
      </c>
      <c r="R54" s="1" t="s">
        <v>1127</v>
      </c>
      <c r="S54" s="1" t="s">
        <v>884</v>
      </c>
      <c r="T54" s="1" t="s">
        <v>885</v>
      </c>
      <c r="U54" s="1" t="s">
        <v>886</v>
      </c>
      <c r="V54" s="1" t="s">
        <v>1052</v>
      </c>
    </row>
    <row r="55" s="1" customFormat="1" spans="1:22">
      <c r="A55" s="3">
        <v>999225003758873</v>
      </c>
      <c r="B55" s="1" t="s">
        <v>1078</v>
      </c>
      <c r="C55" s="1" t="s">
        <v>1128</v>
      </c>
      <c r="D55" s="1" t="s">
        <v>1129</v>
      </c>
      <c r="E55" s="1" t="s">
        <v>1130</v>
      </c>
      <c r="F55" s="1" t="s">
        <v>871</v>
      </c>
      <c r="G55" s="1" t="s">
        <v>875</v>
      </c>
      <c r="H55" s="1" t="s">
        <v>876</v>
      </c>
      <c r="I55" s="1" t="s">
        <v>1131</v>
      </c>
      <c r="J55" s="1" t="s">
        <v>878</v>
      </c>
      <c r="K55" s="1" t="s">
        <v>1131</v>
      </c>
      <c r="L55" s="1" t="s">
        <v>1131</v>
      </c>
      <c r="M55" s="1" t="s">
        <v>879</v>
      </c>
      <c r="N55" s="1" t="s">
        <v>879</v>
      </c>
      <c r="O55" s="1" t="s">
        <v>880</v>
      </c>
      <c r="P55" s="1" t="s">
        <v>881</v>
      </c>
      <c r="Q55" s="1" t="s">
        <v>882</v>
      </c>
      <c r="R55" s="1" t="s">
        <v>1132</v>
      </c>
      <c r="S55" s="1" t="s">
        <v>884</v>
      </c>
      <c r="T55" s="1" t="s">
        <v>885</v>
      </c>
      <c r="U55" s="1" t="s">
        <v>886</v>
      </c>
      <c r="V55" s="1" t="s">
        <v>1122</v>
      </c>
    </row>
    <row r="56" s="1" customFormat="1" spans="1:22">
      <c r="A56" s="3">
        <v>999225003724891</v>
      </c>
      <c r="B56" s="1" t="s">
        <v>1078</v>
      </c>
      <c r="C56" s="1" t="s">
        <v>1133</v>
      </c>
      <c r="D56" s="1" t="s">
        <v>1129</v>
      </c>
      <c r="E56" s="1" t="s">
        <v>1134</v>
      </c>
      <c r="F56" s="1" t="s">
        <v>871</v>
      </c>
      <c r="G56" s="1" t="s">
        <v>875</v>
      </c>
      <c r="H56" s="1" t="s">
        <v>876</v>
      </c>
      <c r="I56" s="1" t="s">
        <v>1131</v>
      </c>
      <c r="J56" s="1" t="s">
        <v>878</v>
      </c>
      <c r="K56" s="1" t="s">
        <v>1131</v>
      </c>
      <c r="L56" s="1" t="s">
        <v>1131</v>
      </c>
      <c r="M56" s="1" t="s">
        <v>879</v>
      </c>
      <c r="N56" s="1" t="s">
        <v>879</v>
      </c>
      <c r="O56" s="1" t="s">
        <v>880</v>
      </c>
      <c r="P56" s="1" t="s">
        <v>881</v>
      </c>
      <c r="Q56" s="1" t="s">
        <v>882</v>
      </c>
      <c r="R56" s="1" t="s">
        <v>1135</v>
      </c>
      <c r="S56" s="1" t="s">
        <v>884</v>
      </c>
      <c r="T56" s="1" t="s">
        <v>885</v>
      </c>
      <c r="U56" s="1" t="s">
        <v>886</v>
      </c>
      <c r="V56" s="1" t="s">
        <v>1122</v>
      </c>
    </row>
    <row r="57" s="1" customFormat="1" spans="1:22">
      <c r="A57" s="3">
        <v>999225003261348</v>
      </c>
      <c r="B57" s="1" t="s">
        <v>1078</v>
      </c>
      <c r="C57" s="1" t="s">
        <v>1136</v>
      </c>
      <c r="D57" s="1" t="s">
        <v>1105</v>
      </c>
      <c r="E57" s="1" t="s">
        <v>1137</v>
      </c>
      <c r="F57" s="1" t="s">
        <v>975</v>
      </c>
      <c r="G57" s="1" t="s">
        <v>875</v>
      </c>
      <c r="H57" s="1" t="s">
        <v>876</v>
      </c>
      <c r="I57" s="1" t="s">
        <v>1138</v>
      </c>
      <c r="J57" s="1" t="s">
        <v>878</v>
      </c>
      <c r="K57" s="1" t="s">
        <v>1138</v>
      </c>
      <c r="L57" s="1" t="s">
        <v>1138</v>
      </c>
      <c r="M57" s="1" t="s">
        <v>879</v>
      </c>
      <c r="N57" s="1" t="s">
        <v>879</v>
      </c>
      <c r="O57" s="1" t="s">
        <v>880</v>
      </c>
      <c r="P57" s="1" t="s">
        <v>881</v>
      </c>
      <c r="Q57" s="1" t="s">
        <v>882</v>
      </c>
      <c r="R57" s="1" t="s">
        <v>1139</v>
      </c>
      <c r="S57" s="1" t="s">
        <v>884</v>
      </c>
      <c r="T57" s="1" t="s">
        <v>885</v>
      </c>
      <c r="U57" s="1" t="s">
        <v>886</v>
      </c>
      <c r="V57" s="1" t="s">
        <v>887</v>
      </c>
    </row>
    <row r="58" s="1" customFormat="1" spans="1:22">
      <c r="A58" s="3">
        <v>999224999852045</v>
      </c>
      <c r="B58" s="1" t="s">
        <v>1078</v>
      </c>
      <c r="C58" s="1" t="s">
        <v>1140</v>
      </c>
      <c r="D58" s="1" t="s">
        <v>1141</v>
      </c>
      <c r="E58" s="1" t="s">
        <v>1142</v>
      </c>
      <c r="F58" s="1" t="s">
        <v>975</v>
      </c>
      <c r="G58" s="1" t="s">
        <v>875</v>
      </c>
      <c r="H58" s="1" t="s">
        <v>876</v>
      </c>
      <c r="I58" s="1" t="s">
        <v>1143</v>
      </c>
      <c r="J58" s="1" t="s">
        <v>878</v>
      </c>
      <c r="K58" s="1" t="s">
        <v>1143</v>
      </c>
      <c r="L58" s="1" t="s">
        <v>1143</v>
      </c>
      <c r="M58" s="1" t="s">
        <v>879</v>
      </c>
      <c r="N58" s="1" t="s">
        <v>879</v>
      </c>
      <c r="O58" s="1" t="s">
        <v>880</v>
      </c>
      <c r="P58" s="1" t="s">
        <v>881</v>
      </c>
      <c r="Q58" s="1" t="s">
        <v>882</v>
      </c>
      <c r="R58" s="1" t="s">
        <v>1144</v>
      </c>
      <c r="S58" s="1" t="s">
        <v>884</v>
      </c>
      <c r="T58" s="1" t="s">
        <v>885</v>
      </c>
      <c r="U58" s="1" t="s">
        <v>886</v>
      </c>
      <c r="V58" s="1" t="s">
        <v>1052</v>
      </c>
    </row>
    <row r="59" s="1" customFormat="1" spans="1:22">
      <c r="A59" s="3">
        <v>999224999792355</v>
      </c>
      <c r="B59" s="1" t="s">
        <v>1078</v>
      </c>
      <c r="C59" s="1" t="s">
        <v>1145</v>
      </c>
      <c r="D59" s="1" t="s">
        <v>1024</v>
      </c>
      <c r="E59" s="1" t="s">
        <v>1146</v>
      </c>
      <c r="F59" s="1" t="s">
        <v>975</v>
      </c>
      <c r="G59" s="1" t="s">
        <v>875</v>
      </c>
      <c r="H59" s="1" t="s">
        <v>876</v>
      </c>
      <c r="I59" s="1" t="s">
        <v>1147</v>
      </c>
      <c r="J59" s="1" t="s">
        <v>878</v>
      </c>
      <c r="K59" s="1" t="s">
        <v>1147</v>
      </c>
      <c r="L59" s="1" t="s">
        <v>1147</v>
      </c>
      <c r="M59" s="1" t="s">
        <v>879</v>
      </c>
      <c r="N59" s="1" t="s">
        <v>879</v>
      </c>
      <c r="O59" s="1" t="s">
        <v>880</v>
      </c>
      <c r="P59" s="1" t="s">
        <v>881</v>
      </c>
      <c r="Q59" s="1" t="s">
        <v>882</v>
      </c>
      <c r="R59" s="1" t="s">
        <v>1148</v>
      </c>
      <c r="S59" s="1" t="s">
        <v>884</v>
      </c>
      <c r="T59" s="1" t="s">
        <v>885</v>
      </c>
      <c r="U59" s="1" t="s">
        <v>886</v>
      </c>
      <c r="V59" s="1" t="s">
        <v>1006</v>
      </c>
    </row>
    <row r="60" s="1" customFormat="1" spans="1:22">
      <c r="A60" s="3">
        <v>999224999721901</v>
      </c>
      <c r="B60" s="1" t="s">
        <v>1078</v>
      </c>
      <c r="C60" s="1" t="s">
        <v>1149</v>
      </c>
      <c r="D60" s="1" t="s">
        <v>1024</v>
      </c>
      <c r="E60" s="1" t="s">
        <v>1150</v>
      </c>
      <c r="F60" s="1" t="s">
        <v>975</v>
      </c>
      <c r="G60" s="1" t="s">
        <v>875</v>
      </c>
      <c r="H60" s="1" t="s">
        <v>876</v>
      </c>
      <c r="I60" s="1" t="s">
        <v>1151</v>
      </c>
      <c r="J60" s="1" t="s">
        <v>878</v>
      </c>
      <c r="K60" s="1" t="s">
        <v>1151</v>
      </c>
      <c r="L60" s="1" t="s">
        <v>1151</v>
      </c>
      <c r="M60" s="1" t="s">
        <v>879</v>
      </c>
      <c r="N60" s="1" t="s">
        <v>879</v>
      </c>
      <c r="O60" s="1" t="s">
        <v>880</v>
      </c>
      <c r="P60" s="1" t="s">
        <v>881</v>
      </c>
      <c r="Q60" s="1" t="s">
        <v>882</v>
      </c>
      <c r="R60" s="1" t="s">
        <v>1152</v>
      </c>
      <c r="S60" s="1" t="s">
        <v>884</v>
      </c>
      <c r="T60" s="1" t="s">
        <v>885</v>
      </c>
      <c r="U60" s="1" t="s">
        <v>886</v>
      </c>
      <c r="V60" s="1" t="s">
        <v>1006</v>
      </c>
    </row>
    <row r="61" s="1" customFormat="1" spans="1:22">
      <c r="A61" s="3">
        <v>999224990770705</v>
      </c>
      <c r="B61" s="1" t="s">
        <v>1153</v>
      </c>
      <c r="C61" s="1" t="s">
        <v>1154</v>
      </c>
      <c r="D61" s="1" t="s">
        <v>1013</v>
      </c>
      <c r="E61" s="1" t="s">
        <v>1155</v>
      </c>
      <c r="F61" s="1" t="s">
        <v>1078</v>
      </c>
      <c r="G61" s="1" t="s">
        <v>875</v>
      </c>
      <c r="H61" s="1" t="s">
        <v>876</v>
      </c>
      <c r="I61" s="1" t="s">
        <v>1156</v>
      </c>
      <c r="J61" s="1" t="s">
        <v>878</v>
      </c>
      <c r="K61" s="1" t="s">
        <v>1156</v>
      </c>
      <c r="L61" s="1" t="s">
        <v>1156</v>
      </c>
      <c r="M61" s="1" t="s">
        <v>879</v>
      </c>
      <c r="N61" s="1" t="s">
        <v>879</v>
      </c>
      <c r="O61" s="1" t="s">
        <v>880</v>
      </c>
      <c r="P61" s="1" t="s">
        <v>881</v>
      </c>
      <c r="Q61" s="1" t="s">
        <v>882</v>
      </c>
      <c r="R61" s="1" t="s">
        <v>1157</v>
      </c>
      <c r="S61" s="1" t="s">
        <v>884</v>
      </c>
      <c r="T61" s="1" t="s">
        <v>885</v>
      </c>
      <c r="U61" s="1" t="s">
        <v>886</v>
      </c>
      <c r="V61" s="1" t="s">
        <v>887</v>
      </c>
    </row>
    <row r="62" s="1" customFormat="1" spans="1:22">
      <c r="A62" s="3">
        <v>999224977541816</v>
      </c>
      <c r="B62" s="1" t="s">
        <v>1153</v>
      </c>
      <c r="C62" s="1" t="s">
        <v>1158</v>
      </c>
      <c r="D62" s="1" t="s">
        <v>1159</v>
      </c>
      <c r="E62" s="1" t="s">
        <v>1160</v>
      </c>
      <c r="F62" s="1" t="s">
        <v>1078</v>
      </c>
      <c r="G62" s="1" t="s">
        <v>875</v>
      </c>
      <c r="H62" s="1" t="s">
        <v>876</v>
      </c>
      <c r="I62" s="1" t="s">
        <v>1161</v>
      </c>
      <c r="J62" s="1" t="s">
        <v>878</v>
      </c>
      <c r="K62" s="1" t="s">
        <v>1161</v>
      </c>
      <c r="L62" s="1" t="s">
        <v>1161</v>
      </c>
      <c r="M62" s="1" t="s">
        <v>879</v>
      </c>
      <c r="N62" s="1" t="s">
        <v>879</v>
      </c>
      <c r="O62" s="1" t="s">
        <v>880</v>
      </c>
      <c r="P62" s="1" t="s">
        <v>881</v>
      </c>
      <c r="Q62" s="1" t="s">
        <v>882</v>
      </c>
      <c r="R62" s="1" t="s">
        <v>1162</v>
      </c>
      <c r="S62" s="1" t="s">
        <v>884</v>
      </c>
      <c r="T62" s="1" t="s">
        <v>885</v>
      </c>
      <c r="U62" s="1" t="s">
        <v>886</v>
      </c>
      <c r="V62" s="1" t="s">
        <v>1000</v>
      </c>
    </row>
    <row r="63" s="1" customFormat="1" spans="1:22">
      <c r="A63" s="3">
        <v>999224976836785</v>
      </c>
      <c r="B63" s="1" t="s">
        <v>1163</v>
      </c>
      <c r="C63" s="1" t="s">
        <v>1164</v>
      </c>
      <c r="D63" s="1" t="s">
        <v>1165</v>
      </c>
      <c r="E63" s="1" t="s">
        <v>1166</v>
      </c>
      <c r="F63" s="1" t="s">
        <v>975</v>
      </c>
      <c r="G63" s="1" t="s">
        <v>875</v>
      </c>
      <c r="H63" s="1" t="s">
        <v>876</v>
      </c>
      <c r="I63" s="1" t="s">
        <v>1167</v>
      </c>
      <c r="J63" s="1" t="s">
        <v>878</v>
      </c>
      <c r="K63" s="1" t="s">
        <v>1167</v>
      </c>
      <c r="L63" s="1" t="s">
        <v>1167</v>
      </c>
      <c r="M63" s="1" t="s">
        <v>879</v>
      </c>
      <c r="N63" s="1" t="s">
        <v>879</v>
      </c>
      <c r="O63" s="1" t="s">
        <v>880</v>
      </c>
      <c r="P63" s="1" t="s">
        <v>881</v>
      </c>
      <c r="Q63" s="1" t="s">
        <v>882</v>
      </c>
      <c r="R63" s="1" t="s">
        <v>1168</v>
      </c>
      <c r="S63" s="1" t="s">
        <v>884</v>
      </c>
      <c r="T63" s="1" t="s">
        <v>885</v>
      </c>
      <c r="U63" s="1" t="s">
        <v>886</v>
      </c>
      <c r="V63" s="1" t="s">
        <v>887</v>
      </c>
    </row>
    <row r="64" s="1" customFormat="1" spans="1:22">
      <c r="A64" s="3">
        <v>999224976588108</v>
      </c>
      <c r="B64" s="1" t="s">
        <v>1163</v>
      </c>
      <c r="C64" s="1" t="s">
        <v>1169</v>
      </c>
      <c r="D64" s="1" t="s">
        <v>1170</v>
      </c>
      <c r="E64" s="1" t="s">
        <v>1171</v>
      </c>
      <c r="F64" s="1" t="s">
        <v>871</v>
      </c>
      <c r="G64" s="1" t="s">
        <v>875</v>
      </c>
      <c r="H64" s="1" t="s">
        <v>876</v>
      </c>
      <c r="I64" s="1" t="s">
        <v>1172</v>
      </c>
      <c r="J64" s="1" t="s">
        <v>878</v>
      </c>
      <c r="K64" s="1" t="s">
        <v>1172</v>
      </c>
      <c r="L64" s="1" t="s">
        <v>1172</v>
      </c>
      <c r="M64" s="1" t="s">
        <v>879</v>
      </c>
      <c r="N64" s="1" t="s">
        <v>879</v>
      </c>
      <c r="O64" s="1" t="s">
        <v>880</v>
      </c>
      <c r="P64" s="1" t="s">
        <v>881</v>
      </c>
      <c r="Q64" s="1" t="s">
        <v>882</v>
      </c>
      <c r="R64" s="1" t="s">
        <v>1173</v>
      </c>
      <c r="S64" s="1" t="s">
        <v>884</v>
      </c>
      <c r="T64" s="1" t="s">
        <v>885</v>
      </c>
      <c r="U64" s="1" t="s">
        <v>886</v>
      </c>
      <c r="V64" s="1" t="s">
        <v>940</v>
      </c>
    </row>
    <row r="65" s="1" customFormat="1" spans="1:22">
      <c r="A65" s="3">
        <v>999224975946259</v>
      </c>
      <c r="B65" s="1" t="s">
        <v>1163</v>
      </c>
      <c r="C65" s="1" t="s">
        <v>1174</v>
      </c>
      <c r="D65" s="1" t="s">
        <v>1175</v>
      </c>
      <c r="E65" s="1" t="s">
        <v>1176</v>
      </c>
      <c r="F65" s="1" t="s">
        <v>871</v>
      </c>
      <c r="G65" s="1" t="s">
        <v>875</v>
      </c>
      <c r="H65" s="1" t="s">
        <v>876</v>
      </c>
      <c r="I65" s="1" t="s">
        <v>1177</v>
      </c>
      <c r="J65" s="1" t="s">
        <v>878</v>
      </c>
      <c r="K65" s="1" t="s">
        <v>1177</v>
      </c>
      <c r="L65" s="1" t="s">
        <v>1177</v>
      </c>
      <c r="M65" s="1" t="s">
        <v>879</v>
      </c>
      <c r="N65" s="1" t="s">
        <v>879</v>
      </c>
      <c r="O65" s="1" t="s">
        <v>880</v>
      </c>
      <c r="P65" s="1" t="s">
        <v>881</v>
      </c>
      <c r="Q65" s="1" t="s">
        <v>882</v>
      </c>
      <c r="R65" s="1" t="s">
        <v>1178</v>
      </c>
      <c r="S65" s="1" t="s">
        <v>884</v>
      </c>
      <c r="T65" s="1" t="s">
        <v>885</v>
      </c>
      <c r="U65" s="1" t="s">
        <v>886</v>
      </c>
      <c r="V65" s="1" t="s">
        <v>940</v>
      </c>
    </row>
    <row r="66" s="1" customFormat="1" spans="1:22">
      <c r="A66" s="3">
        <v>999224975423110</v>
      </c>
      <c r="B66" s="1" t="s">
        <v>1163</v>
      </c>
      <c r="C66" s="1" t="s">
        <v>1179</v>
      </c>
      <c r="D66" s="1" t="s">
        <v>1074</v>
      </c>
      <c r="E66" s="1" t="s">
        <v>1180</v>
      </c>
      <c r="F66" s="1" t="s">
        <v>1078</v>
      </c>
      <c r="G66" s="1" t="s">
        <v>875</v>
      </c>
      <c r="H66" s="1" t="s">
        <v>876</v>
      </c>
      <c r="I66" s="1" t="s">
        <v>1181</v>
      </c>
      <c r="J66" s="1" t="s">
        <v>878</v>
      </c>
      <c r="K66" s="1" t="s">
        <v>1181</v>
      </c>
      <c r="L66" s="1" t="s">
        <v>1181</v>
      </c>
      <c r="M66" s="1" t="s">
        <v>879</v>
      </c>
      <c r="N66" s="1" t="s">
        <v>879</v>
      </c>
      <c r="O66" s="1" t="s">
        <v>880</v>
      </c>
      <c r="P66" s="1" t="s">
        <v>881</v>
      </c>
      <c r="Q66" s="1" t="s">
        <v>882</v>
      </c>
      <c r="R66" s="1" t="s">
        <v>1182</v>
      </c>
      <c r="S66" s="1" t="s">
        <v>884</v>
      </c>
      <c r="T66" s="1" t="s">
        <v>885</v>
      </c>
      <c r="U66" s="1" t="s">
        <v>886</v>
      </c>
      <c r="V66" s="1" t="s">
        <v>887</v>
      </c>
    </row>
    <row r="67" s="1" customFormat="1" spans="1:22">
      <c r="A67" s="3">
        <v>999224972932941</v>
      </c>
      <c r="B67" s="1" t="s">
        <v>1163</v>
      </c>
      <c r="C67" s="1" t="s">
        <v>1183</v>
      </c>
      <c r="D67" s="1" t="s">
        <v>1184</v>
      </c>
      <c r="E67" s="1" t="s">
        <v>1185</v>
      </c>
      <c r="F67" s="1" t="s">
        <v>871</v>
      </c>
      <c r="G67" s="1" t="s">
        <v>875</v>
      </c>
      <c r="H67" s="1" t="s">
        <v>876</v>
      </c>
      <c r="I67" s="1" t="s">
        <v>1186</v>
      </c>
      <c r="J67" s="1" t="s">
        <v>878</v>
      </c>
      <c r="K67" s="1" t="s">
        <v>1186</v>
      </c>
      <c r="L67" s="1" t="s">
        <v>1186</v>
      </c>
      <c r="M67" s="1" t="s">
        <v>879</v>
      </c>
      <c r="N67" s="1" t="s">
        <v>879</v>
      </c>
      <c r="O67" s="1" t="s">
        <v>880</v>
      </c>
      <c r="P67" s="1" t="s">
        <v>881</v>
      </c>
      <c r="Q67" s="1" t="s">
        <v>882</v>
      </c>
      <c r="R67" s="1" t="s">
        <v>1187</v>
      </c>
      <c r="S67" s="1" t="s">
        <v>884</v>
      </c>
      <c r="T67" s="1" t="s">
        <v>885</v>
      </c>
      <c r="U67" s="1" t="s">
        <v>886</v>
      </c>
      <c r="V67" s="1" t="s">
        <v>940</v>
      </c>
    </row>
    <row r="68" s="1" customFormat="1" spans="1:22">
      <c r="A68" s="3">
        <v>999224972691110</v>
      </c>
      <c r="B68" s="1" t="s">
        <v>1163</v>
      </c>
      <c r="C68" s="1" t="s">
        <v>1188</v>
      </c>
      <c r="D68" s="1" t="s">
        <v>1189</v>
      </c>
      <c r="E68" s="1" t="s">
        <v>1190</v>
      </c>
      <c r="F68" s="1" t="s">
        <v>975</v>
      </c>
      <c r="G68" s="1" t="s">
        <v>875</v>
      </c>
      <c r="H68" s="1" t="s">
        <v>876</v>
      </c>
      <c r="I68" s="1" t="s">
        <v>1191</v>
      </c>
      <c r="J68" s="1" t="s">
        <v>878</v>
      </c>
      <c r="K68" s="1" t="s">
        <v>1191</v>
      </c>
      <c r="L68" s="1" t="s">
        <v>1191</v>
      </c>
      <c r="M68" s="1" t="s">
        <v>879</v>
      </c>
      <c r="N68" s="1" t="s">
        <v>879</v>
      </c>
      <c r="O68" s="1" t="s">
        <v>880</v>
      </c>
      <c r="P68" s="1" t="s">
        <v>881</v>
      </c>
      <c r="Q68" s="1" t="s">
        <v>882</v>
      </c>
      <c r="R68" s="1" t="s">
        <v>1192</v>
      </c>
      <c r="S68" s="1" t="s">
        <v>884</v>
      </c>
      <c r="T68" s="1" t="s">
        <v>885</v>
      </c>
      <c r="U68" s="1" t="s">
        <v>886</v>
      </c>
      <c r="V68" s="1" t="s">
        <v>897</v>
      </c>
    </row>
    <row r="69" s="1" customFormat="1" spans="1:22">
      <c r="A69" s="3">
        <v>999224969582512</v>
      </c>
      <c r="B69" s="1" t="s">
        <v>1163</v>
      </c>
      <c r="C69" s="1" t="s">
        <v>1193</v>
      </c>
      <c r="D69" s="1" t="s">
        <v>1194</v>
      </c>
      <c r="E69" s="1" t="s">
        <v>1195</v>
      </c>
      <c r="F69" s="1" t="s">
        <v>1153</v>
      </c>
      <c r="G69" s="1" t="s">
        <v>875</v>
      </c>
      <c r="H69" s="1" t="s">
        <v>876</v>
      </c>
      <c r="I69" s="1" t="s">
        <v>1196</v>
      </c>
      <c r="J69" s="1" t="s">
        <v>878</v>
      </c>
      <c r="K69" s="1" t="s">
        <v>1196</v>
      </c>
      <c r="L69" s="1" t="s">
        <v>1196</v>
      </c>
      <c r="M69" s="1" t="s">
        <v>879</v>
      </c>
      <c r="N69" s="1" t="s">
        <v>879</v>
      </c>
      <c r="O69" s="1" t="s">
        <v>880</v>
      </c>
      <c r="P69" s="1" t="s">
        <v>881</v>
      </c>
      <c r="Q69" s="1" t="s">
        <v>882</v>
      </c>
      <c r="R69" s="1" t="s">
        <v>1197</v>
      </c>
      <c r="S69" s="1" t="s">
        <v>884</v>
      </c>
      <c r="T69" s="1" t="s">
        <v>885</v>
      </c>
      <c r="U69" s="1" t="s">
        <v>886</v>
      </c>
      <c r="V69" s="1" t="s">
        <v>887</v>
      </c>
    </row>
    <row r="70" s="1" customFormat="1" spans="1:22">
      <c r="A70" s="3">
        <v>999224968304868</v>
      </c>
      <c r="B70" s="1" t="s">
        <v>1163</v>
      </c>
      <c r="C70" s="1" t="s">
        <v>1198</v>
      </c>
      <c r="D70" s="1" t="s">
        <v>1199</v>
      </c>
      <c r="E70" s="1" t="s">
        <v>1200</v>
      </c>
      <c r="F70" s="1" t="s">
        <v>871</v>
      </c>
      <c r="G70" s="1" t="s">
        <v>875</v>
      </c>
      <c r="H70" s="1" t="s">
        <v>876</v>
      </c>
      <c r="I70" s="1" t="s">
        <v>1201</v>
      </c>
      <c r="J70" s="1" t="s">
        <v>878</v>
      </c>
      <c r="K70" s="1" t="s">
        <v>1201</v>
      </c>
      <c r="L70" s="1" t="s">
        <v>1201</v>
      </c>
      <c r="M70" s="1" t="s">
        <v>879</v>
      </c>
      <c r="N70" s="1" t="s">
        <v>879</v>
      </c>
      <c r="O70" s="1" t="s">
        <v>880</v>
      </c>
      <c r="P70" s="1" t="s">
        <v>881</v>
      </c>
      <c r="Q70" s="1" t="s">
        <v>882</v>
      </c>
      <c r="R70" s="1" t="s">
        <v>1202</v>
      </c>
      <c r="S70" s="1" t="s">
        <v>884</v>
      </c>
      <c r="T70" s="1" t="s">
        <v>885</v>
      </c>
      <c r="U70" s="1" t="s">
        <v>886</v>
      </c>
      <c r="V70" s="1" t="s">
        <v>887</v>
      </c>
    </row>
    <row r="71" s="1" customFormat="1" spans="1:22">
      <c r="A71" s="3">
        <v>999224962956072</v>
      </c>
      <c r="B71" s="1" t="s">
        <v>1163</v>
      </c>
      <c r="C71" s="1" t="s">
        <v>1203</v>
      </c>
      <c r="D71" s="1" t="s">
        <v>1204</v>
      </c>
      <c r="E71" s="1" t="s">
        <v>1205</v>
      </c>
      <c r="F71" s="1" t="s">
        <v>871</v>
      </c>
      <c r="G71" s="1" t="s">
        <v>875</v>
      </c>
      <c r="H71" s="1" t="s">
        <v>876</v>
      </c>
      <c r="I71" s="1" t="s">
        <v>1206</v>
      </c>
      <c r="J71" s="1" t="s">
        <v>878</v>
      </c>
      <c r="K71" s="1" t="s">
        <v>1206</v>
      </c>
      <c r="L71" s="1" t="s">
        <v>1206</v>
      </c>
      <c r="M71" s="1" t="s">
        <v>879</v>
      </c>
      <c r="N71" s="1" t="s">
        <v>879</v>
      </c>
      <c r="O71" s="1" t="s">
        <v>880</v>
      </c>
      <c r="P71" s="1" t="s">
        <v>881</v>
      </c>
      <c r="Q71" s="1" t="s">
        <v>882</v>
      </c>
      <c r="R71" s="1" t="s">
        <v>1207</v>
      </c>
      <c r="S71" s="1" t="s">
        <v>884</v>
      </c>
      <c r="T71" s="1" t="s">
        <v>885</v>
      </c>
      <c r="U71" s="1" t="s">
        <v>886</v>
      </c>
      <c r="V71" s="1" t="s">
        <v>1122</v>
      </c>
    </row>
    <row r="72" s="1" customFormat="1" spans="1:22">
      <c r="A72" s="3">
        <v>999224957399984</v>
      </c>
      <c r="B72" s="1" t="s">
        <v>1208</v>
      </c>
      <c r="C72" s="1" t="s">
        <v>1209</v>
      </c>
      <c r="D72" s="1" t="s">
        <v>1074</v>
      </c>
      <c r="E72" s="1" t="s">
        <v>1210</v>
      </c>
      <c r="F72" s="1" t="s">
        <v>1153</v>
      </c>
      <c r="G72" s="1" t="s">
        <v>875</v>
      </c>
      <c r="H72" s="1" t="s">
        <v>876</v>
      </c>
      <c r="I72" s="1" t="s">
        <v>1211</v>
      </c>
      <c r="J72" s="1" t="s">
        <v>878</v>
      </c>
      <c r="K72" s="1" t="s">
        <v>1211</v>
      </c>
      <c r="L72" s="1" t="s">
        <v>1211</v>
      </c>
      <c r="M72" s="1" t="s">
        <v>879</v>
      </c>
      <c r="N72" s="1" t="s">
        <v>879</v>
      </c>
      <c r="O72" s="1" t="s">
        <v>880</v>
      </c>
      <c r="P72" s="1" t="s">
        <v>881</v>
      </c>
      <c r="Q72" s="1" t="s">
        <v>882</v>
      </c>
      <c r="R72" s="1" t="s">
        <v>1212</v>
      </c>
      <c r="S72" s="1" t="s">
        <v>884</v>
      </c>
      <c r="T72" s="1" t="s">
        <v>885</v>
      </c>
      <c r="U72" s="1" t="s">
        <v>886</v>
      </c>
      <c r="V72" s="1" t="s">
        <v>887</v>
      </c>
    </row>
    <row r="73" s="1" customFormat="1" spans="1:22">
      <c r="A73" s="3">
        <v>999224956633647</v>
      </c>
      <c r="B73" s="1" t="s">
        <v>1208</v>
      </c>
      <c r="C73" s="1" t="s">
        <v>1213</v>
      </c>
      <c r="D73" s="1" t="s">
        <v>1214</v>
      </c>
      <c r="E73" s="1" t="s">
        <v>1215</v>
      </c>
      <c r="F73" s="1" t="s">
        <v>975</v>
      </c>
      <c r="G73" s="1" t="s">
        <v>875</v>
      </c>
      <c r="H73" s="1" t="s">
        <v>876</v>
      </c>
      <c r="I73" s="1" t="s">
        <v>1216</v>
      </c>
      <c r="J73" s="1" t="s">
        <v>878</v>
      </c>
      <c r="K73" s="1" t="s">
        <v>1216</v>
      </c>
      <c r="L73" s="1" t="s">
        <v>1216</v>
      </c>
      <c r="M73" s="1" t="s">
        <v>879</v>
      </c>
      <c r="N73" s="1" t="s">
        <v>879</v>
      </c>
      <c r="O73" s="1" t="s">
        <v>880</v>
      </c>
      <c r="P73" s="1" t="s">
        <v>881</v>
      </c>
      <c r="Q73" s="1" t="s">
        <v>882</v>
      </c>
      <c r="R73" s="1" t="s">
        <v>1217</v>
      </c>
      <c r="S73" s="1" t="s">
        <v>884</v>
      </c>
      <c r="T73" s="1" t="s">
        <v>885</v>
      </c>
      <c r="U73" s="1" t="s">
        <v>886</v>
      </c>
      <c r="V73" s="1" t="s">
        <v>887</v>
      </c>
    </row>
    <row r="74" s="1" customFormat="1" spans="1:22">
      <c r="A74" s="3">
        <v>999224955464511</v>
      </c>
      <c r="B74" s="1" t="s">
        <v>1208</v>
      </c>
      <c r="C74" s="1" t="s">
        <v>1218</v>
      </c>
      <c r="D74" s="1" t="s">
        <v>1219</v>
      </c>
      <c r="E74" s="1" t="s">
        <v>1220</v>
      </c>
      <c r="F74" s="1" t="s">
        <v>975</v>
      </c>
      <c r="G74" s="1" t="s">
        <v>875</v>
      </c>
      <c r="H74" s="1" t="s">
        <v>876</v>
      </c>
      <c r="I74" s="1" t="s">
        <v>1221</v>
      </c>
      <c r="J74" s="1" t="s">
        <v>878</v>
      </c>
      <c r="K74" s="1" t="s">
        <v>1221</v>
      </c>
      <c r="L74" s="1" t="s">
        <v>1221</v>
      </c>
      <c r="M74" s="1" t="s">
        <v>879</v>
      </c>
      <c r="N74" s="1" t="s">
        <v>879</v>
      </c>
      <c r="O74" s="1" t="s">
        <v>880</v>
      </c>
      <c r="P74" s="1" t="s">
        <v>881</v>
      </c>
      <c r="Q74" s="1" t="s">
        <v>882</v>
      </c>
      <c r="R74" s="1" t="s">
        <v>1222</v>
      </c>
      <c r="S74" s="1" t="s">
        <v>884</v>
      </c>
      <c r="T74" s="1" t="s">
        <v>885</v>
      </c>
      <c r="U74" s="1" t="s">
        <v>886</v>
      </c>
      <c r="V74" s="1" t="s">
        <v>940</v>
      </c>
    </row>
    <row r="75" s="1" customFormat="1" spans="1:22">
      <c r="A75" s="3">
        <v>999224952531488</v>
      </c>
      <c r="B75" s="1" t="s">
        <v>1208</v>
      </c>
      <c r="C75" s="1" t="s">
        <v>1223</v>
      </c>
      <c r="D75" s="1" t="s">
        <v>1204</v>
      </c>
      <c r="E75" s="1" t="s">
        <v>1224</v>
      </c>
      <c r="F75" s="1" t="s">
        <v>871</v>
      </c>
      <c r="G75" s="1" t="s">
        <v>875</v>
      </c>
      <c r="H75" s="1" t="s">
        <v>876</v>
      </c>
      <c r="I75" s="1" t="s">
        <v>1225</v>
      </c>
      <c r="J75" s="1" t="s">
        <v>878</v>
      </c>
      <c r="K75" s="1" t="s">
        <v>1225</v>
      </c>
      <c r="L75" s="1" t="s">
        <v>1225</v>
      </c>
      <c r="M75" s="1" t="s">
        <v>879</v>
      </c>
      <c r="N75" s="1" t="s">
        <v>879</v>
      </c>
      <c r="O75" s="1" t="s">
        <v>880</v>
      </c>
      <c r="P75" s="1" t="s">
        <v>881</v>
      </c>
      <c r="Q75" s="1" t="s">
        <v>882</v>
      </c>
      <c r="R75" s="1" t="s">
        <v>1226</v>
      </c>
      <c r="S75" s="1" t="s">
        <v>884</v>
      </c>
      <c r="T75" s="1" t="s">
        <v>885</v>
      </c>
      <c r="U75" s="1" t="s">
        <v>886</v>
      </c>
      <c r="V75" s="1" t="s">
        <v>1122</v>
      </c>
    </row>
    <row r="76" s="1" customFormat="1" spans="1:22">
      <c r="A76" s="3">
        <v>24946480896</v>
      </c>
      <c r="B76" s="1" t="s">
        <v>1208</v>
      </c>
      <c r="C76" s="1" t="s">
        <v>1227</v>
      </c>
      <c r="D76" s="1" t="s">
        <v>971</v>
      </c>
      <c r="E76" s="1" t="s">
        <v>1228</v>
      </c>
      <c r="F76" s="1" t="s">
        <v>975</v>
      </c>
      <c r="G76" s="1" t="s">
        <v>875</v>
      </c>
      <c r="H76" s="1" t="s">
        <v>876</v>
      </c>
      <c r="I76" s="1" t="s">
        <v>1229</v>
      </c>
      <c r="J76" s="1" t="s">
        <v>878</v>
      </c>
      <c r="K76" s="1" t="s">
        <v>1229</v>
      </c>
      <c r="L76" s="1" t="s">
        <v>1229</v>
      </c>
      <c r="M76" s="1" t="s">
        <v>879</v>
      </c>
      <c r="N76" s="1" t="s">
        <v>879</v>
      </c>
      <c r="O76" s="1" t="s">
        <v>880</v>
      </c>
      <c r="P76" s="1" t="s">
        <v>881</v>
      </c>
      <c r="Q76" s="1" t="s">
        <v>882</v>
      </c>
      <c r="R76" s="1" t="s">
        <v>1230</v>
      </c>
      <c r="S76" s="1" t="s">
        <v>884</v>
      </c>
      <c r="T76" s="1" t="s">
        <v>885</v>
      </c>
      <c r="U76" s="1" t="s">
        <v>886</v>
      </c>
      <c r="V76" s="1" t="s">
        <v>940</v>
      </c>
    </row>
    <row r="77" s="1" customFormat="1" spans="1:22">
      <c r="A77" s="3">
        <v>999224943907801</v>
      </c>
      <c r="B77" s="1" t="s">
        <v>1208</v>
      </c>
      <c r="C77" s="1" t="s">
        <v>1231</v>
      </c>
      <c r="D77" s="1" t="s">
        <v>1232</v>
      </c>
      <c r="E77" s="1" t="s">
        <v>1233</v>
      </c>
      <c r="F77" s="1" t="s">
        <v>975</v>
      </c>
      <c r="G77" s="1" t="s">
        <v>875</v>
      </c>
      <c r="H77" s="1" t="s">
        <v>876</v>
      </c>
      <c r="I77" s="1" t="s">
        <v>1234</v>
      </c>
      <c r="J77" s="1" t="s">
        <v>878</v>
      </c>
      <c r="K77" s="1" t="s">
        <v>1234</v>
      </c>
      <c r="L77" s="1" t="s">
        <v>1234</v>
      </c>
      <c r="M77" s="1" t="s">
        <v>879</v>
      </c>
      <c r="N77" s="1" t="s">
        <v>879</v>
      </c>
      <c r="O77" s="1" t="s">
        <v>880</v>
      </c>
      <c r="P77" s="1" t="s">
        <v>881</v>
      </c>
      <c r="Q77" s="1" t="s">
        <v>882</v>
      </c>
      <c r="R77" s="1" t="s">
        <v>1235</v>
      </c>
      <c r="S77" s="1" t="s">
        <v>884</v>
      </c>
      <c r="T77" s="1" t="s">
        <v>885</v>
      </c>
      <c r="U77" s="1" t="s">
        <v>886</v>
      </c>
      <c r="V77" s="1" t="s">
        <v>1236</v>
      </c>
    </row>
    <row r="78" s="1" customFormat="1" spans="1:22">
      <c r="A78" s="3">
        <v>999224935234522</v>
      </c>
      <c r="B78" s="1" t="s">
        <v>1237</v>
      </c>
      <c r="C78" s="1" t="s">
        <v>1238</v>
      </c>
      <c r="D78" s="1" t="s">
        <v>1239</v>
      </c>
      <c r="E78" s="1" t="s">
        <v>1240</v>
      </c>
      <c r="F78" s="1" t="s">
        <v>871</v>
      </c>
      <c r="G78" s="1" t="s">
        <v>875</v>
      </c>
      <c r="H78" s="1" t="s">
        <v>876</v>
      </c>
      <c r="I78" s="1" t="s">
        <v>1241</v>
      </c>
      <c r="J78" s="1" t="s">
        <v>878</v>
      </c>
      <c r="K78" s="1" t="s">
        <v>1241</v>
      </c>
      <c r="L78" s="1" t="s">
        <v>1241</v>
      </c>
      <c r="M78" s="1" t="s">
        <v>879</v>
      </c>
      <c r="N78" s="1" t="s">
        <v>879</v>
      </c>
      <c r="O78" s="1" t="s">
        <v>880</v>
      </c>
      <c r="P78" s="1" t="s">
        <v>881</v>
      </c>
      <c r="Q78" s="1" t="s">
        <v>882</v>
      </c>
      <c r="R78" s="1" t="s">
        <v>1242</v>
      </c>
      <c r="S78" s="1" t="s">
        <v>884</v>
      </c>
      <c r="T78" s="1" t="s">
        <v>885</v>
      </c>
      <c r="U78" s="1" t="s">
        <v>886</v>
      </c>
      <c r="V78" s="1" t="s">
        <v>887</v>
      </c>
    </row>
    <row r="79" s="1" customFormat="1" spans="1:22">
      <c r="A79" s="3">
        <v>999224928258279</v>
      </c>
      <c r="B79" s="1" t="s">
        <v>1243</v>
      </c>
      <c r="C79" s="1" t="s">
        <v>1244</v>
      </c>
      <c r="D79" s="1" t="s">
        <v>1024</v>
      </c>
      <c r="E79" s="1" t="s">
        <v>1245</v>
      </c>
      <c r="F79" s="1" t="s">
        <v>975</v>
      </c>
      <c r="G79" s="1" t="s">
        <v>875</v>
      </c>
      <c r="H79" s="1" t="s">
        <v>876</v>
      </c>
      <c r="I79" s="1" t="s">
        <v>1246</v>
      </c>
      <c r="J79" s="1" t="s">
        <v>878</v>
      </c>
      <c r="K79" s="1" t="s">
        <v>1246</v>
      </c>
      <c r="L79" s="1" t="s">
        <v>1246</v>
      </c>
      <c r="M79" s="1" t="s">
        <v>879</v>
      </c>
      <c r="N79" s="1" t="s">
        <v>879</v>
      </c>
      <c r="O79" s="1" t="s">
        <v>880</v>
      </c>
      <c r="P79" s="1" t="s">
        <v>881</v>
      </c>
      <c r="Q79" s="1" t="s">
        <v>882</v>
      </c>
      <c r="R79" s="1" t="s">
        <v>1247</v>
      </c>
      <c r="S79" s="1" t="s">
        <v>884</v>
      </c>
      <c r="T79" s="1" t="s">
        <v>885</v>
      </c>
      <c r="U79" s="1" t="s">
        <v>886</v>
      </c>
      <c r="V79" s="1" t="s">
        <v>1006</v>
      </c>
    </row>
    <row r="80" s="1" customFormat="1" spans="1:22">
      <c r="A80" s="3">
        <v>999224917801242</v>
      </c>
      <c r="B80" s="1" t="s">
        <v>1243</v>
      </c>
      <c r="C80" s="1" t="s">
        <v>1248</v>
      </c>
      <c r="D80" s="1" t="s">
        <v>1249</v>
      </c>
      <c r="E80" s="1" t="s">
        <v>1250</v>
      </c>
      <c r="F80" s="1" t="s">
        <v>1163</v>
      </c>
      <c r="G80" s="1" t="s">
        <v>875</v>
      </c>
      <c r="H80" s="1" t="s">
        <v>876</v>
      </c>
      <c r="I80" s="1" t="s">
        <v>1251</v>
      </c>
      <c r="J80" s="1" t="s">
        <v>878</v>
      </c>
      <c r="K80" s="1" t="s">
        <v>1251</v>
      </c>
      <c r="L80" s="1" t="s">
        <v>1251</v>
      </c>
      <c r="M80" s="1" t="s">
        <v>879</v>
      </c>
      <c r="N80" s="1" t="s">
        <v>879</v>
      </c>
      <c r="O80" s="1" t="s">
        <v>880</v>
      </c>
      <c r="P80" s="1" t="s">
        <v>881</v>
      </c>
      <c r="Q80" s="1" t="s">
        <v>882</v>
      </c>
      <c r="R80" s="1" t="s">
        <v>1252</v>
      </c>
      <c r="S80" s="1" t="s">
        <v>884</v>
      </c>
      <c r="T80" s="1" t="s">
        <v>885</v>
      </c>
      <c r="U80" s="1" t="s">
        <v>886</v>
      </c>
      <c r="V80" s="1" t="s">
        <v>940</v>
      </c>
    </row>
    <row r="81" s="1" customFormat="1" spans="1:22">
      <c r="A81" s="3">
        <v>999224915764357</v>
      </c>
      <c r="B81" s="1" t="s">
        <v>1243</v>
      </c>
      <c r="C81" s="1" t="s">
        <v>1253</v>
      </c>
      <c r="D81" s="1" t="s">
        <v>1254</v>
      </c>
      <c r="E81" s="1" t="s">
        <v>1255</v>
      </c>
      <c r="F81" s="1" t="s">
        <v>1078</v>
      </c>
      <c r="G81" s="1" t="s">
        <v>875</v>
      </c>
      <c r="H81" s="1" t="s">
        <v>876</v>
      </c>
      <c r="I81" s="1" t="s">
        <v>1256</v>
      </c>
      <c r="J81" s="1" t="s">
        <v>878</v>
      </c>
      <c r="K81" s="1" t="s">
        <v>1256</v>
      </c>
      <c r="L81" s="1" t="s">
        <v>1256</v>
      </c>
      <c r="M81" s="1" t="s">
        <v>879</v>
      </c>
      <c r="N81" s="1" t="s">
        <v>879</v>
      </c>
      <c r="O81" s="1" t="s">
        <v>880</v>
      </c>
      <c r="P81" s="1" t="s">
        <v>881</v>
      </c>
      <c r="Q81" s="1" t="s">
        <v>882</v>
      </c>
      <c r="R81" s="1" t="s">
        <v>1257</v>
      </c>
      <c r="S81" s="1" t="s">
        <v>884</v>
      </c>
      <c r="T81" s="1" t="s">
        <v>885</v>
      </c>
      <c r="U81" s="1" t="s">
        <v>886</v>
      </c>
      <c r="V81" s="1" t="s">
        <v>887</v>
      </c>
    </row>
    <row r="82" s="1" customFormat="1" spans="1:22">
      <c r="A82" s="3">
        <v>999224915417496</v>
      </c>
      <c r="B82" s="1" t="s">
        <v>1243</v>
      </c>
      <c r="C82" s="1" t="s">
        <v>1258</v>
      </c>
      <c r="D82" s="1" t="s">
        <v>1259</v>
      </c>
      <c r="E82" s="1" t="s">
        <v>1260</v>
      </c>
      <c r="F82" s="1" t="s">
        <v>975</v>
      </c>
      <c r="G82" s="1" t="s">
        <v>875</v>
      </c>
      <c r="H82" s="1" t="s">
        <v>876</v>
      </c>
      <c r="I82" s="1" t="s">
        <v>1261</v>
      </c>
      <c r="J82" s="1" t="s">
        <v>878</v>
      </c>
      <c r="K82" s="1" t="s">
        <v>1261</v>
      </c>
      <c r="L82" s="1" t="s">
        <v>1261</v>
      </c>
      <c r="M82" s="1" t="s">
        <v>879</v>
      </c>
      <c r="N82" s="1" t="s">
        <v>879</v>
      </c>
      <c r="O82" s="1" t="s">
        <v>880</v>
      </c>
      <c r="P82" s="1" t="s">
        <v>881</v>
      </c>
      <c r="Q82" s="1" t="s">
        <v>882</v>
      </c>
      <c r="R82" s="1" t="s">
        <v>1262</v>
      </c>
      <c r="S82" s="1" t="s">
        <v>884</v>
      </c>
      <c r="T82" s="1" t="s">
        <v>885</v>
      </c>
      <c r="U82" s="1" t="s">
        <v>886</v>
      </c>
      <c r="V82" s="1" t="s">
        <v>1006</v>
      </c>
    </row>
    <row r="83" s="1" customFormat="1" spans="1:22">
      <c r="A83" s="3">
        <v>999224906738913</v>
      </c>
      <c r="B83" s="1" t="s">
        <v>1263</v>
      </c>
      <c r="C83" s="1" t="s">
        <v>1264</v>
      </c>
      <c r="D83" s="1" t="s">
        <v>1265</v>
      </c>
      <c r="E83" s="1" t="s">
        <v>1266</v>
      </c>
      <c r="F83" s="1" t="s">
        <v>1208</v>
      </c>
      <c r="G83" s="1" t="s">
        <v>875</v>
      </c>
      <c r="H83" s="1" t="s">
        <v>876</v>
      </c>
      <c r="I83" s="1" t="s">
        <v>1267</v>
      </c>
      <c r="J83" s="1" t="s">
        <v>878</v>
      </c>
      <c r="K83" s="1" t="s">
        <v>1267</v>
      </c>
      <c r="L83" s="1" t="s">
        <v>1267</v>
      </c>
      <c r="M83" s="1" t="s">
        <v>879</v>
      </c>
      <c r="N83" s="1" t="s">
        <v>879</v>
      </c>
      <c r="O83" s="1" t="s">
        <v>880</v>
      </c>
      <c r="P83" s="1" t="s">
        <v>881</v>
      </c>
      <c r="Q83" s="1" t="s">
        <v>882</v>
      </c>
      <c r="R83" s="1" t="s">
        <v>1268</v>
      </c>
      <c r="S83" s="1" t="s">
        <v>884</v>
      </c>
      <c r="T83" s="1" t="s">
        <v>885</v>
      </c>
      <c r="U83" s="1" t="s">
        <v>886</v>
      </c>
      <c r="V83" s="1" t="s">
        <v>940</v>
      </c>
    </row>
    <row r="84" s="1" customFormat="1" spans="1:22">
      <c r="A84" s="3">
        <v>999224903968680</v>
      </c>
      <c r="B84" s="1" t="s">
        <v>1263</v>
      </c>
      <c r="C84" s="1" t="s">
        <v>1269</v>
      </c>
      <c r="D84" s="1" t="s">
        <v>1013</v>
      </c>
      <c r="E84" s="1" t="s">
        <v>1270</v>
      </c>
      <c r="F84" s="1" t="s">
        <v>975</v>
      </c>
      <c r="G84" s="1" t="s">
        <v>875</v>
      </c>
      <c r="H84" s="1" t="s">
        <v>876</v>
      </c>
      <c r="I84" s="1" t="s">
        <v>1271</v>
      </c>
      <c r="J84" s="1" t="s">
        <v>878</v>
      </c>
      <c r="K84" s="1" t="s">
        <v>1271</v>
      </c>
      <c r="L84" s="1" t="s">
        <v>1271</v>
      </c>
      <c r="M84" s="1" t="s">
        <v>879</v>
      </c>
      <c r="N84" s="1" t="s">
        <v>879</v>
      </c>
      <c r="O84" s="1" t="s">
        <v>880</v>
      </c>
      <c r="P84" s="1" t="s">
        <v>881</v>
      </c>
      <c r="Q84" s="1" t="s">
        <v>882</v>
      </c>
      <c r="R84" s="1" t="s">
        <v>1272</v>
      </c>
      <c r="S84" s="1" t="s">
        <v>884</v>
      </c>
      <c r="T84" s="1" t="s">
        <v>885</v>
      </c>
      <c r="U84" s="1" t="s">
        <v>886</v>
      </c>
      <c r="V84" s="1" t="s">
        <v>887</v>
      </c>
    </row>
    <row r="85" s="1" customFormat="1" spans="1:22">
      <c r="A85" s="3">
        <v>999224903772171</v>
      </c>
      <c r="B85" s="1" t="s">
        <v>1263</v>
      </c>
      <c r="C85" s="1" t="s">
        <v>1273</v>
      </c>
      <c r="D85" s="1" t="s">
        <v>1274</v>
      </c>
      <c r="E85" s="1" t="s">
        <v>1275</v>
      </c>
      <c r="F85" s="1" t="s">
        <v>871</v>
      </c>
      <c r="G85" s="1" t="s">
        <v>875</v>
      </c>
      <c r="H85" s="1" t="s">
        <v>876</v>
      </c>
      <c r="I85" s="1" t="s">
        <v>1276</v>
      </c>
      <c r="J85" s="1" t="s">
        <v>878</v>
      </c>
      <c r="K85" s="1" t="s">
        <v>1276</v>
      </c>
      <c r="L85" s="1" t="s">
        <v>1276</v>
      </c>
      <c r="M85" s="1" t="s">
        <v>879</v>
      </c>
      <c r="N85" s="1" t="s">
        <v>879</v>
      </c>
      <c r="O85" s="1" t="s">
        <v>880</v>
      </c>
      <c r="P85" s="1" t="s">
        <v>881</v>
      </c>
      <c r="Q85" s="1" t="s">
        <v>882</v>
      </c>
      <c r="R85" s="1" t="s">
        <v>1277</v>
      </c>
      <c r="S85" s="1" t="s">
        <v>884</v>
      </c>
      <c r="T85" s="1" t="s">
        <v>885</v>
      </c>
      <c r="U85" s="1" t="s">
        <v>886</v>
      </c>
      <c r="V85" s="1" t="s">
        <v>887</v>
      </c>
    </row>
    <row r="86" s="1" customFormat="1" spans="1:22">
      <c r="A86" s="3">
        <v>999224902748451</v>
      </c>
      <c r="B86" s="1" t="s">
        <v>1263</v>
      </c>
      <c r="C86" s="1" t="s">
        <v>1278</v>
      </c>
      <c r="D86" s="1" t="s">
        <v>1279</v>
      </c>
      <c r="E86" s="1" t="s">
        <v>1280</v>
      </c>
      <c r="F86" s="1" t="s">
        <v>871</v>
      </c>
      <c r="G86" s="1" t="s">
        <v>875</v>
      </c>
      <c r="H86" s="1" t="s">
        <v>876</v>
      </c>
      <c r="I86" s="1" t="s">
        <v>1281</v>
      </c>
      <c r="J86" s="1" t="s">
        <v>878</v>
      </c>
      <c r="K86" s="1" t="s">
        <v>1281</v>
      </c>
      <c r="L86" s="1" t="s">
        <v>1281</v>
      </c>
      <c r="M86" s="1" t="s">
        <v>879</v>
      </c>
      <c r="N86" s="1" t="s">
        <v>879</v>
      </c>
      <c r="O86" s="1" t="s">
        <v>880</v>
      </c>
      <c r="P86" s="1" t="s">
        <v>881</v>
      </c>
      <c r="Q86" s="1" t="s">
        <v>882</v>
      </c>
      <c r="R86" s="1" t="s">
        <v>1282</v>
      </c>
      <c r="S86" s="1" t="s">
        <v>884</v>
      </c>
      <c r="T86" s="1" t="s">
        <v>885</v>
      </c>
      <c r="U86" s="1" t="s">
        <v>886</v>
      </c>
      <c r="V86" s="1" t="s">
        <v>887</v>
      </c>
    </row>
    <row r="87" s="1" customFormat="1" spans="1:22">
      <c r="A87" s="3">
        <v>999224900545108</v>
      </c>
      <c r="B87" s="1" t="s">
        <v>1263</v>
      </c>
      <c r="C87" s="1" t="s">
        <v>1283</v>
      </c>
      <c r="D87" s="1" t="s">
        <v>1284</v>
      </c>
      <c r="E87" s="1" t="s">
        <v>1285</v>
      </c>
      <c r="F87" s="1" t="s">
        <v>1078</v>
      </c>
      <c r="G87" s="1" t="s">
        <v>875</v>
      </c>
      <c r="H87" s="1" t="s">
        <v>876</v>
      </c>
      <c r="I87" s="1" t="s">
        <v>1286</v>
      </c>
      <c r="J87" s="1" t="s">
        <v>878</v>
      </c>
      <c r="K87" s="1" t="s">
        <v>1286</v>
      </c>
      <c r="L87" s="1" t="s">
        <v>1286</v>
      </c>
      <c r="M87" s="1" t="s">
        <v>879</v>
      </c>
      <c r="N87" s="1" t="s">
        <v>879</v>
      </c>
      <c r="O87" s="1" t="s">
        <v>880</v>
      </c>
      <c r="P87" s="1" t="s">
        <v>881</v>
      </c>
      <c r="Q87" s="1" t="s">
        <v>882</v>
      </c>
      <c r="R87" s="1" t="s">
        <v>1287</v>
      </c>
      <c r="S87" s="1" t="s">
        <v>884</v>
      </c>
      <c r="T87" s="1" t="s">
        <v>885</v>
      </c>
      <c r="U87" s="1" t="s">
        <v>886</v>
      </c>
      <c r="V87" s="1" t="s">
        <v>887</v>
      </c>
    </row>
    <row r="88" s="1" customFormat="1" spans="1:22">
      <c r="A88" s="3">
        <v>999224897943392</v>
      </c>
      <c r="B88" s="1" t="s">
        <v>1263</v>
      </c>
      <c r="C88" s="1" t="s">
        <v>1288</v>
      </c>
      <c r="D88" s="1" t="s">
        <v>1289</v>
      </c>
      <c r="E88" s="1" t="s">
        <v>1290</v>
      </c>
      <c r="F88" s="1" t="s">
        <v>1078</v>
      </c>
      <c r="G88" s="1" t="s">
        <v>875</v>
      </c>
      <c r="H88" s="1" t="s">
        <v>876</v>
      </c>
      <c r="I88" s="1" t="s">
        <v>1291</v>
      </c>
      <c r="J88" s="1" t="s">
        <v>878</v>
      </c>
      <c r="K88" s="1" t="s">
        <v>1291</v>
      </c>
      <c r="L88" s="1" t="s">
        <v>1291</v>
      </c>
      <c r="M88" s="1" t="s">
        <v>879</v>
      </c>
      <c r="N88" s="1" t="s">
        <v>879</v>
      </c>
      <c r="O88" s="1" t="s">
        <v>880</v>
      </c>
      <c r="P88" s="1" t="s">
        <v>881</v>
      </c>
      <c r="Q88" s="1" t="s">
        <v>882</v>
      </c>
      <c r="R88" s="1" t="s">
        <v>1292</v>
      </c>
      <c r="S88" s="1" t="s">
        <v>884</v>
      </c>
      <c r="T88" s="1" t="s">
        <v>885</v>
      </c>
      <c r="U88" s="1" t="s">
        <v>886</v>
      </c>
      <c r="V88" s="1" t="s">
        <v>1293</v>
      </c>
    </row>
    <row r="89" s="1" customFormat="1" spans="1:22">
      <c r="A89" s="3">
        <v>999224896520415</v>
      </c>
      <c r="B89" s="1" t="s">
        <v>1263</v>
      </c>
      <c r="C89" s="1" t="s">
        <v>1294</v>
      </c>
      <c r="D89" s="1" t="s">
        <v>1118</v>
      </c>
      <c r="E89" s="1" t="s">
        <v>1295</v>
      </c>
      <c r="F89" s="1" t="s">
        <v>975</v>
      </c>
      <c r="G89" s="1" t="s">
        <v>875</v>
      </c>
      <c r="H89" s="1" t="s">
        <v>876</v>
      </c>
      <c r="I89" s="1" t="s">
        <v>1120</v>
      </c>
      <c r="J89" s="1" t="s">
        <v>878</v>
      </c>
      <c r="K89" s="1" t="s">
        <v>1120</v>
      </c>
      <c r="L89" s="1" t="s">
        <v>1120</v>
      </c>
      <c r="M89" s="1" t="s">
        <v>879</v>
      </c>
      <c r="N89" s="1" t="s">
        <v>879</v>
      </c>
      <c r="O89" s="1" t="s">
        <v>880</v>
      </c>
      <c r="P89" s="1" t="s">
        <v>881</v>
      </c>
      <c r="Q89" s="1" t="s">
        <v>882</v>
      </c>
      <c r="R89" s="1" t="s">
        <v>1296</v>
      </c>
      <c r="S89" s="1" t="s">
        <v>884</v>
      </c>
      <c r="T89" s="1" t="s">
        <v>885</v>
      </c>
      <c r="U89" s="1" t="s">
        <v>886</v>
      </c>
      <c r="V89" s="1" t="s">
        <v>1122</v>
      </c>
    </row>
    <row r="90" s="1" customFormat="1" spans="1:22">
      <c r="A90" s="3">
        <v>999224887209602</v>
      </c>
      <c r="B90" s="1" t="s">
        <v>1297</v>
      </c>
      <c r="C90" s="1" t="s">
        <v>1298</v>
      </c>
      <c r="D90" s="1" t="s">
        <v>1299</v>
      </c>
      <c r="E90" s="1" t="s">
        <v>1300</v>
      </c>
      <c r="F90" s="1" t="s">
        <v>1078</v>
      </c>
      <c r="G90" s="1" t="s">
        <v>875</v>
      </c>
      <c r="H90" s="1" t="s">
        <v>876</v>
      </c>
      <c r="I90" s="1" t="s">
        <v>1301</v>
      </c>
      <c r="J90" s="1" t="s">
        <v>878</v>
      </c>
      <c r="K90" s="1" t="s">
        <v>1301</v>
      </c>
      <c r="L90" s="1" t="s">
        <v>1301</v>
      </c>
      <c r="M90" s="1" t="s">
        <v>879</v>
      </c>
      <c r="N90" s="1" t="s">
        <v>879</v>
      </c>
      <c r="O90" s="1" t="s">
        <v>880</v>
      </c>
      <c r="P90" s="1" t="s">
        <v>881</v>
      </c>
      <c r="Q90" s="1" t="s">
        <v>882</v>
      </c>
      <c r="R90" s="1" t="s">
        <v>1302</v>
      </c>
      <c r="S90" s="1" t="s">
        <v>884</v>
      </c>
      <c r="T90" s="1" t="s">
        <v>885</v>
      </c>
      <c r="U90" s="1" t="s">
        <v>886</v>
      </c>
      <c r="V90" s="1" t="s">
        <v>940</v>
      </c>
    </row>
    <row r="91" s="1" customFormat="1" spans="1:22">
      <c r="A91" s="3">
        <v>999224883261615</v>
      </c>
      <c r="B91" s="1" t="s">
        <v>1297</v>
      </c>
      <c r="C91" s="1" t="s">
        <v>1303</v>
      </c>
      <c r="D91" s="1" t="s">
        <v>1204</v>
      </c>
      <c r="E91" s="1" t="s">
        <v>1304</v>
      </c>
      <c r="F91" s="1" t="s">
        <v>871</v>
      </c>
      <c r="G91" s="1" t="s">
        <v>875</v>
      </c>
      <c r="H91" s="1" t="s">
        <v>876</v>
      </c>
      <c r="I91" s="1" t="s">
        <v>924</v>
      </c>
      <c r="J91" s="1" t="s">
        <v>878</v>
      </c>
      <c r="K91" s="1" t="s">
        <v>924</v>
      </c>
      <c r="L91" s="1" t="s">
        <v>924</v>
      </c>
      <c r="M91" s="1" t="s">
        <v>879</v>
      </c>
      <c r="N91" s="1" t="s">
        <v>879</v>
      </c>
      <c r="O91" s="1" t="s">
        <v>880</v>
      </c>
      <c r="P91" s="1" t="s">
        <v>881</v>
      </c>
      <c r="Q91" s="1" t="s">
        <v>882</v>
      </c>
      <c r="R91" s="1" t="s">
        <v>1305</v>
      </c>
      <c r="S91" s="1" t="s">
        <v>884</v>
      </c>
      <c r="T91" s="1" t="s">
        <v>885</v>
      </c>
      <c r="U91" s="1" t="s">
        <v>886</v>
      </c>
      <c r="V91" s="1" t="s">
        <v>1122</v>
      </c>
    </row>
    <row r="92" s="1" customFormat="1" spans="1:22">
      <c r="A92" s="3">
        <v>999224881782989</v>
      </c>
      <c r="B92" s="1" t="s">
        <v>1297</v>
      </c>
      <c r="C92" s="1" t="s">
        <v>1306</v>
      </c>
      <c r="D92" s="1" t="s">
        <v>1307</v>
      </c>
      <c r="E92" s="1" t="s">
        <v>1308</v>
      </c>
      <c r="F92" s="1" t="s">
        <v>1153</v>
      </c>
      <c r="G92" s="1" t="s">
        <v>875</v>
      </c>
      <c r="H92" s="1" t="s">
        <v>876</v>
      </c>
      <c r="I92" s="1" t="s">
        <v>1309</v>
      </c>
      <c r="J92" s="1" t="s">
        <v>878</v>
      </c>
      <c r="K92" s="1" t="s">
        <v>1309</v>
      </c>
      <c r="L92" s="1" t="s">
        <v>1309</v>
      </c>
      <c r="M92" s="1" t="s">
        <v>879</v>
      </c>
      <c r="N92" s="1" t="s">
        <v>879</v>
      </c>
      <c r="O92" s="1" t="s">
        <v>880</v>
      </c>
      <c r="P92" s="1" t="s">
        <v>881</v>
      </c>
      <c r="Q92" s="1" t="s">
        <v>882</v>
      </c>
      <c r="R92" s="1" t="s">
        <v>1310</v>
      </c>
      <c r="S92" s="1" t="s">
        <v>884</v>
      </c>
      <c r="T92" s="1" t="s">
        <v>885</v>
      </c>
      <c r="U92" s="1" t="s">
        <v>886</v>
      </c>
      <c r="V92" s="1" t="s">
        <v>1006</v>
      </c>
    </row>
    <row r="93" s="1" customFormat="1" spans="1:22">
      <c r="A93" s="3">
        <v>999224873723121</v>
      </c>
      <c r="B93" s="1" t="s">
        <v>1311</v>
      </c>
      <c r="C93" s="1" t="s">
        <v>1312</v>
      </c>
      <c r="D93" s="1" t="s">
        <v>1313</v>
      </c>
      <c r="E93" s="1" t="s">
        <v>1314</v>
      </c>
      <c r="F93" s="1" t="s">
        <v>871</v>
      </c>
      <c r="G93" s="1" t="s">
        <v>875</v>
      </c>
      <c r="H93" s="1" t="s">
        <v>876</v>
      </c>
      <c r="I93" s="1" t="s">
        <v>1315</v>
      </c>
      <c r="J93" s="1" t="s">
        <v>878</v>
      </c>
      <c r="K93" s="1" t="s">
        <v>1315</v>
      </c>
      <c r="L93" s="1" t="s">
        <v>1315</v>
      </c>
      <c r="M93" s="1" t="s">
        <v>879</v>
      </c>
      <c r="N93" s="1" t="s">
        <v>879</v>
      </c>
      <c r="O93" s="1" t="s">
        <v>880</v>
      </c>
      <c r="P93" s="1" t="s">
        <v>881</v>
      </c>
      <c r="Q93" s="1" t="s">
        <v>882</v>
      </c>
      <c r="R93" s="1" t="s">
        <v>1316</v>
      </c>
      <c r="S93" s="1" t="s">
        <v>884</v>
      </c>
      <c r="T93" s="1" t="s">
        <v>885</v>
      </c>
      <c r="U93" s="1" t="s">
        <v>886</v>
      </c>
      <c r="V93" s="1" t="s">
        <v>897</v>
      </c>
    </row>
    <row r="94" s="1" customFormat="1" spans="1:22">
      <c r="A94" s="3">
        <v>999224872711684</v>
      </c>
      <c r="B94" s="1" t="s">
        <v>1311</v>
      </c>
      <c r="C94" s="1" t="s">
        <v>1317</v>
      </c>
      <c r="D94" s="1" t="s">
        <v>971</v>
      </c>
      <c r="E94" s="1" t="s">
        <v>1318</v>
      </c>
      <c r="F94" s="1" t="s">
        <v>975</v>
      </c>
      <c r="G94" s="1" t="s">
        <v>875</v>
      </c>
      <c r="H94" s="1" t="s">
        <v>876</v>
      </c>
      <c r="I94" s="1" t="s">
        <v>1319</v>
      </c>
      <c r="J94" s="1" t="s">
        <v>878</v>
      </c>
      <c r="K94" s="1" t="s">
        <v>1319</v>
      </c>
      <c r="L94" s="1" t="s">
        <v>1319</v>
      </c>
      <c r="M94" s="1" t="s">
        <v>879</v>
      </c>
      <c r="N94" s="1" t="s">
        <v>879</v>
      </c>
      <c r="O94" s="1" t="s">
        <v>880</v>
      </c>
      <c r="P94" s="1" t="s">
        <v>881</v>
      </c>
      <c r="Q94" s="1" t="s">
        <v>882</v>
      </c>
      <c r="R94" s="1" t="s">
        <v>1320</v>
      </c>
      <c r="S94" s="1" t="s">
        <v>884</v>
      </c>
      <c r="T94" s="1" t="s">
        <v>885</v>
      </c>
      <c r="U94" s="1" t="s">
        <v>886</v>
      </c>
      <c r="V94" s="1" t="s">
        <v>940</v>
      </c>
    </row>
    <row r="95" s="1" customFormat="1" spans="1:22">
      <c r="A95" s="3">
        <v>999224865739335</v>
      </c>
      <c r="B95" s="1" t="s">
        <v>1311</v>
      </c>
      <c r="C95" s="1" t="s">
        <v>1321</v>
      </c>
      <c r="D95" s="1" t="s">
        <v>1194</v>
      </c>
      <c r="E95" s="1" t="s">
        <v>1322</v>
      </c>
      <c r="F95" s="1" t="s">
        <v>1153</v>
      </c>
      <c r="G95" s="1" t="s">
        <v>875</v>
      </c>
      <c r="H95" s="1" t="s">
        <v>876</v>
      </c>
      <c r="I95" s="1" t="s">
        <v>1323</v>
      </c>
      <c r="J95" s="1" t="s">
        <v>878</v>
      </c>
      <c r="K95" s="1" t="s">
        <v>1323</v>
      </c>
      <c r="L95" s="1" t="s">
        <v>1323</v>
      </c>
      <c r="M95" s="1" t="s">
        <v>879</v>
      </c>
      <c r="N95" s="1" t="s">
        <v>879</v>
      </c>
      <c r="O95" s="1" t="s">
        <v>880</v>
      </c>
      <c r="P95" s="1" t="s">
        <v>881</v>
      </c>
      <c r="Q95" s="1" t="s">
        <v>882</v>
      </c>
      <c r="R95" s="1" t="s">
        <v>1324</v>
      </c>
      <c r="S95" s="1" t="s">
        <v>884</v>
      </c>
      <c r="T95" s="1" t="s">
        <v>885</v>
      </c>
      <c r="U95" s="1" t="s">
        <v>886</v>
      </c>
      <c r="V95" s="1" t="s">
        <v>887</v>
      </c>
    </row>
    <row r="96" s="1" customFormat="1" spans="1:22">
      <c r="A96" s="3">
        <v>999224855403897</v>
      </c>
      <c r="B96" s="1" t="s">
        <v>1325</v>
      </c>
      <c r="C96" s="1" t="s">
        <v>1326</v>
      </c>
      <c r="D96" s="1" t="s">
        <v>957</v>
      </c>
      <c r="E96" s="1" t="s">
        <v>1327</v>
      </c>
      <c r="F96" s="1" t="s">
        <v>1078</v>
      </c>
      <c r="G96" s="1" t="s">
        <v>875</v>
      </c>
      <c r="H96" s="1" t="s">
        <v>876</v>
      </c>
      <c r="I96" s="1" t="s">
        <v>1328</v>
      </c>
      <c r="J96" s="1" t="s">
        <v>878</v>
      </c>
      <c r="K96" s="1" t="s">
        <v>1328</v>
      </c>
      <c r="L96" s="1" t="s">
        <v>1328</v>
      </c>
      <c r="M96" s="1" t="s">
        <v>879</v>
      </c>
      <c r="N96" s="1" t="s">
        <v>879</v>
      </c>
      <c r="O96" s="1" t="s">
        <v>880</v>
      </c>
      <c r="P96" s="1" t="s">
        <v>881</v>
      </c>
      <c r="Q96" s="1" t="s">
        <v>882</v>
      </c>
      <c r="R96" s="1" t="s">
        <v>1329</v>
      </c>
      <c r="S96" s="1" t="s">
        <v>884</v>
      </c>
      <c r="T96" s="1" t="s">
        <v>885</v>
      </c>
      <c r="U96" s="1" t="s">
        <v>886</v>
      </c>
      <c r="V96" s="1" t="s">
        <v>887</v>
      </c>
    </row>
    <row r="97" s="1" customFormat="1" spans="1:22">
      <c r="A97" s="3">
        <v>999224850673995</v>
      </c>
      <c r="B97" s="1" t="s">
        <v>1325</v>
      </c>
      <c r="C97" s="1" t="s">
        <v>1330</v>
      </c>
      <c r="D97" s="1" t="s">
        <v>1331</v>
      </c>
      <c r="E97" s="1" t="s">
        <v>1332</v>
      </c>
      <c r="F97" s="1" t="s">
        <v>975</v>
      </c>
      <c r="G97" s="1" t="s">
        <v>875</v>
      </c>
      <c r="H97" s="1" t="s">
        <v>876</v>
      </c>
      <c r="I97" s="1" t="s">
        <v>1333</v>
      </c>
      <c r="J97" s="1" t="s">
        <v>878</v>
      </c>
      <c r="K97" s="1" t="s">
        <v>1333</v>
      </c>
      <c r="L97" s="1" t="s">
        <v>1333</v>
      </c>
      <c r="M97" s="1" t="s">
        <v>879</v>
      </c>
      <c r="N97" s="1" t="s">
        <v>879</v>
      </c>
      <c r="O97" s="1" t="s">
        <v>880</v>
      </c>
      <c r="P97" s="1" t="s">
        <v>881</v>
      </c>
      <c r="Q97" s="1" t="s">
        <v>882</v>
      </c>
      <c r="R97" s="1" t="s">
        <v>1334</v>
      </c>
      <c r="S97" s="1" t="s">
        <v>884</v>
      </c>
      <c r="T97" s="1" t="s">
        <v>885</v>
      </c>
      <c r="U97" s="1" t="s">
        <v>886</v>
      </c>
      <c r="V97" s="1" t="s">
        <v>887</v>
      </c>
    </row>
    <row r="98" s="1" customFormat="1" spans="1:22">
      <c r="A98" s="3">
        <v>999224848488653</v>
      </c>
      <c r="B98" s="1" t="s">
        <v>1325</v>
      </c>
      <c r="C98" s="1" t="s">
        <v>1335</v>
      </c>
      <c r="D98" s="1" t="s">
        <v>1024</v>
      </c>
      <c r="E98" s="1" t="s">
        <v>1336</v>
      </c>
      <c r="F98" s="1" t="s">
        <v>975</v>
      </c>
      <c r="G98" s="1" t="s">
        <v>875</v>
      </c>
      <c r="H98" s="1" t="s">
        <v>876</v>
      </c>
      <c r="I98" s="1" t="s">
        <v>1337</v>
      </c>
      <c r="J98" s="1" t="s">
        <v>878</v>
      </c>
      <c r="K98" s="1" t="s">
        <v>1337</v>
      </c>
      <c r="L98" s="1" t="s">
        <v>1337</v>
      </c>
      <c r="M98" s="1" t="s">
        <v>879</v>
      </c>
      <c r="N98" s="1" t="s">
        <v>879</v>
      </c>
      <c r="O98" s="1" t="s">
        <v>880</v>
      </c>
      <c r="P98" s="1" t="s">
        <v>881</v>
      </c>
      <c r="Q98" s="1" t="s">
        <v>882</v>
      </c>
      <c r="R98" s="1" t="s">
        <v>1338</v>
      </c>
      <c r="S98" s="1" t="s">
        <v>884</v>
      </c>
      <c r="T98" s="1" t="s">
        <v>885</v>
      </c>
      <c r="U98" s="1" t="s">
        <v>886</v>
      </c>
      <c r="V98" s="1" t="s">
        <v>1006</v>
      </c>
    </row>
    <row r="99" s="1" customFormat="1" spans="1:22">
      <c r="A99" s="3">
        <v>999224843394209</v>
      </c>
      <c r="B99" s="1" t="s">
        <v>1325</v>
      </c>
      <c r="C99" s="1" t="s">
        <v>1339</v>
      </c>
      <c r="D99" s="1" t="s">
        <v>1340</v>
      </c>
      <c r="E99" s="1" t="s">
        <v>1341</v>
      </c>
      <c r="F99" s="1" t="s">
        <v>1153</v>
      </c>
      <c r="G99" s="1" t="s">
        <v>875</v>
      </c>
      <c r="H99" s="1" t="s">
        <v>876</v>
      </c>
      <c r="I99" s="1" t="s">
        <v>1342</v>
      </c>
      <c r="J99" s="1" t="s">
        <v>878</v>
      </c>
      <c r="K99" s="1" t="s">
        <v>1342</v>
      </c>
      <c r="L99" s="1" t="s">
        <v>1342</v>
      </c>
      <c r="M99" s="1" t="s">
        <v>879</v>
      </c>
      <c r="N99" s="1" t="s">
        <v>879</v>
      </c>
      <c r="O99" s="1" t="s">
        <v>880</v>
      </c>
      <c r="P99" s="1" t="s">
        <v>881</v>
      </c>
      <c r="Q99" s="1" t="s">
        <v>882</v>
      </c>
      <c r="R99" s="1" t="s">
        <v>1343</v>
      </c>
      <c r="S99" s="1" t="s">
        <v>884</v>
      </c>
      <c r="T99" s="1" t="s">
        <v>885</v>
      </c>
      <c r="U99" s="1" t="s">
        <v>886</v>
      </c>
      <c r="V99" s="1" t="s">
        <v>897</v>
      </c>
    </row>
    <row r="100" s="1" customFormat="1" spans="1:22">
      <c r="A100" s="3">
        <v>999224840797827</v>
      </c>
      <c r="B100" s="1" t="s">
        <v>1344</v>
      </c>
      <c r="C100" s="1" t="s">
        <v>1345</v>
      </c>
      <c r="D100" s="1" t="s">
        <v>1024</v>
      </c>
      <c r="E100" s="1" t="s">
        <v>1346</v>
      </c>
      <c r="F100" s="1" t="s">
        <v>1078</v>
      </c>
      <c r="G100" s="1" t="s">
        <v>875</v>
      </c>
      <c r="H100" s="1" t="s">
        <v>876</v>
      </c>
      <c r="I100" s="1" t="s">
        <v>1347</v>
      </c>
      <c r="J100" s="1" t="s">
        <v>878</v>
      </c>
      <c r="K100" s="1" t="s">
        <v>1347</v>
      </c>
      <c r="L100" s="1" t="s">
        <v>1347</v>
      </c>
      <c r="M100" s="1" t="s">
        <v>879</v>
      </c>
      <c r="N100" s="1" t="s">
        <v>879</v>
      </c>
      <c r="O100" s="1" t="s">
        <v>880</v>
      </c>
      <c r="P100" s="1" t="s">
        <v>881</v>
      </c>
      <c r="Q100" s="1" t="s">
        <v>882</v>
      </c>
      <c r="R100" s="1" t="s">
        <v>1348</v>
      </c>
      <c r="S100" s="1" t="s">
        <v>884</v>
      </c>
      <c r="T100" s="1" t="s">
        <v>885</v>
      </c>
      <c r="U100" s="1" t="s">
        <v>886</v>
      </c>
      <c r="V100" s="1" t="s">
        <v>1006</v>
      </c>
    </row>
    <row r="101" s="1" customFormat="1" spans="1:22">
      <c r="A101" s="3">
        <v>999224821363758</v>
      </c>
      <c r="B101" s="1" t="s">
        <v>1349</v>
      </c>
      <c r="C101" s="1" t="s">
        <v>1350</v>
      </c>
      <c r="D101" s="1" t="s">
        <v>1351</v>
      </c>
      <c r="E101" s="1" t="s">
        <v>1352</v>
      </c>
      <c r="F101" s="1" t="s">
        <v>1163</v>
      </c>
      <c r="G101" s="1" t="s">
        <v>875</v>
      </c>
      <c r="H101" s="1" t="s">
        <v>876</v>
      </c>
      <c r="I101" s="1" t="s">
        <v>1353</v>
      </c>
      <c r="J101" s="1" t="s">
        <v>878</v>
      </c>
      <c r="K101" s="1" t="s">
        <v>1353</v>
      </c>
      <c r="L101" s="1" t="s">
        <v>1353</v>
      </c>
      <c r="M101" s="1" t="s">
        <v>879</v>
      </c>
      <c r="N101" s="1" t="s">
        <v>879</v>
      </c>
      <c r="O101" s="1" t="s">
        <v>880</v>
      </c>
      <c r="P101" s="1" t="s">
        <v>881</v>
      </c>
      <c r="Q101" s="1" t="s">
        <v>882</v>
      </c>
      <c r="R101" s="1" t="s">
        <v>1354</v>
      </c>
      <c r="S101" s="1" t="s">
        <v>884</v>
      </c>
      <c r="T101" s="1" t="s">
        <v>885</v>
      </c>
      <c r="U101" s="1" t="s">
        <v>886</v>
      </c>
      <c r="V101" s="1" t="s">
        <v>887</v>
      </c>
    </row>
    <row r="102" s="1" customFormat="1" spans="1:22">
      <c r="A102" s="3">
        <v>999224821135234</v>
      </c>
      <c r="B102" s="1" t="s">
        <v>1349</v>
      </c>
      <c r="C102" s="1" t="s">
        <v>1355</v>
      </c>
      <c r="D102" s="1" t="s">
        <v>1351</v>
      </c>
      <c r="E102" s="1" t="s">
        <v>1356</v>
      </c>
      <c r="F102" s="1" t="s">
        <v>1163</v>
      </c>
      <c r="G102" s="1" t="s">
        <v>875</v>
      </c>
      <c r="H102" s="1" t="s">
        <v>876</v>
      </c>
      <c r="I102" s="1" t="s">
        <v>1353</v>
      </c>
      <c r="J102" s="1" t="s">
        <v>878</v>
      </c>
      <c r="K102" s="1" t="s">
        <v>1353</v>
      </c>
      <c r="L102" s="1" t="s">
        <v>1353</v>
      </c>
      <c r="M102" s="1" t="s">
        <v>879</v>
      </c>
      <c r="N102" s="1" t="s">
        <v>879</v>
      </c>
      <c r="O102" s="1" t="s">
        <v>880</v>
      </c>
      <c r="P102" s="1" t="s">
        <v>881</v>
      </c>
      <c r="Q102" s="1" t="s">
        <v>882</v>
      </c>
      <c r="R102" s="1" t="s">
        <v>1357</v>
      </c>
      <c r="S102" s="1" t="s">
        <v>884</v>
      </c>
      <c r="T102" s="1" t="s">
        <v>885</v>
      </c>
      <c r="U102" s="1" t="s">
        <v>886</v>
      </c>
      <c r="V102" s="1" t="s">
        <v>887</v>
      </c>
    </row>
    <row r="103" s="1" customFormat="1" spans="1:22">
      <c r="A103" s="3">
        <v>999224797045551</v>
      </c>
      <c r="B103" s="1" t="s">
        <v>1358</v>
      </c>
      <c r="C103" s="1" t="s">
        <v>1359</v>
      </c>
      <c r="D103" s="1" t="s">
        <v>1360</v>
      </c>
      <c r="E103" s="1" t="s">
        <v>1361</v>
      </c>
      <c r="F103" s="1" t="s">
        <v>975</v>
      </c>
      <c r="G103" s="1" t="s">
        <v>875</v>
      </c>
      <c r="H103" s="1" t="s">
        <v>876</v>
      </c>
      <c r="I103" s="1" t="s">
        <v>1362</v>
      </c>
      <c r="J103" s="1" t="s">
        <v>878</v>
      </c>
      <c r="K103" s="1" t="s">
        <v>1362</v>
      </c>
      <c r="L103" s="1" t="s">
        <v>1362</v>
      </c>
      <c r="M103" s="1" t="s">
        <v>879</v>
      </c>
      <c r="N103" s="1" t="s">
        <v>879</v>
      </c>
      <c r="O103" s="1" t="s">
        <v>880</v>
      </c>
      <c r="P103" s="1" t="s">
        <v>881</v>
      </c>
      <c r="Q103" s="1" t="s">
        <v>882</v>
      </c>
      <c r="R103" s="1" t="s">
        <v>1363</v>
      </c>
      <c r="S103" s="1" t="s">
        <v>884</v>
      </c>
      <c r="T103" s="1" t="s">
        <v>885</v>
      </c>
      <c r="U103" s="1" t="s">
        <v>886</v>
      </c>
      <c r="V103" s="1" t="s">
        <v>1364</v>
      </c>
    </row>
    <row r="104" s="1" customFormat="1" spans="1:22">
      <c r="A104" s="3">
        <v>999224796926092</v>
      </c>
      <c r="B104" s="1" t="s">
        <v>1358</v>
      </c>
      <c r="C104" s="1" t="s">
        <v>1365</v>
      </c>
      <c r="D104" s="1" t="s">
        <v>1360</v>
      </c>
      <c r="E104" s="1" t="s">
        <v>1366</v>
      </c>
      <c r="F104" s="1" t="s">
        <v>975</v>
      </c>
      <c r="G104" s="1" t="s">
        <v>875</v>
      </c>
      <c r="H104" s="1" t="s">
        <v>876</v>
      </c>
      <c r="I104" s="1" t="s">
        <v>1367</v>
      </c>
      <c r="J104" s="1" t="s">
        <v>878</v>
      </c>
      <c r="K104" s="1" t="s">
        <v>1367</v>
      </c>
      <c r="L104" s="1" t="s">
        <v>1367</v>
      </c>
      <c r="M104" s="1" t="s">
        <v>879</v>
      </c>
      <c r="N104" s="1" t="s">
        <v>879</v>
      </c>
      <c r="O104" s="1" t="s">
        <v>880</v>
      </c>
      <c r="P104" s="1" t="s">
        <v>881</v>
      </c>
      <c r="Q104" s="1" t="s">
        <v>882</v>
      </c>
      <c r="R104" s="1" t="s">
        <v>1368</v>
      </c>
      <c r="S104" s="1" t="s">
        <v>884</v>
      </c>
      <c r="T104" s="1" t="s">
        <v>885</v>
      </c>
      <c r="U104" s="1" t="s">
        <v>886</v>
      </c>
      <c r="V104" s="1" t="s">
        <v>1364</v>
      </c>
    </row>
    <row r="105" s="1" customFormat="1" spans="1:22">
      <c r="A105" s="3">
        <v>999224796177748</v>
      </c>
      <c r="B105" s="1" t="s">
        <v>1358</v>
      </c>
      <c r="C105" s="1" t="s">
        <v>1369</v>
      </c>
      <c r="D105" s="1" t="s">
        <v>1024</v>
      </c>
      <c r="E105" s="1" t="s">
        <v>1370</v>
      </c>
      <c r="F105" s="1" t="s">
        <v>871</v>
      </c>
      <c r="G105" s="1" t="s">
        <v>875</v>
      </c>
      <c r="H105" s="1" t="s">
        <v>876</v>
      </c>
      <c r="I105" s="1" t="s">
        <v>1371</v>
      </c>
      <c r="J105" s="1" t="s">
        <v>878</v>
      </c>
      <c r="K105" s="1" t="s">
        <v>1371</v>
      </c>
      <c r="L105" s="1" t="s">
        <v>1371</v>
      </c>
      <c r="M105" s="1" t="s">
        <v>879</v>
      </c>
      <c r="N105" s="1" t="s">
        <v>879</v>
      </c>
      <c r="O105" s="1" t="s">
        <v>880</v>
      </c>
      <c r="P105" s="1" t="s">
        <v>881</v>
      </c>
      <c r="Q105" s="1" t="s">
        <v>882</v>
      </c>
      <c r="R105" s="1" t="s">
        <v>1372</v>
      </c>
      <c r="S105" s="1" t="s">
        <v>884</v>
      </c>
      <c r="T105" s="1" t="s">
        <v>885</v>
      </c>
      <c r="U105" s="1" t="s">
        <v>886</v>
      </c>
      <c r="V105" s="1" t="s">
        <v>1006</v>
      </c>
    </row>
    <row r="106" s="1" customFormat="1" spans="1:22">
      <c r="A106" s="3">
        <v>999224781217789</v>
      </c>
      <c r="B106" s="1" t="s">
        <v>1373</v>
      </c>
      <c r="C106" s="1" t="s">
        <v>1374</v>
      </c>
      <c r="D106" s="1" t="s">
        <v>1375</v>
      </c>
      <c r="E106" s="1" t="s">
        <v>1376</v>
      </c>
      <c r="F106" s="1" t="s">
        <v>871</v>
      </c>
      <c r="G106" s="1" t="s">
        <v>875</v>
      </c>
      <c r="H106" s="1" t="s">
        <v>876</v>
      </c>
      <c r="I106" s="1" t="s">
        <v>1377</v>
      </c>
      <c r="J106" s="1" t="s">
        <v>878</v>
      </c>
      <c r="K106" s="1" t="s">
        <v>1377</v>
      </c>
      <c r="L106" s="1" t="s">
        <v>1377</v>
      </c>
      <c r="M106" s="1" t="s">
        <v>879</v>
      </c>
      <c r="N106" s="1" t="s">
        <v>879</v>
      </c>
      <c r="O106" s="1" t="s">
        <v>880</v>
      </c>
      <c r="P106" s="1" t="s">
        <v>881</v>
      </c>
      <c r="Q106" s="1" t="s">
        <v>882</v>
      </c>
      <c r="R106" s="1" t="s">
        <v>1378</v>
      </c>
      <c r="S106" s="1" t="s">
        <v>884</v>
      </c>
      <c r="T106" s="1" t="s">
        <v>885</v>
      </c>
      <c r="U106" s="1" t="s">
        <v>886</v>
      </c>
      <c r="V106" s="1" t="s">
        <v>1052</v>
      </c>
    </row>
    <row r="107" s="1" customFormat="1" spans="1:22">
      <c r="A107" s="3">
        <v>999224755685789</v>
      </c>
      <c r="B107" s="1" t="s">
        <v>1379</v>
      </c>
      <c r="C107" s="1" t="s">
        <v>1380</v>
      </c>
      <c r="D107" s="1" t="s">
        <v>1381</v>
      </c>
      <c r="E107" s="1" t="s">
        <v>1382</v>
      </c>
      <c r="F107" s="1" t="s">
        <v>1078</v>
      </c>
      <c r="G107" s="1" t="s">
        <v>875</v>
      </c>
      <c r="H107" s="1" t="s">
        <v>876</v>
      </c>
      <c r="I107" s="1" t="s">
        <v>1383</v>
      </c>
      <c r="J107" s="1" t="s">
        <v>878</v>
      </c>
      <c r="K107" s="1" t="s">
        <v>1383</v>
      </c>
      <c r="L107" s="1" t="s">
        <v>1383</v>
      </c>
      <c r="M107" s="1" t="s">
        <v>879</v>
      </c>
      <c r="N107" s="1" t="s">
        <v>879</v>
      </c>
      <c r="O107" s="1" t="s">
        <v>880</v>
      </c>
      <c r="P107" s="1" t="s">
        <v>881</v>
      </c>
      <c r="Q107" s="1" t="s">
        <v>882</v>
      </c>
      <c r="R107" s="1" t="s">
        <v>1384</v>
      </c>
      <c r="S107" s="1" t="s">
        <v>884</v>
      </c>
      <c r="T107" s="1" t="s">
        <v>885</v>
      </c>
      <c r="U107" s="1" t="s">
        <v>886</v>
      </c>
      <c r="V107" s="1" t="s">
        <v>1000</v>
      </c>
    </row>
    <row r="108" s="1" customFormat="1" spans="1:22">
      <c r="A108" s="3">
        <v>999224755526866</v>
      </c>
      <c r="B108" s="1" t="s">
        <v>1379</v>
      </c>
      <c r="C108" s="1" t="s">
        <v>1385</v>
      </c>
      <c r="D108" s="1" t="s">
        <v>1386</v>
      </c>
      <c r="E108" s="1" t="s">
        <v>1387</v>
      </c>
      <c r="F108" s="1" t="s">
        <v>975</v>
      </c>
      <c r="G108" s="1" t="s">
        <v>875</v>
      </c>
      <c r="H108" s="1" t="s">
        <v>876</v>
      </c>
      <c r="I108" s="1" t="s">
        <v>1388</v>
      </c>
      <c r="J108" s="1" t="s">
        <v>878</v>
      </c>
      <c r="K108" s="1" t="s">
        <v>1388</v>
      </c>
      <c r="L108" s="1" t="s">
        <v>1388</v>
      </c>
      <c r="M108" s="1" t="s">
        <v>879</v>
      </c>
      <c r="N108" s="1" t="s">
        <v>879</v>
      </c>
      <c r="O108" s="1" t="s">
        <v>880</v>
      </c>
      <c r="P108" s="1" t="s">
        <v>881</v>
      </c>
      <c r="Q108" s="1" t="s">
        <v>882</v>
      </c>
      <c r="R108" s="1" t="s">
        <v>1389</v>
      </c>
      <c r="S108" s="1" t="s">
        <v>884</v>
      </c>
      <c r="T108" s="1" t="s">
        <v>885</v>
      </c>
      <c r="U108" s="1" t="s">
        <v>886</v>
      </c>
      <c r="V108" s="1" t="s">
        <v>887</v>
      </c>
    </row>
    <row r="109" s="1" customFormat="1" spans="1:22">
      <c r="A109" s="3">
        <v>999224746795493</v>
      </c>
      <c r="B109" s="1" t="s">
        <v>1379</v>
      </c>
      <c r="C109" s="1" t="s">
        <v>1390</v>
      </c>
      <c r="D109" s="1" t="s">
        <v>1024</v>
      </c>
      <c r="E109" s="1" t="s">
        <v>1391</v>
      </c>
      <c r="F109" s="1" t="s">
        <v>871</v>
      </c>
      <c r="G109" s="1" t="s">
        <v>875</v>
      </c>
      <c r="H109" s="1" t="s">
        <v>876</v>
      </c>
      <c r="I109" s="1" t="s">
        <v>1392</v>
      </c>
      <c r="J109" s="1" t="s">
        <v>878</v>
      </c>
      <c r="K109" s="1" t="s">
        <v>1392</v>
      </c>
      <c r="L109" s="1" t="s">
        <v>1392</v>
      </c>
      <c r="M109" s="1" t="s">
        <v>879</v>
      </c>
      <c r="N109" s="1" t="s">
        <v>879</v>
      </c>
      <c r="O109" s="1" t="s">
        <v>880</v>
      </c>
      <c r="P109" s="1" t="s">
        <v>881</v>
      </c>
      <c r="Q109" s="1" t="s">
        <v>882</v>
      </c>
      <c r="R109" s="1" t="s">
        <v>1393</v>
      </c>
      <c r="S109" s="1" t="s">
        <v>884</v>
      </c>
      <c r="T109" s="1" t="s">
        <v>885</v>
      </c>
      <c r="U109" s="1" t="s">
        <v>886</v>
      </c>
      <c r="V109" s="1" t="s">
        <v>1006</v>
      </c>
    </row>
    <row r="110" s="1" customFormat="1" spans="1:22">
      <c r="A110" s="3">
        <v>999224745152651</v>
      </c>
      <c r="B110" s="1" t="s">
        <v>1379</v>
      </c>
      <c r="C110" s="1" t="s">
        <v>1394</v>
      </c>
      <c r="D110" s="1" t="s">
        <v>1395</v>
      </c>
      <c r="E110" s="1" t="s">
        <v>1396</v>
      </c>
      <c r="F110" s="1" t="s">
        <v>1153</v>
      </c>
      <c r="G110" s="1" t="s">
        <v>875</v>
      </c>
      <c r="H110" s="1" t="s">
        <v>876</v>
      </c>
      <c r="I110" s="1" t="s">
        <v>1397</v>
      </c>
      <c r="J110" s="1" t="s">
        <v>878</v>
      </c>
      <c r="K110" s="1" t="s">
        <v>1397</v>
      </c>
      <c r="L110" s="1" t="s">
        <v>1397</v>
      </c>
      <c r="M110" s="1" t="s">
        <v>879</v>
      </c>
      <c r="N110" s="1" t="s">
        <v>879</v>
      </c>
      <c r="O110" s="1" t="s">
        <v>880</v>
      </c>
      <c r="P110" s="1" t="s">
        <v>881</v>
      </c>
      <c r="Q110" s="1" t="s">
        <v>882</v>
      </c>
      <c r="R110" s="1" t="s">
        <v>1398</v>
      </c>
      <c r="S110" s="1" t="s">
        <v>884</v>
      </c>
      <c r="T110" s="1" t="s">
        <v>885</v>
      </c>
      <c r="U110" s="1" t="s">
        <v>886</v>
      </c>
      <c r="V110" s="1" t="s">
        <v>897</v>
      </c>
    </row>
    <row r="111" s="1" customFormat="1" spans="1:22">
      <c r="A111" s="3">
        <v>999224742647718</v>
      </c>
      <c r="B111" s="1" t="s">
        <v>1379</v>
      </c>
      <c r="C111" s="1" t="s">
        <v>1399</v>
      </c>
      <c r="D111" s="1" t="s">
        <v>1024</v>
      </c>
      <c r="E111" s="1" t="s">
        <v>1400</v>
      </c>
      <c r="F111" s="1" t="s">
        <v>871</v>
      </c>
      <c r="G111" s="1" t="s">
        <v>875</v>
      </c>
      <c r="H111" s="1" t="s">
        <v>876</v>
      </c>
      <c r="I111" s="1" t="s">
        <v>1392</v>
      </c>
      <c r="J111" s="1" t="s">
        <v>878</v>
      </c>
      <c r="K111" s="1" t="s">
        <v>1392</v>
      </c>
      <c r="L111" s="1" t="s">
        <v>1392</v>
      </c>
      <c r="M111" s="1" t="s">
        <v>879</v>
      </c>
      <c r="N111" s="1" t="s">
        <v>879</v>
      </c>
      <c r="O111" s="1" t="s">
        <v>880</v>
      </c>
      <c r="P111" s="1" t="s">
        <v>881</v>
      </c>
      <c r="Q111" s="1" t="s">
        <v>882</v>
      </c>
      <c r="R111" s="1" t="s">
        <v>1401</v>
      </c>
      <c r="S111" s="1" t="s">
        <v>884</v>
      </c>
      <c r="T111" s="1" t="s">
        <v>885</v>
      </c>
      <c r="U111" s="1" t="s">
        <v>886</v>
      </c>
      <c r="V111" s="1" t="s">
        <v>1006</v>
      </c>
    </row>
    <row r="112" s="1" customFormat="1" spans="1:22">
      <c r="A112" s="3">
        <v>999224740796766</v>
      </c>
      <c r="B112" s="1" t="s">
        <v>1402</v>
      </c>
      <c r="C112" s="1" t="s">
        <v>1403</v>
      </c>
      <c r="D112" s="1" t="s">
        <v>1404</v>
      </c>
      <c r="E112" s="1" t="s">
        <v>1405</v>
      </c>
      <c r="F112" s="1" t="s">
        <v>975</v>
      </c>
      <c r="G112" s="1" t="s">
        <v>875</v>
      </c>
      <c r="H112" s="1" t="s">
        <v>876</v>
      </c>
      <c r="I112" s="1" t="s">
        <v>1406</v>
      </c>
      <c r="J112" s="1" t="s">
        <v>878</v>
      </c>
      <c r="K112" s="1" t="s">
        <v>1406</v>
      </c>
      <c r="L112" s="1" t="s">
        <v>1406</v>
      </c>
      <c r="M112" s="1" t="s">
        <v>879</v>
      </c>
      <c r="N112" s="1" t="s">
        <v>879</v>
      </c>
      <c r="O112" s="1" t="s">
        <v>880</v>
      </c>
      <c r="P112" s="1" t="s">
        <v>881</v>
      </c>
      <c r="Q112" s="1" t="s">
        <v>882</v>
      </c>
      <c r="R112" s="1" t="s">
        <v>1407</v>
      </c>
      <c r="S112" s="1" t="s">
        <v>884</v>
      </c>
      <c r="T112" s="1" t="s">
        <v>885</v>
      </c>
      <c r="U112" s="1" t="s">
        <v>886</v>
      </c>
      <c r="V112" s="1" t="s">
        <v>887</v>
      </c>
    </row>
    <row r="113" s="1" customFormat="1" spans="1:22">
      <c r="A113" s="3">
        <v>999224737946520</v>
      </c>
      <c r="B113" s="1" t="s">
        <v>1402</v>
      </c>
      <c r="C113" s="1" t="s">
        <v>1408</v>
      </c>
      <c r="D113" s="1" t="s">
        <v>1409</v>
      </c>
      <c r="E113" s="1" t="s">
        <v>1410</v>
      </c>
      <c r="F113" s="1" t="s">
        <v>1163</v>
      </c>
      <c r="G113" s="1" t="s">
        <v>875</v>
      </c>
      <c r="H113" s="1" t="s">
        <v>876</v>
      </c>
      <c r="I113" s="1" t="s">
        <v>1411</v>
      </c>
      <c r="J113" s="1" t="s">
        <v>878</v>
      </c>
      <c r="K113" s="1" t="s">
        <v>1411</v>
      </c>
      <c r="L113" s="1" t="s">
        <v>1411</v>
      </c>
      <c r="M113" s="1" t="s">
        <v>879</v>
      </c>
      <c r="N113" s="1" t="s">
        <v>879</v>
      </c>
      <c r="O113" s="1" t="s">
        <v>880</v>
      </c>
      <c r="P113" s="1" t="s">
        <v>881</v>
      </c>
      <c r="Q113" s="1" t="s">
        <v>882</v>
      </c>
      <c r="R113" s="1" t="s">
        <v>1412</v>
      </c>
      <c r="S113" s="1" t="s">
        <v>884</v>
      </c>
      <c r="T113" s="1" t="s">
        <v>885</v>
      </c>
      <c r="U113" s="1" t="s">
        <v>886</v>
      </c>
      <c r="V113" s="1" t="s">
        <v>887</v>
      </c>
    </row>
    <row r="114" s="1" customFormat="1" spans="1:22">
      <c r="A114" s="3">
        <v>999224737264908</v>
      </c>
      <c r="B114" s="1" t="s">
        <v>1402</v>
      </c>
      <c r="C114" s="1" t="s">
        <v>1413</v>
      </c>
      <c r="D114" s="1" t="s">
        <v>917</v>
      </c>
      <c r="E114" s="1" t="s">
        <v>1414</v>
      </c>
      <c r="F114" s="1" t="s">
        <v>871</v>
      </c>
      <c r="G114" s="1" t="s">
        <v>875</v>
      </c>
      <c r="H114" s="1" t="s">
        <v>876</v>
      </c>
      <c r="I114" s="1" t="s">
        <v>1276</v>
      </c>
      <c r="J114" s="1" t="s">
        <v>878</v>
      </c>
      <c r="K114" s="1" t="s">
        <v>1276</v>
      </c>
      <c r="L114" s="1" t="s">
        <v>1276</v>
      </c>
      <c r="M114" s="1" t="s">
        <v>879</v>
      </c>
      <c r="N114" s="1" t="s">
        <v>879</v>
      </c>
      <c r="O114" s="1" t="s">
        <v>880</v>
      </c>
      <c r="P114" s="1" t="s">
        <v>881</v>
      </c>
      <c r="Q114" s="1" t="s">
        <v>882</v>
      </c>
      <c r="R114" s="1" t="s">
        <v>1415</v>
      </c>
      <c r="S114" s="1" t="s">
        <v>884</v>
      </c>
      <c r="T114" s="1" t="s">
        <v>885</v>
      </c>
      <c r="U114" s="1" t="s">
        <v>886</v>
      </c>
      <c r="V114" s="1" t="s">
        <v>887</v>
      </c>
    </row>
    <row r="115" s="1" customFormat="1" spans="1:22">
      <c r="A115" s="3">
        <v>999224732826186</v>
      </c>
      <c r="B115" s="1" t="s">
        <v>1402</v>
      </c>
      <c r="C115" s="1" t="s">
        <v>1416</v>
      </c>
      <c r="D115" s="1" t="s">
        <v>1417</v>
      </c>
      <c r="E115" s="1" t="s">
        <v>1418</v>
      </c>
      <c r="F115" s="1" t="s">
        <v>975</v>
      </c>
      <c r="G115" s="1" t="s">
        <v>875</v>
      </c>
      <c r="H115" s="1" t="s">
        <v>876</v>
      </c>
      <c r="I115" s="1" t="s">
        <v>1419</v>
      </c>
      <c r="J115" s="1" t="s">
        <v>878</v>
      </c>
      <c r="K115" s="1" t="s">
        <v>1419</v>
      </c>
      <c r="L115" s="1" t="s">
        <v>1419</v>
      </c>
      <c r="M115" s="1" t="s">
        <v>879</v>
      </c>
      <c r="N115" s="1" t="s">
        <v>879</v>
      </c>
      <c r="O115" s="1" t="s">
        <v>880</v>
      </c>
      <c r="P115" s="1" t="s">
        <v>881</v>
      </c>
      <c r="Q115" s="1" t="s">
        <v>882</v>
      </c>
      <c r="R115" s="1" t="s">
        <v>1420</v>
      </c>
      <c r="S115" s="1" t="s">
        <v>884</v>
      </c>
      <c r="T115" s="1" t="s">
        <v>885</v>
      </c>
      <c r="U115" s="1" t="s">
        <v>886</v>
      </c>
      <c r="V115" s="1" t="s">
        <v>887</v>
      </c>
    </row>
    <row r="116" s="1" customFormat="1" spans="1:22">
      <c r="A116" s="3">
        <v>999224724096332</v>
      </c>
      <c r="B116" s="1" t="s">
        <v>1421</v>
      </c>
      <c r="C116" s="1" t="s">
        <v>1422</v>
      </c>
      <c r="D116" s="1" t="s">
        <v>1024</v>
      </c>
      <c r="E116" s="1" t="s">
        <v>1423</v>
      </c>
      <c r="F116" s="1" t="s">
        <v>975</v>
      </c>
      <c r="G116" s="1" t="s">
        <v>875</v>
      </c>
      <c r="H116" s="1" t="s">
        <v>876</v>
      </c>
      <c r="I116" s="1" t="s">
        <v>1424</v>
      </c>
      <c r="J116" s="1" t="s">
        <v>878</v>
      </c>
      <c r="K116" s="1" t="s">
        <v>1424</v>
      </c>
      <c r="L116" s="1" t="s">
        <v>1424</v>
      </c>
      <c r="M116" s="1" t="s">
        <v>879</v>
      </c>
      <c r="N116" s="1" t="s">
        <v>879</v>
      </c>
      <c r="O116" s="1" t="s">
        <v>880</v>
      </c>
      <c r="P116" s="1" t="s">
        <v>881</v>
      </c>
      <c r="Q116" s="1" t="s">
        <v>882</v>
      </c>
      <c r="R116" s="1" t="s">
        <v>1425</v>
      </c>
      <c r="S116" s="1" t="s">
        <v>884</v>
      </c>
      <c r="T116" s="1" t="s">
        <v>885</v>
      </c>
      <c r="U116" s="1" t="s">
        <v>886</v>
      </c>
      <c r="V116" s="1" t="s">
        <v>1006</v>
      </c>
    </row>
    <row r="117" s="1" customFormat="1" spans="1:22">
      <c r="A117" s="3">
        <v>999224714851379</v>
      </c>
      <c r="B117" s="1" t="s">
        <v>1421</v>
      </c>
      <c r="C117" s="1" t="s">
        <v>1426</v>
      </c>
      <c r="D117" s="1" t="s">
        <v>1199</v>
      </c>
      <c r="E117" s="1" t="s">
        <v>1427</v>
      </c>
      <c r="F117" s="1" t="s">
        <v>871</v>
      </c>
      <c r="G117" s="1" t="s">
        <v>875</v>
      </c>
      <c r="H117" s="1" t="s">
        <v>876</v>
      </c>
      <c r="I117" s="1" t="s">
        <v>1428</v>
      </c>
      <c r="J117" s="1" t="s">
        <v>878</v>
      </c>
      <c r="K117" s="1" t="s">
        <v>1428</v>
      </c>
      <c r="L117" s="1" t="s">
        <v>1428</v>
      </c>
      <c r="M117" s="1" t="s">
        <v>879</v>
      </c>
      <c r="N117" s="1" t="s">
        <v>879</v>
      </c>
      <c r="O117" s="1" t="s">
        <v>880</v>
      </c>
      <c r="P117" s="1" t="s">
        <v>881</v>
      </c>
      <c r="Q117" s="1" t="s">
        <v>882</v>
      </c>
      <c r="R117" s="1" t="s">
        <v>1429</v>
      </c>
      <c r="S117" s="1" t="s">
        <v>884</v>
      </c>
      <c r="T117" s="1" t="s">
        <v>885</v>
      </c>
      <c r="U117" s="1" t="s">
        <v>886</v>
      </c>
      <c r="V117" s="1" t="s">
        <v>887</v>
      </c>
    </row>
    <row r="118" s="1" customFormat="1" spans="1:22">
      <c r="A118" s="3">
        <v>999224708142993</v>
      </c>
      <c r="B118" s="1" t="s">
        <v>1430</v>
      </c>
      <c r="C118" s="1" t="s">
        <v>1431</v>
      </c>
      <c r="D118" s="1" t="s">
        <v>1432</v>
      </c>
      <c r="E118" s="1" t="s">
        <v>1433</v>
      </c>
      <c r="F118" s="1" t="s">
        <v>1153</v>
      </c>
      <c r="G118" s="1" t="s">
        <v>875</v>
      </c>
      <c r="H118" s="1" t="s">
        <v>876</v>
      </c>
      <c r="I118" s="1" t="s">
        <v>1434</v>
      </c>
      <c r="J118" s="1" t="s">
        <v>878</v>
      </c>
      <c r="K118" s="1" t="s">
        <v>1434</v>
      </c>
      <c r="L118" s="1" t="s">
        <v>1434</v>
      </c>
      <c r="M118" s="1" t="s">
        <v>879</v>
      </c>
      <c r="N118" s="1" t="s">
        <v>879</v>
      </c>
      <c r="O118" s="1" t="s">
        <v>880</v>
      </c>
      <c r="P118" s="1" t="s">
        <v>881</v>
      </c>
      <c r="Q118" s="1" t="s">
        <v>882</v>
      </c>
      <c r="R118" s="1" t="s">
        <v>1435</v>
      </c>
      <c r="S118" s="1" t="s">
        <v>884</v>
      </c>
      <c r="T118" s="1" t="s">
        <v>885</v>
      </c>
      <c r="U118" s="1" t="s">
        <v>886</v>
      </c>
      <c r="V118" s="1" t="s">
        <v>887</v>
      </c>
    </row>
    <row r="119" s="1" customFormat="1" spans="1:22">
      <c r="A119" s="3">
        <v>999224706766529</v>
      </c>
      <c r="B119" s="1" t="s">
        <v>1430</v>
      </c>
      <c r="C119" s="1" t="s">
        <v>1436</v>
      </c>
      <c r="D119" s="1" t="s">
        <v>1432</v>
      </c>
      <c r="E119" s="1" t="s">
        <v>1437</v>
      </c>
      <c r="F119" s="1" t="s">
        <v>975</v>
      </c>
      <c r="G119" s="1" t="s">
        <v>875</v>
      </c>
      <c r="H119" s="1" t="s">
        <v>876</v>
      </c>
      <c r="I119" s="1" t="s">
        <v>1438</v>
      </c>
      <c r="J119" s="1" t="s">
        <v>878</v>
      </c>
      <c r="K119" s="1" t="s">
        <v>1438</v>
      </c>
      <c r="L119" s="1" t="s">
        <v>1438</v>
      </c>
      <c r="M119" s="1" t="s">
        <v>879</v>
      </c>
      <c r="N119" s="1" t="s">
        <v>879</v>
      </c>
      <c r="O119" s="1" t="s">
        <v>880</v>
      </c>
      <c r="P119" s="1" t="s">
        <v>881</v>
      </c>
      <c r="Q119" s="1" t="s">
        <v>882</v>
      </c>
      <c r="R119" s="1" t="s">
        <v>1439</v>
      </c>
      <c r="S119" s="1" t="s">
        <v>884</v>
      </c>
      <c r="T119" s="1" t="s">
        <v>885</v>
      </c>
      <c r="U119" s="1" t="s">
        <v>886</v>
      </c>
      <c r="V119" s="1" t="s">
        <v>887</v>
      </c>
    </row>
    <row r="120" s="1" customFormat="1" spans="1:22">
      <c r="A120" s="3">
        <v>999224681795570</v>
      </c>
      <c r="B120" s="1" t="s">
        <v>1440</v>
      </c>
      <c r="C120" s="1" t="s">
        <v>1441</v>
      </c>
      <c r="D120" s="1" t="s">
        <v>971</v>
      </c>
      <c r="E120" s="1" t="s">
        <v>1442</v>
      </c>
      <c r="F120" s="1" t="s">
        <v>871</v>
      </c>
      <c r="G120" s="1" t="s">
        <v>875</v>
      </c>
      <c r="H120" s="1" t="s">
        <v>876</v>
      </c>
      <c r="I120" s="1" t="s">
        <v>1443</v>
      </c>
      <c r="J120" s="1" t="s">
        <v>878</v>
      </c>
      <c r="K120" s="1" t="s">
        <v>1443</v>
      </c>
      <c r="L120" s="1" t="s">
        <v>1443</v>
      </c>
      <c r="M120" s="1" t="s">
        <v>879</v>
      </c>
      <c r="N120" s="1" t="s">
        <v>879</v>
      </c>
      <c r="O120" s="1" t="s">
        <v>880</v>
      </c>
      <c r="P120" s="1" t="s">
        <v>881</v>
      </c>
      <c r="Q120" s="1" t="s">
        <v>882</v>
      </c>
      <c r="R120" s="1" t="s">
        <v>1444</v>
      </c>
      <c r="S120" s="1" t="s">
        <v>884</v>
      </c>
      <c r="T120" s="1" t="s">
        <v>885</v>
      </c>
      <c r="U120" s="1" t="s">
        <v>886</v>
      </c>
      <c r="V120" s="1" t="s">
        <v>940</v>
      </c>
    </row>
    <row r="121" s="1" customFormat="1" spans="1:22">
      <c r="A121" s="3">
        <v>999224679836694</v>
      </c>
      <c r="B121" s="1" t="s">
        <v>1440</v>
      </c>
      <c r="C121" s="1" t="s">
        <v>1445</v>
      </c>
      <c r="D121" s="1" t="s">
        <v>1446</v>
      </c>
      <c r="E121" s="1" t="s">
        <v>1447</v>
      </c>
      <c r="F121" s="1" t="s">
        <v>975</v>
      </c>
      <c r="G121" s="1" t="s">
        <v>875</v>
      </c>
      <c r="H121" s="1" t="s">
        <v>876</v>
      </c>
      <c r="I121" s="1" t="s">
        <v>1448</v>
      </c>
      <c r="J121" s="1" t="s">
        <v>878</v>
      </c>
      <c r="K121" s="1" t="s">
        <v>1448</v>
      </c>
      <c r="L121" s="1" t="s">
        <v>1448</v>
      </c>
      <c r="M121" s="1" t="s">
        <v>879</v>
      </c>
      <c r="N121" s="1" t="s">
        <v>879</v>
      </c>
      <c r="O121" s="1" t="s">
        <v>880</v>
      </c>
      <c r="P121" s="1" t="s">
        <v>881</v>
      </c>
      <c r="Q121" s="1" t="s">
        <v>882</v>
      </c>
      <c r="R121" s="1" t="s">
        <v>1449</v>
      </c>
      <c r="S121" s="1" t="s">
        <v>884</v>
      </c>
      <c r="T121" s="1" t="s">
        <v>885</v>
      </c>
      <c r="U121" s="1" t="s">
        <v>886</v>
      </c>
      <c r="V121" s="1" t="s">
        <v>887</v>
      </c>
    </row>
    <row r="122" s="1" customFormat="1" spans="1:22">
      <c r="A122" s="3">
        <v>999224676845719</v>
      </c>
      <c r="B122" s="1" t="s">
        <v>1450</v>
      </c>
      <c r="C122" s="1" t="s">
        <v>1451</v>
      </c>
      <c r="D122" s="1" t="s">
        <v>1452</v>
      </c>
      <c r="E122" s="1" t="s">
        <v>1453</v>
      </c>
      <c r="F122" s="1" t="s">
        <v>871</v>
      </c>
      <c r="G122" s="1" t="s">
        <v>875</v>
      </c>
      <c r="H122" s="1" t="s">
        <v>876</v>
      </c>
      <c r="I122" s="1" t="s">
        <v>1454</v>
      </c>
      <c r="J122" s="1" t="s">
        <v>878</v>
      </c>
      <c r="K122" s="1" t="s">
        <v>1454</v>
      </c>
      <c r="L122" s="1" t="s">
        <v>1454</v>
      </c>
      <c r="M122" s="1" t="s">
        <v>879</v>
      </c>
      <c r="N122" s="1" t="s">
        <v>879</v>
      </c>
      <c r="O122" s="1" t="s">
        <v>880</v>
      </c>
      <c r="P122" s="1" t="s">
        <v>881</v>
      </c>
      <c r="Q122" s="1" t="s">
        <v>882</v>
      </c>
      <c r="R122" s="1" t="s">
        <v>1455</v>
      </c>
      <c r="S122" s="1" t="s">
        <v>884</v>
      </c>
      <c r="T122" s="1" t="s">
        <v>885</v>
      </c>
      <c r="U122" s="1" t="s">
        <v>886</v>
      </c>
      <c r="V122" s="1" t="s">
        <v>897</v>
      </c>
    </row>
    <row r="123" s="1" customFormat="1" spans="1:22">
      <c r="A123" s="3">
        <v>999224667136173</v>
      </c>
      <c r="B123" s="1" t="s">
        <v>1450</v>
      </c>
      <c r="C123" s="1" t="s">
        <v>1456</v>
      </c>
      <c r="D123" s="1" t="s">
        <v>1386</v>
      </c>
      <c r="E123" s="1" t="s">
        <v>1457</v>
      </c>
      <c r="F123" s="1" t="s">
        <v>1153</v>
      </c>
      <c r="G123" s="1" t="s">
        <v>875</v>
      </c>
      <c r="H123" s="1" t="s">
        <v>876</v>
      </c>
      <c r="I123" s="1" t="s">
        <v>1458</v>
      </c>
      <c r="J123" s="1" t="s">
        <v>878</v>
      </c>
      <c r="K123" s="1" t="s">
        <v>1458</v>
      </c>
      <c r="L123" s="1" t="s">
        <v>1458</v>
      </c>
      <c r="M123" s="1" t="s">
        <v>879</v>
      </c>
      <c r="N123" s="1" t="s">
        <v>879</v>
      </c>
      <c r="O123" s="1" t="s">
        <v>880</v>
      </c>
      <c r="P123" s="1" t="s">
        <v>881</v>
      </c>
      <c r="Q123" s="1" t="s">
        <v>882</v>
      </c>
      <c r="R123" s="1" t="s">
        <v>1459</v>
      </c>
      <c r="S123" s="1" t="s">
        <v>884</v>
      </c>
      <c r="T123" s="1" t="s">
        <v>885</v>
      </c>
      <c r="U123" s="1" t="s">
        <v>886</v>
      </c>
      <c r="V123" s="1" t="s">
        <v>887</v>
      </c>
    </row>
    <row r="124" s="1" customFormat="1" spans="1:22">
      <c r="A124" s="3">
        <v>999224657760579</v>
      </c>
      <c r="B124" s="1" t="s">
        <v>1450</v>
      </c>
      <c r="C124" s="1" t="s">
        <v>1460</v>
      </c>
      <c r="D124" s="1" t="s">
        <v>1432</v>
      </c>
      <c r="E124" s="1" t="s">
        <v>1461</v>
      </c>
      <c r="F124" s="1" t="s">
        <v>871</v>
      </c>
      <c r="G124" s="1" t="s">
        <v>875</v>
      </c>
      <c r="H124" s="1" t="s">
        <v>876</v>
      </c>
      <c r="I124" s="1" t="s">
        <v>1462</v>
      </c>
      <c r="J124" s="1" t="s">
        <v>878</v>
      </c>
      <c r="K124" s="1" t="s">
        <v>1462</v>
      </c>
      <c r="L124" s="1" t="s">
        <v>1462</v>
      </c>
      <c r="M124" s="1" t="s">
        <v>879</v>
      </c>
      <c r="N124" s="1" t="s">
        <v>879</v>
      </c>
      <c r="O124" s="1" t="s">
        <v>880</v>
      </c>
      <c r="P124" s="1" t="s">
        <v>881</v>
      </c>
      <c r="Q124" s="1" t="s">
        <v>882</v>
      </c>
      <c r="R124" s="1" t="s">
        <v>1463</v>
      </c>
      <c r="S124" s="1" t="s">
        <v>884</v>
      </c>
      <c r="T124" s="1" t="s">
        <v>885</v>
      </c>
      <c r="U124" s="1" t="s">
        <v>886</v>
      </c>
      <c r="V124" s="1" t="s">
        <v>887</v>
      </c>
    </row>
    <row r="125" s="1" customFormat="1" spans="1:22">
      <c r="A125" s="3">
        <v>999224649509139</v>
      </c>
      <c r="B125" s="1" t="s">
        <v>1464</v>
      </c>
      <c r="C125" s="1" t="s">
        <v>1465</v>
      </c>
      <c r="D125" s="1" t="s">
        <v>1466</v>
      </c>
      <c r="E125" s="1" t="s">
        <v>1467</v>
      </c>
      <c r="F125" s="1" t="s">
        <v>1163</v>
      </c>
      <c r="G125" s="1" t="s">
        <v>875</v>
      </c>
      <c r="H125" s="1" t="s">
        <v>876</v>
      </c>
      <c r="I125" s="1" t="s">
        <v>1468</v>
      </c>
      <c r="J125" s="1" t="s">
        <v>878</v>
      </c>
      <c r="K125" s="1" t="s">
        <v>1468</v>
      </c>
      <c r="L125" s="1" t="s">
        <v>1468</v>
      </c>
      <c r="M125" s="1" t="s">
        <v>879</v>
      </c>
      <c r="N125" s="1" t="s">
        <v>879</v>
      </c>
      <c r="O125" s="1" t="s">
        <v>880</v>
      </c>
      <c r="P125" s="1" t="s">
        <v>881</v>
      </c>
      <c r="Q125" s="1" t="s">
        <v>882</v>
      </c>
      <c r="R125" s="1" t="s">
        <v>1469</v>
      </c>
      <c r="S125" s="1" t="s">
        <v>884</v>
      </c>
      <c r="T125" s="1" t="s">
        <v>885</v>
      </c>
      <c r="U125" s="1" t="s">
        <v>886</v>
      </c>
      <c r="V125" s="1" t="s">
        <v>887</v>
      </c>
    </row>
    <row r="126" s="1" customFormat="1" spans="1:22">
      <c r="A126" s="3">
        <v>999224638545866</v>
      </c>
      <c r="B126" s="1" t="s">
        <v>1464</v>
      </c>
      <c r="C126" s="1" t="s">
        <v>1470</v>
      </c>
      <c r="D126" s="1" t="s">
        <v>1386</v>
      </c>
      <c r="E126" s="1" t="s">
        <v>1471</v>
      </c>
      <c r="F126" s="1" t="s">
        <v>1078</v>
      </c>
      <c r="G126" s="1" t="s">
        <v>875</v>
      </c>
      <c r="H126" s="1" t="s">
        <v>876</v>
      </c>
      <c r="I126" s="1" t="s">
        <v>1472</v>
      </c>
      <c r="J126" s="1" t="s">
        <v>878</v>
      </c>
      <c r="K126" s="1" t="s">
        <v>1472</v>
      </c>
      <c r="L126" s="1" t="s">
        <v>1472</v>
      </c>
      <c r="M126" s="1" t="s">
        <v>879</v>
      </c>
      <c r="N126" s="1" t="s">
        <v>879</v>
      </c>
      <c r="O126" s="1" t="s">
        <v>880</v>
      </c>
      <c r="P126" s="1" t="s">
        <v>881</v>
      </c>
      <c r="Q126" s="1" t="s">
        <v>882</v>
      </c>
      <c r="R126" s="1" t="s">
        <v>1473</v>
      </c>
      <c r="S126" s="1" t="s">
        <v>884</v>
      </c>
      <c r="T126" s="1" t="s">
        <v>885</v>
      </c>
      <c r="U126" s="1" t="s">
        <v>886</v>
      </c>
      <c r="V126" s="1" t="s">
        <v>887</v>
      </c>
    </row>
    <row r="127" s="1" customFormat="1" spans="1:22">
      <c r="A127" s="3">
        <v>999224614538637</v>
      </c>
      <c r="B127" s="1" t="s">
        <v>1474</v>
      </c>
      <c r="C127" s="1" t="s">
        <v>1475</v>
      </c>
      <c r="D127" s="1" t="s">
        <v>1432</v>
      </c>
      <c r="E127" s="1" t="s">
        <v>1476</v>
      </c>
      <c r="F127" s="1" t="s">
        <v>871</v>
      </c>
      <c r="G127" s="1" t="s">
        <v>875</v>
      </c>
      <c r="H127" s="1" t="s">
        <v>876</v>
      </c>
      <c r="I127" s="1" t="s">
        <v>1477</v>
      </c>
      <c r="J127" s="1" t="s">
        <v>878</v>
      </c>
      <c r="K127" s="1" t="s">
        <v>1477</v>
      </c>
      <c r="L127" s="1" t="s">
        <v>1477</v>
      </c>
      <c r="M127" s="1" t="s">
        <v>879</v>
      </c>
      <c r="N127" s="1" t="s">
        <v>879</v>
      </c>
      <c r="O127" s="1" t="s">
        <v>880</v>
      </c>
      <c r="P127" s="1" t="s">
        <v>881</v>
      </c>
      <c r="Q127" s="1" t="s">
        <v>882</v>
      </c>
      <c r="R127" s="1" t="s">
        <v>1478</v>
      </c>
      <c r="S127" s="1" t="s">
        <v>884</v>
      </c>
      <c r="T127" s="1" t="s">
        <v>885</v>
      </c>
      <c r="U127" s="1" t="s">
        <v>886</v>
      </c>
      <c r="V127" s="1" t="s">
        <v>887</v>
      </c>
    </row>
    <row r="128" s="1" customFormat="1" spans="1:22">
      <c r="A128" s="3">
        <v>999224613378526</v>
      </c>
      <c r="B128" s="1" t="s">
        <v>1479</v>
      </c>
      <c r="C128" s="1" t="s">
        <v>1480</v>
      </c>
      <c r="D128" s="1" t="s">
        <v>1481</v>
      </c>
      <c r="E128" s="1" t="s">
        <v>1482</v>
      </c>
      <c r="F128" s="1" t="s">
        <v>1078</v>
      </c>
      <c r="G128" s="1" t="s">
        <v>875</v>
      </c>
      <c r="H128" s="1" t="s">
        <v>876</v>
      </c>
      <c r="I128" s="1" t="s">
        <v>1483</v>
      </c>
      <c r="J128" s="1" t="s">
        <v>878</v>
      </c>
      <c r="K128" s="1" t="s">
        <v>1483</v>
      </c>
      <c r="L128" s="1" t="s">
        <v>1483</v>
      </c>
      <c r="M128" s="1" t="s">
        <v>879</v>
      </c>
      <c r="N128" s="1" t="s">
        <v>879</v>
      </c>
      <c r="O128" s="1" t="s">
        <v>880</v>
      </c>
      <c r="P128" s="1" t="s">
        <v>881</v>
      </c>
      <c r="Q128" s="1" t="s">
        <v>882</v>
      </c>
      <c r="R128" s="1" t="s">
        <v>1484</v>
      </c>
      <c r="S128" s="1" t="s">
        <v>884</v>
      </c>
      <c r="T128" s="1" t="s">
        <v>885</v>
      </c>
      <c r="U128" s="1" t="s">
        <v>886</v>
      </c>
      <c r="V128" s="1" t="s">
        <v>1122</v>
      </c>
    </row>
    <row r="129" s="1" customFormat="1" spans="1:22">
      <c r="A129" s="3">
        <v>999224597599278</v>
      </c>
      <c r="B129" s="1" t="s">
        <v>1485</v>
      </c>
      <c r="C129" s="1" t="s">
        <v>1486</v>
      </c>
      <c r="D129" s="1" t="s">
        <v>1487</v>
      </c>
      <c r="E129" s="1" t="s">
        <v>1488</v>
      </c>
      <c r="F129" s="1" t="s">
        <v>975</v>
      </c>
      <c r="G129" s="1" t="s">
        <v>875</v>
      </c>
      <c r="H129" s="1" t="s">
        <v>876</v>
      </c>
      <c r="I129" s="1" t="s">
        <v>1489</v>
      </c>
      <c r="J129" s="1" t="s">
        <v>878</v>
      </c>
      <c r="K129" s="1" t="s">
        <v>1489</v>
      </c>
      <c r="L129" s="1" t="s">
        <v>1489</v>
      </c>
      <c r="M129" s="1" t="s">
        <v>879</v>
      </c>
      <c r="N129" s="1" t="s">
        <v>879</v>
      </c>
      <c r="O129" s="1" t="s">
        <v>880</v>
      </c>
      <c r="P129" s="1" t="s">
        <v>881</v>
      </c>
      <c r="Q129" s="1" t="s">
        <v>882</v>
      </c>
      <c r="R129" s="1" t="s">
        <v>1490</v>
      </c>
      <c r="S129" s="1" t="s">
        <v>884</v>
      </c>
      <c r="T129" s="1" t="s">
        <v>885</v>
      </c>
      <c r="U129" s="1" t="s">
        <v>886</v>
      </c>
      <c r="V129" s="1" t="s">
        <v>887</v>
      </c>
    </row>
    <row r="130" s="1" customFormat="1" spans="1:22">
      <c r="A130" s="3">
        <v>999224594108654</v>
      </c>
      <c r="B130" s="1" t="s">
        <v>1485</v>
      </c>
      <c r="C130" s="1" t="s">
        <v>1491</v>
      </c>
      <c r="D130" s="1" t="s">
        <v>1386</v>
      </c>
      <c r="E130" s="1" t="s">
        <v>1492</v>
      </c>
      <c r="F130" s="1" t="s">
        <v>1153</v>
      </c>
      <c r="G130" s="1" t="s">
        <v>875</v>
      </c>
      <c r="H130" s="1" t="s">
        <v>876</v>
      </c>
      <c r="I130" s="1" t="s">
        <v>1493</v>
      </c>
      <c r="J130" s="1" t="s">
        <v>878</v>
      </c>
      <c r="K130" s="1" t="s">
        <v>1493</v>
      </c>
      <c r="L130" s="1" t="s">
        <v>1493</v>
      </c>
      <c r="M130" s="1" t="s">
        <v>879</v>
      </c>
      <c r="N130" s="1" t="s">
        <v>879</v>
      </c>
      <c r="O130" s="1" t="s">
        <v>880</v>
      </c>
      <c r="P130" s="1" t="s">
        <v>881</v>
      </c>
      <c r="Q130" s="1" t="s">
        <v>882</v>
      </c>
      <c r="R130" s="1" t="s">
        <v>1494</v>
      </c>
      <c r="S130" s="1" t="s">
        <v>884</v>
      </c>
      <c r="T130" s="1" t="s">
        <v>885</v>
      </c>
      <c r="U130" s="1" t="s">
        <v>886</v>
      </c>
      <c r="V130" s="1" t="s">
        <v>887</v>
      </c>
    </row>
    <row r="131" s="1" customFormat="1" spans="1:22">
      <c r="A131" s="3">
        <v>999224587262921</v>
      </c>
      <c r="B131" s="1" t="s">
        <v>1495</v>
      </c>
      <c r="C131" s="1" t="s">
        <v>1496</v>
      </c>
      <c r="D131" s="1" t="s">
        <v>1497</v>
      </c>
      <c r="E131" s="1" t="s">
        <v>1498</v>
      </c>
      <c r="F131" s="1" t="s">
        <v>1163</v>
      </c>
      <c r="G131" s="1" t="s">
        <v>875</v>
      </c>
      <c r="H131" s="1" t="s">
        <v>876</v>
      </c>
      <c r="I131" s="1" t="s">
        <v>1499</v>
      </c>
      <c r="J131" s="1" t="s">
        <v>878</v>
      </c>
      <c r="K131" s="1" t="s">
        <v>1499</v>
      </c>
      <c r="L131" s="1" t="s">
        <v>1499</v>
      </c>
      <c r="M131" s="1" t="s">
        <v>879</v>
      </c>
      <c r="N131" s="1" t="s">
        <v>879</v>
      </c>
      <c r="O131" s="1" t="s">
        <v>880</v>
      </c>
      <c r="P131" s="1" t="s">
        <v>881</v>
      </c>
      <c r="Q131" s="1" t="s">
        <v>882</v>
      </c>
      <c r="R131" s="1" t="s">
        <v>1500</v>
      </c>
      <c r="S131" s="1" t="s">
        <v>884</v>
      </c>
      <c r="T131" s="1" t="s">
        <v>885</v>
      </c>
      <c r="U131" s="1" t="s">
        <v>886</v>
      </c>
      <c r="V131" s="1" t="s">
        <v>887</v>
      </c>
    </row>
    <row r="132" s="1" customFormat="1" spans="1:22">
      <c r="A132" s="3">
        <v>999224577159961</v>
      </c>
      <c r="B132" s="1" t="s">
        <v>1495</v>
      </c>
      <c r="C132" s="1" t="s">
        <v>1501</v>
      </c>
      <c r="D132" s="1" t="s">
        <v>1452</v>
      </c>
      <c r="E132" s="1" t="s">
        <v>1502</v>
      </c>
      <c r="F132" s="1" t="s">
        <v>871</v>
      </c>
      <c r="G132" s="1" t="s">
        <v>875</v>
      </c>
      <c r="H132" s="1" t="s">
        <v>876</v>
      </c>
      <c r="I132" s="1" t="s">
        <v>1454</v>
      </c>
      <c r="J132" s="1" t="s">
        <v>878</v>
      </c>
      <c r="K132" s="1" t="s">
        <v>1454</v>
      </c>
      <c r="L132" s="1" t="s">
        <v>1454</v>
      </c>
      <c r="M132" s="1" t="s">
        <v>879</v>
      </c>
      <c r="N132" s="1" t="s">
        <v>879</v>
      </c>
      <c r="O132" s="1" t="s">
        <v>880</v>
      </c>
      <c r="P132" s="1" t="s">
        <v>881</v>
      </c>
      <c r="Q132" s="1" t="s">
        <v>882</v>
      </c>
      <c r="R132" s="1" t="s">
        <v>1503</v>
      </c>
      <c r="S132" s="1" t="s">
        <v>884</v>
      </c>
      <c r="T132" s="1" t="s">
        <v>885</v>
      </c>
      <c r="U132" s="1" t="s">
        <v>886</v>
      </c>
      <c r="V132" s="1" t="s">
        <v>897</v>
      </c>
    </row>
    <row r="133" s="1" customFormat="1" spans="1:22">
      <c r="A133" s="3">
        <v>999224575726680</v>
      </c>
      <c r="B133" s="1" t="s">
        <v>1495</v>
      </c>
      <c r="C133" s="1" t="s">
        <v>1504</v>
      </c>
      <c r="D133" s="1" t="s">
        <v>1505</v>
      </c>
      <c r="E133" s="1" t="s">
        <v>1506</v>
      </c>
      <c r="F133" s="1" t="s">
        <v>871</v>
      </c>
      <c r="G133" s="1" t="s">
        <v>875</v>
      </c>
      <c r="H133" s="1" t="s">
        <v>876</v>
      </c>
      <c r="I133" s="1" t="s">
        <v>1507</v>
      </c>
      <c r="J133" s="1" t="s">
        <v>878</v>
      </c>
      <c r="K133" s="1" t="s">
        <v>1507</v>
      </c>
      <c r="L133" s="1" t="s">
        <v>1507</v>
      </c>
      <c r="M133" s="1" t="s">
        <v>879</v>
      </c>
      <c r="N133" s="1" t="s">
        <v>879</v>
      </c>
      <c r="O133" s="1" t="s">
        <v>880</v>
      </c>
      <c r="P133" s="1" t="s">
        <v>881</v>
      </c>
      <c r="Q133" s="1" t="s">
        <v>882</v>
      </c>
      <c r="R133" s="1" t="s">
        <v>1508</v>
      </c>
      <c r="S133" s="1" t="s">
        <v>884</v>
      </c>
      <c r="T133" s="1" t="s">
        <v>885</v>
      </c>
      <c r="U133" s="1" t="s">
        <v>886</v>
      </c>
      <c r="V133" s="1" t="s">
        <v>897</v>
      </c>
    </row>
    <row r="134" s="1" customFormat="1" spans="1:22">
      <c r="A134" s="3">
        <v>999224571330186</v>
      </c>
      <c r="B134" s="1" t="s">
        <v>1495</v>
      </c>
      <c r="C134" s="1" t="s">
        <v>1509</v>
      </c>
      <c r="D134" s="1" t="s">
        <v>1487</v>
      </c>
      <c r="E134" s="1" t="s">
        <v>1510</v>
      </c>
      <c r="F134" s="1" t="s">
        <v>871</v>
      </c>
      <c r="G134" s="1" t="s">
        <v>875</v>
      </c>
      <c r="H134" s="1" t="s">
        <v>876</v>
      </c>
      <c r="I134" s="1" t="s">
        <v>1511</v>
      </c>
      <c r="J134" s="1" t="s">
        <v>878</v>
      </c>
      <c r="K134" s="1" t="s">
        <v>1511</v>
      </c>
      <c r="L134" s="1" t="s">
        <v>1511</v>
      </c>
      <c r="M134" s="1" t="s">
        <v>879</v>
      </c>
      <c r="N134" s="1" t="s">
        <v>879</v>
      </c>
      <c r="O134" s="1" t="s">
        <v>880</v>
      </c>
      <c r="P134" s="1" t="s">
        <v>881</v>
      </c>
      <c r="Q134" s="1" t="s">
        <v>882</v>
      </c>
      <c r="R134" s="1" t="s">
        <v>1512</v>
      </c>
      <c r="S134" s="1" t="s">
        <v>884</v>
      </c>
      <c r="T134" s="1" t="s">
        <v>885</v>
      </c>
      <c r="U134" s="1" t="s">
        <v>886</v>
      </c>
      <c r="V134" s="1" t="s">
        <v>887</v>
      </c>
    </row>
    <row r="135" s="1" customFormat="1" spans="1:22">
      <c r="A135" s="3">
        <v>999224543115937</v>
      </c>
      <c r="B135" s="1" t="s">
        <v>1513</v>
      </c>
      <c r="C135" s="1" t="s">
        <v>1514</v>
      </c>
      <c r="D135" s="1" t="s">
        <v>1515</v>
      </c>
      <c r="E135" s="1" t="s">
        <v>1516</v>
      </c>
      <c r="F135" s="1" t="s">
        <v>975</v>
      </c>
      <c r="G135" s="1" t="s">
        <v>875</v>
      </c>
      <c r="H135" s="1" t="s">
        <v>876</v>
      </c>
      <c r="I135" s="1" t="s">
        <v>1517</v>
      </c>
      <c r="J135" s="1" t="s">
        <v>878</v>
      </c>
      <c r="K135" s="1" t="s">
        <v>1517</v>
      </c>
      <c r="L135" s="1" t="s">
        <v>1517</v>
      </c>
      <c r="M135" s="1" t="s">
        <v>879</v>
      </c>
      <c r="N135" s="1" t="s">
        <v>879</v>
      </c>
      <c r="O135" s="1" t="s">
        <v>880</v>
      </c>
      <c r="P135" s="1" t="s">
        <v>881</v>
      </c>
      <c r="Q135" s="1" t="s">
        <v>882</v>
      </c>
      <c r="R135" s="1" t="s">
        <v>1518</v>
      </c>
      <c r="S135" s="1" t="s">
        <v>884</v>
      </c>
      <c r="T135" s="1" t="s">
        <v>885</v>
      </c>
      <c r="U135" s="1" t="s">
        <v>886</v>
      </c>
      <c r="V135" s="1" t="s">
        <v>887</v>
      </c>
    </row>
    <row r="136" s="1" customFormat="1" spans="1:22">
      <c r="A136" s="3">
        <v>999224542443027</v>
      </c>
      <c r="B136" s="1" t="s">
        <v>1513</v>
      </c>
      <c r="C136" s="1" t="s">
        <v>1519</v>
      </c>
      <c r="D136" s="1" t="s">
        <v>1029</v>
      </c>
      <c r="E136" s="1" t="s">
        <v>1520</v>
      </c>
      <c r="F136" s="1" t="s">
        <v>1153</v>
      </c>
      <c r="G136" s="1" t="s">
        <v>875</v>
      </c>
      <c r="H136" s="1" t="s">
        <v>876</v>
      </c>
      <c r="I136" s="1" t="s">
        <v>1521</v>
      </c>
      <c r="J136" s="1" t="s">
        <v>878</v>
      </c>
      <c r="K136" s="1" t="s">
        <v>1521</v>
      </c>
      <c r="L136" s="1" t="s">
        <v>1521</v>
      </c>
      <c r="M136" s="1" t="s">
        <v>879</v>
      </c>
      <c r="N136" s="1" t="s">
        <v>879</v>
      </c>
      <c r="O136" s="1" t="s">
        <v>880</v>
      </c>
      <c r="P136" s="1" t="s">
        <v>881</v>
      </c>
      <c r="Q136" s="1" t="s">
        <v>882</v>
      </c>
      <c r="R136" s="1" t="s">
        <v>1522</v>
      </c>
      <c r="S136" s="1" t="s">
        <v>884</v>
      </c>
      <c r="T136" s="1" t="s">
        <v>885</v>
      </c>
      <c r="U136" s="1" t="s">
        <v>886</v>
      </c>
      <c r="V136" s="1" t="s">
        <v>887</v>
      </c>
    </row>
    <row r="137" s="1" customFormat="1" spans="1:22">
      <c r="A137" s="3">
        <v>999224517266030</v>
      </c>
      <c r="B137" s="1" t="s">
        <v>1523</v>
      </c>
      <c r="C137" s="1" t="s">
        <v>1524</v>
      </c>
      <c r="D137" s="1" t="s">
        <v>1525</v>
      </c>
      <c r="E137" s="1" t="s">
        <v>1526</v>
      </c>
      <c r="F137" s="1" t="s">
        <v>975</v>
      </c>
      <c r="G137" s="1" t="s">
        <v>875</v>
      </c>
      <c r="H137" s="1" t="s">
        <v>876</v>
      </c>
      <c r="I137" s="1" t="s">
        <v>1527</v>
      </c>
      <c r="J137" s="1" t="s">
        <v>878</v>
      </c>
      <c r="K137" s="1" t="s">
        <v>1527</v>
      </c>
      <c r="L137" s="1" t="s">
        <v>1527</v>
      </c>
      <c r="M137" s="1" t="s">
        <v>879</v>
      </c>
      <c r="N137" s="1" t="s">
        <v>879</v>
      </c>
      <c r="O137" s="1" t="s">
        <v>880</v>
      </c>
      <c r="P137" s="1" t="s">
        <v>881</v>
      </c>
      <c r="Q137" s="1" t="s">
        <v>882</v>
      </c>
      <c r="R137" s="1" t="s">
        <v>1528</v>
      </c>
      <c r="S137" s="1" t="s">
        <v>884</v>
      </c>
      <c r="T137" s="1" t="s">
        <v>885</v>
      </c>
      <c r="U137" s="1" t="s">
        <v>886</v>
      </c>
      <c r="V137" s="1" t="s">
        <v>940</v>
      </c>
    </row>
    <row r="138" s="1" customFormat="1" spans="1:22">
      <c r="A138" s="3">
        <v>24511015552</v>
      </c>
      <c r="B138" s="1" t="s">
        <v>1529</v>
      </c>
      <c r="C138" s="1" t="s">
        <v>1530</v>
      </c>
      <c r="D138" s="1" t="s">
        <v>1531</v>
      </c>
      <c r="E138" s="1" t="s">
        <v>1532</v>
      </c>
      <c r="F138" s="1" t="s">
        <v>1078</v>
      </c>
      <c r="G138" s="1" t="s">
        <v>875</v>
      </c>
      <c r="H138" s="1" t="s">
        <v>876</v>
      </c>
      <c r="I138" s="1" t="s">
        <v>1533</v>
      </c>
      <c r="J138" s="1" t="s">
        <v>878</v>
      </c>
      <c r="K138" s="1" t="s">
        <v>1533</v>
      </c>
      <c r="L138" s="1" t="s">
        <v>1533</v>
      </c>
      <c r="M138" s="1" t="s">
        <v>879</v>
      </c>
      <c r="N138" s="1" t="s">
        <v>879</v>
      </c>
      <c r="O138" s="1" t="s">
        <v>880</v>
      </c>
      <c r="P138" s="1" t="s">
        <v>881</v>
      </c>
      <c r="Q138" s="1" t="s">
        <v>882</v>
      </c>
      <c r="R138" s="1" t="s">
        <v>1534</v>
      </c>
      <c r="S138" s="1" t="s">
        <v>884</v>
      </c>
      <c r="T138" s="1" t="s">
        <v>885</v>
      </c>
      <c r="U138" s="1" t="s">
        <v>886</v>
      </c>
      <c r="V138" s="1" t="s">
        <v>940</v>
      </c>
    </row>
    <row r="139" s="1" customFormat="1" spans="1:22">
      <c r="A139" s="3">
        <v>999224509377288</v>
      </c>
      <c r="B139" s="1" t="s">
        <v>1529</v>
      </c>
      <c r="C139" s="1" t="s">
        <v>1535</v>
      </c>
      <c r="D139" s="1" t="s">
        <v>1360</v>
      </c>
      <c r="E139" s="1" t="s">
        <v>1536</v>
      </c>
      <c r="F139" s="1" t="s">
        <v>975</v>
      </c>
      <c r="G139" s="1" t="s">
        <v>875</v>
      </c>
      <c r="H139" s="1" t="s">
        <v>876</v>
      </c>
      <c r="I139" s="1" t="s">
        <v>1537</v>
      </c>
      <c r="J139" s="1" t="s">
        <v>878</v>
      </c>
      <c r="K139" s="1" t="s">
        <v>1537</v>
      </c>
      <c r="L139" s="1" t="s">
        <v>1537</v>
      </c>
      <c r="M139" s="1" t="s">
        <v>879</v>
      </c>
      <c r="N139" s="1" t="s">
        <v>879</v>
      </c>
      <c r="O139" s="1" t="s">
        <v>880</v>
      </c>
      <c r="P139" s="1" t="s">
        <v>881</v>
      </c>
      <c r="Q139" s="1" t="s">
        <v>882</v>
      </c>
      <c r="R139" s="1" t="s">
        <v>1538</v>
      </c>
      <c r="S139" s="1" t="s">
        <v>884</v>
      </c>
      <c r="T139" s="1" t="s">
        <v>885</v>
      </c>
      <c r="U139" s="1" t="s">
        <v>886</v>
      </c>
      <c r="V139" s="1" t="s">
        <v>1364</v>
      </c>
    </row>
    <row r="140" s="1" customFormat="1" spans="1:22">
      <c r="A140" s="3">
        <v>999224494721705</v>
      </c>
      <c r="B140" s="1" t="s">
        <v>1539</v>
      </c>
      <c r="C140" s="1" t="s">
        <v>1540</v>
      </c>
      <c r="D140" s="1" t="s">
        <v>899</v>
      </c>
      <c r="E140" s="1" t="s">
        <v>1541</v>
      </c>
      <c r="F140" s="1" t="s">
        <v>975</v>
      </c>
      <c r="G140" s="1" t="s">
        <v>875</v>
      </c>
      <c r="H140" s="1" t="s">
        <v>876</v>
      </c>
      <c r="I140" s="1" t="s">
        <v>1542</v>
      </c>
      <c r="J140" s="1" t="s">
        <v>878</v>
      </c>
      <c r="K140" s="1" t="s">
        <v>1542</v>
      </c>
      <c r="L140" s="1" t="s">
        <v>1542</v>
      </c>
      <c r="M140" s="1" t="s">
        <v>879</v>
      </c>
      <c r="N140" s="1" t="s">
        <v>879</v>
      </c>
      <c r="O140" s="1" t="s">
        <v>880</v>
      </c>
      <c r="P140" s="1" t="s">
        <v>881</v>
      </c>
      <c r="Q140" s="1" t="s">
        <v>882</v>
      </c>
      <c r="R140" s="1" t="s">
        <v>1543</v>
      </c>
      <c r="S140" s="1" t="s">
        <v>884</v>
      </c>
      <c r="T140" s="1" t="s">
        <v>885</v>
      </c>
      <c r="U140" s="1" t="s">
        <v>886</v>
      </c>
      <c r="V140" s="1" t="s">
        <v>887</v>
      </c>
    </row>
    <row r="141" s="1" customFormat="1" spans="1:22">
      <c r="A141" s="3">
        <v>999224494695381</v>
      </c>
      <c r="B141" s="1" t="s">
        <v>1539</v>
      </c>
      <c r="C141" s="1" t="s">
        <v>1544</v>
      </c>
      <c r="D141" s="1" t="s">
        <v>899</v>
      </c>
      <c r="E141" s="1" t="s">
        <v>1545</v>
      </c>
      <c r="F141" s="1" t="s">
        <v>975</v>
      </c>
      <c r="G141" s="1" t="s">
        <v>875</v>
      </c>
      <c r="H141" s="1" t="s">
        <v>876</v>
      </c>
      <c r="I141" s="1" t="s">
        <v>1546</v>
      </c>
      <c r="J141" s="1" t="s">
        <v>878</v>
      </c>
      <c r="K141" s="1" t="s">
        <v>1546</v>
      </c>
      <c r="L141" s="1" t="s">
        <v>1546</v>
      </c>
      <c r="M141" s="1" t="s">
        <v>879</v>
      </c>
      <c r="N141" s="1" t="s">
        <v>879</v>
      </c>
      <c r="O141" s="1" t="s">
        <v>880</v>
      </c>
      <c r="P141" s="1" t="s">
        <v>881</v>
      </c>
      <c r="Q141" s="1" t="s">
        <v>882</v>
      </c>
      <c r="R141" s="1" t="s">
        <v>1547</v>
      </c>
      <c r="S141" s="1" t="s">
        <v>884</v>
      </c>
      <c r="T141" s="1" t="s">
        <v>885</v>
      </c>
      <c r="U141" s="1" t="s">
        <v>886</v>
      </c>
      <c r="V141" s="1" t="s">
        <v>887</v>
      </c>
    </row>
    <row r="142" s="1" customFormat="1" spans="1:22">
      <c r="A142" s="3">
        <v>999224477806988</v>
      </c>
      <c r="B142" s="1" t="s">
        <v>1539</v>
      </c>
      <c r="C142" s="1" t="s">
        <v>1548</v>
      </c>
      <c r="D142" s="1" t="s">
        <v>1549</v>
      </c>
      <c r="E142" s="1" t="s">
        <v>1550</v>
      </c>
      <c r="F142" s="1" t="s">
        <v>871</v>
      </c>
      <c r="G142" s="1" t="s">
        <v>875</v>
      </c>
      <c r="H142" s="1" t="s">
        <v>876</v>
      </c>
      <c r="I142" s="1" t="s">
        <v>1551</v>
      </c>
      <c r="J142" s="1" t="s">
        <v>878</v>
      </c>
      <c r="K142" s="1" t="s">
        <v>1551</v>
      </c>
      <c r="L142" s="1" t="s">
        <v>1551</v>
      </c>
      <c r="M142" s="1" t="s">
        <v>879</v>
      </c>
      <c r="N142" s="1" t="s">
        <v>879</v>
      </c>
      <c r="O142" s="1" t="s">
        <v>880</v>
      </c>
      <c r="P142" s="1" t="s">
        <v>881</v>
      </c>
      <c r="Q142" s="1" t="s">
        <v>882</v>
      </c>
      <c r="R142" s="1" t="s">
        <v>1552</v>
      </c>
      <c r="S142" s="1" t="s">
        <v>884</v>
      </c>
      <c r="T142" s="1" t="s">
        <v>885</v>
      </c>
      <c r="U142" s="1" t="s">
        <v>886</v>
      </c>
      <c r="V142" s="1" t="s">
        <v>1364</v>
      </c>
    </row>
    <row r="143" s="1" customFormat="1" spans="1:22">
      <c r="A143" s="3">
        <v>999224455451745</v>
      </c>
      <c r="B143" s="1" t="s">
        <v>1553</v>
      </c>
      <c r="C143" s="1" t="s">
        <v>1554</v>
      </c>
      <c r="D143" s="1" t="s">
        <v>1129</v>
      </c>
      <c r="E143" s="1" t="s">
        <v>1555</v>
      </c>
      <c r="F143" s="1" t="s">
        <v>871</v>
      </c>
      <c r="G143" s="1" t="s">
        <v>875</v>
      </c>
      <c r="H143" s="1" t="s">
        <v>876</v>
      </c>
      <c r="I143" s="1" t="s">
        <v>1556</v>
      </c>
      <c r="J143" s="1" t="s">
        <v>878</v>
      </c>
      <c r="K143" s="1" t="s">
        <v>1556</v>
      </c>
      <c r="L143" s="1" t="s">
        <v>1556</v>
      </c>
      <c r="M143" s="1" t="s">
        <v>879</v>
      </c>
      <c r="N143" s="1" t="s">
        <v>879</v>
      </c>
      <c r="O143" s="1" t="s">
        <v>880</v>
      </c>
      <c r="P143" s="1" t="s">
        <v>881</v>
      </c>
      <c r="Q143" s="1" t="s">
        <v>882</v>
      </c>
      <c r="R143" s="1" t="s">
        <v>1557</v>
      </c>
      <c r="S143" s="1" t="s">
        <v>884</v>
      </c>
      <c r="T143" s="1" t="s">
        <v>885</v>
      </c>
      <c r="U143" s="1" t="s">
        <v>886</v>
      </c>
      <c r="V143" s="1" t="s">
        <v>1122</v>
      </c>
    </row>
    <row r="144" s="1" customFormat="1" spans="1:22">
      <c r="A144" s="3">
        <v>999224366067718</v>
      </c>
      <c r="B144" s="1" t="s">
        <v>1558</v>
      </c>
      <c r="C144" s="1" t="s">
        <v>1559</v>
      </c>
      <c r="D144" s="1" t="s">
        <v>1560</v>
      </c>
      <c r="E144" s="1" t="s">
        <v>1561</v>
      </c>
      <c r="F144" s="1" t="s">
        <v>975</v>
      </c>
      <c r="G144" s="1" t="s">
        <v>875</v>
      </c>
      <c r="H144" s="1" t="s">
        <v>876</v>
      </c>
      <c r="I144" s="1" t="s">
        <v>1562</v>
      </c>
      <c r="J144" s="1" t="s">
        <v>878</v>
      </c>
      <c r="K144" s="1" t="s">
        <v>1562</v>
      </c>
      <c r="L144" s="1" t="s">
        <v>1562</v>
      </c>
      <c r="M144" s="1" t="s">
        <v>879</v>
      </c>
      <c r="N144" s="1" t="s">
        <v>879</v>
      </c>
      <c r="O144" s="1" t="s">
        <v>880</v>
      </c>
      <c r="P144" s="1" t="s">
        <v>881</v>
      </c>
      <c r="Q144" s="1" t="s">
        <v>882</v>
      </c>
      <c r="R144" s="1" t="s">
        <v>1563</v>
      </c>
      <c r="S144" s="1" t="s">
        <v>884</v>
      </c>
      <c r="T144" s="1" t="s">
        <v>885</v>
      </c>
      <c r="U144" s="1" t="s">
        <v>886</v>
      </c>
      <c r="V144" s="1" t="s">
        <v>887</v>
      </c>
    </row>
    <row r="145" s="1" customFormat="1" spans="1:22">
      <c r="A145" s="3">
        <v>999224363543143</v>
      </c>
      <c r="B145" s="1" t="s">
        <v>1558</v>
      </c>
      <c r="C145" s="1" t="s">
        <v>1564</v>
      </c>
      <c r="D145" s="1" t="s">
        <v>1404</v>
      </c>
      <c r="E145" s="1" t="s">
        <v>1565</v>
      </c>
      <c r="F145" s="1" t="s">
        <v>1208</v>
      </c>
      <c r="G145" s="1" t="s">
        <v>875</v>
      </c>
      <c r="H145" s="1" t="s">
        <v>876</v>
      </c>
      <c r="I145" s="1" t="s">
        <v>1566</v>
      </c>
      <c r="J145" s="1" t="s">
        <v>878</v>
      </c>
      <c r="K145" s="1" t="s">
        <v>1566</v>
      </c>
      <c r="L145" s="1" t="s">
        <v>1566</v>
      </c>
      <c r="M145" s="1" t="s">
        <v>879</v>
      </c>
      <c r="N145" s="1" t="s">
        <v>879</v>
      </c>
      <c r="O145" s="1" t="s">
        <v>880</v>
      </c>
      <c r="P145" s="1" t="s">
        <v>881</v>
      </c>
      <c r="Q145" s="1" t="s">
        <v>882</v>
      </c>
      <c r="R145" s="1" t="s">
        <v>1567</v>
      </c>
      <c r="S145" s="1" t="s">
        <v>884</v>
      </c>
      <c r="T145" s="1" t="s">
        <v>885</v>
      </c>
      <c r="U145" s="1" t="s">
        <v>886</v>
      </c>
      <c r="V145" s="1" t="s">
        <v>887</v>
      </c>
    </row>
    <row r="146" s="1" customFormat="1" spans="1:22">
      <c r="A146" s="3">
        <v>999224327716592</v>
      </c>
      <c r="B146" s="1" t="s">
        <v>1568</v>
      </c>
      <c r="C146" s="1" t="s">
        <v>1569</v>
      </c>
      <c r="D146" s="1" t="s">
        <v>1570</v>
      </c>
      <c r="E146" s="1" t="s">
        <v>1571</v>
      </c>
      <c r="F146" s="1" t="s">
        <v>1078</v>
      </c>
      <c r="G146" s="1" t="s">
        <v>875</v>
      </c>
      <c r="H146" s="1" t="s">
        <v>876</v>
      </c>
      <c r="I146" s="1" t="s">
        <v>1328</v>
      </c>
      <c r="J146" s="1" t="s">
        <v>878</v>
      </c>
      <c r="K146" s="1" t="s">
        <v>1328</v>
      </c>
      <c r="L146" s="1" t="s">
        <v>1328</v>
      </c>
      <c r="M146" s="1" t="s">
        <v>879</v>
      </c>
      <c r="N146" s="1" t="s">
        <v>879</v>
      </c>
      <c r="O146" s="1" t="s">
        <v>880</v>
      </c>
      <c r="P146" s="1" t="s">
        <v>881</v>
      </c>
      <c r="Q146" s="1" t="s">
        <v>882</v>
      </c>
      <c r="R146" s="1" t="s">
        <v>1572</v>
      </c>
      <c r="S146" s="1" t="s">
        <v>884</v>
      </c>
      <c r="T146" s="1" t="s">
        <v>885</v>
      </c>
      <c r="U146" s="1" t="s">
        <v>886</v>
      </c>
      <c r="V146" s="1" t="s">
        <v>940</v>
      </c>
    </row>
    <row r="147" s="1" customFormat="1" spans="1:22">
      <c r="A147" s="3">
        <v>999224291555534</v>
      </c>
      <c r="B147" s="1" t="s">
        <v>1573</v>
      </c>
      <c r="C147" s="1" t="s">
        <v>1574</v>
      </c>
      <c r="D147" s="1" t="s">
        <v>1575</v>
      </c>
      <c r="E147" s="1" t="s">
        <v>1576</v>
      </c>
      <c r="F147" s="1" t="s">
        <v>975</v>
      </c>
      <c r="G147" s="1" t="s">
        <v>875</v>
      </c>
      <c r="H147" s="1" t="s">
        <v>876</v>
      </c>
      <c r="I147" s="1" t="s">
        <v>1577</v>
      </c>
      <c r="J147" s="1" t="s">
        <v>878</v>
      </c>
      <c r="K147" s="1" t="s">
        <v>1577</v>
      </c>
      <c r="L147" s="1" t="s">
        <v>1577</v>
      </c>
      <c r="M147" s="1" t="s">
        <v>879</v>
      </c>
      <c r="N147" s="1" t="s">
        <v>879</v>
      </c>
      <c r="O147" s="1" t="s">
        <v>880</v>
      </c>
      <c r="P147" s="1" t="s">
        <v>881</v>
      </c>
      <c r="Q147" s="1" t="s">
        <v>882</v>
      </c>
      <c r="R147" s="1" t="s">
        <v>1578</v>
      </c>
      <c r="S147" s="1" t="s">
        <v>884</v>
      </c>
      <c r="T147" s="1" t="s">
        <v>885</v>
      </c>
      <c r="U147" s="1" t="s">
        <v>886</v>
      </c>
      <c r="V147" s="1" t="s">
        <v>897</v>
      </c>
    </row>
    <row r="148" s="1" customFormat="1" spans="1:22">
      <c r="A148" s="3">
        <v>999224270476666</v>
      </c>
      <c r="B148" s="1" t="s">
        <v>1579</v>
      </c>
      <c r="C148" s="1" t="s">
        <v>1580</v>
      </c>
      <c r="D148" s="1" t="s">
        <v>1581</v>
      </c>
      <c r="E148" s="1" t="s">
        <v>1582</v>
      </c>
      <c r="F148" s="1" t="s">
        <v>975</v>
      </c>
      <c r="G148" s="1" t="s">
        <v>875</v>
      </c>
      <c r="H148" s="1" t="s">
        <v>876</v>
      </c>
      <c r="I148" s="1" t="s">
        <v>1583</v>
      </c>
      <c r="J148" s="1" t="s">
        <v>878</v>
      </c>
      <c r="K148" s="1" t="s">
        <v>1583</v>
      </c>
      <c r="L148" s="1" t="s">
        <v>1583</v>
      </c>
      <c r="M148" s="1" t="s">
        <v>879</v>
      </c>
      <c r="N148" s="1" t="s">
        <v>879</v>
      </c>
      <c r="O148" s="1" t="s">
        <v>880</v>
      </c>
      <c r="P148" s="1" t="s">
        <v>881</v>
      </c>
      <c r="Q148" s="1" t="s">
        <v>882</v>
      </c>
      <c r="R148" s="1" t="s">
        <v>1584</v>
      </c>
      <c r="S148" s="1" t="s">
        <v>884</v>
      </c>
      <c r="T148" s="1" t="s">
        <v>885</v>
      </c>
      <c r="U148" s="1" t="s">
        <v>886</v>
      </c>
      <c r="V148" s="1" t="s">
        <v>1000</v>
      </c>
    </row>
    <row r="149" s="1" customFormat="1" spans="1:22">
      <c r="A149" s="3">
        <v>999224162585773</v>
      </c>
      <c r="B149" s="1" t="s">
        <v>1585</v>
      </c>
      <c r="C149" s="1" t="s">
        <v>1586</v>
      </c>
      <c r="D149" s="1" t="s">
        <v>1587</v>
      </c>
      <c r="E149" s="1" t="s">
        <v>1588</v>
      </c>
      <c r="F149" s="1" t="s">
        <v>1078</v>
      </c>
      <c r="G149" s="1" t="s">
        <v>875</v>
      </c>
      <c r="H149" s="1" t="s">
        <v>876</v>
      </c>
      <c r="I149" s="1" t="s">
        <v>1589</v>
      </c>
      <c r="J149" s="1" t="s">
        <v>878</v>
      </c>
      <c r="K149" s="1" t="s">
        <v>1589</v>
      </c>
      <c r="L149" s="1" t="s">
        <v>1589</v>
      </c>
      <c r="M149" s="1" t="s">
        <v>879</v>
      </c>
      <c r="N149" s="1" t="s">
        <v>879</v>
      </c>
      <c r="O149" s="1" t="s">
        <v>880</v>
      </c>
      <c r="P149" s="1" t="s">
        <v>881</v>
      </c>
      <c r="Q149" s="1" t="s">
        <v>882</v>
      </c>
      <c r="R149" s="1" t="s">
        <v>1590</v>
      </c>
      <c r="S149" s="1" t="s">
        <v>884</v>
      </c>
      <c r="T149" s="1" t="s">
        <v>885</v>
      </c>
      <c r="U149" s="1" t="s">
        <v>886</v>
      </c>
      <c r="V149" s="1" t="s">
        <v>940</v>
      </c>
    </row>
    <row r="150" s="1" customFormat="1" spans="1:22">
      <c r="A150" s="3">
        <v>999224139230345</v>
      </c>
      <c r="B150" s="1" t="s">
        <v>1591</v>
      </c>
      <c r="C150" s="1" t="s">
        <v>1592</v>
      </c>
      <c r="D150" s="1" t="s">
        <v>1593</v>
      </c>
      <c r="E150" s="1" t="s">
        <v>1594</v>
      </c>
      <c r="F150" s="1" t="s">
        <v>1163</v>
      </c>
      <c r="G150" s="1" t="s">
        <v>875</v>
      </c>
      <c r="H150" s="1" t="s">
        <v>876</v>
      </c>
      <c r="I150" s="1" t="s">
        <v>1595</v>
      </c>
      <c r="J150" s="1" t="s">
        <v>878</v>
      </c>
      <c r="K150" s="1" t="s">
        <v>1595</v>
      </c>
      <c r="L150" s="1" t="s">
        <v>1595</v>
      </c>
      <c r="M150" s="1" t="s">
        <v>879</v>
      </c>
      <c r="N150" s="1" t="s">
        <v>879</v>
      </c>
      <c r="O150" s="1" t="s">
        <v>880</v>
      </c>
      <c r="P150" s="1" t="s">
        <v>881</v>
      </c>
      <c r="Q150" s="1" t="s">
        <v>882</v>
      </c>
      <c r="R150" s="1" t="s">
        <v>1596</v>
      </c>
      <c r="S150" s="1" t="s">
        <v>884</v>
      </c>
      <c r="T150" s="1" t="s">
        <v>885</v>
      </c>
      <c r="U150" s="1" t="s">
        <v>886</v>
      </c>
      <c r="V150" s="1" t="s">
        <v>897</v>
      </c>
    </row>
    <row r="151" s="1" customFormat="1" spans="1:22">
      <c r="A151" s="3">
        <v>999224128736315</v>
      </c>
      <c r="B151" s="1" t="s">
        <v>1597</v>
      </c>
      <c r="C151" s="1" t="s">
        <v>1598</v>
      </c>
      <c r="D151" s="1" t="s">
        <v>1599</v>
      </c>
      <c r="E151" s="1" t="s">
        <v>1600</v>
      </c>
      <c r="F151" s="1" t="s">
        <v>975</v>
      </c>
      <c r="G151" s="1" t="s">
        <v>875</v>
      </c>
      <c r="H151" s="1" t="s">
        <v>876</v>
      </c>
      <c r="I151" s="1" t="s">
        <v>1601</v>
      </c>
      <c r="J151" s="1" t="s">
        <v>878</v>
      </c>
      <c r="K151" s="1" t="s">
        <v>1601</v>
      </c>
      <c r="L151" s="1" t="s">
        <v>1601</v>
      </c>
      <c r="M151" s="1" t="s">
        <v>879</v>
      </c>
      <c r="N151" s="1" t="s">
        <v>879</v>
      </c>
      <c r="O151" s="1" t="s">
        <v>880</v>
      </c>
      <c r="P151" s="1" t="s">
        <v>881</v>
      </c>
      <c r="Q151" s="1" t="s">
        <v>882</v>
      </c>
      <c r="R151" s="1" t="s">
        <v>1602</v>
      </c>
      <c r="S151" s="1" t="s">
        <v>884</v>
      </c>
      <c r="T151" s="1" t="s">
        <v>885</v>
      </c>
      <c r="U151" s="1" t="s">
        <v>886</v>
      </c>
      <c r="V151" s="1" t="s">
        <v>887</v>
      </c>
    </row>
    <row r="152" s="1" customFormat="1" spans="1:22">
      <c r="A152" s="3">
        <v>24101128354</v>
      </c>
      <c r="B152" s="1" t="s">
        <v>1603</v>
      </c>
      <c r="C152" s="1" t="s">
        <v>1604</v>
      </c>
      <c r="D152" s="1" t="s">
        <v>1605</v>
      </c>
      <c r="E152" s="1" t="s">
        <v>1606</v>
      </c>
      <c r="F152" s="1" t="s">
        <v>975</v>
      </c>
      <c r="G152" s="1" t="s">
        <v>875</v>
      </c>
      <c r="H152" s="1" t="s">
        <v>876</v>
      </c>
      <c r="I152" s="1" t="s">
        <v>1607</v>
      </c>
      <c r="J152" s="1" t="s">
        <v>878</v>
      </c>
      <c r="K152" s="1" t="s">
        <v>1607</v>
      </c>
      <c r="L152" s="1" t="s">
        <v>1607</v>
      </c>
      <c r="M152" s="1" t="s">
        <v>879</v>
      </c>
      <c r="N152" s="1" t="s">
        <v>879</v>
      </c>
      <c r="O152" s="1" t="s">
        <v>880</v>
      </c>
      <c r="P152" s="1" t="s">
        <v>881</v>
      </c>
      <c r="Q152" s="1" t="s">
        <v>882</v>
      </c>
      <c r="R152" s="1" t="s">
        <v>1608</v>
      </c>
      <c r="S152" s="1" t="s">
        <v>884</v>
      </c>
      <c r="T152" s="1" t="s">
        <v>885</v>
      </c>
      <c r="U152" s="1" t="s">
        <v>886</v>
      </c>
      <c r="V152" s="1" t="s">
        <v>887</v>
      </c>
    </row>
    <row r="153" s="1" customFormat="1" spans="1:22">
      <c r="A153" s="3">
        <v>999224098818630</v>
      </c>
      <c r="B153" s="1" t="s">
        <v>1603</v>
      </c>
      <c r="C153" s="1" t="s">
        <v>1609</v>
      </c>
      <c r="D153" s="1" t="s">
        <v>1610</v>
      </c>
      <c r="E153" s="1" t="s">
        <v>1611</v>
      </c>
      <c r="F153" s="1" t="s">
        <v>975</v>
      </c>
      <c r="G153" s="1" t="s">
        <v>875</v>
      </c>
      <c r="H153" s="1" t="s">
        <v>876</v>
      </c>
      <c r="I153" s="1" t="s">
        <v>1612</v>
      </c>
      <c r="J153" s="1" t="s">
        <v>878</v>
      </c>
      <c r="K153" s="1" t="s">
        <v>1612</v>
      </c>
      <c r="L153" s="1" t="s">
        <v>1612</v>
      </c>
      <c r="M153" s="1" t="s">
        <v>879</v>
      </c>
      <c r="N153" s="1" t="s">
        <v>879</v>
      </c>
      <c r="O153" s="1" t="s">
        <v>880</v>
      </c>
      <c r="P153" s="1" t="s">
        <v>881</v>
      </c>
      <c r="Q153" s="1" t="s">
        <v>882</v>
      </c>
      <c r="R153" s="1" t="s">
        <v>1613</v>
      </c>
      <c r="S153" s="1" t="s">
        <v>884</v>
      </c>
      <c r="T153" s="1" t="s">
        <v>885</v>
      </c>
      <c r="U153" s="1" t="s">
        <v>886</v>
      </c>
      <c r="V153" s="1" t="s">
        <v>887</v>
      </c>
    </row>
    <row r="154" s="1" customFormat="1" spans="1:22">
      <c r="A154" s="3">
        <v>999224091083834</v>
      </c>
      <c r="B154" s="1" t="s">
        <v>1614</v>
      </c>
      <c r="C154" s="1" t="s">
        <v>1615</v>
      </c>
      <c r="D154" s="1" t="s">
        <v>1616</v>
      </c>
      <c r="E154" s="1" t="s">
        <v>1617</v>
      </c>
      <c r="F154" s="1" t="s">
        <v>1078</v>
      </c>
      <c r="G154" s="1" t="s">
        <v>875</v>
      </c>
      <c r="H154" s="1" t="s">
        <v>876</v>
      </c>
      <c r="I154" s="1" t="s">
        <v>1618</v>
      </c>
      <c r="J154" s="1" t="s">
        <v>878</v>
      </c>
      <c r="K154" s="1" t="s">
        <v>1618</v>
      </c>
      <c r="L154" s="1" t="s">
        <v>1618</v>
      </c>
      <c r="M154" s="1" t="s">
        <v>879</v>
      </c>
      <c r="N154" s="1" t="s">
        <v>879</v>
      </c>
      <c r="O154" s="1" t="s">
        <v>880</v>
      </c>
      <c r="P154" s="1" t="s">
        <v>881</v>
      </c>
      <c r="Q154" s="1" t="s">
        <v>882</v>
      </c>
      <c r="R154" s="1" t="s">
        <v>1619</v>
      </c>
      <c r="S154" s="1" t="s">
        <v>884</v>
      </c>
      <c r="T154" s="1" t="s">
        <v>885</v>
      </c>
      <c r="U154" s="1" t="s">
        <v>886</v>
      </c>
      <c r="V154" s="1" t="s">
        <v>887</v>
      </c>
    </row>
    <row r="155" s="1" customFormat="1" spans="1:22">
      <c r="A155" s="3">
        <v>999224055019563</v>
      </c>
      <c r="B155" s="1" t="s">
        <v>1620</v>
      </c>
      <c r="C155" s="1" t="s">
        <v>1621</v>
      </c>
      <c r="D155" s="1" t="s">
        <v>1118</v>
      </c>
      <c r="E155" s="1" t="s">
        <v>1622</v>
      </c>
      <c r="F155" s="1" t="s">
        <v>1208</v>
      </c>
      <c r="G155" s="1" t="s">
        <v>875</v>
      </c>
      <c r="H155" s="1" t="s">
        <v>876</v>
      </c>
      <c r="I155" s="1" t="s">
        <v>1623</v>
      </c>
      <c r="J155" s="1" t="s">
        <v>878</v>
      </c>
      <c r="K155" s="1" t="s">
        <v>1623</v>
      </c>
      <c r="L155" s="1" t="s">
        <v>1624</v>
      </c>
      <c r="M155" s="1" t="s">
        <v>1625</v>
      </c>
      <c r="N155" s="1" t="s">
        <v>1625</v>
      </c>
      <c r="O155" s="1" t="s">
        <v>880</v>
      </c>
      <c r="P155" s="1" t="s">
        <v>881</v>
      </c>
      <c r="Q155" s="1" t="s">
        <v>882</v>
      </c>
      <c r="R155" s="1" t="s">
        <v>1626</v>
      </c>
      <c r="S155" s="1" t="s">
        <v>884</v>
      </c>
      <c r="T155" s="1" t="s">
        <v>885</v>
      </c>
      <c r="U155" s="1" t="s">
        <v>886</v>
      </c>
      <c r="V155" s="1" t="s">
        <v>1122</v>
      </c>
    </row>
    <row r="156" s="1" customFormat="1" spans="1:22">
      <c r="A156" s="3">
        <v>999224050325943</v>
      </c>
      <c r="B156" s="1" t="s">
        <v>1620</v>
      </c>
      <c r="C156" s="1" t="s">
        <v>1627</v>
      </c>
      <c r="D156" s="1" t="s">
        <v>1628</v>
      </c>
      <c r="E156" s="1" t="s">
        <v>1629</v>
      </c>
      <c r="F156" s="1" t="s">
        <v>975</v>
      </c>
      <c r="G156" s="1" t="s">
        <v>875</v>
      </c>
      <c r="H156" s="1" t="s">
        <v>876</v>
      </c>
      <c r="I156" s="1" t="s">
        <v>1630</v>
      </c>
      <c r="J156" s="1" t="s">
        <v>878</v>
      </c>
      <c r="K156" s="1" t="s">
        <v>1630</v>
      </c>
      <c r="L156" s="1" t="s">
        <v>1630</v>
      </c>
      <c r="M156" s="1" t="s">
        <v>879</v>
      </c>
      <c r="N156" s="1" t="s">
        <v>879</v>
      </c>
      <c r="O156" s="1" t="s">
        <v>880</v>
      </c>
      <c r="P156" s="1" t="s">
        <v>881</v>
      </c>
      <c r="Q156" s="1" t="s">
        <v>882</v>
      </c>
      <c r="R156" s="1" t="s">
        <v>1631</v>
      </c>
      <c r="S156" s="1" t="s">
        <v>884</v>
      </c>
      <c r="T156" s="1" t="s">
        <v>885</v>
      </c>
      <c r="U156" s="1" t="s">
        <v>886</v>
      </c>
      <c r="V156" s="1" t="s">
        <v>887</v>
      </c>
    </row>
    <row r="157" s="1" customFormat="1" spans="1:22">
      <c r="A157" s="3">
        <v>999223997602581</v>
      </c>
      <c r="B157" s="1" t="s">
        <v>1632</v>
      </c>
      <c r="C157" s="1" t="s">
        <v>1633</v>
      </c>
      <c r="D157" s="1" t="s">
        <v>1575</v>
      </c>
      <c r="E157" s="1" t="s">
        <v>1634</v>
      </c>
      <c r="F157" s="1" t="s">
        <v>1078</v>
      </c>
      <c r="G157" s="1" t="s">
        <v>875</v>
      </c>
      <c r="H157" s="1" t="s">
        <v>876</v>
      </c>
      <c r="I157" s="1" t="s">
        <v>1635</v>
      </c>
      <c r="J157" s="1" t="s">
        <v>878</v>
      </c>
      <c r="K157" s="1" t="s">
        <v>1635</v>
      </c>
      <c r="L157" s="1" t="s">
        <v>1635</v>
      </c>
      <c r="M157" s="1" t="s">
        <v>879</v>
      </c>
      <c r="N157" s="1" t="s">
        <v>879</v>
      </c>
      <c r="O157" s="1" t="s">
        <v>880</v>
      </c>
      <c r="P157" s="1" t="s">
        <v>881</v>
      </c>
      <c r="Q157" s="1" t="s">
        <v>882</v>
      </c>
      <c r="R157" s="1" t="s">
        <v>1636</v>
      </c>
      <c r="S157" s="1" t="s">
        <v>884</v>
      </c>
      <c r="T157" s="1" t="s">
        <v>885</v>
      </c>
      <c r="U157" s="1" t="s">
        <v>886</v>
      </c>
      <c r="V157" s="1" t="s">
        <v>897</v>
      </c>
    </row>
    <row r="158" s="1" customFormat="1" spans="1:22">
      <c r="A158" s="3">
        <v>999223955734683</v>
      </c>
      <c r="B158" s="1" t="s">
        <v>1637</v>
      </c>
      <c r="C158" s="1" t="s">
        <v>1638</v>
      </c>
      <c r="D158" s="1" t="s">
        <v>1432</v>
      </c>
      <c r="E158" s="1" t="s">
        <v>1639</v>
      </c>
      <c r="F158" s="1" t="s">
        <v>871</v>
      </c>
      <c r="G158" s="1" t="s">
        <v>875</v>
      </c>
      <c r="H158" s="1" t="s">
        <v>876</v>
      </c>
      <c r="I158" s="1" t="s">
        <v>1640</v>
      </c>
      <c r="J158" s="1" t="s">
        <v>878</v>
      </c>
      <c r="K158" s="1" t="s">
        <v>1640</v>
      </c>
      <c r="L158" s="1" t="s">
        <v>1640</v>
      </c>
      <c r="M158" s="1" t="s">
        <v>879</v>
      </c>
      <c r="N158" s="1" t="s">
        <v>879</v>
      </c>
      <c r="O158" s="1" t="s">
        <v>880</v>
      </c>
      <c r="P158" s="1" t="s">
        <v>881</v>
      </c>
      <c r="Q158" s="1" t="s">
        <v>882</v>
      </c>
      <c r="R158" s="1" t="s">
        <v>1641</v>
      </c>
      <c r="S158" s="1" t="s">
        <v>884</v>
      </c>
      <c r="T158" s="1" t="s">
        <v>885</v>
      </c>
      <c r="U158" s="1" t="s">
        <v>886</v>
      </c>
      <c r="V158" s="1" t="s">
        <v>887</v>
      </c>
    </row>
    <row r="159" s="1" customFormat="1" spans="1:22">
      <c r="A159" s="3">
        <v>999223860463719</v>
      </c>
      <c r="B159" s="1" t="s">
        <v>1642</v>
      </c>
      <c r="C159" s="1" t="s">
        <v>1643</v>
      </c>
      <c r="D159" s="1" t="s">
        <v>1610</v>
      </c>
      <c r="E159" s="1" t="s">
        <v>1644</v>
      </c>
      <c r="F159" s="1" t="s">
        <v>1078</v>
      </c>
      <c r="G159" s="1" t="s">
        <v>875</v>
      </c>
      <c r="H159" s="1" t="s">
        <v>876</v>
      </c>
      <c r="I159" s="1" t="s">
        <v>1645</v>
      </c>
      <c r="J159" s="1" t="s">
        <v>878</v>
      </c>
      <c r="K159" s="1" t="s">
        <v>1645</v>
      </c>
      <c r="L159" s="1" t="s">
        <v>1645</v>
      </c>
      <c r="M159" s="1" t="s">
        <v>879</v>
      </c>
      <c r="N159" s="1" t="s">
        <v>879</v>
      </c>
      <c r="O159" s="1" t="s">
        <v>880</v>
      </c>
      <c r="P159" s="1" t="s">
        <v>881</v>
      </c>
      <c r="Q159" s="1" t="s">
        <v>882</v>
      </c>
      <c r="R159" s="1" t="s">
        <v>1646</v>
      </c>
      <c r="S159" s="1" t="s">
        <v>884</v>
      </c>
      <c r="T159" s="1" t="s">
        <v>885</v>
      </c>
      <c r="U159" s="1" t="s">
        <v>886</v>
      </c>
      <c r="V159" s="1" t="s">
        <v>887</v>
      </c>
    </row>
    <row r="160" s="1" customFormat="1" spans="1:22">
      <c r="A160" s="3">
        <v>999223754132504</v>
      </c>
      <c r="B160" s="1" t="s">
        <v>1647</v>
      </c>
      <c r="C160" s="1" t="s">
        <v>1648</v>
      </c>
      <c r="D160" s="1" t="s">
        <v>1649</v>
      </c>
      <c r="E160" s="1" t="s">
        <v>1650</v>
      </c>
      <c r="F160" s="1" t="s">
        <v>1078</v>
      </c>
      <c r="G160" s="1" t="s">
        <v>875</v>
      </c>
      <c r="H160" s="1" t="s">
        <v>876</v>
      </c>
      <c r="I160" s="1" t="s">
        <v>1462</v>
      </c>
      <c r="J160" s="1" t="s">
        <v>878</v>
      </c>
      <c r="K160" s="1" t="s">
        <v>1462</v>
      </c>
      <c r="L160" s="1" t="s">
        <v>1462</v>
      </c>
      <c r="M160" s="1" t="s">
        <v>879</v>
      </c>
      <c r="N160" s="1" t="s">
        <v>879</v>
      </c>
      <c r="O160" s="1" t="s">
        <v>880</v>
      </c>
      <c r="P160" s="1" t="s">
        <v>881</v>
      </c>
      <c r="Q160" s="1" t="s">
        <v>882</v>
      </c>
      <c r="R160" s="1" t="s">
        <v>1651</v>
      </c>
      <c r="S160" s="1" t="s">
        <v>884</v>
      </c>
      <c r="T160" s="1" t="s">
        <v>885</v>
      </c>
      <c r="U160" s="1" t="s">
        <v>886</v>
      </c>
      <c r="V160" s="1" t="s">
        <v>887</v>
      </c>
    </row>
    <row r="161" s="1" customFormat="1" spans="1:22">
      <c r="A161" s="3">
        <v>999223724871903</v>
      </c>
      <c r="B161" s="1" t="s">
        <v>1652</v>
      </c>
      <c r="C161" s="1" t="s">
        <v>1653</v>
      </c>
      <c r="D161" s="1" t="s">
        <v>1605</v>
      </c>
      <c r="E161" s="1" t="s">
        <v>1654</v>
      </c>
      <c r="F161" s="1" t="s">
        <v>871</v>
      </c>
      <c r="G161" s="1" t="s">
        <v>875</v>
      </c>
      <c r="H161" s="1" t="s">
        <v>876</v>
      </c>
      <c r="I161" s="1" t="s">
        <v>1655</v>
      </c>
      <c r="J161" s="1" t="s">
        <v>878</v>
      </c>
      <c r="K161" s="1" t="s">
        <v>1655</v>
      </c>
      <c r="L161" s="1" t="s">
        <v>1655</v>
      </c>
      <c r="M161" s="1" t="s">
        <v>879</v>
      </c>
      <c r="N161" s="1" t="s">
        <v>879</v>
      </c>
      <c r="O161" s="1" t="s">
        <v>880</v>
      </c>
      <c r="P161" s="1" t="s">
        <v>881</v>
      </c>
      <c r="Q161" s="1" t="s">
        <v>882</v>
      </c>
      <c r="R161" s="1" t="s">
        <v>1656</v>
      </c>
      <c r="S161" s="1" t="s">
        <v>884</v>
      </c>
      <c r="T161" s="1" t="s">
        <v>885</v>
      </c>
      <c r="U161" s="1" t="s">
        <v>886</v>
      </c>
      <c r="V161" s="1" t="s">
        <v>887</v>
      </c>
    </row>
    <row r="162" s="1" customFormat="1" spans="1:22">
      <c r="A162" s="3">
        <v>999223694675194</v>
      </c>
      <c r="B162" s="1" t="s">
        <v>1657</v>
      </c>
      <c r="C162" s="1" t="s">
        <v>1658</v>
      </c>
      <c r="D162" s="1" t="s">
        <v>1659</v>
      </c>
      <c r="E162" s="1" t="s">
        <v>1660</v>
      </c>
      <c r="F162" s="1" t="s">
        <v>871</v>
      </c>
      <c r="G162" s="1" t="s">
        <v>875</v>
      </c>
      <c r="H162" s="1" t="s">
        <v>876</v>
      </c>
      <c r="I162" s="1" t="s">
        <v>1661</v>
      </c>
      <c r="J162" s="1" t="s">
        <v>878</v>
      </c>
      <c r="K162" s="1" t="s">
        <v>1661</v>
      </c>
      <c r="L162" s="1" t="s">
        <v>1661</v>
      </c>
      <c r="M162" s="1" t="s">
        <v>879</v>
      </c>
      <c r="N162" s="1" t="s">
        <v>879</v>
      </c>
      <c r="O162" s="1" t="s">
        <v>880</v>
      </c>
      <c r="P162" s="1" t="s">
        <v>881</v>
      </c>
      <c r="Q162" s="1" t="s">
        <v>882</v>
      </c>
      <c r="R162" s="1" t="s">
        <v>1662</v>
      </c>
      <c r="S162" s="1" t="s">
        <v>884</v>
      </c>
      <c r="T162" s="1" t="s">
        <v>885</v>
      </c>
      <c r="U162" s="1" t="s">
        <v>886</v>
      </c>
      <c r="V162" s="1" t="s">
        <v>1663</v>
      </c>
    </row>
    <row r="163" s="1" customFormat="1" spans="1:22">
      <c r="A163" s="3">
        <v>999223562634373</v>
      </c>
      <c r="B163" s="1" t="s">
        <v>1664</v>
      </c>
      <c r="C163" s="1" t="s">
        <v>1665</v>
      </c>
      <c r="D163" s="1" t="s">
        <v>1587</v>
      </c>
      <c r="E163" s="1" t="s">
        <v>1666</v>
      </c>
      <c r="F163" s="1" t="s">
        <v>975</v>
      </c>
      <c r="G163" s="1" t="s">
        <v>875</v>
      </c>
      <c r="H163" s="1" t="s">
        <v>876</v>
      </c>
      <c r="I163" s="1" t="s">
        <v>1667</v>
      </c>
      <c r="J163" s="1" t="s">
        <v>878</v>
      </c>
      <c r="K163" s="1" t="s">
        <v>1667</v>
      </c>
      <c r="L163" s="1" t="s">
        <v>1667</v>
      </c>
      <c r="M163" s="1" t="s">
        <v>879</v>
      </c>
      <c r="N163" s="1" t="s">
        <v>879</v>
      </c>
      <c r="O163" s="1" t="s">
        <v>880</v>
      </c>
      <c r="P163" s="1" t="s">
        <v>881</v>
      </c>
      <c r="Q163" s="1" t="s">
        <v>882</v>
      </c>
      <c r="R163" s="1" t="s">
        <v>1668</v>
      </c>
      <c r="S163" s="1" t="s">
        <v>884</v>
      </c>
      <c r="T163" s="1" t="s">
        <v>885</v>
      </c>
      <c r="U163" s="1" t="s">
        <v>886</v>
      </c>
      <c r="V163" s="1" t="s">
        <v>940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2023-07-04T01:27:15Z</dcterms:created>
  <dcterms:modified xsi:type="dcterms:W3CDTF">2023-07-04T01:41:46Z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CA9145FD2F7948ABAA85E2ED93FEBFFF_12</vt:lpwstr>
  </property>
  <property fmtid="{D5CDD505-2E9C-101B-9397-08002B2CF9AE}" pid="3" name="KSOProductBuildVer">
    <vt:lpwstr>2052-11.1.0.14309</vt:lpwstr>
  </property>
</Properties>
</file>