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<sst xmlns="http://schemas.openxmlformats.org/spreadsheetml/2006/main" count="88" uniqueCount="76">
  <si>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</si>
  <si>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</si>
  <si>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</si>
  <si>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</si>
  <si>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</si>
  <si>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</si>
  <si>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</si>
  <si>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</si>
  <si>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</si>
  <si>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</si>
  <si>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</si>
  <si>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</si>
  <si>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</si>
  <si>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</si>
  <si>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</si>
  <si>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</si>
  <si>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</si>
  <si>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</si>
  <si>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</si>
  <si>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</si>
  <si>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</si>
  <si>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</si>
  <si>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</si>
  <si>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</si>
  <si>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</si>
  <si>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999225047145371	</t>
  </si>
  <si>
    <t>Ctrip</t>
  </si>
  <si>
    <t>正常</t>
  </si>
  <si>
    <t>[黄冈]黄冈松泰酒店(77191149)</t>
  </si>
  <si>
    <t>商务双床房&lt;双人入住&gt;&lt;内宾&gt;&lt;预付&gt;&lt;无早&gt;</t>
  </si>
  <si>
    <t>CNY</t>
  </si>
  <si>
    <t>程晓佳</t>
  </si>
  <si>
    <t>CA11323230704CNY</t>
  </si>
  <si>
    <t>未提现</t>
  </si>
  <si>
    <t>携程开票</t>
  </si>
  <si>
    <t xml:space="preserve">3574405	</t>
  </si>
  <si>
    <t xml:space="preserve">1674739809135919150	</t>
  </si>
  <si>
    <t>，</t>
  </si>
  <si>
    <t>A230704092328481</t>
  </si>
  <si>
    <t>CNY / HKD 当前参考汇率: 1.080943871</t>
  </si>
  <si>
    <t>总计： 154.63 CNY/
167.15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</si>
  <si>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</si>
  <si>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</si>
  <si>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</si>
  <si>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</si>
  <si>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</si>
  <si>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</si>
  <si>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</si>
  <si>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</si>
  <si>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</si>
  <si>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</si>
  <si>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</si>
  <si>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</si>
  <si>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</si>
  <si>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</si>
  <si>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</si>
  <si>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</si>
  <si>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</si>
  <si>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</si>
  <si>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</si>
  <si>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2023-06-30</t>
  </si>
  <si>
    <t>3574405</t>
  </si>
  <si>
    <t>黄冈松泰酒店</t>
  </si>
  <si>
    <t>2023-07-01</t>
  </si>
  <si>
    <t>退房日月结</t>
  </si>
  <si>
    <t>154.63</t>
  </si>
  <si>
    <t>RMB</t>
  </si>
  <si>
    <t>0</t>
  </si>
  <si>
    <t>0.00</t>
  </si>
  <si>
    <t>携程汇智国内直连</t>
  </si>
  <si>
    <t>1861</t>
  </si>
  <si>
    <t>2023-06-30 19:21:01</t>
  </si>
  <si>
    <t>否</t>
  </si>
  <si>
    <t>汇智国际旅游发展有限公司</t>
  </si>
  <si>
    <t>直连</t>
  </si>
  <si>
    <t>中国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</si>
</sst>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15</xdr:row>
      <xdr:rowOff>0</xdr:rowOff>
    </xdr:from>
    <xdr:to>
      <xdr:col>16</xdr:col>
      <xdr:colOff>342900</xdr:colOff>
      <xdr:row>46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71750"/>
          <a:ext cx="11725275" cy="5334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45107</v>
      </c>
      <c r="G2" s="6">
        <v>45108</v>
      </c>
      <c r="H2" s="4">
        <v>1</v>
      </c>
      <c r="I2" s="4">
        <v>1</v>
      </c>
      <c r="J2" s="4">
        <v>1</v>
      </c>
      <c r="K2" s="4" t="s">
        <v>30</v>
      </c>
      <c r="L2" s="4">
        <v>154.63</v>
      </c>
      <c r="M2" s="4">
        <v>154.63</v>
      </c>
      <c r="N2" s="4" t="s">
        <v>31</v>
      </c>
      <c r="O2" s="4" t="s">
        <v>32</v>
      </c>
      <c r="P2" s="4" t="s">
        <v>33</v>
      </c>
      <c r="Q2" s="4">
        <v>0</v>
      </c>
      <c r="R2" s="7">
        <v>45107</v>
      </c>
      <c r="S2" s="6">
        <v>45111</v>
      </c>
      <c r="T2" s="4" t="s">
        <v>34</v>
      </c>
      <c r="U2" s="4">
        <v>154.63</v>
      </c>
      <c r="V2" s="4">
        <v>0</v>
      </c>
      <c r="W2" s="4">
        <v>0</v>
      </c>
      <c r="X2" s="4" t="s">
        <v>35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0" sqref="A10:A12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9">
      <c r="A2" s="5">
        <v>999225047145371</v>
      </c>
      <c r="B2" s="6">
        <v>45107</v>
      </c>
      <c r="C2" s="6">
        <v>45108</v>
      </c>
      <c r="D2" s="4">
        <v>154.63</v>
      </c>
      <c r="E2" s="4" t="str">
        <f>VLOOKUP(A2,HOP!A:L,12,0)</f>
        <v>154.63</v>
      </c>
      <c r="F2" s="4" t="str">
        <f>VLOOKUP(A2,HOP!A:C,3,0)</f>
        <v>3574405</v>
      </c>
      <c r="G2" s="4">
        <f>D2-E2</f>
        <v>0</v>
      </c>
      <c r="H2" s="4" t="str">
        <f>$H$1&amp;F2</f>
        <v>，3574405</v>
      </c>
      <c r="I2" s="4" t="str">
        <f>VLOOKUP(A2,HOP!A:U,21,0)</f>
        <v>直连</v>
      </c>
    </row>
    <row r="10" spans="1:1">
      <c r="A10" s="4" t="s">
        <v>38</v>
      </c>
    </row>
    <row r="11" spans="1:1">
      <c r="A11" s="4" t="s">
        <v>39</v>
      </c>
    </row>
    <row r="12" spans="1:1">
      <c r="A12" s="4" t="s">
        <v>40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41</v>
      </c>
      <c r="B1" s="2" t="s">
        <v>42</v>
      </c>
      <c r="C1" s="2" t="s">
        <v>43</v>
      </c>
      <c r="D1" s="2" t="s">
        <v>44</v>
      </c>
      <c r="E1" s="2" t="s">
        <v>13</v>
      </c>
      <c r="F1" s="2" t="s">
        <v>5</v>
      </c>
      <c r="G1" s="2" t="s">
        <v>6</v>
      </c>
      <c r="H1" s="2" t="s">
        <v>45</v>
      </c>
      <c r="I1" s="2" t="s">
        <v>46</v>
      </c>
      <c r="J1" s="2" t="s">
        <v>47</v>
      </c>
      <c r="K1" s="2" t="s">
        <v>48</v>
      </c>
      <c r="L1" s="2" t="s">
        <v>49</v>
      </c>
      <c r="M1" s="2" t="s">
        <v>50</v>
      </c>
      <c r="N1" s="2" t="s">
        <v>51</v>
      </c>
      <c r="O1" s="2" t="s">
        <v>52</v>
      </c>
      <c r="P1" s="2" t="s">
        <v>53</v>
      </c>
      <c r="Q1" s="2" t="s">
        <v>54</v>
      </c>
      <c r="R1" s="2" t="s">
        <v>55</v>
      </c>
      <c r="S1" s="2" t="s">
        <v>56</v>
      </c>
      <c r="T1" s="2" t="s">
        <v>57</v>
      </c>
      <c r="U1" s="2" t="s">
        <v>58</v>
      </c>
      <c r="V1" s="2" t="s">
        <v>59</v>
      </c>
    </row>
    <row r="2" s="1" customFormat="1" spans="1:22">
      <c r="A2" s="3">
        <v>999225047145371</v>
      </c>
      <c r="B2" s="1" t="s">
        <v>60</v>
      </c>
      <c r="C2" s="1" t="s">
        <v>61</v>
      </c>
      <c r="D2" s="1" t="s">
        <v>62</v>
      </c>
      <c r="E2" s="1" t="s">
        <v>31</v>
      </c>
      <c r="F2" s="1" t="s">
        <v>60</v>
      </c>
      <c r="G2" s="1" t="s">
        <v>63</v>
      </c>
      <c r="H2" s="1" t="s">
        <v>64</v>
      </c>
      <c r="I2" s="1" t="s">
        <v>65</v>
      </c>
      <c r="J2" s="1" t="s">
        <v>66</v>
      </c>
      <c r="K2" s="1" t="s">
        <v>65</v>
      </c>
      <c r="L2" s="1" t="s">
        <v>65</v>
      </c>
      <c r="M2" s="1" t="s">
        <v>67</v>
      </c>
      <c r="N2" s="1" t="s">
        <v>67</v>
      </c>
      <c r="O2" s="1" t="s">
        <v>68</v>
      </c>
      <c r="P2" s="1" t="s">
        <v>69</v>
      </c>
      <c r="Q2" s="1" t="s">
        <v>70</v>
      </c>
      <c r="R2" s="1" t="s">
        <v>71</v>
      </c>
      <c r="S2" s="1" t="s">
        <v>72</v>
      </c>
      <c r="T2" s="1" t="s">
        <v>73</v>
      </c>
      <c r="U2" s="1" t="s">
        <v>74</v>
      </c>
      <c r="V2" s="1" t="s">
        <v>75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2023-07-04T01:18:05Z</dcterms:created>
  <dcterms:modified xsi:type="dcterms:W3CDTF">2023-07-04T01:25:02Z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AF7ECCD9A51E48E397E8EC724FB27619_12</vt:lpwstr>
  </property>
  <property fmtid="{D5CDD505-2E9C-101B-9397-08002B2CF9AE}" pid="3" name="KSOProductBuildVer">
    <vt:lpwstr>2052-11.1.0.14309</vt:lpwstr>
  </property>
</Properties>
</file>