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对账!$A$1:$X$156</definedName>
  </definedNames>
  <calcPr calcId="144525"/>
</workbook>
</file>

<file path=xl/sharedStrings.xml><?xml version="1.0" encoding="utf-8"?>
<sst xmlns="http://schemas.openxmlformats.org/spreadsheetml/2006/main" count="5250" uniqueCount="1732">
  <si>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</si>
  <si>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</si>
  <si>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</si>
  <si>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</si>
  <si>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</si>
  <si>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</si>
  <si>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</si>
  <si>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</si>
  <si>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</si>
  <si>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</si>
  <si>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</si>
  <si>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</si>
  <si>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</si>
  <si>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</si>
  <si>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</si>
  <si>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</si>
  <si>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</si>
  <si>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</si>
  <si>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</si>
  <si>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</si>
  <si>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</si>
  <si>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</si>
  <si>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</si>
  <si>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</si>
  <si>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</si>
  <si>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999223711555880	</t>
  </si>
  <si>
    <t>Ctrip</t>
  </si>
  <si>
    <t>正常</t>
  </si>
  <si>
    <t>[甲米]瑞亚维德度假村(Rayavadee)(56140387)</t>
  </si>
  <si>
    <t>豪华亭阁&lt;2人入住&gt;&lt;不退款&gt;&lt;早餐&gt;</t>
  </si>
  <si>
    <t>HKD</t>
  </si>
  <si>
    <t>HAUNG/XIXIAN</t>
  </si>
  <si>
    <t>CA13030230704HKD</t>
  </si>
  <si>
    <t>未提现</t>
  </si>
  <si>
    <t>携程开票</t>
  </si>
  <si>
    <t xml:space="preserve">3242585	</t>
  </si>
  <si>
    <t xml:space="preserve">143939	</t>
  </si>
  <si>
    <t xml:space="preserve">999223986842890	</t>
  </si>
  <si>
    <t>[马卡蒂]迷你套房 - 马卡蒂艾顿塔酒店(The Mini Suites Eton Tower Makati)(55956372)</t>
  </si>
  <si>
    <t>智能奢华房&lt;2人入住&gt;&lt;不退款&gt;</t>
  </si>
  <si>
    <t>Chen/Yin Ching Camilla,Chen/Wai Lun Stanley</t>
  </si>
  <si>
    <t xml:space="preserve">3322027	</t>
  </si>
  <si>
    <t xml:space="preserve">99633	</t>
  </si>
  <si>
    <t xml:space="preserve">999224012517810	</t>
  </si>
  <si>
    <t>[卢塞恩]卢森弗洛拉亚美隆酒店(AMERON Luzern Hotel Flora)(55519406)</t>
  </si>
  <si>
    <t>标准双人房&lt;2人入住&gt;&lt;不退款&gt;</t>
  </si>
  <si>
    <t>jeon/minji,jeon/minji</t>
  </si>
  <si>
    <t xml:space="preserve">3329134	</t>
  </si>
  <si>
    <t xml:space="preserve">	</t>
  </si>
  <si>
    <t xml:space="preserve">999224028615876	</t>
  </si>
  <si>
    <t>[塞维利亚]塞维利亚托雷欧洲之星酒店(Eurostars Torre Sevilla)(55744951)</t>
  </si>
  <si>
    <t>奢华双人房/双床房&lt;2人入住&gt;</t>
  </si>
  <si>
    <t>NIE/HONGZHURUI,WANG/HONGYANG</t>
  </si>
  <si>
    <t xml:space="preserve">3334125	</t>
  </si>
  <si>
    <t xml:space="preserve">999224149391812	</t>
  </si>
  <si>
    <t>[曼谷]曼谷林布兰套房酒店(Rembrandt Hotel and Suites Bangkok)(55452251)</t>
  </si>
  <si>
    <t>高级房&lt;2人入住&gt;&lt;不退款&gt;</t>
  </si>
  <si>
    <t>HEO/SOYEONG</t>
  </si>
  <si>
    <t xml:space="preserve">3373185	</t>
  </si>
  <si>
    <t xml:space="preserve">124410756	</t>
  </si>
  <si>
    <t xml:space="preserve">999224194220172	</t>
  </si>
  <si>
    <t>[马尼拉]艾米塔格欧酒店(Go Hotels Ermita, Manila)(92030472)</t>
  </si>
  <si>
    <t>标准双床房&lt;2人入住&gt;</t>
  </si>
  <si>
    <t>LI/XIXIANG</t>
  </si>
  <si>
    <t xml:space="preserve">3384260	</t>
  </si>
  <si>
    <t>取消</t>
  </si>
  <si>
    <t xml:space="preserve">999224282041765	</t>
  </si>
  <si>
    <t>[哈伊马角]皇家美景酒店(Royal View Hotel)(94358812)</t>
  </si>
  <si>
    <t>豪华双床房&lt;2人入住&gt;</t>
  </si>
  <si>
    <t>Karn/Chanda</t>
  </si>
  <si>
    <t xml:space="preserve">3392282	</t>
  </si>
  <si>
    <t xml:space="preserve">999224420063645	</t>
  </si>
  <si>
    <t>[釜山]釜山格兰德朝鲜酒店(Grand Josun Busan)(90199470)</t>
  </si>
  <si>
    <t>城景豪华特大床房&lt;2人入住&gt;</t>
  </si>
  <si>
    <t>KIM/MIRAN</t>
  </si>
  <si>
    <t xml:space="preserve">3422953	</t>
  </si>
  <si>
    <t xml:space="preserve">999224448180919	</t>
  </si>
  <si>
    <t>[普吉岛]阿瓦尼 + 迈考普吉岛套房(Avani+ Mai Khao Phuket Suites &amp; Villas)(92030277)</t>
  </si>
  <si>
    <t>两卧室套房&lt;4人入住&gt;&lt;早餐&gt;</t>
  </si>
  <si>
    <t>AL MAHRUQI/HAMED</t>
  </si>
  <si>
    <t xml:space="preserve">3430170	</t>
  </si>
  <si>
    <t xml:space="preserve">999224474350841	</t>
  </si>
  <si>
    <t>[贝伊奥卢]弗曼佩拉酒店(Ferman Pera Hotel)(94359887)</t>
  </si>
  <si>
    <t>SHEHARYAR/MUHAMMAD MAHAD</t>
  </si>
  <si>
    <t xml:space="preserve">3435884	</t>
  </si>
  <si>
    <t xml:space="preserve">999224498896224	</t>
  </si>
  <si>
    <t>[河内]河内拉斯托里亚酒店(Hanoi La Storia Hotel)(70391821)</t>
  </si>
  <si>
    <t>带窗户的豪华双人间&lt;2人入住&gt;&lt;早餐&gt;</t>
  </si>
  <si>
    <t>BARBER/GEORGE THOMAS</t>
  </si>
  <si>
    <t xml:space="preserve">3440418	</t>
  </si>
  <si>
    <t xml:space="preserve">18578597	</t>
  </si>
  <si>
    <t xml:space="preserve">999224499661375	</t>
  </si>
  <si>
    <t>[华盛顿]华盛顿特区/美国国会大厦希尔顿花园酒店(Hilton Garden Inn Washington D.C./U.S. Capitol)(55465493)</t>
  </si>
  <si>
    <t>标准特大床房&lt;2人入住&gt;</t>
  </si>
  <si>
    <t>YAN/LIANG</t>
  </si>
  <si>
    <t xml:space="preserve">3440976	</t>
  </si>
  <si>
    <t xml:space="preserve">999224538990202	</t>
  </si>
  <si>
    <t>城景高级双人床房&lt;2人入住&gt;</t>
  </si>
  <si>
    <t>MAGRO/DANIELE,AHN/SUN YOUNG</t>
  </si>
  <si>
    <t xml:space="preserve">3448937	</t>
  </si>
  <si>
    <t xml:space="preserve">TL759008795	</t>
  </si>
  <si>
    <t xml:space="preserve">999224542513911	</t>
  </si>
  <si>
    <t>[波士顿]波士顿华美达酒店(Ramada by Wyndham Boston)(70391304)</t>
  </si>
  <si>
    <t>特大号床间&lt;2人入住&gt;&lt;早餐&gt;</t>
  </si>
  <si>
    <t>Lee/Alice</t>
  </si>
  <si>
    <t xml:space="preserve">3450228	</t>
  </si>
  <si>
    <t xml:space="preserve">147862366	</t>
  </si>
  <si>
    <t xml:space="preserve">999224546049206	</t>
  </si>
  <si>
    <t>[苏梅岛]苏梅岛曼特拉度假酒店(Mantra Samui Resort)(92029720)</t>
  </si>
  <si>
    <t>苏梅海景套房&lt;2人入住&gt;&lt;早餐&gt;</t>
  </si>
  <si>
    <t>CHUI/TSZ WAI WINNIE,YUEN/KEI SHAN SAMANTHA</t>
  </si>
  <si>
    <t xml:space="preserve">3451364	</t>
  </si>
  <si>
    <t xml:space="preserve">8756	</t>
  </si>
  <si>
    <t xml:space="preserve">999224572442862	</t>
  </si>
  <si>
    <t>[迪拜]迪拜棕榈岛索菲特Spa度假酒店(Sofitel Dubai the Palm Resort &amp; Spa)(55452021)</t>
  </si>
  <si>
    <t>海景奢华房&lt;2人入住&gt;</t>
  </si>
  <si>
    <t>Alanazi/Naif</t>
  </si>
  <si>
    <t xml:space="preserve">3455023	</t>
  </si>
  <si>
    <t xml:space="preserve">12890490	</t>
  </si>
  <si>
    <t xml:space="preserve">999224578835517	</t>
  </si>
  <si>
    <t>[马卡蒂]马尼拉半岛酒店(The Peninsula Manila)(55312318)</t>
  </si>
  <si>
    <t>CHEN/SEYUN</t>
  </si>
  <si>
    <t xml:space="preserve">3456576	</t>
  </si>
  <si>
    <t xml:space="preserve">999224586962452	</t>
  </si>
  <si>
    <t>[锡格纳尔希尔]长堤-信号山凯艺酒店(Quality Inn Long Beach - Signal Hill)(90361597)</t>
  </si>
  <si>
    <t>标准房, 1 张特大床, 无烟房&lt;2人入住&gt;&lt;不退款&gt;&lt;早餐&gt;</t>
  </si>
  <si>
    <t>MCKUIN/PATRICK</t>
  </si>
  <si>
    <t xml:space="preserve">3459038	</t>
  </si>
  <si>
    <t xml:space="preserve">999224613337994	</t>
  </si>
  <si>
    <t>[纳柯亚]巴淡岛城市酒店(Batam City Hotel)(91807615)</t>
  </si>
  <si>
    <t>行政商务房&lt;2人入住&gt;&lt;早餐&gt;</t>
  </si>
  <si>
    <t>Lee/Hak Soon</t>
  </si>
  <si>
    <t xml:space="preserve">3465827	</t>
  </si>
  <si>
    <t xml:space="preserve">1076237452	</t>
  </si>
  <si>
    <t xml:space="preserve">999224614317016	</t>
  </si>
  <si>
    <t>[洛杉矶]北好莱坞近环球影城-来克森酒店(Lexen Hotel - North Hollywood Near Universal Studios)(90200723)</t>
  </si>
  <si>
    <t>典雅特大号床间&lt;2人入住&gt;</t>
  </si>
  <si>
    <t>TIXIER/AMY</t>
  </si>
  <si>
    <t xml:space="preserve">3467061	</t>
  </si>
  <si>
    <t xml:space="preserve">0111AGS363	</t>
  </si>
  <si>
    <t xml:space="preserve">999224636472153	</t>
  </si>
  <si>
    <t>[利兹]韦瑟比哈罗盖特戴斯酒店(Days Inn Wetherby)(70808094)</t>
  </si>
  <si>
    <t>双人床房&lt;2人入住&gt;&lt;早餐&gt;</t>
  </si>
  <si>
    <t>Bennett/Sir David</t>
  </si>
  <si>
    <t xml:space="preserve">3471341	</t>
  </si>
  <si>
    <t xml:space="preserve">报客人姓名办理入住	</t>
  </si>
  <si>
    <t xml:space="preserve">999224644794373	</t>
  </si>
  <si>
    <t>[东京]东京有明大和ROYNET酒店(Daiwa Roynet Hotel Tokyo Ariake)(55779815)</t>
  </si>
  <si>
    <t>SU/XINGYUAN</t>
  </si>
  <si>
    <t xml:space="preserve">3473199	</t>
  </si>
  <si>
    <t xml:space="preserve">J72-788-113	</t>
  </si>
  <si>
    <t xml:space="preserve">999224654466561	</t>
  </si>
  <si>
    <t>[新加坡]新加坡81酒店 - 黄金(Hotel 81 Gold - SG Clean)(55694743)</t>
  </si>
  <si>
    <t>Superior Queen&lt;2人入住&gt;</t>
  </si>
  <si>
    <t>WANG/KAIFENG</t>
  </si>
  <si>
    <t xml:space="preserve">3475099	</t>
  </si>
  <si>
    <t xml:space="preserve">999224657596452	</t>
  </si>
  <si>
    <t>[Kobenhavn S]麦特龙卡宾酒店(Cabinn Metro Hotel)(55519621)</t>
  </si>
  <si>
    <t>麦特龙标准房&lt;2人入住&gt;&lt;不退款&gt;</t>
  </si>
  <si>
    <t>Jadhav/Sharayu</t>
  </si>
  <si>
    <t xml:space="preserve">3475698	</t>
  </si>
  <si>
    <t xml:space="preserve">654792170	</t>
  </si>
  <si>
    <t xml:space="preserve">999224660226226	</t>
  </si>
  <si>
    <t>MOHAMED SALLEH/SHAHIRAH</t>
  </si>
  <si>
    <t xml:space="preserve">3476512	</t>
  </si>
  <si>
    <t xml:space="preserve">999224161639485	</t>
  </si>
  <si>
    <t>[普吉岛]普吉岛卡塔坦尼海滩度假村(Katathani Phuket Beach Resort)(68545403)</t>
  </si>
  <si>
    <t>精致套房 坦尼楼&lt;2人入住&gt;&lt;早餐&gt;</t>
  </si>
  <si>
    <t>Li/jingya,cheng/aijia</t>
  </si>
  <si>
    <t xml:space="preserve">3377801	</t>
  </si>
  <si>
    <t xml:space="preserve">10856850-1	</t>
  </si>
  <si>
    <t xml:space="preserve">999224679843267	</t>
  </si>
  <si>
    <t>[巴黎]巴黎歌剧院图灵酒店(Hotel TOURING)(70392227)</t>
  </si>
  <si>
    <t>大床房带淋浴&lt;2人入住&gt;&lt;不退款&gt;</t>
  </si>
  <si>
    <t>Pacholke/Vanessa</t>
  </si>
  <si>
    <t xml:space="preserve">3479773	</t>
  </si>
  <si>
    <t xml:space="preserve">999224683156558	</t>
  </si>
  <si>
    <t>[洛杉矶]洛杉矶市中心酒店(City Center Hotel Los Angeles)(55757292)</t>
  </si>
  <si>
    <t>特大床房&lt;2人入住&gt;&lt;不退款&gt;</t>
  </si>
  <si>
    <t>CURTIS/ANDREW</t>
  </si>
  <si>
    <t xml:space="preserve">3480715	</t>
  </si>
  <si>
    <t xml:space="preserve">163946	</t>
  </si>
  <si>
    <t xml:space="preserve">999224153867292	</t>
  </si>
  <si>
    <t>LU/NAN,ZHU/YING</t>
  </si>
  <si>
    <t xml:space="preserve">3375077	</t>
  </si>
  <si>
    <t xml:space="preserve">999224153830132	</t>
  </si>
  <si>
    <t>MA/LILI,ZHU/YING</t>
  </si>
  <si>
    <t xml:space="preserve">3375072	</t>
  </si>
  <si>
    <t xml:space="preserve">24700403877	</t>
  </si>
  <si>
    <t>[新加坡]新加坡81酒店-迪生(Hotel 81 Dickson Singapore)(55439303)</t>
  </si>
  <si>
    <t>高级双床房&lt;2人入住&gt;</t>
  </si>
  <si>
    <t>Yin/Yongyue</t>
  </si>
  <si>
    <t xml:space="preserve">3486139	</t>
  </si>
  <si>
    <t xml:space="preserve">143938673	</t>
  </si>
  <si>
    <t xml:space="preserve">999224710902482	</t>
  </si>
  <si>
    <t>[巴厘岛]巴厘岛库塔索尔沙滩别墅美利亚酒店 - CHSE 认证(Sol by Meliá Kuta Bali)(90353719)</t>
  </si>
  <si>
    <t>索尔大型房&lt;2人入住&gt;&lt;早餐&gt;</t>
  </si>
  <si>
    <t>Miranda/Gladis Alejandra</t>
  </si>
  <si>
    <t xml:space="preserve">3488249	</t>
  </si>
  <si>
    <t xml:space="preserve">2302731595	</t>
  </si>
  <si>
    <t xml:space="preserve">999224720642485	</t>
  </si>
  <si>
    <t>[乔治市]槟城皇家朱兰酒店(Royale Chulan Penang)(55465406)</t>
  </si>
  <si>
    <t>高级房&lt;2人入住&gt;&lt;不退款&gt;&lt;早餐&gt;</t>
  </si>
  <si>
    <t>ONG/WEE YIONG,LEE/KAR GEK</t>
  </si>
  <si>
    <t xml:space="preserve">3491242	</t>
  </si>
  <si>
    <t xml:space="preserve">8944734	</t>
  </si>
  <si>
    <t xml:space="preserve">999224733989736	</t>
  </si>
  <si>
    <t>KARTIKA/WINDA</t>
  </si>
  <si>
    <t xml:space="preserve">3494420	</t>
  </si>
  <si>
    <t xml:space="preserve">27045 CONF by Mr Dede rsv	</t>
  </si>
  <si>
    <t xml:space="preserve">999224734800144	</t>
  </si>
  <si>
    <t>[那不勒斯]卡波迪蒙特大酒店(Grand Hotel Capodimonte)(55757026)</t>
  </si>
  <si>
    <t>经典双人房&lt;2人入住&gt;&lt;早餐&gt;</t>
  </si>
  <si>
    <t>GALGANI/GIORGIA,BERNABEI/TIZIANO</t>
  </si>
  <si>
    <t xml:space="preserve">3494623	</t>
  </si>
  <si>
    <t xml:space="preserve">999224741014692	</t>
  </si>
  <si>
    <t>LIN/LANHUA</t>
  </si>
  <si>
    <t xml:space="preserve">3496455	</t>
  </si>
  <si>
    <t xml:space="preserve">999224741201395	</t>
  </si>
  <si>
    <t>[萨瑟克]欧游者快捷酒店（大象&amp;城堡）(Eurotraveller Hotel- Express (Elephant &amp; Castle))(95387617)</t>
  </si>
  <si>
    <t>双人间&lt;2人入住&gt;</t>
  </si>
  <si>
    <t>HAN/ZHIWEN,SHAO/FUZHEN</t>
  </si>
  <si>
    <t xml:space="preserve">3496500	</t>
  </si>
  <si>
    <t xml:space="preserve">999224741221023	</t>
  </si>
  <si>
    <t>[东京]三井花园饭店六本木东京普米尔(Mitsui Garden Hotel Roppongi Tokyo Premier)(77371679)</t>
  </si>
  <si>
    <t>高级双人房（2 张单人床）, 无烟房 (with Sofa, Hollywood Style)&lt;2人入住&gt;</t>
  </si>
  <si>
    <t>WANG/YI</t>
  </si>
  <si>
    <t xml:space="preserve">3496506	</t>
  </si>
  <si>
    <t xml:space="preserve">999224742655864	</t>
  </si>
  <si>
    <t>[普吉岛]普吉岛赞迈亚海滨 - 温德姆商标精选酒店(Zenmaya Oceanfront Phuket, Trademark Collection by Wyndham)(55599166)</t>
  </si>
  <si>
    <t>Deluxe Room, 1 King Bed, Non Smoking, Pool Access&lt;2人入住&gt;&lt;不退款&gt;</t>
  </si>
  <si>
    <t>Alhajjy/Abdulaziz Ibrahim</t>
  </si>
  <si>
    <t xml:space="preserve">3497363	</t>
  </si>
  <si>
    <t xml:space="preserve">91325EE002672	</t>
  </si>
  <si>
    <t xml:space="preserve">999224743382073	</t>
  </si>
  <si>
    <t>[新加坡]新加坡81酒店 - 樱花(Hotel 81 Sakura - SG Clean)(55328720)</t>
  </si>
  <si>
    <t>Superior Queen Room&lt;2人入住&gt;</t>
  </si>
  <si>
    <t>LIM/CHUAN SENG</t>
  </si>
  <si>
    <t xml:space="preserve">3497822	</t>
  </si>
  <si>
    <t xml:space="preserve">125357373	</t>
  </si>
  <si>
    <t xml:space="preserve">999224745732549	</t>
  </si>
  <si>
    <t>[Kemiri Muka]马戈酒店(The Margo Hotel)(90400900)</t>
  </si>
  <si>
    <t>豪华特大床房&lt;2人入住&gt;&lt;不退款&gt;</t>
  </si>
  <si>
    <t>ZHANG/HANRUO</t>
  </si>
  <si>
    <t xml:space="preserve">3498918	</t>
  </si>
  <si>
    <t xml:space="preserve">7912/Ms Jenis FDA	</t>
  </si>
  <si>
    <t xml:space="preserve">999224756418741	</t>
  </si>
  <si>
    <t>[纽约]温德姆花园唐人街酒店(Wyndham Garden Chinatown)(55280869)</t>
  </si>
  <si>
    <t>高级房, 1 张大床, 无烟房&lt;2人入住&gt;</t>
  </si>
  <si>
    <t>CHEN/MING CHUNG</t>
  </si>
  <si>
    <t xml:space="preserve">3501336	</t>
  </si>
  <si>
    <t xml:space="preserve">36283245	</t>
  </si>
  <si>
    <t xml:space="preserve">999224762691010	</t>
  </si>
  <si>
    <t>[帕赛市]马尼拉青柠度假村(Lime Resort Manila)(104397379)</t>
  </si>
  <si>
    <t>Deluxe twin Bayview&lt;2人入住&gt;&lt;早餐&gt;</t>
  </si>
  <si>
    <t>ZHANG/YAYU,SHI/YAN</t>
  </si>
  <si>
    <t xml:space="preserve">3501721	</t>
  </si>
  <si>
    <t xml:space="preserve">24784072063	</t>
  </si>
  <si>
    <t>[京都]京都三条格拉斯丽酒店(Hotel Gracery Kyoto Sanjo)(68031184)</t>
  </si>
  <si>
    <t>Shen/Jiacheng,Qiao/Yu,Fan/Yihan,Xiao/Jie</t>
  </si>
  <si>
    <t xml:space="preserve">3507161	</t>
  </si>
  <si>
    <t xml:space="preserve">TL537948980	</t>
  </si>
  <si>
    <t xml:space="preserve">24784072060	</t>
  </si>
  <si>
    <t>Fei/Xinxing</t>
  </si>
  <si>
    <t xml:space="preserve">3507162	</t>
  </si>
  <si>
    <t xml:space="preserve">999224785227682	</t>
  </si>
  <si>
    <t>[巴厘岛]巴厘岛贝诺瓦索尔沙滩别墅美利亚酒店 - CHSE 认证(Sol by Meliá Benoa Bali All Inclusive)(55312398)</t>
  </si>
  <si>
    <t>索尔房&lt;2人入住&gt;&lt;不退款&gt;&lt;早餐&gt;</t>
  </si>
  <si>
    <t>Lad/Jatin</t>
  </si>
  <si>
    <t xml:space="preserve">3507575	</t>
  </si>
  <si>
    <t xml:space="preserve">999224792646392	</t>
  </si>
  <si>
    <t>[东京]ONE@Tokyo(55707476)</t>
  </si>
  <si>
    <t>标准小型大床客房&lt;2人入住&gt;</t>
  </si>
  <si>
    <t>Lu/Yu</t>
  </si>
  <si>
    <t xml:space="preserve">3509019	</t>
  </si>
  <si>
    <t xml:space="preserve">TL948617320	</t>
  </si>
  <si>
    <t xml:space="preserve">999224816938497	</t>
  </si>
  <si>
    <t>[迪拜]迪拜市区索菲特酒店(Sofitel Dubai Downtown)(55439494)</t>
  </si>
  <si>
    <t>奢华房&lt;2人入住&gt;&lt;不退款&gt;</t>
  </si>
  <si>
    <t>XIANG/LIYA,LAM/YU CHUNG</t>
  </si>
  <si>
    <t xml:space="preserve">3515285	</t>
  </si>
  <si>
    <t xml:space="preserve">From Allocation	</t>
  </si>
  <si>
    <t xml:space="preserve">999224854762674	</t>
  </si>
  <si>
    <t>SUWANNO/KUSUMAR,MAHAPIYASILP/AIYADA</t>
  </si>
  <si>
    <t xml:space="preserve">3525787	</t>
  </si>
  <si>
    <t xml:space="preserve">999224855598914	</t>
  </si>
  <si>
    <t>[新加坡]新加坡81酒店-好莱坞(Hotel 81 Premier Hollywood - SG Clean)(55451862)</t>
  </si>
  <si>
    <t>高级房(大床)&lt;2人入住&gt;</t>
  </si>
  <si>
    <t>ZHU/FENFEN</t>
  </si>
  <si>
    <t xml:space="preserve">3526132	</t>
  </si>
  <si>
    <t xml:space="preserve">999224858110150	</t>
  </si>
  <si>
    <t>[格林斯伯勒]格林斯伯勒温德姆花园酒店(Wyndham Garden Greensboro)(70793888)</t>
  </si>
  <si>
    <t>特大床房&lt;2人入住&gt;&lt;早餐&gt;</t>
  </si>
  <si>
    <t>Dasgupta/Sujas</t>
  </si>
  <si>
    <t xml:space="preserve">3527223	</t>
  </si>
  <si>
    <t xml:space="preserve">999224866933679	</t>
  </si>
  <si>
    <t>[新加坡]81酒店(优质星)(Hotel 81 Premier Star)(78129526)</t>
  </si>
  <si>
    <t>高级房&lt;2人入住&gt;</t>
  </si>
  <si>
    <t>ANANKUMPANATH/WICHIEN</t>
  </si>
  <si>
    <t xml:space="preserve">3528249	</t>
  </si>
  <si>
    <t xml:space="preserve">110934967	</t>
  </si>
  <si>
    <t xml:space="preserve">999224879202101	</t>
  </si>
  <si>
    <t>[科隆]莫蒂奈科隆大教堂 - 美憬阁酒店(Hotel Mondial am Dom Cologne MGallery)(55694387)</t>
  </si>
  <si>
    <t>大床房&lt;2人入住&gt;&lt;早餐&gt;</t>
  </si>
  <si>
    <t>Kiebert/Jolien</t>
  </si>
  <si>
    <t xml:space="preserve">3531482	</t>
  </si>
  <si>
    <t xml:space="preserve">999224885965011	</t>
  </si>
  <si>
    <t>[曼谷]曼谷盛泰乐水门酒店(Centara Watergate Pavillion Hotel Bangkok)(55967850)</t>
  </si>
  <si>
    <t>Deluxe Room, 1 King Bed, City View&lt;2人入住&gt;&lt;不退款&gt;</t>
  </si>
  <si>
    <t>YUEN/LAI LAM</t>
  </si>
  <si>
    <t xml:space="preserve">3533317	</t>
  </si>
  <si>
    <t xml:space="preserve">SH16657211	</t>
  </si>
  <si>
    <t xml:space="preserve">999224898860594	</t>
  </si>
  <si>
    <t>[Straban Township]葛底斯堡温德姆酒店(Wyndham Gettysburg)(70392500)</t>
  </si>
  <si>
    <t>标准客房, 1 张特大床&lt;2人入住&gt;&lt;不退款&gt;</t>
  </si>
  <si>
    <t>Kruse/William</t>
  </si>
  <si>
    <t xml:space="preserve">3536152	</t>
  </si>
  <si>
    <t xml:space="preserve">999224903389871	</t>
  </si>
  <si>
    <t>[曼谷]曼谷安曼纳酒店(Amara Bangkok Hotel)(55852016)</t>
  </si>
  <si>
    <t>豪华房&lt;2人入住&gt;&lt;不退款&gt;&lt;早餐&gt;</t>
  </si>
  <si>
    <t>JU/JIANHUI</t>
  </si>
  <si>
    <t xml:space="preserve">3537589	</t>
  </si>
  <si>
    <t xml:space="preserve">64131831-1	</t>
  </si>
  <si>
    <t xml:space="preserve">999224904816857	</t>
  </si>
  <si>
    <t>[普吉岛]普吉岛芭东度假酒店(Patong Resort Hotel)(55665911)</t>
  </si>
  <si>
    <t>WANG/JIAWEI,WANG/YUEGANG</t>
  </si>
  <si>
    <t xml:space="preserve">3538121	</t>
  </si>
  <si>
    <t xml:space="preserve">321-6276435	</t>
  </si>
  <si>
    <t xml:space="preserve">999224905644529	</t>
  </si>
  <si>
    <t>[岘港]岘港富丽华大酒店(Furama Resort Danang)(70391699)</t>
  </si>
  <si>
    <t>高级泻湖房&lt;2人入住&gt;&lt;不退款&gt;&lt;早餐&gt;</t>
  </si>
  <si>
    <t>kang/haedoo,back/jimin</t>
  </si>
  <si>
    <t xml:space="preserve">3538433	</t>
  </si>
  <si>
    <t xml:space="preserve">999224914841936	</t>
  </si>
  <si>
    <t>双床房, 2 张单人床&lt;2人入住&gt;&lt;早餐&gt;</t>
  </si>
  <si>
    <t>NG/PO MING</t>
  </si>
  <si>
    <t xml:space="preserve">3539945	</t>
  </si>
  <si>
    <t xml:space="preserve">999224919373989	</t>
  </si>
  <si>
    <t>[伊斯拉莫拉达]普特斯海滩度假村&amp;码头(Postcard Inn Beach Resort &amp; Marina)(70394743)</t>
  </si>
  <si>
    <t>Classic King Room Standard View&lt;2人入住&gt;</t>
  </si>
  <si>
    <t>Dickson/Argyl</t>
  </si>
  <si>
    <t xml:space="preserve">3541497	</t>
  </si>
  <si>
    <t xml:space="preserve">77822SE361286-14	</t>
  </si>
  <si>
    <t xml:space="preserve">999224920238092	</t>
  </si>
  <si>
    <t>[东京]东京浅草田原町海茵娜酒店(Henn na Hotel Tokyo Asakusa Tawaramachi)(77366707)</t>
  </si>
  <si>
    <t>WANG/ZHAOYI,ZHANG/BOWEN</t>
  </si>
  <si>
    <t xml:space="preserve">3541876	</t>
  </si>
  <si>
    <t xml:space="preserve">TL263785172	</t>
  </si>
  <si>
    <t xml:space="preserve">999224921484024	</t>
  </si>
  <si>
    <t>[釜山]釜山阿瓦尼中央酒店(Avani Central Busan)(69451979)</t>
  </si>
  <si>
    <t>山景豪华双床房&lt;2人入住&gt;</t>
  </si>
  <si>
    <t>DING/SIYUAN,ZHANG/HONG</t>
  </si>
  <si>
    <t xml:space="preserve">3542483	</t>
  </si>
  <si>
    <t xml:space="preserve">422634025 - 1687513586028803	</t>
  </si>
  <si>
    <t xml:space="preserve">999224925911685	</t>
  </si>
  <si>
    <t>SELVARAJOO/AMAARAN</t>
  </si>
  <si>
    <t xml:space="preserve">3543465	</t>
  </si>
  <si>
    <t xml:space="preserve">SH16685638	</t>
  </si>
  <si>
    <t xml:space="preserve">24928820523	</t>
  </si>
  <si>
    <t>[华盛顿]毕考酒店及公司宿舍(Beacon Hotel &amp; Corporate Quarters)(55851825)</t>
  </si>
  <si>
    <t>豪华双大床房&lt;2人入住&gt;&lt;不退款&gt;</t>
  </si>
  <si>
    <t>ZHOU/XIN</t>
  </si>
  <si>
    <t xml:space="preserve">3544072	</t>
  </si>
  <si>
    <t xml:space="preserve">999224932736928	</t>
  </si>
  <si>
    <t>[圣乔治]圣乔治会议中心舒适酒店(Comfort Inn at Convention Center Saint George)(90379246)</t>
  </si>
  <si>
    <t>特大号床套房&lt;2人入住&gt;&lt;早餐&gt;</t>
  </si>
  <si>
    <t>CHEN/LEE-WEI</t>
  </si>
  <si>
    <t xml:space="preserve">3545341	</t>
  </si>
  <si>
    <t xml:space="preserve">999224937756083	</t>
  </si>
  <si>
    <t>YE/TENGJU</t>
  </si>
  <si>
    <t xml:space="preserve">3546592	</t>
  </si>
  <si>
    <t xml:space="preserve">999224941758121	</t>
  </si>
  <si>
    <t>[普吉岛]普吉岛芭东赤色星球(Red Planet Phuket Patong)(55290063)</t>
  </si>
  <si>
    <t>双人房&lt;2人入住&gt;&lt;不退款&gt;</t>
  </si>
  <si>
    <t>FRANCO/ANNA</t>
  </si>
  <si>
    <t xml:space="preserve">3547568	</t>
  </si>
  <si>
    <t xml:space="preserve">999224941958112	</t>
  </si>
  <si>
    <t>[Polowijen]玛琅哈里斯会议酒店(Harris Hotel &amp; Conventions Malang)(91807879)</t>
  </si>
  <si>
    <t>泳池景哈里斯房&lt;2人入住&gt;&lt;早餐&gt;</t>
  </si>
  <si>
    <t>LIU/ZHIBO,Zhang/Tong tong</t>
  </si>
  <si>
    <t xml:space="preserve">3547610	</t>
  </si>
  <si>
    <t xml:space="preserve">999224943101873	</t>
  </si>
  <si>
    <t>[孟买]塔亚地之涯酒店(Taj Lands End)(92028868)</t>
  </si>
  <si>
    <t>豪华特大床房&lt;2人入住&gt;&lt;早餐&gt;</t>
  </si>
  <si>
    <t>Jain/Rahul</t>
  </si>
  <si>
    <t xml:space="preserve">3547935	</t>
  </si>
  <si>
    <t xml:space="preserve">75688SE360801-14	</t>
  </si>
  <si>
    <t xml:space="preserve">999224943306418	</t>
  </si>
  <si>
    <t>[巴拿马城]巴拿马城瑞广场酒店(Riu Plaza Panamá)(55733524)</t>
  </si>
  <si>
    <t>豪华特大床房&lt;2人入住&gt;&lt;不退款&gt;&lt;早餐&gt;</t>
  </si>
  <si>
    <t>MARTINEZ GARCIA/ROSA ELENA,FIRVIDA NOY/MARIO MIGUEL</t>
  </si>
  <si>
    <t xml:space="preserve">3547977	</t>
  </si>
  <si>
    <t xml:space="preserve">999224943432601	</t>
  </si>
  <si>
    <t>[纽约]纽约千禧联合国酒店(Millennium Hilton New York One UN Plaza)(55956401)</t>
  </si>
  <si>
    <t>城景大床房&lt;2人入住&gt;</t>
  </si>
  <si>
    <t>ZHOU/YAN</t>
  </si>
  <si>
    <t xml:space="preserve">3548017	</t>
  </si>
  <si>
    <t xml:space="preserve">3384898596	</t>
  </si>
  <si>
    <t xml:space="preserve">999224944153848	</t>
  </si>
  <si>
    <t>[曼谷]曼谷素坤逸 15 瑞享饭店(Mövenpick Hotel Sukhumvit 15 Bangkok)(55666067)</t>
  </si>
  <si>
    <t>豪华双床房&lt;2人入住&gt;&lt;不退款&gt;</t>
  </si>
  <si>
    <t>LEOPARD/DEXTER</t>
  </si>
  <si>
    <t xml:space="preserve">3548330	</t>
  </si>
  <si>
    <t xml:space="preserve">724512	</t>
  </si>
  <si>
    <t xml:space="preserve">999224934416829	</t>
  </si>
  <si>
    <t>[卡尔达诺阿尔坎波]马尔彭萨卡达诺酒店(Cardano Hotel Malpensa)(55290566)</t>
  </si>
  <si>
    <t>双床房&lt;2人入住&gt;&lt;早餐&gt;</t>
  </si>
  <si>
    <t>DING/SICONG,ZHU/MING CONG</t>
  </si>
  <si>
    <t xml:space="preserve">3545898	</t>
  </si>
  <si>
    <t xml:space="preserve">999224958109409	</t>
  </si>
  <si>
    <t>[日惹]日惹哈珀玛丽奥勃洛 - 阿斯顿酒店(Harper Malioboro Yogyakarta by ASTON)(55254054)</t>
  </si>
  <si>
    <t>高级双床房&lt;2人入住&gt;&lt;不退款&gt;&lt;早餐&gt;</t>
  </si>
  <si>
    <t>SHU/YUQING</t>
  </si>
  <si>
    <t xml:space="preserve">3551188	</t>
  </si>
  <si>
    <t xml:space="preserve">102.23.3B8QGBEJ.1	</t>
  </si>
  <si>
    <t xml:space="preserve">999224958740777	</t>
  </si>
  <si>
    <t>[吉隆坡]吉隆坡美利亚酒店(Meliá Kuala Lumpur)(55665890)</t>
  </si>
  <si>
    <t>甄选房&lt;2人入住&gt;&lt;不退款&gt;</t>
  </si>
  <si>
    <t>TAN/KAREN</t>
  </si>
  <si>
    <t xml:space="preserve">3551488	</t>
  </si>
  <si>
    <t xml:space="preserve">999224960574749	</t>
  </si>
  <si>
    <t>[普吉岛]普吉岛德瓦度假酒店(Dewa Phuket Resort &amp; Villas)(68031204)</t>
  </si>
  <si>
    <t>Panenko/Olga</t>
  </si>
  <si>
    <t xml:space="preserve">3551953	</t>
  </si>
  <si>
    <t xml:space="preserve">999224960380905	</t>
  </si>
  <si>
    <t>[迪拜]迪拜阿瓦尼伊本白图泰酒店(Avani Ibn Battuta Dubai Hotel)(90402502)</t>
  </si>
  <si>
    <t>Avani Superior Room&lt;2人入住&gt;&lt;不退款&gt;&lt;早餐&gt;</t>
  </si>
  <si>
    <t>VALDEZ/SHELY ANN</t>
  </si>
  <si>
    <t xml:space="preserve">3551900	</t>
  </si>
  <si>
    <t xml:space="preserve">999224962973010	</t>
  </si>
  <si>
    <t>[曼谷]曼谷橡树套房酒店(Oakwood Suites Bangkok)(90402503)</t>
  </si>
  <si>
    <t>一卧室豪华房&lt;2人入住&gt;&lt;不退款&gt;</t>
  </si>
  <si>
    <t>KO/TUNG HSU,CHEN/CHIAYU</t>
  </si>
  <si>
    <t xml:space="preserve">3553174	</t>
  </si>
  <si>
    <t xml:space="preserve">41410SE004077	</t>
  </si>
  <si>
    <t xml:space="preserve">999224970260403	</t>
  </si>
  <si>
    <t>[Landasan Ulin Timur]班甲玛辛诺富特机场(Novotel Banjarmasin Airport)(55841778)</t>
  </si>
  <si>
    <t>高级双床房&lt;2人入住&gt;&lt;不退款&gt;</t>
  </si>
  <si>
    <t>Korzhonov/Daniil</t>
  </si>
  <si>
    <t xml:space="preserve">3553891	</t>
  </si>
  <si>
    <t xml:space="preserve">00346015	</t>
  </si>
  <si>
    <t xml:space="preserve">999224974291471	</t>
  </si>
  <si>
    <t>[吉隆坡]佩达纳吉隆坡城市中心公寓酒店(Perdana Kuala Lumpur City Centre)(55694746)</t>
  </si>
  <si>
    <t>双床一室房&lt;2人入住&gt;&lt;不退款&gt;&lt;早餐&gt;</t>
  </si>
  <si>
    <t>SHAARI/MUHAMAD FAIZ FAISAL</t>
  </si>
  <si>
    <t xml:space="preserve">3555037	</t>
  </si>
  <si>
    <t xml:space="preserve">999224977956739	</t>
  </si>
  <si>
    <t>[格伦罗斯]格伦玫瑰套房品质酒店(Quality Inn &amp; Suites - Glen Rose)(95386563)</t>
  </si>
  <si>
    <t>Provence/Marsha E</t>
  </si>
  <si>
    <t xml:space="preserve">3556704	</t>
  </si>
  <si>
    <t xml:space="preserve">999224977994211	</t>
  </si>
  <si>
    <t>[希塔林古尔]哈里斯圣图尔布格城市酒店(Harris Hotel Sentul City Bogor)(60467137)</t>
  </si>
  <si>
    <t>harris&lt;2人入住&gt;&lt;不退款&gt;&lt;早餐&gt;</t>
  </si>
  <si>
    <t>NURUL HUSNA/IRMA</t>
  </si>
  <si>
    <t xml:space="preserve">3556719	</t>
  </si>
  <si>
    <t xml:space="preserve">999224984926056	</t>
  </si>
  <si>
    <t>[弗里蒙特]弗里蒙特/硅谷拉昆塔旅馆及套房酒店(La Quinta by Wyndham Fremont / Silicon Valley)(77368775)</t>
  </si>
  <si>
    <t>双人间 - 带2张双人床&lt;2人入住&gt;&lt;早餐&gt;</t>
  </si>
  <si>
    <t>HE/XIAOYAN</t>
  </si>
  <si>
    <t xml:space="preserve">3557643	</t>
  </si>
  <si>
    <t xml:space="preserve">999224988956825	</t>
  </si>
  <si>
    <t>[三宝垄]桑特拉兰德哈里斯酒店(Harris Hotel Sentraland)(97594170)</t>
  </si>
  <si>
    <t>哈里斯房&lt;2人入住&gt;&lt;不退款&gt;</t>
  </si>
  <si>
    <t>PERMADI/YUSUF</t>
  </si>
  <si>
    <t xml:space="preserve">3558287	</t>
  </si>
  <si>
    <t xml:space="preserve">999224999802306	</t>
  </si>
  <si>
    <t>[多哈]伊丹宫殿酒店(Ezdan Palace Hotel)(77366190)</t>
  </si>
  <si>
    <t>高级双人房&lt;2人入住&gt;&lt;不退款&gt;</t>
  </si>
  <si>
    <t>Almuhaza/Aisha</t>
  </si>
  <si>
    <t xml:space="preserve">3561119	</t>
  </si>
  <si>
    <t xml:space="preserve">999225000031503	</t>
  </si>
  <si>
    <t>[布里斯班]布里斯班大南部酒店(Great Southern Hotel Brisbane)(55944783)</t>
  </si>
  <si>
    <t>Standard Queen Room (Unserviced Rate)&lt;2人入住&gt;&lt;不退款&gt;</t>
  </si>
  <si>
    <t>VAN HEES/ALEX DANIEL</t>
  </si>
  <si>
    <t xml:space="preserve">3561236	</t>
  </si>
  <si>
    <t xml:space="preserve">-36873179	</t>
  </si>
  <si>
    <t xml:space="preserve">999225005100601	</t>
  </si>
  <si>
    <t>[丹戎本雅]槟城火烈鸟海滩酒店(Flamingo Hotel by The Beach, Penang)(55439295)</t>
  </si>
  <si>
    <t>DOUBLE DELUXE HILLVIEW&lt;2人入住&gt;&lt;不退款&gt;&lt;早餐&gt;</t>
  </si>
  <si>
    <t>HAFIS/HAFIS JAMLUS</t>
  </si>
  <si>
    <t xml:space="preserve">3562619	</t>
  </si>
  <si>
    <t xml:space="preserve">999225008355822	</t>
  </si>
  <si>
    <t>[普吉岛]萨瓦蒂芭东渡假村酒店(Sawaddi Patong Resort &amp; Spa)(55380773)</t>
  </si>
  <si>
    <t>一室房&lt;2人入住&gt;&lt;不退款&gt;</t>
  </si>
  <si>
    <t>LEE/KAH LOK</t>
  </si>
  <si>
    <t xml:space="preserve">3563802	</t>
  </si>
  <si>
    <t xml:space="preserve">402306005044	</t>
  </si>
  <si>
    <t xml:space="preserve">999225013754628	</t>
  </si>
  <si>
    <t>[芭堤雅]芭堤雅温馨酒店(Intimate Hotel Pattaya)(55639598)</t>
  </si>
  <si>
    <t>豪华房带按摩浴缸&lt;2人入住&gt;&lt;不退款&gt;&lt;早餐&gt;</t>
  </si>
  <si>
    <t>Gondo/Daiki</t>
  </si>
  <si>
    <t xml:space="preserve">3565016	</t>
  </si>
  <si>
    <t xml:space="preserve">225986	</t>
  </si>
  <si>
    <t xml:space="preserve">999225016095515	</t>
  </si>
  <si>
    <t>[East Bogor]阿玛里斯帕库安茂物酒店(Amaris Hotel Pakuan Bogor)(68545400)</t>
  </si>
  <si>
    <t>大床房&lt;2人入住&gt;&lt;不退款&gt;&lt;早餐&gt;</t>
  </si>
  <si>
    <t>Jafri/Razi</t>
  </si>
  <si>
    <t xml:space="preserve">3565340	</t>
  </si>
  <si>
    <t xml:space="preserve">999225017760940	</t>
  </si>
  <si>
    <t>[伊斯拉莫拉达]港灯艾莫拉达度假村(Fisher Inn Resort &amp; Marina)(89919780)</t>
  </si>
  <si>
    <t>塔楼标准特大号床间&lt;2人入住&gt;&lt;不退款&gt;&lt;早餐&gt;</t>
  </si>
  <si>
    <t>Davis/Cecilia</t>
  </si>
  <si>
    <t xml:space="preserve">3565609	</t>
  </si>
  <si>
    <t xml:space="preserve">999225019868843	</t>
  </si>
  <si>
    <t>[棕榈泉]棕榈峡谷度假村(Palm Canyon Resort)(55547238)</t>
  </si>
  <si>
    <t>两卧套房&lt;2人入住&gt;&lt;不退款&gt;</t>
  </si>
  <si>
    <t>JAHNKE/PAMELA</t>
  </si>
  <si>
    <t xml:space="preserve">3566190	</t>
  </si>
  <si>
    <t xml:space="preserve">999225020516604	</t>
  </si>
  <si>
    <t>[普吉岛]安达凯拉酒店(Andakira Hotel)(55414163)</t>
  </si>
  <si>
    <t>QUEK/SAMANTHA</t>
  </si>
  <si>
    <t xml:space="preserve">3566392	</t>
  </si>
  <si>
    <t xml:space="preserve">114626	</t>
  </si>
  <si>
    <t xml:space="preserve">999225023368241	</t>
  </si>
  <si>
    <t>[芬戈尔]百伯穆拉林克度假村(Peppers Moonah Links Resort)(55491888)</t>
  </si>
  <si>
    <t>一卧套房&lt;2人入住&gt;&lt;不退款&gt;</t>
  </si>
  <si>
    <t>Chen/Zhihong</t>
  </si>
  <si>
    <t xml:space="preserve">3567581	</t>
  </si>
  <si>
    <t xml:space="preserve">-37835174	</t>
  </si>
  <si>
    <t xml:space="preserve">999225023385451	</t>
  </si>
  <si>
    <t>[墨尔本]墨尔本皇冠假日酒店(Crowne Plaza Melbourne, an IHG Hotel)(55841722)</t>
  </si>
  <si>
    <t>标准房&lt;2人入住&gt;&lt;不退款&gt;</t>
  </si>
  <si>
    <t>ZHU/KEYU,ZHU/XIAOMING</t>
  </si>
  <si>
    <t xml:space="preserve">3567589	</t>
  </si>
  <si>
    <t xml:space="preserve">64329932	</t>
  </si>
  <si>
    <t xml:space="preserve">999225026394520	</t>
  </si>
  <si>
    <t>[甲米]红姜时尚度假村(Red Ginger Chic Resort)(55852036)</t>
  </si>
  <si>
    <t>Fan/Hui,Wang/Yifei</t>
  </si>
  <si>
    <t xml:space="preserve">3569146	</t>
  </si>
  <si>
    <t xml:space="preserve">-37882675	</t>
  </si>
  <si>
    <t xml:space="preserve">999225026659724	</t>
  </si>
  <si>
    <t>[本那瓦镇]莲花海景海滩度假村及水疗中心(Lotus Seaview Beach Resort &amp; Spa)(92030347)</t>
  </si>
  <si>
    <t>标准特大床房&lt;2人入住&gt;&lt;不退款&gt;&lt;早餐&gt;</t>
  </si>
  <si>
    <t>AMIRRUL/MR</t>
  </si>
  <si>
    <t xml:space="preserve">3569165	</t>
  </si>
  <si>
    <t xml:space="preserve">999225027461836	</t>
  </si>
  <si>
    <t>SYAFIQAH/MRS</t>
  </si>
  <si>
    <t xml:space="preserve">3569405	</t>
  </si>
  <si>
    <t xml:space="preserve">999225029523604	</t>
  </si>
  <si>
    <t>[曼谷]曼谷lyf素坤逸8巷-雅诗阁管理(Lyf Sukhumvit 8 Bangkok Managed by The Ascott Limited)(102527128)</t>
  </si>
  <si>
    <t>ONE OF A KIND (STUDIO DOUBLE)&lt;2人入住&gt;&lt;不退款&gt;</t>
  </si>
  <si>
    <t>ZHANG/YAQI,LIU/CHE</t>
  </si>
  <si>
    <t xml:space="preserve">3570028	</t>
  </si>
  <si>
    <t xml:space="preserve">9522474	</t>
  </si>
  <si>
    <t xml:space="preserve">999225029367203	</t>
  </si>
  <si>
    <t>[曼谷]曼谷素坤逸路大 5 广场酒店(Grand 5 Hotel &amp; Plaza Sukhumvit Bangkok  Certified)(55862161)</t>
  </si>
  <si>
    <t>ALSUWAIDI/RASHED HUMAID</t>
  </si>
  <si>
    <t xml:space="preserve">3569824	</t>
  </si>
  <si>
    <t xml:space="preserve">-37924651	</t>
  </si>
  <si>
    <t xml:space="preserve">999225030032927	</t>
  </si>
  <si>
    <t>[曼谷]曼谷梵尼克斯素坤逸11酒店(Le Fenix Sukhumvit 11 Bangkok)(60494192)</t>
  </si>
  <si>
    <t>Superior Double or Twin Room&lt;2人入住&gt;&lt;不退款&gt;</t>
  </si>
  <si>
    <t>SAITHONG/REWADEE</t>
  </si>
  <si>
    <t xml:space="preserve">3570109	</t>
  </si>
  <si>
    <t xml:space="preserve">999225030086901	</t>
  </si>
  <si>
    <t>[肯普顿帕克]奥利弗坦博国际机场城市旅馆酒店(City Lodge Hotel at or Tambo International Airport)(55346098)</t>
  </si>
  <si>
    <t>标准房&lt;2人入住&gt;&lt;不退款&gt;&lt;早餐&gt;</t>
  </si>
  <si>
    <t>SHU/GUANG</t>
  </si>
  <si>
    <t xml:space="preserve">3570117	</t>
  </si>
  <si>
    <t xml:space="preserve">999225030232847	</t>
  </si>
  <si>
    <t>[曼谷]曼谷地铁站酒店(Metro Point Bangkok)(55745187)</t>
  </si>
  <si>
    <t>KHANTHI/KESIRIN</t>
  </si>
  <si>
    <t xml:space="preserve">3570135	</t>
  </si>
  <si>
    <t xml:space="preserve">RZ-37945511	</t>
  </si>
  <si>
    <t xml:space="preserve">999225030351994	</t>
  </si>
  <si>
    <t>[南雅加达]JS鲁旺萨会议中心酒店(JS Luwansa Hotel &amp; Convention Center)(56196482)</t>
  </si>
  <si>
    <t>TESO/YUMI</t>
  </si>
  <si>
    <t xml:space="preserve">3570147	</t>
  </si>
  <si>
    <t xml:space="preserve">37944686	</t>
  </si>
  <si>
    <t xml:space="preserve">999225031026642	</t>
  </si>
  <si>
    <t>[阿斯伯里帕克]伯克利海滨酒店(Berkeley Oceanfront Hotel)(89918332)</t>
  </si>
  <si>
    <t>标准特大床房&lt;2人入住&gt;&lt;不退款&gt;</t>
  </si>
  <si>
    <t>WAGULA CORPUS/NANCY</t>
  </si>
  <si>
    <t xml:space="preserve">3570447	</t>
  </si>
  <si>
    <t xml:space="preserve">133261895	</t>
  </si>
  <si>
    <t xml:space="preserve">999225032192538	</t>
  </si>
  <si>
    <t>JUNTEWAPHITHAKS/ARUNRAT</t>
  </si>
  <si>
    <t xml:space="preserve">3570709	</t>
  </si>
  <si>
    <t xml:space="preserve">999225032617045	</t>
  </si>
  <si>
    <t>BOONKOG/THOSSAPOL</t>
  </si>
  <si>
    <t xml:space="preserve">3570775	</t>
  </si>
  <si>
    <t xml:space="preserve">999225032929012	</t>
  </si>
  <si>
    <t>[芭堤雅]芭堤雅时尚酒店(Vogue Pattaya Hotel)(55391358)</t>
  </si>
  <si>
    <t>Twin Room No Balcony&lt;2人入住&gt;&lt;不退款&gt;&lt;早餐&gt;</t>
  </si>
  <si>
    <t>Wang/Meng</t>
  </si>
  <si>
    <t xml:space="preserve">3570819	</t>
  </si>
  <si>
    <t xml:space="preserve">HGUConf38018410	</t>
  </si>
  <si>
    <t xml:space="preserve">999225033630085	</t>
  </si>
  <si>
    <t>MANOSONG/KITTAPHAT</t>
  </si>
  <si>
    <t xml:space="preserve">3570959	</t>
  </si>
  <si>
    <t xml:space="preserve">999225034570417	</t>
  </si>
  <si>
    <t>[怡保]如家快捷酒店(Home Inn Hotel)(94361377)</t>
  </si>
  <si>
    <t>豪华四人房私人浴室&lt;2人入住&gt;&lt;不退款&gt;</t>
  </si>
  <si>
    <t>SAMIN/MAS ROHAIDAH</t>
  </si>
  <si>
    <t xml:space="preserve">3571219	</t>
  </si>
  <si>
    <t xml:space="preserve">|38158398	</t>
  </si>
  <si>
    <t xml:space="preserve">999225034566830	</t>
  </si>
  <si>
    <t>[迈迪格省]塔姆达湾悦榕庄(Banyan Tree Tamouda Bay)(55519427)</t>
  </si>
  <si>
    <t>极乐泳池双人别墅&lt;2人入住&gt;&lt;不退款&gt;&lt;早餐&gt;</t>
  </si>
  <si>
    <t>Ziyari/Feryal</t>
  </si>
  <si>
    <t xml:space="preserve">3571221	</t>
  </si>
  <si>
    <t xml:space="preserve">999225034630859	</t>
  </si>
  <si>
    <t>[芭堤雅]帕亚酒店(Payaa Hotel)(102880715)</t>
  </si>
  <si>
    <t>Grand Deluxe Double&lt;2人入住&gt;&lt;不退款&gt;</t>
  </si>
  <si>
    <t>SUKSAWAT/NORRAPAT</t>
  </si>
  <si>
    <t xml:space="preserve">3571242	</t>
  </si>
  <si>
    <t xml:space="preserve">350400000008721	</t>
  </si>
  <si>
    <t xml:space="preserve">999225034704635	</t>
  </si>
  <si>
    <t>[马萨特兰]马萨特兰棕榈树度假酒店(The Palms Resort of Mazatlan)(69451987)</t>
  </si>
  <si>
    <t>市景高级大床间&lt;2人入住&gt;&lt;不退款&gt;</t>
  </si>
  <si>
    <t>Gonzalez Flores/Juana Leticia</t>
  </si>
  <si>
    <t xml:space="preserve">3571278	</t>
  </si>
  <si>
    <t xml:space="preserve">12991406	</t>
  </si>
  <si>
    <t xml:space="preserve">999225034744788	</t>
  </si>
  <si>
    <t>[曼谷]笃笃旅馆(Tuk Tuk Hostel)(90353617)</t>
  </si>
  <si>
    <t>大床房-带公共浴室&lt;2人入住&gt;&lt;不退款&gt;</t>
  </si>
  <si>
    <t>SINLAPAPHANITCHAROEN/MANEERAT</t>
  </si>
  <si>
    <t xml:space="preserve">3571297	</t>
  </si>
  <si>
    <t xml:space="preserve">8130236	</t>
  </si>
  <si>
    <t xml:space="preserve">999225034877825	</t>
  </si>
  <si>
    <t>[迪拜]迪拜市中心安纳塔拉酒店(Anantara Downtown Dubai Hotel)(60513915)</t>
  </si>
  <si>
    <t>尊贵城景房&lt;2人入住&gt;&lt;不退款&gt;</t>
  </si>
  <si>
    <t>Aldhanhani/Aref</t>
  </si>
  <si>
    <t xml:space="preserve">3571365	</t>
  </si>
  <si>
    <t xml:space="preserve">999225034923445	</t>
  </si>
  <si>
    <t>[Guntung Payung]班贾巴鲁马辰法维酒店(Favehotel Banjarbaru)(55270126)</t>
  </si>
  <si>
    <t>致爱房&lt;2人入住&gt;&lt;不退款&gt;</t>
  </si>
  <si>
    <t>NOOR/HAPIJUDI</t>
  </si>
  <si>
    <t xml:space="preserve">3571387	</t>
  </si>
  <si>
    <t xml:space="preserve">RZ-38278339	</t>
  </si>
  <si>
    <t xml:space="preserve">999225035004010	</t>
  </si>
  <si>
    <t>[雷德克利夫]山王马拉克达珀斯机场酒店(Sanno Marracoonda Perth Airport Hotel)(91812152)</t>
  </si>
  <si>
    <t>标准大床房&lt;2人入住&gt;&lt;不退款&gt;</t>
  </si>
  <si>
    <t>VICKERS/STEVE</t>
  </si>
  <si>
    <t xml:space="preserve">3571442	</t>
  </si>
  <si>
    <t xml:space="preserve">-38291820	</t>
  </si>
  <si>
    <t xml:space="preserve">999225035364754	</t>
  </si>
  <si>
    <t>[谢菲尔德]谢菲尔德便捷酒店(EasyHotel Sheffield)(55799467)</t>
  </si>
  <si>
    <t>双人床房（无窗）&lt;2人入住&gt;&lt;不退款&gt;</t>
  </si>
  <si>
    <t>Khan/Hamza</t>
  </si>
  <si>
    <t xml:space="preserve">3571577	</t>
  </si>
  <si>
    <t xml:space="preserve">38329221	</t>
  </si>
  <si>
    <t xml:space="preserve">999225035527061	</t>
  </si>
  <si>
    <t>[伯恩仓]草莓园度假酒店(Strawberry Park Resort)(55680377)</t>
  </si>
  <si>
    <t>大床一室房&lt;2人入住&gt;&lt;不退款&gt;</t>
  </si>
  <si>
    <t>HABSAH/HABSAH BINTI ISAHAK</t>
  </si>
  <si>
    <t xml:space="preserve">3571634	</t>
  </si>
  <si>
    <t>退单</t>
  </si>
  <si>
    <t xml:space="preserve">999225036126721	</t>
  </si>
  <si>
    <t>[曼谷]曼谷都市酒店(Metropole Bangkok)(90373284)</t>
  </si>
  <si>
    <t>Standard Room, 1 King Bed, Kitchen&lt;2人入住&gt;&lt;不退款&gt;</t>
  </si>
  <si>
    <t>Xu/Jiahao</t>
  </si>
  <si>
    <t xml:space="preserve">3571843	</t>
  </si>
  <si>
    <t xml:space="preserve">27934	</t>
  </si>
  <si>
    <t xml:space="preserve">999225036208614	</t>
  </si>
  <si>
    <t>LIN/YUHSIANG,GUEI/MENG JIE</t>
  </si>
  <si>
    <t xml:space="preserve">3571939	</t>
  </si>
  <si>
    <t xml:space="preserve">9526783	</t>
  </si>
  <si>
    <t xml:space="preserve">999225036913955	</t>
  </si>
  <si>
    <t>[盖瑟斯堡]美国长住酒店 - 华盛顿特区 - 盖瑟斯堡 - 北(Extended Stay America Suites - Washington, DC - Gaithersburg - North)(95139583)</t>
  </si>
  <si>
    <t>开间, 1 张大床, 无障碍, 无烟房&lt;2人入住&gt;&lt;不退款&gt;&lt;早餐&gt;</t>
  </si>
  <si>
    <t>Gomez/Elizabeth M</t>
  </si>
  <si>
    <t xml:space="preserve">3572233	</t>
  </si>
  <si>
    <t xml:space="preserve">999225040437614	</t>
  </si>
  <si>
    <t>ZHAO/SHUANG,GENG/GUANGLEI</t>
  </si>
  <si>
    <t xml:space="preserve">3572494	</t>
  </si>
  <si>
    <t xml:space="preserve">999225040554285	</t>
  </si>
  <si>
    <t>[普吉岛]布朗椋鸟周六公寓(Saturdays Residence by Brown Starling)(95083890)</t>
  </si>
  <si>
    <t>Suite 1 Bedroom&lt;2人入住&gt;&lt;不退款&gt;</t>
  </si>
  <si>
    <t>SHAO/YUHAN,JIANG/LING</t>
  </si>
  <si>
    <t xml:space="preserve">3572503	</t>
  </si>
  <si>
    <t xml:space="preserve">82288	</t>
  </si>
  <si>
    <t xml:space="preserve">999225040629323	</t>
  </si>
  <si>
    <t>yan/Guanghao,wang/deli</t>
  </si>
  <si>
    <t xml:space="preserve">3572516	</t>
  </si>
  <si>
    <t xml:space="preserve">999225041310142	</t>
  </si>
  <si>
    <t>豪华海景双床房&lt;2人入住&gt;&lt;不退款&gt;&lt;早餐&gt;</t>
  </si>
  <si>
    <t>RADZI/MUHAMMAD</t>
  </si>
  <si>
    <t xml:space="preserve">3572774	</t>
  </si>
  <si>
    <t xml:space="preserve">999225041667067	</t>
  </si>
  <si>
    <t>[芭堤雅]雅顿法义公寓式酒店(Arden Hotel and Residence by at Mind)(55465075)</t>
  </si>
  <si>
    <t>池景豪华双床房&lt;2人入住&gt;&lt;不退款&gt;</t>
  </si>
  <si>
    <t>YANG/XIAOLI</t>
  </si>
  <si>
    <t xml:space="preserve">3572817	</t>
  </si>
  <si>
    <t xml:space="preserve">-38478306	</t>
  </si>
  <si>
    <t xml:space="preserve">999225041889679	</t>
  </si>
  <si>
    <t>Fazira/Elie</t>
  </si>
  <si>
    <t xml:space="preserve">3572847	</t>
  </si>
  <si>
    <t xml:space="preserve">999225042282472	</t>
  </si>
  <si>
    <t>[巴彦勒巴]DR槟城酒店(DR Hotel Penang)(91545485)</t>
  </si>
  <si>
    <t>LAW/KUNG MING</t>
  </si>
  <si>
    <t xml:space="preserve">3573006	</t>
  </si>
  <si>
    <t xml:space="preserve">999225042548512	</t>
  </si>
  <si>
    <t>[塞里布群岛]波普！克拉帕加丁酒店(Pop! Hotel Kelapa Gading)(55831944)</t>
  </si>
  <si>
    <t>流行房&lt;2人入住&gt;&lt;不退款&gt;</t>
  </si>
  <si>
    <t>RAMADHAN/REIHAN</t>
  </si>
  <si>
    <t xml:space="preserve">3573061	</t>
  </si>
  <si>
    <t xml:space="preserve">999225042659270	</t>
  </si>
  <si>
    <t>[河内]锦绣星级精品酒店(Hanoi Inner Hotel)(55851882)</t>
  </si>
  <si>
    <t>高级双人间&lt;2人入住&gt;&lt;不退款&gt;</t>
  </si>
  <si>
    <t>THAKER/VIDISHA</t>
  </si>
  <si>
    <t xml:space="preserve">3573079	</t>
  </si>
  <si>
    <t xml:space="preserve">38492500	</t>
  </si>
  <si>
    <t xml:space="preserve">999225043269548	</t>
  </si>
  <si>
    <t>[Mertoyudan]马格朗阿基米尔附近瑞德多兹回教酒店(RedDoorz Syariah Near Akmil Magelang)(91807773)</t>
  </si>
  <si>
    <t>ABDULLAH ISKANDAR/MUHAMAD</t>
  </si>
  <si>
    <t xml:space="preserve">3573306	</t>
  </si>
  <si>
    <t xml:space="preserve">999225043597293	</t>
  </si>
  <si>
    <t>[东京]六本木艾克特酒店(Act Hotel Roppongi)(55299259)</t>
  </si>
  <si>
    <t>[No Daily Cleaning] Economy Double Room, Non Smoking&lt;2人入住&gt;&lt;不退款&gt;</t>
  </si>
  <si>
    <t>YAO/SIYU</t>
  </si>
  <si>
    <t xml:space="preserve">3573348	</t>
  </si>
  <si>
    <t xml:space="preserve">T_38507004	</t>
  </si>
  <si>
    <t xml:space="preserve">999225043500267	</t>
  </si>
  <si>
    <t>[大熊湖]拉格尼塔旅馆(Lagonita Lodge)(92030190)</t>
  </si>
  <si>
    <t>公寓式客房, 1 间卧室 (1 Bath, Bear View, Non-AC)&lt;2人入住&gt;&lt;不退款&gt;</t>
  </si>
  <si>
    <t>OConnell/Ryan</t>
  </si>
  <si>
    <t xml:space="preserve">3573346	</t>
  </si>
  <si>
    <t xml:space="preserve">38506506	</t>
  </si>
  <si>
    <t xml:space="preserve">999225044767383	</t>
  </si>
  <si>
    <t>[亚罗士打]莱维拉治商务酒店（班达尔巴鲁美贡）(The Leverage Business Hotel - Bandar Baru Mergong)(91545011)</t>
  </si>
  <si>
    <t>行政特大号床间&lt;2人入住&gt;&lt;不退款&gt;</t>
  </si>
  <si>
    <t>NAPIAH/SITI ROHAYU</t>
  </si>
  <si>
    <t xml:space="preserve">3573620	</t>
  </si>
  <si>
    <t xml:space="preserve">38529139	</t>
  </si>
  <si>
    <t xml:space="preserve">999225044815430	</t>
  </si>
  <si>
    <t>[曼谷]曼谷素坤逸十一酒店(Eleven Hotel Bangkok Sukhumvit 11)(95084404)</t>
  </si>
  <si>
    <t>MOK/SIU CHUNG</t>
  </si>
  <si>
    <t xml:space="preserve">3573626	</t>
  </si>
  <si>
    <t xml:space="preserve">999225045082001	</t>
  </si>
  <si>
    <t>[普吉岛]芭东瑞雅布里酒店(Rayaburi Hotel, Patong)(55414492)</t>
  </si>
  <si>
    <t>ZUQHAIREE/ALIF</t>
  </si>
  <si>
    <t xml:space="preserve">3573666	</t>
  </si>
  <si>
    <t>HGUConf38537891</t>
  </si>
  <si>
    <t xml:space="preserve">HGUConf38537892	</t>
  </si>
  <si>
    <t xml:space="preserve">999225045662989	</t>
  </si>
  <si>
    <t>[芭堤雅]D@海酒店(D@Sea Hotel)(55585825)</t>
  </si>
  <si>
    <t>工作室&lt;2人入住&gt;&lt;不退款&gt;</t>
  </si>
  <si>
    <t>KUDNOK/RATTANAPORN</t>
  </si>
  <si>
    <t xml:space="preserve">3573879	</t>
  </si>
  <si>
    <t xml:space="preserve">197663	</t>
  </si>
  <si>
    <t xml:space="preserve">999225045914285	</t>
  </si>
  <si>
    <t>THANAWANNOP/NAHARUETHAI,PRATHOMNIMIT/KANCHANA</t>
  </si>
  <si>
    <t xml:space="preserve">3573928	</t>
  </si>
  <si>
    <t xml:space="preserve">8133597	</t>
  </si>
  <si>
    <t xml:space="preserve">999225046762539	</t>
  </si>
  <si>
    <t>[孔敬]富印酒店(Phu Inn Hotel)(100679304)</t>
  </si>
  <si>
    <t>双床房&lt;2人入住&gt;&lt;不退款&gt;</t>
  </si>
  <si>
    <t>KHENKAMPA/CHAKKRID</t>
  </si>
  <si>
    <t xml:space="preserve">3574193	</t>
  </si>
  <si>
    <t xml:space="preserve">19898000000001746	</t>
  </si>
  <si>
    <t xml:space="preserve">999225047047744	</t>
  </si>
  <si>
    <t>LEE/KUOCHUAN,LI/CHIALUNG,Do/Nam khoa</t>
  </si>
  <si>
    <t xml:space="preserve">3574388	</t>
  </si>
  <si>
    <t xml:space="preserve">9532439	</t>
  </si>
  <si>
    <t xml:space="preserve">999225047120474	</t>
  </si>
  <si>
    <t>KO/TZUTAO,LEE/MINGCHAN</t>
  </si>
  <si>
    <t xml:space="preserve">3574404	</t>
  </si>
  <si>
    <t xml:space="preserve">9532454	</t>
  </si>
  <si>
    <t xml:space="preserve">999225047409301	</t>
  </si>
  <si>
    <t>[巴彦勒巴]槟城橄榄树酒店(Olive Tree Hotel Penang)(55694372)</t>
  </si>
  <si>
    <t>尊贵豪华房&lt;2人入住&gt;&lt;不退款&gt;</t>
  </si>
  <si>
    <t>GUNALAN/SHAMINIS</t>
  </si>
  <si>
    <t xml:space="preserve">3574468	</t>
  </si>
  <si>
    <t xml:space="preserve">38594539	</t>
  </si>
  <si>
    <t xml:space="preserve">999225047731638	</t>
  </si>
  <si>
    <t>[巴东]巴东爱玛瑞斯酒店(Amaris Hotel Padang)(91808807)</t>
  </si>
  <si>
    <t>智能双床间&lt;2人入住&gt;&lt;不退款&gt;&lt;早餐&gt;</t>
  </si>
  <si>
    <t>Seda/Quarto Dannyo</t>
  </si>
  <si>
    <t xml:space="preserve">3574682	</t>
  </si>
  <si>
    <t xml:space="preserve">999225047838294	</t>
  </si>
  <si>
    <t>YAN/DONGSHENG</t>
  </si>
  <si>
    <t xml:space="preserve">3574700	</t>
  </si>
  <si>
    <t xml:space="preserve">9533255	</t>
  </si>
  <si>
    <t xml:space="preserve">999225047985669	</t>
  </si>
  <si>
    <t>[芬洛]上磨坊彼尔德伯格酒店(Bilderberg Hotel de Bovenste Molen)(94360499)</t>
  </si>
  <si>
    <t>标准双床房&lt;2人入住&gt;&lt;不退款&gt;</t>
  </si>
  <si>
    <t>Berkefeld/Marcel</t>
  </si>
  <si>
    <t xml:space="preserve">3574749	</t>
  </si>
  <si>
    <t xml:space="preserve">38618482	</t>
  </si>
  <si>
    <t xml:space="preserve">999225048023145	</t>
  </si>
  <si>
    <t>[曼谷]安尼克斯曼谷隆比尼经济酒店(Annex Lumpini Bangkok)(55281114)</t>
  </si>
  <si>
    <t>工作室房&lt;2人入住&gt;&lt;不退款&gt;</t>
  </si>
  <si>
    <t>SUDTHONG/PORNPAVEE</t>
  </si>
  <si>
    <t xml:space="preserve">3574759	</t>
  </si>
  <si>
    <t xml:space="preserve">999225048144792	</t>
  </si>
  <si>
    <t>[新山]新山V8酒店(V8 Hotel Johor Bahru)(61520836)</t>
  </si>
  <si>
    <t>Deluxe Twin&lt;2人入住&gt;&lt;不退款&gt;</t>
  </si>
  <si>
    <t>Chai/Gavin</t>
  </si>
  <si>
    <t xml:space="preserve">3574869	</t>
  </si>
  <si>
    <t xml:space="preserve">16699	</t>
  </si>
  <si>
    <t xml:space="preserve">999225048214544	</t>
  </si>
  <si>
    <t>HAKIEMI/HAZRIEN</t>
  </si>
  <si>
    <t xml:space="preserve">3574894	</t>
  </si>
  <si>
    <t xml:space="preserve">16702	</t>
  </si>
  <si>
    <t xml:space="preserve">999225048528682	</t>
  </si>
  <si>
    <t>[巴彦勒巴]槟城拉亚酒店(Raia Inn Penang)(68545229)</t>
  </si>
  <si>
    <t>DENG/MENGLING</t>
  </si>
  <si>
    <t xml:space="preserve">3574976	</t>
  </si>
  <si>
    <t xml:space="preserve">IRXW5C	</t>
  </si>
  <si>
    <t xml:space="preserve">999225048594765	</t>
  </si>
  <si>
    <t>[基西米]瑟诺拉酒店及套房 - 正门东(Seralago Hotel &amp; Suites Main Gate East)(55465238)</t>
  </si>
  <si>
    <t>CRUZTORRES/JUAN DAVID</t>
  </si>
  <si>
    <t xml:space="preserve">3574993	</t>
  </si>
  <si>
    <t xml:space="preserve">235-8160505	</t>
  </si>
  <si>
    <t xml:space="preserve">999225048623590	</t>
  </si>
  <si>
    <t>[Khlong Hae]查塔梅精品酒店(Chartame Boutique Hotel)(95389463)</t>
  </si>
  <si>
    <t>高级大床阁楼房&lt;2人入住&gt;&lt;不退款&gt;</t>
  </si>
  <si>
    <t>PROMMAJUN/AMPAI</t>
  </si>
  <si>
    <t xml:space="preserve">101079230	</t>
  </si>
  <si>
    <t xml:space="preserve">999225048570652	</t>
  </si>
  <si>
    <t>[马尼拉]罗斯曼酒店(Rothman Hotel)(55439297)</t>
  </si>
  <si>
    <t>豪华客房,  1张双人床&lt;2人入住&gt;&lt;不退款&gt;</t>
  </si>
  <si>
    <t>FARAZ/AHMAD</t>
  </si>
  <si>
    <t xml:space="preserve">3574986	</t>
  </si>
  <si>
    <t xml:space="preserve">225508	</t>
  </si>
  <si>
    <t xml:space="preserve">999225049087140	</t>
  </si>
  <si>
    <t>[普塔坦]哥打京那巴鲁婆罗洲酒店&amp;机场酒店(Pan Borneo Hotel Kota Kinabalu)(55560230)</t>
  </si>
  <si>
    <t>豪华房&lt;2人入住&gt;&lt;不退款&gt;</t>
  </si>
  <si>
    <t>Chen/Sha,Zou/Jun,Luo/Yuancong</t>
  </si>
  <si>
    <t xml:space="preserve">3575240	</t>
  </si>
  <si>
    <t xml:space="preserve">999225049244365	</t>
  </si>
  <si>
    <t>[芭堤雅]康帕斯帕提亚橘子大酒店(Citrus Grande Hotel Pattaya by Compass Hospitality)(55354588)</t>
  </si>
  <si>
    <t>豪华房带阳台&lt;2人入住&gt;&lt;不退款&gt;</t>
  </si>
  <si>
    <t>BUNCHU/CHINTANA</t>
  </si>
  <si>
    <t xml:space="preserve">3575297	</t>
  </si>
  <si>
    <t xml:space="preserve">63721	</t>
  </si>
  <si>
    <t>权益取消</t>
  </si>
  <si>
    <t>,</t>
  </si>
  <si>
    <t>HKD 184793.45</t>
  </si>
  <si>
    <t>A230704092058911</t>
  </si>
  <si>
    <t>A230704092142911</t>
  </si>
  <si>
    <t>总计：HKD 184793.45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</si>
  <si>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</si>
  <si>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</si>
  <si>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</si>
  <si>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</si>
  <si>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</si>
  <si>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</si>
  <si>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</si>
  <si>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</si>
  <si>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</si>
  <si>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</si>
  <si>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</si>
  <si>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</si>
  <si>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</si>
  <si>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</si>
  <si>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</si>
  <si>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</si>
  <si>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</si>
  <si>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</si>
  <si>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</si>
  <si>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</si>
  <si>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3575297</t>
  </si>
  <si>
    <t>康帕斯帕提亚橘子大酒店</t>
  </si>
  <si>
    <t>BUNCHU CHINTANA</t>
  </si>
  <si>
    <t>2023-07-01</t>
  </si>
  <si>
    <t>退房日周结</t>
  </si>
  <si>
    <t>240.49</t>
  </si>
  <si>
    <t>259.51</t>
  </si>
  <si>
    <t>0</t>
  </si>
  <si>
    <t>0.00</t>
  </si>
  <si>
    <t>携程汇智国际直连</t>
  </si>
  <si>
    <t>925</t>
  </si>
  <si>
    <t>2023-06-30 22:52:53</t>
  </si>
  <si>
    <t>否</t>
  </si>
  <si>
    <t>汇智国际旅游发展有限公司</t>
  </si>
  <si>
    <t>直连</t>
  </si>
  <si>
    <t>泰国</t>
  </si>
  <si>
    <t>3575240</t>
  </si>
  <si>
    <t>哥打京那巴鲁婆罗洲酒店</t>
  </si>
  <si>
    <t>Chen Sha,Zou Jun,Luo Yuancong</t>
  </si>
  <si>
    <t>543.68</t>
  </si>
  <si>
    <t>586.68</t>
  </si>
  <si>
    <t>2023-06-30 22:36:45</t>
  </si>
  <si>
    <t>马来西亚</t>
  </si>
  <si>
    <t>3575003</t>
  </si>
  <si>
    <t>查塔梅精品酒店</t>
  </si>
  <si>
    <t>PROMMAJUN AMPAI</t>
  </si>
  <si>
    <t>116.42</t>
  </si>
  <si>
    <t>125.63</t>
  </si>
  <si>
    <t>2023-06-30 22:02:10</t>
  </si>
  <si>
    <t>3574993</t>
  </si>
  <si>
    <t>奥兰多赛珞拉格酒店</t>
  </si>
  <si>
    <t>CRUZTORRES JUAN DAVID</t>
  </si>
  <si>
    <t>349.96</t>
  </si>
  <si>
    <t>377.64</t>
  </si>
  <si>
    <t>2023-06-30 21:49:04</t>
  </si>
  <si>
    <t>美国</t>
  </si>
  <si>
    <t>3574986</t>
  </si>
  <si>
    <t>罗斯曼酒店</t>
  </si>
  <si>
    <t>FARAZ AHMAD</t>
  </si>
  <si>
    <t>306.22</t>
  </si>
  <si>
    <t>330.44</t>
  </si>
  <si>
    <t>2023-06-30 21:56:58</t>
  </si>
  <si>
    <t>菲律宾</t>
  </si>
  <si>
    <t>3574976</t>
  </si>
  <si>
    <t>槟城拉亚酒店</t>
  </si>
  <si>
    <t>DENG MENGLING</t>
  </si>
  <si>
    <t>275.95</t>
  </si>
  <si>
    <t>297.78</t>
  </si>
  <si>
    <t>2023-06-30 21:45:33</t>
  </si>
  <si>
    <t>3574894</t>
  </si>
  <si>
    <t>新山V8酒店</t>
  </si>
  <si>
    <t>HAKIEMI HAZRIEN</t>
  </si>
  <si>
    <t>207.08</t>
  </si>
  <si>
    <t>223.46</t>
  </si>
  <si>
    <t>2023-06-30 21:12:29</t>
  </si>
  <si>
    <t>3574869</t>
  </si>
  <si>
    <t>Chai Gavin</t>
  </si>
  <si>
    <t>2023-06-30 21:05:07</t>
  </si>
  <si>
    <t>3574759</t>
  </si>
  <si>
    <t>安尼克斯曼谷隆比尼经济酒店</t>
  </si>
  <si>
    <t>SUDTHONG PORNPAVEE</t>
  </si>
  <si>
    <t>143.81</t>
  </si>
  <si>
    <t>155.18</t>
  </si>
  <si>
    <t>2023-06-30 20:52:00</t>
  </si>
  <si>
    <t>3574749</t>
  </si>
  <si>
    <t>上磨坊彼尔德伯格酒店</t>
  </si>
  <si>
    <t>Berkefeld Marcel</t>
  </si>
  <si>
    <t>700.51</t>
  </si>
  <si>
    <t>755.92</t>
  </si>
  <si>
    <t>2023-06-30 20:48:55</t>
  </si>
  <si>
    <t>荷兰</t>
  </si>
  <si>
    <t>3574700</t>
  </si>
  <si>
    <t>曼谷lyf素坤逸8巷-雅诗阁管理</t>
  </si>
  <si>
    <t>YAN DONGSHENG</t>
  </si>
  <si>
    <t>284.27</t>
  </si>
  <si>
    <t>306.76</t>
  </si>
  <si>
    <t>2023-06-30 20:32:22</t>
  </si>
  <si>
    <t>3574682</t>
  </si>
  <si>
    <t>巴东爱玛瑞斯酒店</t>
  </si>
  <si>
    <t>Seda Quarto Dannyo</t>
  </si>
  <si>
    <t>400.17</t>
  </si>
  <si>
    <t>431.82</t>
  </si>
  <si>
    <t>2023-06-30 20:24:58</t>
  </si>
  <si>
    <t>印度尼西亚</t>
  </si>
  <si>
    <t>3574468</t>
  </si>
  <si>
    <t>槟城橄榄树酒店</t>
  </si>
  <si>
    <t>GUNALAN SHAMINIS</t>
  </si>
  <si>
    <t>467.92</t>
  </si>
  <si>
    <t>504.93</t>
  </si>
  <si>
    <t>2023-06-30 19:50:27</t>
  </si>
  <si>
    <t>3574404</t>
  </si>
  <si>
    <t>KO TZUTAO,LEE MINGCHAN</t>
  </si>
  <si>
    <t>568.55</t>
  </si>
  <si>
    <t>613.52</t>
  </si>
  <si>
    <t>2023-06-30 19:19:28</t>
  </si>
  <si>
    <t>3574388</t>
  </si>
  <si>
    <t>LEE KUOCHUAN,LI CHIALUNG,Do Nam khoa</t>
  </si>
  <si>
    <t>852.82</t>
  </si>
  <si>
    <t>920.28</t>
  </si>
  <si>
    <t>2023-06-30 19:14:23</t>
  </si>
  <si>
    <t>3574193</t>
  </si>
  <si>
    <t>富印酒店</t>
  </si>
  <si>
    <t>KHENKAMPA CHAKKRID</t>
  </si>
  <si>
    <t>75.54</t>
  </si>
  <si>
    <t>81.51</t>
  </si>
  <si>
    <t>2023-06-30 18:54:05</t>
  </si>
  <si>
    <t>3573928</t>
  </si>
  <si>
    <t>图克图克青年旅舍</t>
  </si>
  <si>
    <t>THANAWANNOP NAHARUETHAI,PRATHOMNIMIT KANCHANA</t>
  </si>
  <si>
    <t>79.43</t>
  </si>
  <si>
    <t>85.71</t>
  </si>
  <si>
    <t>2023-06-30 18:02:21</t>
  </si>
  <si>
    <t>3573879</t>
  </si>
  <si>
    <t>D 海酒店</t>
  </si>
  <si>
    <t>KUDNOK RATTANAPORN</t>
  </si>
  <si>
    <t>131.16</t>
  </si>
  <si>
    <t>141.53</t>
  </si>
  <si>
    <t>2023-06-30 17:32:52</t>
  </si>
  <si>
    <t>3573666</t>
  </si>
  <si>
    <t>芭东瑞雅布里酒店</t>
  </si>
  <si>
    <t>ZUQHAIREE ALIF</t>
  </si>
  <si>
    <t>276.16</t>
  </si>
  <si>
    <t>298.00</t>
  </si>
  <si>
    <t>2023-06-30 17:01:30</t>
  </si>
  <si>
    <t>3573626</t>
  </si>
  <si>
    <t>曼谷素坤逸十一酒店 (政府卫生认证)</t>
  </si>
  <si>
    <t>MOK SIU CHUNG</t>
  </si>
  <si>
    <t>459.15</t>
  </si>
  <si>
    <t>495.47</t>
  </si>
  <si>
    <t>2023-06-30 16:35:36</t>
  </si>
  <si>
    <t>3573620</t>
  </si>
  <si>
    <t>莱维拉治商务酒店（班达尔巴鲁美贡）</t>
  </si>
  <si>
    <t>NAPIAH SITI ROHAYU</t>
  </si>
  <si>
    <t>205.67</t>
  </si>
  <si>
    <t>221.94</t>
  </si>
  <si>
    <t>2023-06-30 16:34:57</t>
  </si>
  <si>
    <t>3573348</t>
  </si>
  <si>
    <t>六本木艾克特酒店</t>
  </si>
  <si>
    <t>YAO SIYU</t>
  </si>
  <si>
    <t>676.06</t>
  </si>
  <si>
    <t>729.54</t>
  </si>
  <si>
    <t>2023-06-30 15:25:30</t>
  </si>
  <si>
    <t>日本</t>
  </si>
  <si>
    <t>3573346</t>
  </si>
  <si>
    <t>拉格尼塔旅馆</t>
  </si>
  <si>
    <t>OConnell Ryan</t>
  </si>
  <si>
    <t>1195.27</t>
  </si>
  <si>
    <t>1289.81</t>
  </si>
  <si>
    <t>2023-06-30 15:23:56</t>
  </si>
  <si>
    <t>3573306</t>
  </si>
  <si>
    <t>马格朗阿基米尔附近瑞德多兹回教酒店</t>
  </si>
  <si>
    <t>ABDULLAH ISKANDAR MUHAMAD</t>
  </si>
  <si>
    <t>149.24</t>
  </si>
  <si>
    <t>161.04</t>
  </si>
  <si>
    <t>2023-06-30 15:07:37</t>
  </si>
  <si>
    <t>3573079</t>
  </si>
  <si>
    <t>锦绣星级精品酒店</t>
  </si>
  <si>
    <t>THAKER VIDISHA</t>
  </si>
  <si>
    <t>127.11</t>
  </si>
  <si>
    <t>137.16</t>
  </si>
  <si>
    <t>2023-06-30 14:32:55</t>
  </si>
  <si>
    <t>越南</t>
  </si>
  <si>
    <t>3573061</t>
  </si>
  <si>
    <t>波普！克拉帕加丁酒店</t>
  </si>
  <si>
    <t>RAMADHAN REIHAN</t>
  </si>
  <si>
    <t>175.98</t>
  </si>
  <si>
    <t>189.90</t>
  </si>
  <si>
    <t>2023-06-30 14:25:44</t>
  </si>
  <si>
    <t>3573006</t>
  </si>
  <si>
    <t>DR槟城酒店</t>
  </si>
  <si>
    <t>LAW KUNG MING</t>
  </si>
  <si>
    <t>236.56</t>
  </si>
  <si>
    <t>255.27</t>
  </si>
  <si>
    <t>2023-06-30 14:09:02</t>
  </si>
  <si>
    <t>3572817</t>
  </si>
  <si>
    <t>雅顿住宅酒店</t>
  </si>
  <si>
    <t>YANG XIAOLI</t>
  </si>
  <si>
    <t>308.20</t>
  </si>
  <si>
    <t>332.58</t>
  </si>
  <si>
    <t>2023-06-30 13:43:32</t>
  </si>
  <si>
    <t>3572774</t>
  </si>
  <si>
    <t>槟城火烈鸟海滩酒店</t>
  </si>
  <si>
    <t>RADZI MUHAMMAD</t>
  </si>
  <si>
    <t>818.42</t>
  </si>
  <si>
    <t>883.16</t>
  </si>
  <si>
    <t>2023-06-30 13:19:48</t>
  </si>
  <si>
    <t>3572516</t>
  </si>
  <si>
    <t>yan Guanghao,wang deli</t>
  </si>
  <si>
    <t>2023-06-30 12:43:44</t>
  </si>
  <si>
    <t>3572503</t>
  </si>
  <si>
    <t>布朗椋鸟周六公寓</t>
  </si>
  <si>
    <t>SHAO YUHAN,JIANG LING</t>
  </si>
  <si>
    <t>349.82</t>
  </si>
  <si>
    <t>377.49</t>
  </si>
  <si>
    <t>2023-06-30 12:40:28</t>
  </si>
  <si>
    <t>3572494</t>
  </si>
  <si>
    <t>ZHAO SHUANG,GENG GUANGLEI</t>
  </si>
  <si>
    <t>723.99</t>
  </si>
  <si>
    <t>781.26</t>
  </si>
  <si>
    <t>2023-06-30 12:37:39</t>
  </si>
  <si>
    <t>3572233</t>
  </si>
  <si>
    <t>美国长住酒店 - 华盛顿特区 - 盖瑟斯堡 - 北</t>
  </si>
  <si>
    <t>Gomez Elizabeth M</t>
  </si>
  <si>
    <t>821.84</t>
  </si>
  <si>
    <t>886.85</t>
  </si>
  <si>
    <t>2023-06-30 11:44:48</t>
  </si>
  <si>
    <t>3571939</t>
  </si>
  <si>
    <t>LIN YUHSIANG,GUEI MENG JIE</t>
  </si>
  <si>
    <t>569.29</t>
  </si>
  <si>
    <t>614.32</t>
  </si>
  <si>
    <t>2023-06-30 10:11:36</t>
  </si>
  <si>
    <t>3571843</t>
  </si>
  <si>
    <t>曼谷都市酒店</t>
  </si>
  <si>
    <t>Xu Jiahao</t>
  </si>
  <si>
    <t>304.67</t>
  </si>
  <si>
    <t>328.77</t>
  </si>
  <si>
    <t>2023-06-30 10:10:09</t>
  </si>
  <si>
    <t>3571634</t>
  </si>
  <si>
    <t>金马仑高原草莓园度假村</t>
  </si>
  <si>
    <t>HABSAH HABSAH BINTI ISAHAK</t>
  </si>
  <si>
    <t>449.71</t>
  </si>
  <si>
    <t>485.28</t>
  </si>
  <si>
    <t>2023-06-30 08:45:06</t>
  </si>
  <si>
    <t>3571577</t>
  </si>
  <si>
    <t>谢菲尔德便捷酒店</t>
  </si>
  <si>
    <t>Khan Hamza</t>
  </si>
  <si>
    <t>551.83</t>
  </si>
  <si>
    <t>595.48</t>
  </si>
  <si>
    <t>2023-06-30 08:22:50</t>
  </si>
  <si>
    <t>英国</t>
  </si>
  <si>
    <t>3571442</t>
  </si>
  <si>
    <t>山王马拉克达珀斯机场酒店</t>
  </si>
  <si>
    <t>VICKERS STEVE</t>
  </si>
  <si>
    <t>549.72</t>
  </si>
  <si>
    <t>593.20</t>
  </si>
  <si>
    <t>2023-06-30 07:11:26</t>
  </si>
  <si>
    <t>澳大利亚</t>
  </si>
  <si>
    <t>3571387</t>
  </si>
  <si>
    <t>班贾巴鲁马辰法维酒店</t>
  </si>
  <si>
    <t>NOOR HAPIJUDI</t>
  </si>
  <si>
    <t>187.77</t>
  </si>
  <si>
    <t>202.62</t>
  </si>
  <si>
    <t>2023-06-30 06:44:25</t>
  </si>
  <si>
    <t>3571365</t>
  </si>
  <si>
    <t>迪拜市中心安纳塔拉酒店</t>
  </si>
  <si>
    <t>Aldhanhani Aref</t>
  </si>
  <si>
    <t>872.86</t>
  </si>
  <si>
    <t>941.90</t>
  </si>
  <si>
    <t>2023-06-30 08:00:34</t>
  </si>
  <si>
    <t>阿拉伯联合酋长国</t>
  </si>
  <si>
    <t>3571297</t>
  </si>
  <si>
    <t>SINLAPAPHANITCHAROEN MANEERAT</t>
  </si>
  <si>
    <t>79.64</t>
  </si>
  <si>
    <t>85.94</t>
  </si>
  <si>
    <t>2023-06-30 05:02:29</t>
  </si>
  <si>
    <t>3571278</t>
  </si>
  <si>
    <t>马萨特兰棕榈树度假酒店</t>
  </si>
  <si>
    <t>Gonzalez Flores Juana Leticia</t>
  </si>
  <si>
    <t>867.68</t>
  </si>
  <si>
    <t>936.31</t>
  </si>
  <si>
    <t>2023-06-30 04:24:41</t>
  </si>
  <si>
    <t>墨西哥</t>
  </si>
  <si>
    <t>3571242</t>
  </si>
  <si>
    <t>帕亚酒店</t>
  </si>
  <si>
    <t>SUKSAWAT NORRAPAT</t>
  </si>
  <si>
    <t>635.69</t>
  </si>
  <si>
    <t>685.97</t>
  </si>
  <si>
    <t>2023-06-30 03:39:02</t>
  </si>
  <si>
    <t>3571221</t>
  </si>
  <si>
    <t>摩洛哥塔慕达湾悦榕庄</t>
  </si>
  <si>
    <t>Ziyari Feryal</t>
  </si>
  <si>
    <t>3404.55</t>
  </si>
  <si>
    <t>3673.84</t>
  </si>
  <si>
    <t>2023-06-30 03:09:51</t>
  </si>
  <si>
    <t>摩洛哥</t>
  </si>
  <si>
    <t>3571219</t>
  </si>
  <si>
    <t>如家快捷酒店</t>
  </si>
  <si>
    <t>SAMIN MAS ROHAIDAH</t>
  </si>
  <si>
    <t>216.85</t>
  </si>
  <si>
    <t>234.00</t>
  </si>
  <si>
    <t>2023-06-30 03:08:58</t>
  </si>
  <si>
    <t>3570959</t>
  </si>
  <si>
    <t>曼谷梵尼克斯素坤逸11酒店</t>
  </si>
  <si>
    <t>MANOSONG KITTAPHAT</t>
  </si>
  <si>
    <t>155.61</t>
  </si>
  <si>
    <t>167.94</t>
  </si>
  <si>
    <t>2023-06-30 00:07:54</t>
  </si>
  <si>
    <t>2023-06-29</t>
  </si>
  <si>
    <t>3570819</t>
  </si>
  <si>
    <t>芭堤雅时尚酒店</t>
  </si>
  <si>
    <t>Wang Meng</t>
  </si>
  <si>
    <t>199.38</t>
  </si>
  <si>
    <t>215.17</t>
  </si>
  <si>
    <t>2023-06-29 23:08:21</t>
  </si>
  <si>
    <t>3570775</t>
  </si>
  <si>
    <t>BOONKOG THOSSAPOL</t>
  </si>
  <si>
    <t>2023-06-29 22:51:55</t>
  </si>
  <si>
    <t>3570709</t>
  </si>
  <si>
    <t>JUNTEWAPHITHAKS ARUNRAT</t>
  </si>
  <si>
    <t>2023-06-29 22:27:45</t>
  </si>
  <si>
    <t>3570447</t>
  </si>
  <si>
    <t>伯克利海滨酒店</t>
  </si>
  <si>
    <t>WAGULA CORPUS NANCY</t>
  </si>
  <si>
    <t>3094.07</t>
  </si>
  <si>
    <t>3339.16</t>
  </si>
  <si>
    <t>2023-06-29 21:26:53</t>
  </si>
  <si>
    <t>3570147</t>
  </si>
  <si>
    <t>JS鲁旺萨会议中心酒店</t>
  </si>
  <si>
    <t>TESO YUMI</t>
  </si>
  <si>
    <t>439.98</t>
  </si>
  <si>
    <t>474.83</t>
  </si>
  <si>
    <t>2023-06-29 20:53:13</t>
  </si>
  <si>
    <t>3570135</t>
  </si>
  <si>
    <t>曼谷地铁站酒店</t>
  </si>
  <si>
    <t>KHANTHI KESIRIN</t>
  </si>
  <si>
    <t>233.99</t>
  </si>
  <si>
    <t>252.53</t>
  </si>
  <si>
    <t>2023-06-29 20:54:51</t>
  </si>
  <si>
    <t>3570117</t>
  </si>
  <si>
    <t>奥利弗坦博国际机场城市旅馆酒店</t>
  </si>
  <si>
    <t>SHU GUANG</t>
  </si>
  <si>
    <t>1131.11</t>
  </si>
  <si>
    <t>1220.71</t>
  </si>
  <si>
    <t>2023-06-29 20:36:19</t>
  </si>
  <si>
    <t>南非</t>
  </si>
  <si>
    <t>3570109</t>
  </si>
  <si>
    <t>SAITHONG REWADEE</t>
  </si>
  <si>
    <t>2023-06-29 20:35:10</t>
  </si>
  <si>
    <t>3570028</t>
  </si>
  <si>
    <t>ZHANG YAQI,LIU CHE</t>
  </si>
  <si>
    <t>568.82</t>
  </si>
  <si>
    <t>613.88</t>
  </si>
  <si>
    <t>2023-06-29 20:04:33</t>
  </si>
  <si>
    <t>3569824</t>
  </si>
  <si>
    <t>曼谷素坤逸路大 5 广场酒店</t>
  </si>
  <si>
    <t>ALSUWAIDI RASHED HUMAID</t>
  </si>
  <si>
    <t>1557.16</t>
  </si>
  <si>
    <t>1680.51</t>
  </si>
  <si>
    <t>2023-06-29 20:06:16</t>
  </si>
  <si>
    <t>3569405</t>
  </si>
  <si>
    <t>莲花海景海滩度假村及水疗中心</t>
  </si>
  <si>
    <t>SYAFIQAH MRS</t>
  </si>
  <si>
    <t>307.58</t>
  </si>
  <si>
    <t>331.94</t>
  </si>
  <si>
    <t>2023-06-29 18:18:54</t>
  </si>
  <si>
    <t>3569165</t>
  </si>
  <si>
    <t>AMIRRUL MR</t>
  </si>
  <si>
    <t>2023-06-29 17:54:32</t>
  </si>
  <si>
    <t>3569146</t>
  </si>
  <si>
    <t>红姜时尚度假村</t>
  </si>
  <si>
    <t>Fan Hui,Wang Yifei</t>
  </si>
  <si>
    <t>345.79</t>
  </si>
  <si>
    <t>373.18</t>
  </si>
  <si>
    <t>2023-06-29 17:57:52</t>
  </si>
  <si>
    <t>3567589</t>
  </si>
  <si>
    <t>墨尔本皇冠假日酒店</t>
  </si>
  <si>
    <t>ZHU KEYU,ZHU XIAOMING</t>
  </si>
  <si>
    <t>1814.40</t>
  </si>
  <si>
    <t>1958.13</t>
  </si>
  <si>
    <t>2023-06-29 16:02:07</t>
  </si>
  <si>
    <t>3567581</t>
  </si>
  <si>
    <t>派帕斯蒙纳酒店</t>
  </si>
  <si>
    <t>Chen Zhihong</t>
  </si>
  <si>
    <t>1270.28</t>
  </si>
  <si>
    <t>1370.90</t>
  </si>
  <si>
    <t>2023-06-29 15:26:03</t>
  </si>
  <si>
    <t>3566392</t>
  </si>
  <si>
    <t>安达凯拉酒店</t>
  </si>
  <si>
    <t>QUEK SAMANTHA</t>
  </si>
  <si>
    <t>209.00</t>
  </si>
  <si>
    <t>225.56</t>
  </si>
  <si>
    <t>2023-06-29 12:31:50</t>
  </si>
  <si>
    <t>直采</t>
  </si>
  <si>
    <t>3566190</t>
  </si>
  <si>
    <t>棕榈峡谷度假村</t>
  </si>
  <si>
    <t>JAHNKE PAMELA</t>
  </si>
  <si>
    <t>2016.89</t>
  </si>
  <si>
    <t>2176.66</t>
  </si>
  <si>
    <t>2023-06-29 09:36:06</t>
  </si>
  <si>
    <t>3565609</t>
  </si>
  <si>
    <t>渔夫码头旅馆度假村</t>
  </si>
  <si>
    <t>Davis Cecilia</t>
  </si>
  <si>
    <t>1042.92</t>
  </si>
  <si>
    <t>1129.19</t>
  </si>
  <si>
    <t>2023-06-29 00:58:11</t>
  </si>
  <si>
    <t>2023-06-28</t>
  </si>
  <si>
    <t>3565340</t>
  </si>
  <si>
    <t>阿玛里斯帕库安茂物酒店</t>
  </si>
  <si>
    <t>Jafri Razi</t>
  </si>
  <si>
    <t>548.73</t>
  </si>
  <si>
    <t>594.12</t>
  </si>
  <si>
    <t>2023-06-28 22:55:37</t>
  </si>
  <si>
    <t>3565016</t>
  </si>
  <si>
    <t>芭堤雅温馨酒店</t>
  </si>
  <si>
    <t>Gondo Daiki</t>
  </si>
  <si>
    <t>923.90</t>
  </si>
  <si>
    <t>1000.33</t>
  </si>
  <si>
    <t>2023-06-28 21:19:23</t>
  </si>
  <si>
    <t>3563802</t>
  </si>
  <si>
    <t>萨瓦蒂芭东渡假村酒店</t>
  </si>
  <si>
    <t>LEE KAH LOK</t>
  </si>
  <si>
    <t>401.93</t>
  </si>
  <si>
    <t>435.18</t>
  </si>
  <si>
    <t>2023-06-28 17:46:05</t>
  </si>
  <si>
    <t>3562619</t>
  </si>
  <si>
    <t>HAFIS HAFIS JAMLUS</t>
  </si>
  <si>
    <t>361.02</t>
  </si>
  <si>
    <t>390.88</t>
  </si>
  <si>
    <t>2023-06-28 13:30:23</t>
  </si>
  <si>
    <t>3561236</t>
  </si>
  <si>
    <t>布里斯班南方大酒店</t>
  </si>
  <si>
    <t>VAN HEES ALEX DANIEL</t>
  </si>
  <si>
    <t>1673.61</t>
  </si>
  <si>
    <t>1812.05</t>
  </si>
  <si>
    <t>2023-06-28 06:21:53</t>
  </si>
  <si>
    <t>3561119</t>
  </si>
  <si>
    <t>伊丹宫殿酒店</t>
  </si>
  <si>
    <t>Almuhaza Aisha</t>
  </si>
  <si>
    <t>775.91</t>
  </si>
  <si>
    <t>840.09</t>
  </si>
  <si>
    <t>2023-06-28 03:42:58</t>
  </si>
  <si>
    <t>卡塔尔</t>
  </si>
  <si>
    <t>2023-06-27</t>
  </si>
  <si>
    <t>3558287</t>
  </si>
  <si>
    <t>哈日色森得然酒店</t>
  </si>
  <si>
    <t>PERMADI YUSUF</t>
  </si>
  <si>
    <t>343.07</t>
  </si>
  <si>
    <t>370.29</t>
  </si>
  <si>
    <t>2023-06-27 15:10:44</t>
  </si>
  <si>
    <t>3557643</t>
  </si>
  <si>
    <t>弗里蒙特/硅谷拉昆塔旅馆及套房酒店</t>
  </si>
  <si>
    <t>HE XIAOYAN</t>
  </si>
  <si>
    <t>604.85</t>
  </si>
  <si>
    <t>652.83</t>
  </si>
  <si>
    <t>2023-06-27 12:28:25</t>
  </si>
  <si>
    <t>3556719</t>
  </si>
  <si>
    <t>哈里斯圣图尔布格城市酒店</t>
  </si>
  <si>
    <t>NURUL HUSNA IRMA</t>
  </si>
  <si>
    <t>595.04</t>
  </si>
  <si>
    <t>642.25</t>
  </si>
  <si>
    <t>2023-06-27 08:34:12</t>
  </si>
  <si>
    <t>3556704</t>
  </si>
  <si>
    <t>格伦玫瑰套房品质酒店</t>
  </si>
  <si>
    <t>Provence Marsha E</t>
  </si>
  <si>
    <t>851.12</t>
  </si>
  <si>
    <t>918.64</t>
  </si>
  <si>
    <t>2023-06-27 08:25:06</t>
  </si>
  <si>
    <t>2023-06-26</t>
  </si>
  <si>
    <t>3555037</t>
  </si>
  <si>
    <t>吉隆坡市中心佩达纳酒店</t>
  </si>
  <si>
    <t>SHAARI MUHAMAD FAIZ FAISAL</t>
  </si>
  <si>
    <t>366.56</t>
  </si>
  <si>
    <t>398.30</t>
  </si>
  <si>
    <t>2023-06-26 19:18:34</t>
  </si>
  <si>
    <t>3553891</t>
  </si>
  <si>
    <t>班甲玛辛诺富特机场</t>
  </si>
  <si>
    <t>Korzhonov Daniil</t>
  </si>
  <si>
    <t>247.66</t>
  </si>
  <si>
    <t>269.11</t>
  </si>
  <si>
    <t>2023-06-26 15:30:57</t>
  </si>
  <si>
    <t>3553174</t>
  </si>
  <si>
    <t>橡树套房酒店</t>
  </si>
  <si>
    <t>KO TUNG HSU,CHEN CHIAYU</t>
  </si>
  <si>
    <t>3138.01</t>
  </si>
  <si>
    <t>3409.77</t>
  </si>
  <si>
    <t>2023-06-26 12:37:35</t>
  </si>
  <si>
    <t>3551953</t>
  </si>
  <si>
    <t>普吉岛德瓦酒店</t>
  </si>
  <si>
    <t>Panenko Olga</t>
  </si>
  <si>
    <t>812.75</t>
  </si>
  <si>
    <t>883.14</t>
  </si>
  <si>
    <t>2023-06-26 00:50:12</t>
  </si>
  <si>
    <t>3551900</t>
  </si>
  <si>
    <t>迪拜伊本·白图泰安凡尼酒店</t>
  </si>
  <si>
    <t>VALDEZ SHELY ANN</t>
  </si>
  <si>
    <t>2001.19</t>
  </si>
  <si>
    <t>2174.50</t>
  </si>
  <si>
    <t>2023-06-26 08:18:50</t>
  </si>
  <si>
    <t>2023-06-25</t>
  </si>
  <si>
    <t>3551488</t>
  </si>
  <si>
    <t>吉隆坡美利亚酒店</t>
  </si>
  <si>
    <t>TAN KAREN</t>
  </si>
  <si>
    <t>1056.43</t>
  </si>
  <si>
    <t>1147.92</t>
  </si>
  <si>
    <t>2023-06-25 21:38:54</t>
  </si>
  <si>
    <t>3551188</t>
  </si>
  <si>
    <t>日惹哈珀马里奥波罗日惹酒店</t>
  </si>
  <si>
    <t>SHU YUQING</t>
  </si>
  <si>
    <t>1121.11</t>
  </si>
  <si>
    <t>1218.20</t>
  </si>
  <si>
    <t>2023-06-25 20:49:21</t>
  </si>
  <si>
    <t>3548330</t>
  </si>
  <si>
    <t>曼谷素坤逸 15 瑞享饭店 (SHA Plus+)</t>
  </si>
  <si>
    <t>LEOPARD DEXTER</t>
  </si>
  <si>
    <t>1868.99</t>
  </si>
  <si>
    <t>2030.85</t>
  </si>
  <si>
    <t>2023-06-25 17:41:29</t>
  </si>
  <si>
    <t>3548017</t>
  </si>
  <si>
    <t>纽约联合国广场千禧希尔顿酒店</t>
  </si>
  <si>
    <t>ZHOU YAN</t>
  </si>
  <si>
    <t>2957.42</t>
  </si>
  <si>
    <t>3213.54</t>
  </si>
  <si>
    <t>2023-06-25 01:44:50</t>
  </si>
  <si>
    <t>3547977</t>
  </si>
  <si>
    <t>巴拿马城瑞广场酒店</t>
  </si>
  <si>
    <t>MARTINEZ GARCIA ROSA ELENA,FIRVIDA NOY MARIO MIGUEL</t>
  </si>
  <si>
    <t>2112.92</t>
  </si>
  <si>
    <t>2295.90</t>
  </si>
  <si>
    <t>2023-06-25 01:13:26</t>
  </si>
  <si>
    <t>巴拿马</t>
  </si>
  <si>
    <t>3547935</t>
  </si>
  <si>
    <t>塔亚地之涯酒店</t>
  </si>
  <si>
    <t>Jain Rahul</t>
  </si>
  <si>
    <t>1033.00</t>
  </si>
  <si>
    <t>1122.46</t>
  </si>
  <si>
    <t>2023-06-25 00:41:20</t>
  </si>
  <si>
    <t>印度</t>
  </si>
  <si>
    <t>2023-06-24</t>
  </si>
  <si>
    <t>3547610</t>
  </si>
  <si>
    <t>玛琅哈里斯会议酒店</t>
  </si>
  <si>
    <t>LIU ZHIBO,Zhang Tong tong</t>
  </si>
  <si>
    <t>596.66</t>
  </si>
  <si>
    <t>648.33</t>
  </si>
  <si>
    <t>2023-06-24 22:52:02</t>
  </si>
  <si>
    <t>3547568</t>
  </si>
  <si>
    <t>普吉岛芭东赤色星球</t>
  </si>
  <si>
    <t>FRANCO ANNA</t>
  </si>
  <si>
    <t>789.29</t>
  </si>
  <si>
    <t>857.64</t>
  </si>
  <si>
    <t>2023-06-24 22:37:11</t>
  </si>
  <si>
    <t>3546592</t>
  </si>
  <si>
    <t>海茵娜酒店东京浅草田原町</t>
  </si>
  <si>
    <t>YE TENGJU</t>
  </si>
  <si>
    <t>2023.00</t>
  </si>
  <si>
    <t>2198.20</t>
  </si>
  <si>
    <t>2023-06-24 18:19:04</t>
  </si>
  <si>
    <t>3545898</t>
  </si>
  <si>
    <t>马尔彭萨卡达诺酒店</t>
  </si>
  <si>
    <t>DING SICONG,ZHU MING CONG</t>
  </si>
  <si>
    <t>676.68</t>
  </si>
  <si>
    <t>735.28</t>
  </si>
  <si>
    <t>2023-06-24 15:59:02</t>
  </si>
  <si>
    <t>意大利</t>
  </si>
  <si>
    <t>3545341</t>
  </si>
  <si>
    <t>圣乔治会议中心舒适酒店</t>
  </si>
  <si>
    <t>CHEN LEE-WEI</t>
  </si>
  <si>
    <t>939.90</t>
  </si>
  <si>
    <t>1021.30</t>
  </si>
  <si>
    <t>2023-06-24 13:08:45</t>
  </si>
  <si>
    <t>3544072</t>
  </si>
  <si>
    <t>毕考酒店及公司宿舍</t>
  </si>
  <si>
    <t>ZHOU XIN</t>
  </si>
  <si>
    <t>6227.98</t>
  </si>
  <si>
    <t>6778.38</t>
  </si>
  <si>
    <t>2023-06-24 00:38:04</t>
  </si>
  <si>
    <t>2023-06-23</t>
  </si>
  <si>
    <t>3543465</t>
  </si>
  <si>
    <t>曼谷盛泰乐水门酒店</t>
  </si>
  <si>
    <t>SELVARAJOO AMAARAN</t>
  </si>
  <si>
    <t>1901.14</t>
  </si>
  <si>
    <t>2069.16</t>
  </si>
  <si>
    <t>2023-06-23 21:08:59</t>
  </si>
  <si>
    <t>3542483</t>
  </si>
  <si>
    <t>阿瓦尼中央酒店 釜山</t>
  </si>
  <si>
    <t>DING SIYUAN,ZHANG HONG</t>
  </si>
  <si>
    <t>1422.45</t>
  </si>
  <si>
    <t>1548.16</t>
  </si>
  <si>
    <t>2023-06-23 17:46:28</t>
  </si>
  <si>
    <t>韩国</t>
  </si>
  <si>
    <t>3541876</t>
  </si>
  <si>
    <t>WANG ZHAOYI,ZHANG BOWEN</t>
  </si>
  <si>
    <t>1706.07</t>
  </si>
  <si>
    <t>1856.85</t>
  </si>
  <si>
    <t>2023-06-23 15:01:59</t>
  </si>
  <si>
    <t>3541497</t>
  </si>
  <si>
    <t>普特斯海滩度假村&amp;码头</t>
  </si>
  <si>
    <t>Dickson Argyl</t>
  </si>
  <si>
    <t>1893.77</t>
  </si>
  <si>
    <t>2061.13</t>
  </si>
  <si>
    <t>2023-06-23 13:23:36</t>
  </si>
  <si>
    <t>3539945</t>
  </si>
  <si>
    <t>韦瑟比哈罗盖特戴斯酒店</t>
  </si>
  <si>
    <t>NG PO MING</t>
  </si>
  <si>
    <t>1115.24</t>
  </si>
  <si>
    <t>1213.40</t>
  </si>
  <si>
    <t>2023-06-23 00:47:47</t>
  </si>
  <si>
    <t>2023-06-22</t>
  </si>
  <si>
    <t>3538433</t>
  </si>
  <si>
    <t>岘港富丽华大酒店</t>
  </si>
  <si>
    <t>kang haesoo,back jimin</t>
  </si>
  <si>
    <t>5851.98</t>
  </si>
  <si>
    <t>6367.08</t>
  </si>
  <si>
    <t>2023-06-22 17:27:49</t>
  </si>
  <si>
    <t>3538121</t>
  </si>
  <si>
    <t>普吉岛芭东度假酒店 (SHA Extra Plus)</t>
  </si>
  <si>
    <t>WANG JIAWEI,WANG YUEGANG</t>
  </si>
  <si>
    <t>817.90</t>
  </si>
  <si>
    <t>889.89</t>
  </si>
  <si>
    <t>2023-06-22 16:15:06</t>
  </si>
  <si>
    <t>3537589</t>
  </si>
  <si>
    <t>曼谷安曼纳酒店</t>
  </si>
  <si>
    <t>JU JIANHUI</t>
  </si>
  <si>
    <t>2530.25</t>
  </si>
  <si>
    <t>2752.96</t>
  </si>
  <si>
    <t>2023-06-22 14:20:59</t>
  </si>
  <si>
    <t>3536152</t>
  </si>
  <si>
    <t>盖茨堡温德姆酒店</t>
  </si>
  <si>
    <t>Kruse William</t>
  </si>
  <si>
    <t>1427.27</t>
  </si>
  <si>
    <t>1552.90</t>
  </si>
  <si>
    <t>2023-06-22 08:20:54</t>
  </si>
  <si>
    <t>2023-06-21</t>
  </si>
  <si>
    <t>3533317</t>
  </si>
  <si>
    <t>YUEN LAI LAM</t>
  </si>
  <si>
    <t>1835.33</t>
  </si>
  <si>
    <t>1995.36</t>
  </si>
  <si>
    <t>2023-06-21 15:03:53</t>
  </si>
  <si>
    <t>2023-06-20</t>
  </si>
  <si>
    <t>3528249</t>
  </si>
  <si>
    <t>81酒店(优质星)(Staycation Approved)</t>
  </si>
  <si>
    <t>ANANKUMPANATH WICHIEN</t>
  </si>
  <si>
    <t>1755.94</t>
  </si>
  <si>
    <t>1912.37</t>
  </si>
  <si>
    <t>2023-06-20 13:08:50</t>
  </si>
  <si>
    <t>新加坡</t>
  </si>
  <si>
    <t>3527223</t>
  </si>
  <si>
    <t>格林斯伯勒温德姆花园酒店</t>
  </si>
  <si>
    <t>Dasgupta Sujas</t>
  </si>
  <si>
    <t>5533.00</t>
  </si>
  <si>
    <t>6025.92</t>
  </si>
  <si>
    <t>2023-06-20 01:35:52</t>
  </si>
  <si>
    <t>2023-06-19</t>
  </si>
  <si>
    <t>3526132</t>
  </si>
  <si>
    <t>新加坡81酒店-好莱坞 (Staycation Approved)</t>
  </si>
  <si>
    <t>ZHU FENFEN</t>
  </si>
  <si>
    <t>910.52</t>
  </si>
  <si>
    <t>996.96</t>
  </si>
  <si>
    <t>2023-06-19 20:18:58</t>
  </si>
  <si>
    <t>2023-06-17</t>
  </si>
  <si>
    <t>3515285</t>
  </si>
  <si>
    <t>迪拜市区索菲特酒店</t>
  </si>
  <si>
    <t>XIANG LIYA,LAM YU CHUNG</t>
  </si>
  <si>
    <t>969.05</t>
  </si>
  <si>
    <t>1061.04</t>
  </si>
  <si>
    <t>2023-06-17 13:21:04</t>
  </si>
  <si>
    <t>2023-06-15</t>
  </si>
  <si>
    <t>3509019</t>
  </si>
  <si>
    <t>东京壹酒店</t>
  </si>
  <si>
    <t>Lu Yu</t>
  </si>
  <si>
    <t>719.80</t>
  </si>
  <si>
    <t>786.92</t>
  </si>
  <si>
    <t>2023-06-15 21:42:01</t>
  </si>
  <si>
    <t>3507575</t>
  </si>
  <si>
    <t>巴厘岛贝诺瓦索尔沙滩别墅美利亚酒店 - CHSE 认证</t>
  </si>
  <si>
    <t>Lad Jatin</t>
  </si>
  <si>
    <t>4024.46</t>
  </si>
  <si>
    <t>4399.76</t>
  </si>
  <si>
    <t>2023-06-15 15:15:51</t>
  </si>
  <si>
    <t>3507162</t>
  </si>
  <si>
    <t>Gracery饭店-京都三条</t>
  </si>
  <si>
    <t>Fei Xinxing</t>
  </si>
  <si>
    <t>1852.87</t>
  </si>
  <si>
    <t>2025.66</t>
  </si>
  <si>
    <t>2023-06-15 13:41:06</t>
  </si>
  <si>
    <t>3507161</t>
  </si>
  <si>
    <t>Shen Jiacheng,Qiao Yu,Fan Yihan,Xiao Jie</t>
  </si>
  <si>
    <t>3604.32</t>
  </si>
  <si>
    <t>3940.44</t>
  </si>
  <si>
    <t>2023-06-14</t>
  </si>
  <si>
    <t>3501336</t>
  </si>
  <si>
    <t>温德姆花园唐人街酒店</t>
  </si>
  <si>
    <t>CHEN MING CHUNG</t>
  </si>
  <si>
    <t>2372.70</t>
  </si>
  <si>
    <t>2595.38</t>
  </si>
  <si>
    <t>2023-06-14 00:54:41</t>
  </si>
  <si>
    <t>2023-06-13</t>
  </si>
  <si>
    <t>3498918</t>
  </si>
  <si>
    <t>马戈酒店</t>
  </si>
  <si>
    <t>ZHANG HANRUO</t>
  </si>
  <si>
    <t>451.58</t>
  </si>
  <si>
    <t>493.96</t>
  </si>
  <si>
    <t>2023-06-13 14:28:08</t>
  </si>
  <si>
    <t>3497822</t>
  </si>
  <si>
    <t>新加坡81酒店 - 樱花 (Staycation Approved)</t>
  </si>
  <si>
    <t>LIM CHUAN SENG</t>
  </si>
  <si>
    <t>1819.08</t>
  </si>
  <si>
    <t>1989.80</t>
  </si>
  <si>
    <t>2023-06-13 09:32:07</t>
  </si>
  <si>
    <t>3497363</t>
  </si>
  <si>
    <t>普吉岛森马亚海滨, 温德姆商标精选酒店</t>
  </si>
  <si>
    <t>Alhajjy Abdulaziz Ibrahim</t>
  </si>
  <si>
    <t>4688.42</t>
  </si>
  <si>
    <t>5128.44</t>
  </si>
  <si>
    <t>2023-06-13 03:03:26</t>
  </si>
  <si>
    <t>2023-06-12</t>
  </si>
  <si>
    <t>3496455</t>
  </si>
  <si>
    <t>新加坡81酒店-黄金</t>
  </si>
  <si>
    <t>LIN LANHUA</t>
  </si>
  <si>
    <t>866.72</t>
  </si>
  <si>
    <t>950.66</t>
  </si>
  <si>
    <t>2023-06-12 21:38:06</t>
  </si>
  <si>
    <t>3494623</t>
  </si>
  <si>
    <t>卡波迪蒙特大酒店</t>
  </si>
  <si>
    <t>GALGANI GIORGIA,BERNABEI TIZIANO</t>
  </si>
  <si>
    <t>562.52</t>
  </si>
  <si>
    <t>617.00</t>
  </si>
  <si>
    <t>2023-06-12 14:19:55</t>
  </si>
  <si>
    <t>3494420</t>
  </si>
  <si>
    <t>巴厘岛库塔索尔沙滩别墅美利亚酒店 - CHSE 认证</t>
  </si>
  <si>
    <t>KARTIKA WINDA</t>
  </si>
  <si>
    <t>1017.46</t>
  </si>
  <si>
    <t>1116.00</t>
  </si>
  <si>
    <t>2023-06-12 13:31:14</t>
  </si>
  <si>
    <t>2023-06-11</t>
  </si>
  <si>
    <t>3491242</t>
  </si>
  <si>
    <t>槟城皇家朱兰酒店</t>
  </si>
  <si>
    <t>ONG WEE YIONG,LEE KAR GEK</t>
  </si>
  <si>
    <t>840.59</t>
  </si>
  <si>
    <t>922.00</t>
  </si>
  <si>
    <t>2023-06-11 15:42:36</t>
  </si>
  <si>
    <t>2023-06-10</t>
  </si>
  <si>
    <t>3488249</t>
  </si>
  <si>
    <t>Miranda Gladis Alejandra</t>
  </si>
  <si>
    <t>345.38</t>
  </si>
  <si>
    <t>379.00</t>
  </si>
  <si>
    <t>2023-06-10 21:00:43</t>
  </si>
  <si>
    <t>3486139</t>
  </si>
  <si>
    <t>新加坡81酒店-迪生</t>
  </si>
  <si>
    <t>Yin Yongyue</t>
  </si>
  <si>
    <t>1544.65</t>
  </si>
  <si>
    <t>1695.00</t>
  </si>
  <si>
    <t>2023-06-10 13:42:24</t>
  </si>
  <si>
    <t>2023-06-09</t>
  </si>
  <si>
    <t>3479773</t>
  </si>
  <si>
    <t>巴黎歌剧院图灵酒店</t>
  </si>
  <si>
    <t>Pacholke Vanessa</t>
  </si>
  <si>
    <t>1146.47</t>
  </si>
  <si>
    <t>1260.00</t>
  </si>
  <si>
    <t>2023-06-09 05:39:36</t>
  </si>
  <si>
    <t>法国</t>
  </si>
  <si>
    <t>2023-06-08</t>
  </si>
  <si>
    <t>3476512</t>
  </si>
  <si>
    <t>MOHAMED SALLEH SHAHIRAH</t>
  </si>
  <si>
    <t>431.67</t>
  </si>
  <si>
    <t>474.00</t>
  </si>
  <si>
    <t>2023-06-08 10:41:20</t>
  </si>
  <si>
    <t>3475698</t>
  </si>
  <si>
    <t>迈特罗卡宾酒店</t>
  </si>
  <si>
    <t>Jadhav Sharayu</t>
  </si>
  <si>
    <t>663.39</t>
  </si>
  <si>
    <t>729.00</t>
  </si>
  <si>
    <t>2023-06-08 01:08:03</t>
  </si>
  <si>
    <t>丹麦</t>
  </si>
  <si>
    <t>2023-06-07</t>
  </si>
  <si>
    <t>3475099</t>
  </si>
  <si>
    <t>WANG KAIFENG</t>
  </si>
  <si>
    <t>1725.36</t>
  </si>
  <si>
    <t>1896.00</t>
  </si>
  <si>
    <t>2023-06-07 22:38:45</t>
  </si>
  <si>
    <t>3473199</t>
  </si>
  <si>
    <t>大和Roynet酒店东京有明</t>
  </si>
  <si>
    <t>SU XINGYUAN</t>
  </si>
  <si>
    <t>3148.60</t>
  </si>
  <si>
    <t>3460.00</t>
  </si>
  <si>
    <t>2023-06-07 16:20:52</t>
  </si>
  <si>
    <t>3471341</t>
  </si>
  <si>
    <t>Bennett Sir David</t>
  </si>
  <si>
    <t>1017.38</t>
  </si>
  <si>
    <t>1118.00</t>
  </si>
  <si>
    <t>2023-06-07 02:48:57</t>
  </si>
  <si>
    <t>2023-06-06</t>
  </si>
  <si>
    <t>3467061</t>
  </si>
  <si>
    <t>北好莱坞近环球影城-来克森酒店</t>
  </si>
  <si>
    <t>TIXIER AMY</t>
  </si>
  <si>
    <t>1808.11</t>
  </si>
  <si>
    <t>1990.00</t>
  </si>
  <si>
    <t>2023-06-06 06:41:56</t>
  </si>
  <si>
    <t>2023-06-05</t>
  </si>
  <si>
    <t>3465827</t>
  </si>
  <si>
    <t>巴淡岛城市酒店</t>
  </si>
  <si>
    <t>Lee Hak Soon</t>
  </si>
  <si>
    <t>1040.34</t>
  </si>
  <si>
    <t>1146.00</t>
  </si>
  <si>
    <t>2023-06-05 20:54:15</t>
  </si>
  <si>
    <t>2023-06-03</t>
  </si>
  <si>
    <t>3459038</t>
  </si>
  <si>
    <t>长堤-信号山凯艺酒店</t>
  </si>
  <si>
    <t>MCKUIN PATRICK</t>
  </si>
  <si>
    <t>1182.71</t>
  </si>
  <si>
    <t>1306.00</t>
  </si>
  <si>
    <t>2023-06-03 23:30:54</t>
  </si>
  <si>
    <t>3455023</t>
  </si>
  <si>
    <t>迪拜棕榈岛索菲特Spa度假酒店</t>
  </si>
  <si>
    <t>Alanazi Naif</t>
  </si>
  <si>
    <t>5277.84</t>
  </si>
  <si>
    <t>5828.00</t>
  </si>
  <si>
    <t>2023-06-03 07:32:48</t>
  </si>
  <si>
    <t>2023-06-02</t>
  </si>
  <si>
    <t>3451364</t>
  </si>
  <si>
    <t>苏梅岛曼特拉度假酒店</t>
  </si>
  <si>
    <t>CHUI TSZ WAI WINNIE,YUEN KEI SHAN SAMANTHA</t>
  </si>
  <si>
    <t>2570.77</t>
  </si>
  <si>
    <t>2830.00</t>
  </si>
  <si>
    <t>2023-06-02 12:03:03</t>
  </si>
  <si>
    <t>3450228</t>
  </si>
  <si>
    <t>波士顿华美达酒店</t>
  </si>
  <si>
    <t>Lee Alice</t>
  </si>
  <si>
    <t>3373.80</t>
  </si>
  <si>
    <t>3714.00</t>
  </si>
  <si>
    <t>1238.00</t>
  </si>
  <si>
    <t>-2476</t>
  </si>
  <si>
    <t>-2249</t>
  </si>
  <si>
    <t>2023-06-02 01:47:54</t>
  </si>
  <si>
    <t>2023-06-01</t>
  </si>
  <si>
    <t>3448937</t>
  </si>
  <si>
    <t>釜山格兰德朝鲜酒店</t>
  </si>
  <si>
    <t>MAGRO DANIELE,AHN SUN YOUNG</t>
  </si>
  <si>
    <t>1378.04</t>
  </si>
  <si>
    <t>1514.00</t>
  </si>
  <si>
    <t>2023-06-01 21:18:43</t>
  </si>
  <si>
    <t>2023-05-30</t>
  </si>
  <si>
    <t>3440418</t>
  </si>
  <si>
    <t>河内拉斯托里亚酒店</t>
  </si>
  <si>
    <t>BARBER GEORGE THOMAS</t>
  </si>
  <si>
    <t>209.15</t>
  </si>
  <si>
    <t>231.00</t>
  </si>
  <si>
    <t>2023-05-30 23:27:05</t>
  </si>
  <si>
    <t>2023-05-29</t>
  </si>
  <si>
    <t>3435884</t>
  </si>
  <si>
    <t>弗曼佩拉酒店</t>
  </si>
  <si>
    <t>SHEHARYAR MUHAMMAD MAHAD</t>
  </si>
  <si>
    <t>960.05</t>
  </si>
  <si>
    <t>1062.00</t>
  </si>
  <si>
    <t>2023-05-29 20:42:35</t>
  </si>
  <si>
    <t>土耳其</t>
  </si>
  <si>
    <t>2023-05-15</t>
  </si>
  <si>
    <t>3377801</t>
  </si>
  <si>
    <t>普吉岛卡塔坦尼海滩度假村(SHA Extra Plus)</t>
  </si>
  <si>
    <t>Li jingya,cheng aijia</t>
  </si>
  <si>
    <t>8788.26</t>
  </si>
  <si>
    <t>9880.00</t>
  </si>
  <si>
    <t>2023-05-16 05:13:35</t>
  </si>
  <si>
    <t>3375077</t>
  </si>
  <si>
    <t>LU NAN,ZHU YING</t>
  </si>
  <si>
    <t>3295.60</t>
  </si>
  <si>
    <t>3705.00</t>
  </si>
  <si>
    <t>2023-05-15 19:37:34</t>
  </si>
  <si>
    <t>3375072</t>
  </si>
  <si>
    <t>MA LILI,ZHU YING</t>
  </si>
  <si>
    <t>2023-05-15 19:38:07</t>
  </si>
  <si>
    <t>2023-05-14</t>
  </si>
  <si>
    <t>3373185</t>
  </si>
  <si>
    <t>曼谷瑞博朗得酒店</t>
  </si>
  <si>
    <t>HEO SOYEONG</t>
  </si>
  <si>
    <t>348.68</t>
  </si>
  <si>
    <t>392.00</t>
  </si>
  <si>
    <t>2023-05-15 12:21:08</t>
  </si>
  <si>
    <t>2023-05-05</t>
  </si>
  <si>
    <t>3329134</t>
  </si>
  <si>
    <t>卢塞恩弗洛拉亚美隆酒店</t>
  </si>
  <si>
    <t>jeon minji,jeon minji</t>
  </si>
  <si>
    <t>1607.58</t>
  </si>
  <si>
    <t>1821.00</t>
  </si>
  <si>
    <t>2023-05-05 15:54:19</t>
  </si>
  <si>
    <t>瑞士</t>
  </si>
  <si>
    <t>2023-05-03</t>
  </si>
  <si>
    <t>3322027</t>
  </si>
  <si>
    <t>马尼拉迷你套房酒店-马卡迪裕景商业大厦</t>
  </si>
  <si>
    <t>Chen Yin Ching Camilla,Chen Wai Lun Stanley</t>
  </si>
  <si>
    <t>317.72</t>
  </si>
  <si>
    <t>359.00</t>
  </si>
  <si>
    <t>2023-05-03 21:04:39</t>
  </si>
  <si>
    <t>2023-04-17</t>
  </si>
  <si>
    <t>3242585</t>
  </si>
  <si>
    <t>甲米瑞亚维德酒店</t>
  </si>
  <si>
    <t>HAUNG XIXIAN</t>
  </si>
  <si>
    <t>2594.18</t>
  </si>
  <si>
    <t>2957.00</t>
  </si>
  <si>
    <t>2023-04-18 10:24:37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</si>
</sst>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45108</v>
      </c>
      <c r="H2" s="4">
        <v>1</v>
      </c>
      <c r="I2" s="4">
        <v>1</v>
      </c>
      <c r="J2" s="4">
        <v>1</v>
      </c>
      <c r="K2" s="4" t="s">
        <v>30</v>
      </c>
      <c r="L2" s="4">
        <v>2957</v>
      </c>
      <c r="M2" s="4">
        <v>2957</v>
      </c>
      <c r="N2" s="4" t="s">
        <v>31</v>
      </c>
      <c r="O2" s="4" t="s">
        <v>32</v>
      </c>
      <c r="P2" s="4" t="s">
        <v>33</v>
      </c>
      <c r="Q2" s="4">
        <v>0</v>
      </c>
      <c r="R2" s="7">
        <v>45033</v>
      </c>
      <c r="S2" s="6">
        <v>45111</v>
      </c>
      <c r="T2" s="4" t="s">
        <v>34</v>
      </c>
      <c r="U2" s="4">
        <v>2957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45107</v>
      </c>
      <c r="G3" s="6">
        <v>45108</v>
      </c>
      <c r="H3" s="4">
        <v>1</v>
      </c>
      <c r="I3" s="4">
        <v>1</v>
      </c>
      <c r="J3" s="4">
        <v>1</v>
      </c>
      <c r="K3" s="4" t="s">
        <v>30</v>
      </c>
      <c r="L3" s="4">
        <v>359</v>
      </c>
      <c r="M3" s="4">
        <v>359</v>
      </c>
      <c r="N3" s="4" t="s">
        <v>40</v>
      </c>
      <c r="O3" s="4" t="s">
        <v>32</v>
      </c>
      <c r="P3" s="4" t="s">
        <v>33</v>
      </c>
      <c r="Q3" s="4">
        <v>0</v>
      </c>
      <c r="R3" s="7">
        <v>45049</v>
      </c>
      <c r="S3" s="6">
        <v>45111</v>
      </c>
      <c r="T3" s="4" t="s">
        <v>34</v>
      </c>
      <c r="U3" s="4">
        <v>359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45107</v>
      </c>
      <c r="G4" s="6">
        <v>45108</v>
      </c>
      <c r="H4" s="4">
        <v>1</v>
      </c>
      <c r="I4" s="4">
        <v>1</v>
      </c>
      <c r="J4" s="4">
        <v>1</v>
      </c>
      <c r="K4" s="4" t="s">
        <v>30</v>
      </c>
      <c r="L4" s="4">
        <v>1821</v>
      </c>
      <c r="M4" s="4">
        <v>1821</v>
      </c>
      <c r="N4" s="4" t="s">
        <v>46</v>
      </c>
      <c r="O4" s="4" t="s">
        <v>32</v>
      </c>
      <c r="P4" s="4" t="s">
        <v>33</v>
      </c>
      <c r="Q4" s="4">
        <v>0</v>
      </c>
      <c r="R4" s="7">
        <v>45051</v>
      </c>
      <c r="S4" s="6">
        <v>45111</v>
      </c>
      <c r="T4" s="4" t="s">
        <v>34</v>
      </c>
      <c r="U4" s="4">
        <v>1821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45106</v>
      </c>
      <c r="G5" s="6">
        <v>45108</v>
      </c>
      <c r="H5" s="4">
        <v>1</v>
      </c>
      <c r="I5" s="4">
        <v>2</v>
      </c>
      <c r="J5" s="4">
        <v>2</v>
      </c>
      <c r="K5" s="4" t="s">
        <v>30</v>
      </c>
      <c r="L5" s="4">
        <v>3068</v>
      </c>
      <c r="M5" s="4">
        <v>3068</v>
      </c>
      <c r="N5" s="4" t="s">
        <v>52</v>
      </c>
      <c r="O5" s="4" t="s">
        <v>32</v>
      </c>
      <c r="P5" s="4" t="s">
        <v>33</v>
      </c>
      <c r="Q5" s="4">
        <v>0</v>
      </c>
      <c r="R5" s="7">
        <v>45052</v>
      </c>
      <c r="S5" s="6">
        <v>45111</v>
      </c>
      <c r="T5" s="4" t="s">
        <v>34</v>
      </c>
      <c r="U5" s="4">
        <v>3068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45107</v>
      </c>
      <c r="G6" s="6">
        <v>45108</v>
      </c>
      <c r="H6" s="4">
        <v>1</v>
      </c>
      <c r="I6" s="4">
        <v>1</v>
      </c>
      <c r="J6" s="4">
        <v>1</v>
      </c>
      <c r="K6" s="4" t="s">
        <v>30</v>
      </c>
      <c r="L6" s="4">
        <v>392</v>
      </c>
      <c r="M6" s="4">
        <v>392</v>
      </c>
      <c r="N6" s="4" t="s">
        <v>57</v>
      </c>
      <c r="O6" s="4" t="s">
        <v>32</v>
      </c>
      <c r="P6" s="4" t="s">
        <v>33</v>
      </c>
      <c r="Q6" s="4">
        <v>0</v>
      </c>
      <c r="R6" s="7">
        <v>45060</v>
      </c>
      <c r="S6" s="6">
        <v>45111</v>
      </c>
      <c r="T6" s="4" t="s">
        <v>34</v>
      </c>
      <c r="U6" s="4">
        <v>392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45107</v>
      </c>
      <c r="G7" s="6">
        <v>45108</v>
      </c>
      <c r="H7" s="4">
        <v>1</v>
      </c>
      <c r="I7" s="4">
        <v>1</v>
      </c>
      <c r="J7" s="4">
        <v>1</v>
      </c>
      <c r="K7" s="4" t="s">
        <v>30</v>
      </c>
      <c r="L7" s="4">
        <v>263</v>
      </c>
      <c r="M7" s="4">
        <v>263</v>
      </c>
      <c r="N7" s="4" t="s">
        <v>63</v>
      </c>
      <c r="O7" s="4" t="s">
        <v>32</v>
      </c>
      <c r="P7" s="4" t="s">
        <v>33</v>
      </c>
      <c r="Q7" s="4">
        <v>0</v>
      </c>
      <c r="R7" s="7">
        <v>45063</v>
      </c>
      <c r="S7" s="6">
        <v>45111</v>
      </c>
      <c r="T7" s="4" t="s">
        <v>34</v>
      </c>
      <c r="U7" s="4">
        <v>263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49</v>
      </c>
      <c r="B8" s="4" t="s">
        <v>26</v>
      </c>
      <c r="C8" s="4" t="s">
        <v>65</v>
      </c>
      <c r="D8" s="4" t="s">
        <v>50</v>
      </c>
      <c r="E8" s="4" t="s">
        <v>51</v>
      </c>
      <c r="F8" s="6">
        <v>45106</v>
      </c>
      <c r="G8" s="6">
        <v>45108</v>
      </c>
      <c r="H8" s="4">
        <v>1</v>
      </c>
      <c r="I8" s="4">
        <v>2</v>
      </c>
      <c r="J8" s="4">
        <v>2</v>
      </c>
      <c r="K8" s="4" t="s">
        <v>30</v>
      </c>
      <c r="L8" s="4">
        <v>-3068</v>
      </c>
      <c r="M8" s="4">
        <v>-3068</v>
      </c>
      <c r="N8" s="4" t="s">
        <v>52</v>
      </c>
      <c r="O8" s="4" t="s">
        <v>32</v>
      </c>
      <c r="P8" s="4" t="s">
        <v>33</v>
      </c>
      <c r="Q8" s="4">
        <v>0</v>
      </c>
      <c r="R8" s="7">
        <v>45052</v>
      </c>
      <c r="S8" s="6">
        <v>45111</v>
      </c>
      <c r="T8" s="4" t="s">
        <v>34</v>
      </c>
      <c r="U8" s="4">
        <v>-3068</v>
      </c>
      <c r="V8" s="4">
        <v>0</v>
      </c>
      <c r="W8" s="4">
        <v>0</v>
      </c>
      <c r="X8" s="4" t="s">
        <v>53</v>
      </c>
      <c r="Y8" s="4" t="s">
        <v>48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45106</v>
      </c>
      <c r="G9" s="6">
        <v>45108</v>
      </c>
      <c r="H9" s="4">
        <v>1</v>
      </c>
      <c r="I9" s="4">
        <v>2</v>
      </c>
      <c r="J9" s="4">
        <v>2</v>
      </c>
      <c r="K9" s="4" t="s">
        <v>30</v>
      </c>
      <c r="L9" s="4">
        <v>876</v>
      </c>
      <c r="M9" s="4">
        <v>876</v>
      </c>
      <c r="N9" s="4" t="s">
        <v>69</v>
      </c>
      <c r="O9" s="4" t="s">
        <v>32</v>
      </c>
      <c r="P9" s="4" t="s">
        <v>33</v>
      </c>
      <c r="Q9" s="4">
        <v>0</v>
      </c>
      <c r="R9" s="7">
        <v>45064</v>
      </c>
      <c r="S9" s="6">
        <v>45111</v>
      </c>
      <c r="T9" s="4" t="s">
        <v>34</v>
      </c>
      <c r="U9" s="4">
        <v>876</v>
      </c>
      <c r="V9" s="4">
        <v>0</v>
      </c>
      <c r="W9" s="4">
        <v>0</v>
      </c>
      <c r="X9" s="4" t="s">
        <v>70</v>
      </c>
      <c r="Y9" s="4" t="s">
        <v>48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45107</v>
      </c>
      <c r="G10" s="6">
        <v>45108</v>
      </c>
      <c r="H10" s="4">
        <v>1</v>
      </c>
      <c r="I10" s="4">
        <v>1</v>
      </c>
      <c r="J10" s="4">
        <v>1</v>
      </c>
      <c r="K10" s="4" t="s">
        <v>30</v>
      </c>
      <c r="L10" s="4">
        <v>1664</v>
      </c>
      <c r="M10" s="4">
        <v>1664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45072</v>
      </c>
      <c r="S10" s="6">
        <v>45111</v>
      </c>
      <c r="T10" s="4" t="s">
        <v>34</v>
      </c>
      <c r="U10" s="4">
        <v>1664</v>
      </c>
      <c r="V10" s="4">
        <v>0</v>
      </c>
      <c r="W10" s="4">
        <v>0</v>
      </c>
      <c r="X10" s="4" t="s">
        <v>75</v>
      </c>
      <c r="Y10" s="4" t="s">
        <v>48</v>
      </c>
    </row>
    <row r="11" s="4" customFormat="1" spans="1:25">
      <c r="A11" s="4" t="s">
        <v>60</v>
      </c>
      <c r="B11" s="4" t="s">
        <v>26</v>
      </c>
      <c r="C11" s="4" t="s">
        <v>65</v>
      </c>
      <c r="D11" s="4" t="s">
        <v>61</v>
      </c>
      <c r="E11" s="4" t="s">
        <v>62</v>
      </c>
      <c r="F11" s="6">
        <v>45107</v>
      </c>
      <c r="G11" s="6">
        <v>45108</v>
      </c>
      <c r="H11" s="4">
        <v>1</v>
      </c>
      <c r="I11" s="4">
        <v>1</v>
      </c>
      <c r="J11" s="4">
        <v>1</v>
      </c>
      <c r="K11" s="4" t="s">
        <v>30</v>
      </c>
      <c r="L11" s="4">
        <v>-263</v>
      </c>
      <c r="M11" s="4">
        <v>-263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45063</v>
      </c>
      <c r="S11" s="6">
        <v>45111</v>
      </c>
      <c r="T11" s="4" t="s">
        <v>34</v>
      </c>
      <c r="U11" s="4">
        <v>-263</v>
      </c>
      <c r="V11" s="4">
        <v>0</v>
      </c>
      <c r="W11" s="4">
        <v>0</v>
      </c>
      <c r="X11" s="4" t="s">
        <v>64</v>
      </c>
      <c r="Y11" s="4" t="s">
        <v>48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45101</v>
      </c>
      <c r="G12" s="6">
        <v>45108</v>
      </c>
      <c r="H12" s="4">
        <v>1</v>
      </c>
      <c r="I12" s="4">
        <v>7</v>
      </c>
      <c r="J12" s="4">
        <v>7</v>
      </c>
      <c r="K12" s="4" t="s">
        <v>30</v>
      </c>
      <c r="L12" s="4">
        <v>11746</v>
      </c>
      <c r="M12" s="4">
        <v>11746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45074</v>
      </c>
      <c r="S12" s="6">
        <v>45111</v>
      </c>
      <c r="T12" s="4" t="s">
        <v>34</v>
      </c>
      <c r="U12" s="4">
        <v>11746</v>
      </c>
      <c r="V12" s="4">
        <v>0</v>
      </c>
      <c r="W12" s="4">
        <v>0</v>
      </c>
      <c r="X12" s="4" t="s">
        <v>80</v>
      </c>
      <c r="Y12" s="4" t="s">
        <v>48</v>
      </c>
    </row>
    <row r="13" s="4" customFormat="1" spans="1:25">
      <c r="A13" s="4" t="s">
        <v>76</v>
      </c>
      <c r="B13" s="4" t="s">
        <v>26</v>
      </c>
      <c r="C13" s="4" t="s">
        <v>65</v>
      </c>
      <c r="D13" s="4" t="s">
        <v>77</v>
      </c>
      <c r="E13" s="4" t="s">
        <v>78</v>
      </c>
      <c r="F13" s="6">
        <v>45101</v>
      </c>
      <c r="G13" s="6">
        <v>45108</v>
      </c>
      <c r="H13" s="4">
        <v>1</v>
      </c>
      <c r="I13" s="4">
        <v>7</v>
      </c>
      <c r="J13" s="4">
        <v>7</v>
      </c>
      <c r="K13" s="4" t="s">
        <v>30</v>
      </c>
      <c r="L13" s="4">
        <v>-11746</v>
      </c>
      <c r="M13" s="4">
        <v>-11746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45074</v>
      </c>
      <c r="S13" s="6">
        <v>45111</v>
      </c>
      <c r="T13" s="4" t="s">
        <v>34</v>
      </c>
      <c r="U13" s="4">
        <v>-11746</v>
      </c>
      <c r="V13" s="4">
        <v>0</v>
      </c>
      <c r="W13" s="4">
        <v>0</v>
      </c>
      <c r="X13" s="4" t="s">
        <v>80</v>
      </c>
      <c r="Y13" s="4" t="s">
        <v>48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68</v>
      </c>
      <c r="F14" s="6">
        <v>45105</v>
      </c>
      <c r="G14" s="6">
        <v>45108</v>
      </c>
      <c r="H14" s="4">
        <v>1</v>
      </c>
      <c r="I14" s="4">
        <v>3</v>
      </c>
      <c r="J14" s="4">
        <v>3</v>
      </c>
      <c r="K14" s="4" t="s">
        <v>30</v>
      </c>
      <c r="L14" s="4">
        <v>1062</v>
      </c>
      <c r="M14" s="4">
        <v>1062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45075</v>
      </c>
      <c r="S14" s="6">
        <v>45111</v>
      </c>
      <c r="T14" s="4" t="s">
        <v>34</v>
      </c>
      <c r="U14" s="4">
        <v>1062</v>
      </c>
      <c r="V14" s="4">
        <v>0</v>
      </c>
      <c r="W14" s="4">
        <v>0</v>
      </c>
      <c r="X14" s="4" t="s">
        <v>84</v>
      </c>
      <c r="Y14" s="4" t="s">
        <v>48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45107</v>
      </c>
      <c r="G15" s="6">
        <v>45108</v>
      </c>
      <c r="H15" s="4">
        <v>1</v>
      </c>
      <c r="I15" s="4">
        <v>1</v>
      </c>
      <c r="J15" s="4">
        <v>1</v>
      </c>
      <c r="K15" s="4" t="s">
        <v>30</v>
      </c>
      <c r="L15" s="4">
        <v>231</v>
      </c>
      <c r="M15" s="4">
        <v>231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45076</v>
      </c>
      <c r="S15" s="6">
        <v>45111</v>
      </c>
      <c r="T15" s="4" t="s">
        <v>34</v>
      </c>
      <c r="U15" s="4">
        <v>231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45106</v>
      </c>
      <c r="G16" s="6">
        <v>45108</v>
      </c>
      <c r="H16" s="4">
        <v>1</v>
      </c>
      <c r="I16" s="4">
        <v>2</v>
      </c>
      <c r="J16" s="4">
        <v>2</v>
      </c>
      <c r="K16" s="4" t="s">
        <v>30</v>
      </c>
      <c r="L16" s="4">
        <v>3206</v>
      </c>
      <c r="M16" s="4">
        <v>3206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45077</v>
      </c>
      <c r="S16" s="6">
        <v>45111</v>
      </c>
      <c r="T16" s="4" t="s">
        <v>34</v>
      </c>
      <c r="U16" s="4">
        <v>3206</v>
      </c>
      <c r="V16" s="4">
        <v>0</v>
      </c>
      <c r="W16" s="4">
        <v>0</v>
      </c>
      <c r="X16" s="4" t="s">
        <v>95</v>
      </c>
      <c r="Y16" s="4" t="s">
        <v>48</v>
      </c>
    </row>
    <row r="17" s="4" customFormat="1" spans="1:25">
      <c r="A17" s="4" t="s">
        <v>91</v>
      </c>
      <c r="B17" s="4" t="s">
        <v>26</v>
      </c>
      <c r="C17" s="4" t="s">
        <v>65</v>
      </c>
      <c r="D17" s="4" t="s">
        <v>92</v>
      </c>
      <c r="E17" s="4" t="s">
        <v>93</v>
      </c>
      <c r="F17" s="6">
        <v>45106</v>
      </c>
      <c r="G17" s="6">
        <v>45108</v>
      </c>
      <c r="H17" s="4">
        <v>1</v>
      </c>
      <c r="I17" s="4">
        <v>2</v>
      </c>
      <c r="J17" s="4">
        <v>2</v>
      </c>
      <c r="K17" s="4" t="s">
        <v>30</v>
      </c>
      <c r="L17" s="4">
        <v>-3206</v>
      </c>
      <c r="M17" s="4">
        <v>-3206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45077</v>
      </c>
      <c r="S17" s="6">
        <v>45111</v>
      </c>
      <c r="T17" s="4" t="s">
        <v>34</v>
      </c>
      <c r="U17" s="4">
        <v>-3206</v>
      </c>
      <c r="V17" s="4">
        <v>0</v>
      </c>
      <c r="W17" s="4">
        <v>0</v>
      </c>
      <c r="X17" s="4" t="s">
        <v>95</v>
      </c>
      <c r="Y17" s="4" t="s">
        <v>48</v>
      </c>
    </row>
    <row r="18" s="4" customFormat="1" spans="1:25">
      <c r="A18" s="4" t="s">
        <v>66</v>
      </c>
      <c r="B18" s="4" t="s">
        <v>26</v>
      </c>
      <c r="C18" s="4" t="s">
        <v>65</v>
      </c>
      <c r="D18" s="4" t="s">
        <v>67</v>
      </c>
      <c r="E18" s="4" t="s">
        <v>68</v>
      </c>
      <c r="F18" s="6">
        <v>45106</v>
      </c>
      <c r="G18" s="6">
        <v>45108</v>
      </c>
      <c r="H18" s="4">
        <v>1</v>
      </c>
      <c r="I18" s="4">
        <v>2</v>
      </c>
      <c r="J18" s="4">
        <v>2</v>
      </c>
      <c r="K18" s="4" t="s">
        <v>30</v>
      </c>
      <c r="L18" s="4">
        <v>-876</v>
      </c>
      <c r="M18" s="4">
        <v>-876</v>
      </c>
      <c r="N18" s="4" t="s">
        <v>69</v>
      </c>
      <c r="O18" s="4" t="s">
        <v>32</v>
      </c>
      <c r="P18" s="4" t="s">
        <v>33</v>
      </c>
      <c r="Q18" s="4">
        <v>0</v>
      </c>
      <c r="R18" s="7">
        <v>45064</v>
      </c>
      <c r="S18" s="6">
        <v>45111</v>
      </c>
      <c r="T18" s="4" t="s">
        <v>34</v>
      </c>
      <c r="U18" s="4">
        <v>-876</v>
      </c>
      <c r="V18" s="4">
        <v>0</v>
      </c>
      <c r="W18" s="4">
        <v>0</v>
      </c>
      <c r="X18" s="4" t="s">
        <v>70</v>
      </c>
      <c r="Y18" s="4" t="s">
        <v>48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72</v>
      </c>
      <c r="E19" s="4" t="s">
        <v>97</v>
      </c>
      <c r="F19" s="6">
        <v>45107</v>
      </c>
      <c r="G19" s="6">
        <v>45108</v>
      </c>
      <c r="H19" s="4">
        <v>1</v>
      </c>
      <c r="I19" s="4">
        <v>1</v>
      </c>
      <c r="J19" s="4">
        <v>1</v>
      </c>
      <c r="K19" s="4" t="s">
        <v>30</v>
      </c>
      <c r="L19" s="4">
        <v>1514</v>
      </c>
      <c r="M19" s="4">
        <v>1514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45078</v>
      </c>
      <c r="S19" s="6">
        <v>45111</v>
      </c>
      <c r="T19" s="4" t="s">
        <v>34</v>
      </c>
      <c r="U19" s="4">
        <v>1514</v>
      </c>
      <c r="V19" s="4">
        <v>0</v>
      </c>
      <c r="W19" s="4">
        <v>0</v>
      </c>
      <c r="X19" s="4" t="s">
        <v>99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45105</v>
      </c>
      <c r="G20" s="6">
        <v>45108</v>
      </c>
      <c r="H20" s="4">
        <v>1</v>
      </c>
      <c r="I20" s="4">
        <v>3</v>
      </c>
      <c r="J20" s="4">
        <v>3</v>
      </c>
      <c r="K20" s="4" t="s">
        <v>30</v>
      </c>
      <c r="L20" s="4">
        <v>3714</v>
      </c>
      <c r="M20" s="4">
        <v>3714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45079</v>
      </c>
      <c r="S20" s="6">
        <v>45111</v>
      </c>
      <c r="T20" s="4" t="s">
        <v>34</v>
      </c>
      <c r="U20" s="4">
        <v>3714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45103</v>
      </c>
      <c r="G21" s="6">
        <v>45108</v>
      </c>
      <c r="H21" s="4">
        <v>1</v>
      </c>
      <c r="I21" s="4">
        <v>5</v>
      </c>
      <c r="J21" s="4">
        <v>5</v>
      </c>
      <c r="K21" s="4" t="s">
        <v>30</v>
      </c>
      <c r="L21" s="4">
        <v>2830</v>
      </c>
      <c r="M21" s="4">
        <v>2830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45079</v>
      </c>
      <c r="S21" s="6">
        <v>45111</v>
      </c>
      <c r="T21" s="4" t="s">
        <v>34</v>
      </c>
      <c r="U21" s="4">
        <v>2830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45104</v>
      </c>
      <c r="G22" s="6">
        <v>45108</v>
      </c>
      <c r="H22" s="4">
        <v>1</v>
      </c>
      <c r="I22" s="4">
        <v>4</v>
      </c>
      <c r="J22" s="4">
        <v>4</v>
      </c>
      <c r="K22" s="4" t="s">
        <v>30</v>
      </c>
      <c r="L22" s="4">
        <v>5828</v>
      </c>
      <c r="M22" s="4">
        <v>5828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45080</v>
      </c>
      <c r="S22" s="6">
        <v>45111</v>
      </c>
      <c r="T22" s="4" t="s">
        <v>34</v>
      </c>
      <c r="U22" s="4">
        <v>5828</v>
      </c>
      <c r="V22" s="4">
        <v>0</v>
      </c>
      <c r="W22" s="4">
        <v>0</v>
      </c>
      <c r="X22" s="4" t="s">
        <v>117</v>
      </c>
      <c r="Y22" s="4" t="s">
        <v>118</v>
      </c>
    </row>
    <row r="23" s="4" customFormat="1" spans="1:25">
      <c r="A23" s="4" t="s">
        <v>71</v>
      </c>
      <c r="B23" s="4" t="s">
        <v>26</v>
      </c>
      <c r="C23" s="4" t="s">
        <v>65</v>
      </c>
      <c r="D23" s="4" t="s">
        <v>72</v>
      </c>
      <c r="E23" s="4" t="s">
        <v>73</v>
      </c>
      <c r="F23" s="6">
        <v>45107</v>
      </c>
      <c r="G23" s="6">
        <v>45108</v>
      </c>
      <c r="H23" s="4">
        <v>1</v>
      </c>
      <c r="I23" s="4">
        <v>1</v>
      </c>
      <c r="J23" s="4">
        <v>1</v>
      </c>
      <c r="K23" s="4" t="s">
        <v>30</v>
      </c>
      <c r="L23" s="4">
        <v>-1664</v>
      </c>
      <c r="M23" s="4">
        <v>-1664</v>
      </c>
      <c r="N23" s="4" t="s">
        <v>74</v>
      </c>
      <c r="O23" s="4" t="s">
        <v>32</v>
      </c>
      <c r="P23" s="4" t="s">
        <v>33</v>
      </c>
      <c r="Q23" s="4">
        <v>0</v>
      </c>
      <c r="R23" s="7">
        <v>45072</v>
      </c>
      <c r="S23" s="6">
        <v>45111</v>
      </c>
      <c r="T23" s="4" t="s">
        <v>34</v>
      </c>
      <c r="U23" s="4">
        <v>-1664</v>
      </c>
      <c r="V23" s="4">
        <v>0</v>
      </c>
      <c r="W23" s="4">
        <v>0</v>
      </c>
      <c r="X23" s="4" t="s">
        <v>75</v>
      </c>
      <c r="Y23" s="4" t="s">
        <v>48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68</v>
      </c>
      <c r="F24" s="6">
        <v>45106</v>
      </c>
      <c r="G24" s="6">
        <v>45108</v>
      </c>
      <c r="H24" s="4">
        <v>1</v>
      </c>
      <c r="I24" s="4">
        <v>2</v>
      </c>
      <c r="J24" s="4">
        <v>2</v>
      </c>
      <c r="K24" s="4" t="s">
        <v>30</v>
      </c>
      <c r="L24" s="4">
        <v>2304</v>
      </c>
      <c r="M24" s="4">
        <v>2304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45080</v>
      </c>
      <c r="S24" s="6">
        <v>45111</v>
      </c>
      <c r="T24" s="4" t="s">
        <v>34</v>
      </c>
      <c r="U24" s="4">
        <v>2304</v>
      </c>
      <c r="V24" s="4">
        <v>0</v>
      </c>
      <c r="W24" s="4">
        <v>0</v>
      </c>
      <c r="X24" s="4" t="s">
        <v>122</v>
      </c>
      <c r="Y24" s="4" t="s">
        <v>48</v>
      </c>
    </row>
    <row r="25" s="4" customFormat="1" spans="1:25">
      <c r="A25" s="4" t="s">
        <v>119</v>
      </c>
      <c r="B25" s="4" t="s">
        <v>26</v>
      </c>
      <c r="C25" s="4" t="s">
        <v>65</v>
      </c>
      <c r="D25" s="4" t="s">
        <v>120</v>
      </c>
      <c r="E25" s="4" t="s">
        <v>68</v>
      </c>
      <c r="F25" s="6">
        <v>45106</v>
      </c>
      <c r="G25" s="6">
        <v>45108</v>
      </c>
      <c r="H25" s="4">
        <v>1</v>
      </c>
      <c r="I25" s="4">
        <v>2</v>
      </c>
      <c r="J25" s="4">
        <v>2</v>
      </c>
      <c r="K25" s="4" t="s">
        <v>30</v>
      </c>
      <c r="L25" s="4">
        <v>-2304</v>
      </c>
      <c r="M25" s="4">
        <v>-2304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45080</v>
      </c>
      <c r="S25" s="6">
        <v>45111</v>
      </c>
      <c r="T25" s="4" t="s">
        <v>34</v>
      </c>
      <c r="U25" s="4">
        <v>-2304</v>
      </c>
      <c r="V25" s="4">
        <v>0</v>
      </c>
      <c r="W25" s="4">
        <v>0</v>
      </c>
      <c r="X25" s="4" t="s">
        <v>122</v>
      </c>
      <c r="Y25" s="4" t="s">
        <v>48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6">
        <v>45107</v>
      </c>
      <c r="G26" s="6">
        <v>45108</v>
      </c>
      <c r="H26" s="4">
        <v>1</v>
      </c>
      <c r="I26" s="4">
        <v>1</v>
      </c>
      <c r="J26" s="4">
        <v>1</v>
      </c>
      <c r="K26" s="4" t="s">
        <v>30</v>
      </c>
      <c r="L26" s="4">
        <v>1306</v>
      </c>
      <c r="M26" s="4">
        <v>1306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45080</v>
      </c>
      <c r="S26" s="6">
        <v>45111</v>
      </c>
      <c r="T26" s="4" t="s">
        <v>34</v>
      </c>
      <c r="U26" s="4">
        <v>1306</v>
      </c>
      <c r="V26" s="4">
        <v>0</v>
      </c>
      <c r="W26" s="4">
        <v>0</v>
      </c>
      <c r="X26" s="4" t="s">
        <v>127</v>
      </c>
      <c r="Y26" s="4" t="s">
        <v>48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45106</v>
      </c>
      <c r="G27" s="6">
        <v>45108</v>
      </c>
      <c r="H27" s="4">
        <v>3</v>
      </c>
      <c r="I27" s="4">
        <v>2</v>
      </c>
      <c r="J27" s="4">
        <v>6</v>
      </c>
      <c r="K27" s="4" t="s">
        <v>30</v>
      </c>
      <c r="L27" s="4">
        <v>1146</v>
      </c>
      <c r="M27" s="4">
        <v>1146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45082.0000115741</v>
      </c>
      <c r="S27" s="6">
        <v>45111</v>
      </c>
      <c r="T27" s="4" t="s">
        <v>34</v>
      </c>
      <c r="U27" s="4">
        <v>1146</v>
      </c>
      <c r="V27" s="4">
        <v>0</v>
      </c>
      <c r="W27" s="4">
        <v>0</v>
      </c>
      <c r="X27" s="4" t="s">
        <v>132</v>
      </c>
      <c r="Y27" s="4" t="s">
        <v>133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45107</v>
      </c>
      <c r="G28" s="6">
        <v>45108</v>
      </c>
      <c r="H28" s="4">
        <v>1</v>
      </c>
      <c r="I28" s="4">
        <v>1</v>
      </c>
      <c r="J28" s="4">
        <v>1</v>
      </c>
      <c r="K28" s="4" t="s">
        <v>30</v>
      </c>
      <c r="L28" s="4">
        <v>1990</v>
      </c>
      <c r="M28" s="4">
        <v>1990</v>
      </c>
      <c r="N28" s="4" t="s">
        <v>137</v>
      </c>
      <c r="O28" s="4" t="s">
        <v>32</v>
      </c>
      <c r="P28" s="4" t="s">
        <v>33</v>
      </c>
      <c r="Q28" s="4">
        <v>0</v>
      </c>
      <c r="R28" s="7">
        <v>45083</v>
      </c>
      <c r="S28" s="6">
        <v>45111</v>
      </c>
      <c r="T28" s="4" t="s">
        <v>34</v>
      </c>
      <c r="U28" s="4">
        <v>1990</v>
      </c>
      <c r="V28" s="4">
        <v>0</v>
      </c>
      <c r="W28" s="4">
        <v>0</v>
      </c>
      <c r="X28" s="4" t="s">
        <v>138</v>
      </c>
      <c r="Y28" s="4" t="s">
        <v>139</v>
      </c>
    </row>
    <row r="29" s="4" customFormat="1" spans="1:25">
      <c r="A29" s="4" t="s">
        <v>140</v>
      </c>
      <c r="B29" s="4" t="s">
        <v>26</v>
      </c>
      <c r="C29" s="4" t="s">
        <v>27</v>
      </c>
      <c r="D29" s="4" t="s">
        <v>141</v>
      </c>
      <c r="E29" s="4" t="s">
        <v>142</v>
      </c>
      <c r="F29" s="6">
        <v>45106</v>
      </c>
      <c r="G29" s="6">
        <v>45108</v>
      </c>
      <c r="H29" s="4">
        <v>1</v>
      </c>
      <c r="I29" s="4">
        <v>2</v>
      </c>
      <c r="J29" s="4">
        <v>2</v>
      </c>
      <c r="K29" s="4" t="s">
        <v>30</v>
      </c>
      <c r="L29" s="4">
        <v>1118</v>
      </c>
      <c r="M29" s="4">
        <v>1118</v>
      </c>
      <c r="N29" s="4" t="s">
        <v>143</v>
      </c>
      <c r="O29" s="4" t="s">
        <v>32</v>
      </c>
      <c r="P29" s="4" t="s">
        <v>33</v>
      </c>
      <c r="Q29" s="4">
        <v>0</v>
      </c>
      <c r="R29" s="7">
        <v>45084.0000115741</v>
      </c>
      <c r="S29" s="6">
        <v>45111</v>
      </c>
      <c r="T29" s="4" t="s">
        <v>34</v>
      </c>
      <c r="U29" s="4">
        <v>1118</v>
      </c>
      <c r="V29" s="4">
        <v>0</v>
      </c>
      <c r="W29" s="4">
        <v>0</v>
      </c>
      <c r="X29" s="4" t="s">
        <v>144</v>
      </c>
      <c r="Y29" s="4" t="s">
        <v>145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62</v>
      </c>
      <c r="F30" s="6">
        <v>45104</v>
      </c>
      <c r="G30" s="6">
        <v>45108</v>
      </c>
      <c r="H30" s="4">
        <v>1</v>
      </c>
      <c r="I30" s="4">
        <v>4</v>
      </c>
      <c r="J30" s="4">
        <v>4</v>
      </c>
      <c r="K30" s="4" t="s">
        <v>30</v>
      </c>
      <c r="L30" s="4">
        <v>3460</v>
      </c>
      <c r="M30" s="4">
        <v>3460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45084</v>
      </c>
      <c r="S30" s="6">
        <v>45111</v>
      </c>
      <c r="T30" s="4" t="s">
        <v>34</v>
      </c>
      <c r="U30" s="4">
        <v>3460</v>
      </c>
      <c r="V30" s="4">
        <v>0</v>
      </c>
      <c r="W30" s="4">
        <v>0</v>
      </c>
      <c r="X30" s="4" t="s">
        <v>149</v>
      </c>
      <c r="Y30" s="4" t="s">
        <v>150</v>
      </c>
    </row>
    <row r="31" s="4" customFormat="1" spans="1:25">
      <c r="A31" s="4" t="s">
        <v>151</v>
      </c>
      <c r="B31" s="4" t="s">
        <v>26</v>
      </c>
      <c r="C31" s="4" t="s">
        <v>27</v>
      </c>
      <c r="D31" s="4" t="s">
        <v>152</v>
      </c>
      <c r="E31" s="4" t="s">
        <v>153</v>
      </c>
      <c r="F31" s="6">
        <v>45104</v>
      </c>
      <c r="G31" s="6">
        <v>45108</v>
      </c>
      <c r="H31" s="4">
        <v>1</v>
      </c>
      <c r="I31" s="4">
        <v>4</v>
      </c>
      <c r="J31" s="4">
        <v>4</v>
      </c>
      <c r="K31" s="4" t="s">
        <v>30</v>
      </c>
      <c r="L31" s="4">
        <v>1896</v>
      </c>
      <c r="M31" s="4">
        <v>1896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45084.0000115741</v>
      </c>
      <c r="S31" s="6">
        <v>45111</v>
      </c>
      <c r="T31" s="4" t="s">
        <v>34</v>
      </c>
      <c r="U31" s="4">
        <v>1896</v>
      </c>
      <c r="V31" s="4">
        <v>0</v>
      </c>
      <c r="W31" s="4">
        <v>0</v>
      </c>
      <c r="X31" s="4" t="s">
        <v>155</v>
      </c>
      <c r="Y31" s="4" t="s">
        <v>48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157</v>
      </c>
      <c r="E32" s="4" t="s">
        <v>158</v>
      </c>
      <c r="F32" s="6">
        <v>45107</v>
      </c>
      <c r="G32" s="6">
        <v>45108</v>
      </c>
      <c r="H32" s="4">
        <v>1</v>
      </c>
      <c r="I32" s="4">
        <v>1</v>
      </c>
      <c r="J32" s="4">
        <v>1</v>
      </c>
      <c r="K32" s="4" t="s">
        <v>30</v>
      </c>
      <c r="L32" s="4">
        <v>729</v>
      </c>
      <c r="M32" s="4">
        <v>729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45085.0000115741</v>
      </c>
      <c r="S32" s="6">
        <v>45111</v>
      </c>
      <c r="T32" s="4" t="s">
        <v>34</v>
      </c>
      <c r="U32" s="4">
        <v>729</v>
      </c>
      <c r="V32" s="4">
        <v>0</v>
      </c>
      <c r="W32" s="4">
        <v>0</v>
      </c>
      <c r="X32" s="4" t="s">
        <v>160</v>
      </c>
      <c r="Y32" s="4" t="s">
        <v>161</v>
      </c>
    </row>
    <row r="33" s="4" customFormat="1" spans="1:25">
      <c r="A33" s="4" t="s">
        <v>162</v>
      </c>
      <c r="B33" s="4" t="s">
        <v>26</v>
      </c>
      <c r="C33" s="4" t="s">
        <v>27</v>
      </c>
      <c r="D33" s="4" t="s">
        <v>152</v>
      </c>
      <c r="E33" s="4" t="s">
        <v>153</v>
      </c>
      <c r="F33" s="6">
        <v>45107</v>
      </c>
      <c r="G33" s="6">
        <v>45108</v>
      </c>
      <c r="H33" s="4">
        <v>1</v>
      </c>
      <c r="I33" s="4">
        <v>1</v>
      </c>
      <c r="J33" s="4">
        <v>1</v>
      </c>
      <c r="K33" s="4" t="s">
        <v>30</v>
      </c>
      <c r="L33" s="4">
        <v>474</v>
      </c>
      <c r="M33" s="4">
        <v>474</v>
      </c>
      <c r="N33" s="4" t="s">
        <v>163</v>
      </c>
      <c r="O33" s="4" t="s">
        <v>32</v>
      </c>
      <c r="P33" s="4" t="s">
        <v>33</v>
      </c>
      <c r="Q33" s="4">
        <v>0</v>
      </c>
      <c r="R33" s="7">
        <v>45085</v>
      </c>
      <c r="S33" s="6">
        <v>45111</v>
      </c>
      <c r="T33" s="4" t="s">
        <v>34</v>
      </c>
      <c r="U33" s="4">
        <v>474</v>
      </c>
      <c r="V33" s="4">
        <v>0</v>
      </c>
      <c r="W33" s="4">
        <v>0</v>
      </c>
      <c r="X33" s="4" t="s">
        <v>164</v>
      </c>
      <c r="Y33" s="4" t="s">
        <v>48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45104</v>
      </c>
      <c r="G34" s="6">
        <v>45108</v>
      </c>
      <c r="H34" s="4">
        <v>2</v>
      </c>
      <c r="I34" s="4">
        <v>4</v>
      </c>
      <c r="J34" s="4">
        <v>8</v>
      </c>
      <c r="K34" s="4" t="s">
        <v>30</v>
      </c>
      <c r="L34" s="4">
        <v>9880</v>
      </c>
      <c r="M34" s="4">
        <v>9880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45061</v>
      </c>
      <c r="S34" s="6">
        <v>45111</v>
      </c>
      <c r="T34" s="4" t="s">
        <v>34</v>
      </c>
      <c r="U34" s="4">
        <v>9880</v>
      </c>
      <c r="V34" s="4">
        <v>0</v>
      </c>
      <c r="W34" s="4">
        <v>0</v>
      </c>
      <c r="X34" s="4" t="s">
        <v>169</v>
      </c>
      <c r="Y34" s="4" t="s">
        <v>170</v>
      </c>
    </row>
    <row r="35" s="4" customFormat="1" spans="1:25">
      <c r="A35" s="4" t="s">
        <v>171</v>
      </c>
      <c r="B35" s="4" t="s">
        <v>26</v>
      </c>
      <c r="C35" s="4" t="s">
        <v>27</v>
      </c>
      <c r="D35" s="4" t="s">
        <v>172</v>
      </c>
      <c r="E35" s="4" t="s">
        <v>173</v>
      </c>
      <c r="F35" s="6">
        <v>45107</v>
      </c>
      <c r="G35" s="6">
        <v>45108</v>
      </c>
      <c r="H35" s="4">
        <v>1</v>
      </c>
      <c r="I35" s="4">
        <v>1</v>
      </c>
      <c r="J35" s="4">
        <v>1</v>
      </c>
      <c r="K35" s="4" t="s">
        <v>30</v>
      </c>
      <c r="L35" s="4">
        <v>1260</v>
      </c>
      <c r="M35" s="4">
        <v>1260</v>
      </c>
      <c r="N35" s="4" t="s">
        <v>174</v>
      </c>
      <c r="O35" s="4" t="s">
        <v>32</v>
      </c>
      <c r="P35" s="4" t="s">
        <v>33</v>
      </c>
      <c r="Q35" s="4">
        <v>0</v>
      </c>
      <c r="R35" s="7">
        <v>45086</v>
      </c>
      <c r="S35" s="6">
        <v>45111</v>
      </c>
      <c r="T35" s="4" t="s">
        <v>34</v>
      </c>
      <c r="U35" s="4">
        <v>1260</v>
      </c>
      <c r="V35" s="4">
        <v>0</v>
      </c>
      <c r="W35" s="4">
        <v>0</v>
      </c>
      <c r="X35" s="4" t="s">
        <v>175</v>
      </c>
      <c r="Y35" s="4" t="s">
        <v>48</v>
      </c>
    </row>
    <row r="36" s="4" customFormat="1" spans="1:25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178</v>
      </c>
      <c r="F36" s="6">
        <v>45106</v>
      </c>
      <c r="G36" s="6">
        <v>45108</v>
      </c>
      <c r="H36" s="4">
        <v>1</v>
      </c>
      <c r="I36" s="4">
        <v>2</v>
      </c>
      <c r="J36" s="4">
        <v>2</v>
      </c>
      <c r="K36" s="4" t="s">
        <v>30</v>
      </c>
      <c r="L36" s="4">
        <v>1492</v>
      </c>
      <c r="M36" s="4">
        <v>1492</v>
      </c>
      <c r="N36" s="4" t="s">
        <v>179</v>
      </c>
      <c r="O36" s="4" t="s">
        <v>32</v>
      </c>
      <c r="P36" s="4" t="s">
        <v>33</v>
      </c>
      <c r="Q36" s="4">
        <v>0</v>
      </c>
      <c r="R36" s="7">
        <v>45086</v>
      </c>
      <c r="S36" s="6">
        <v>45111</v>
      </c>
      <c r="T36" s="4" t="s">
        <v>34</v>
      </c>
      <c r="U36" s="4">
        <v>1492</v>
      </c>
      <c r="V36" s="4">
        <v>0</v>
      </c>
      <c r="W36" s="4">
        <v>0</v>
      </c>
      <c r="X36" s="4" t="s">
        <v>180</v>
      </c>
      <c r="Y36" s="4" t="s">
        <v>181</v>
      </c>
    </row>
    <row r="37" s="4" customFormat="1" spans="1:25">
      <c r="A37" s="4" t="s">
        <v>182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45105</v>
      </c>
      <c r="G37" s="6">
        <v>45108</v>
      </c>
      <c r="H37" s="4">
        <v>1</v>
      </c>
      <c r="I37" s="4">
        <v>3</v>
      </c>
      <c r="J37" s="4">
        <v>3</v>
      </c>
      <c r="K37" s="4" t="s">
        <v>30</v>
      </c>
      <c r="L37" s="4">
        <v>3705</v>
      </c>
      <c r="M37" s="4">
        <v>3705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45061</v>
      </c>
      <c r="S37" s="6">
        <v>45111</v>
      </c>
      <c r="T37" s="4" t="s">
        <v>34</v>
      </c>
      <c r="U37" s="4">
        <v>3705</v>
      </c>
      <c r="V37" s="4">
        <v>0</v>
      </c>
      <c r="W37" s="4">
        <v>0</v>
      </c>
      <c r="X37" s="4" t="s">
        <v>184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166</v>
      </c>
      <c r="E38" s="4" t="s">
        <v>167</v>
      </c>
      <c r="F38" s="6">
        <v>45105</v>
      </c>
      <c r="G38" s="6">
        <v>45108</v>
      </c>
      <c r="H38" s="4">
        <v>1</v>
      </c>
      <c r="I38" s="4">
        <v>3</v>
      </c>
      <c r="J38" s="4">
        <v>3</v>
      </c>
      <c r="K38" s="4" t="s">
        <v>30</v>
      </c>
      <c r="L38" s="4">
        <v>3705</v>
      </c>
      <c r="M38" s="4">
        <v>3705</v>
      </c>
      <c r="N38" s="4" t="s">
        <v>186</v>
      </c>
      <c r="O38" s="4" t="s">
        <v>32</v>
      </c>
      <c r="P38" s="4" t="s">
        <v>33</v>
      </c>
      <c r="Q38" s="4">
        <v>0</v>
      </c>
      <c r="R38" s="7">
        <v>45061</v>
      </c>
      <c r="S38" s="6">
        <v>45111</v>
      </c>
      <c r="T38" s="4" t="s">
        <v>34</v>
      </c>
      <c r="U38" s="4">
        <v>3705</v>
      </c>
      <c r="V38" s="4">
        <v>0</v>
      </c>
      <c r="W38" s="4">
        <v>0</v>
      </c>
      <c r="X38" s="4" t="s">
        <v>187</v>
      </c>
      <c r="Y38" s="4" t="s">
        <v>187</v>
      </c>
    </row>
    <row r="39" s="4" customFormat="1" spans="1:25">
      <c r="A39" s="4" t="s">
        <v>188</v>
      </c>
      <c r="B39" s="4" t="s">
        <v>26</v>
      </c>
      <c r="C39" s="4" t="s">
        <v>27</v>
      </c>
      <c r="D39" s="4" t="s">
        <v>189</v>
      </c>
      <c r="E39" s="4" t="s">
        <v>190</v>
      </c>
      <c r="F39" s="6">
        <v>45105</v>
      </c>
      <c r="G39" s="6">
        <v>45108</v>
      </c>
      <c r="H39" s="4">
        <v>1</v>
      </c>
      <c r="I39" s="4">
        <v>3</v>
      </c>
      <c r="J39" s="4">
        <v>3</v>
      </c>
      <c r="K39" s="4" t="s">
        <v>30</v>
      </c>
      <c r="L39" s="4">
        <v>1695</v>
      </c>
      <c r="M39" s="4">
        <v>1695</v>
      </c>
      <c r="N39" s="4" t="s">
        <v>191</v>
      </c>
      <c r="O39" s="4" t="s">
        <v>32</v>
      </c>
      <c r="P39" s="4" t="s">
        <v>33</v>
      </c>
      <c r="Q39" s="4">
        <v>0</v>
      </c>
      <c r="R39" s="7">
        <v>45087.0000115741</v>
      </c>
      <c r="S39" s="6">
        <v>45111</v>
      </c>
      <c r="T39" s="4" t="s">
        <v>34</v>
      </c>
      <c r="U39" s="4">
        <v>1695</v>
      </c>
      <c r="V39" s="4">
        <v>0</v>
      </c>
      <c r="W39" s="4">
        <v>0</v>
      </c>
      <c r="X39" s="4" t="s">
        <v>192</v>
      </c>
      <c r="Y39" s="4" t="s">
        <v>193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45107</v>
      </c>
      <c r="G40" s="6">
        <v>45108</v>
      </c>
      <c r="H40" s="4">
        <v>1</v>
      </c>
      <c r="I40" s="4">
        <v>1</v>
      </c>
      <c r="J40" s="4">
        <v>1</v>
      </c>
      <c r="K40" s="4" t="s">
        <v>30</v>
      </c>
      <c r="L40" s="4">
        <v>379</v>
      </c>
      <c r="M40" s="4">
        <v>379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45087.0000115741</v>
      </c>
      <c r="S40" s="6">
        <v>45111</v>
      </c>
      <c r="T40" s="4" t="s">
        <v>34</v>
      </c>
      <c r="U40" s="4">
        <v>379</v>
      </c>
      <c r="V40" s="4">
        <v>0</v>
      </c>
      <c r="W40" s="4">
        <v>0</v>
      </c>
      <c r="X40" s="4" t="s">
        <v>198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45106</v>
      </c>
      <c r="G41" s="6">
        <v>45108</v>
      </c>
      <c r="H41" s="4">
        <v>1</v>
      </c>
      <c r="I41" s="4">
        <v>2</v>
      </c>
      <c r="J41" s="4">
        <v>2</v>
      </c>
      <c r="K41" s="4" t="s">
        <v>30</v>
      </c>
      <c r="L41" s="4">
        <v>922</v>
      </c>
      <c r="M41" s="4">
        <v>922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45088</v>
      </c>
      <c r="S41" s="6">
        <v>45111</v>
      </c>
      <c r="T41" s="4" t="s">
        <v>34</v>
      </c>
      <c r="U41" s="4">
        <v>922</v>
      </c>
      <c r="V41" s="4">
        <v>0</v>
      </c>
      <c r="W41" s="4">
        <v>0</v>
      </c>
      <c r="X41" s="4" t="s">
        <v>204</v>
      </c>
      <c r="Y41" s="4" t="s">
        <v>205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195</v>
      </c>
      <c r="E42" s="4" t="s">
        <v>196</v>
      </c>
      <c r="F42" s="6">
        <v>45105</v>
      </c>
      <c r="G42" s="6">
        <v>45108</v>
      </c>
      <c r="H42" s="4">
        <v>1</v>
      </c>
      <c r="I42" s="4">
        <v>3</v>
      </c>
      <c r="J42" s="4">
        <v>3</v>
      </c>
      <c r="K42" s="4" t="s">
        <v>30</v>
      </c>
      <c r="L42" s="4">
        <v>1116</v>
      </c>
      <c r="M42" s="4">
        <v>1116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45089</v>
      </c>
      <c r="S42" s="6">
        <v>45111</v>
      </c>
      <c r="T42" s="4" t="s">
        <v>34</v>
      </c>
      <c r="U42" s="4">
        <v>1116</v>
      </c>
      <c r="V42" s="4">
        <v>0</v>
      </c>
      <c r="W42" s="4">
        <v>0</v>
      </c>
      <c r="X42" s="4" t="s">
        <v>208</v>
      </c>
      <c r="Y42" s="4" t="s">
        <v>209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45107</v>
      </c>
      <c r="G43" s="6">
        <v>45108</v>
      </c>
      <c r="H43" s="4">
        <v>1</v>
      </c>
      <c r="I43" s="4">
        <v>1</v>
      </c>
      <c r="J43" s="4">
        <v>1</v>
      </c>
      <c r="K43" s="4" t="s">
        <v>30</v>
      </c>
      <c r="L43" s="4">
        <v>617</v>
      </c>
      <c r="M43" s="4">
        <v>617</v>
      </c>
      <c r="N43" s="4" t="s">
        <v>213</v>
      </c>
      <c r="O43" s="4" t="s">
        <v>32</v>
      </c>
      <c r="P43" s="4" t="s">
        <v>33</v>
      </c>
      <c r="Q43" s="4">
        <v>0</v>
      </c>
      <c r="R43" s="7">
        <v>45089</v>
      </c>
      <c r="S43" s="6">
        <v>45111</v>
      </c>
      <c r="T43" s="4" t="s">
        <v>34</v>
      </c>
      <c r="U43" s="4">
        <v>617</v>
      </c>
      <c r="V43" s="4">
        <v>0</v>
      </c>
      <c r="W43" s="4">
        <v>0</v>
      </c>
      <c r="X43" s="4" t="s">
        <v>214</v>
      </c>
      <c r="Y43" s="4" t="s">
        <v>48</v>
      </c>
    </row>
    <row r="44" s="4" customFormat="1" spans="1:25">
      <c r="A44" s="4" t="s">
        <v>215</v>
      </c>
      <c r="B44" s="4" t="s">
        <v>26</v>
      </c>
      <c r="C44" s="4" t="s">
        <v>27</v>
      </c>
      <c r="D44" s="4" t="s">
        <v>152</v>
      </c>
      <c r="E44" s="4" t="s">
        <v>153</v>
      </c>
      <c r="F44" s="6">
        <v>45106</v>
      </c>
      <c r="G44" s="6">
        <v>45108</v>
      </c>
      <c r="H44" s="4">
        <v>1</v>
      </c>
      <c r="I44" s="4">
        <v>2</v>
      </c>
      <c r="J44" s="4">
        <v>2</v>
      </c>
      <c r="K44" s="4" t="s">
        <v>30</v>
      </c>
      <c r="L44" s="4">
        <v>950.66</v>
      </c>
      <c r="M44" s="4">
        <v>950.66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45089.0000115741</v>
      </c>
      <c r="S44" s="6">
        <v>45111</v>
      </c>
      <c r="T44" s="4" t="s">
        <v>34</v>
      </c>
      <c r="U44" s="4">
        <v>950.66</v>
      </c>
      <c r="V44" s="4">
        <v>0</v>
      </c>
      <c r="W44" s="4">
        <v>0</v>
      </c>
      <c r="X44" s="4" t="s">
        <v>217</v>
      </c>
      <c r="Y44" s="4" t="s">
        <v>48</v>
      </c>
    </row>
    <row r="45" s="4" customFormat="1" spans="1:25">
      <c r="A45" s="4" t="s">
        <v>218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45107</v>
      </c>
      <c r="G45" s="6">
        <v>45108</v>
      </c>
      <c r="H45" s="4">
        <v>1</v>
      </c>
      <c r="I45" s="4">
        <v>1</v>
      </c>
      <c r="J45" s="4">
        <v>1</v>
      </c>
      <c r="K45" s="4" t="s">
        <v>30</v>
      </c>
      <c r="L45" s="4">
        <v>1428.04</v>
      </c>
      <c r="M45" s="4">
        <v>1428.04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45089.0000115741</v>
      </c>
      <c r="S45" s="6">
        <v>45111</v>
      </c>
      <c r="T45" s="4" t="s">
        <v>34</v>
      </c>
      <c r="U45" s="4">
        <v>1428.04</v>
      </c>
      <c r="V45" s="4">
        <v>0</v>
      </c>
      <c r="W45" s="4">
        <v>0</v>
      </c>
      <c r="X45" s="4" t="s">
        <v>222</v>
      </c>
      <c r="Y45" s="4" t="s">
        <v>48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224</v>
      </c>
      <c r="E46" s="4" t="s">
        <v>225</v>
      </c>
      <c r="F46" s="6">
        <v>45107</v>
      </c>
      <c r="G46" s="6">
        <v>45108</v>
      </c>
      <c r="H46" s="4">
        <v>1</v>
      </c>
      <c r="I46" s="4">
        <v>1</v>
      </c>
      <c r="J46" s="4">
        <v>1</v>
      </c>
      <c r="K46" s="4" t="s">
        <v>30</v>
      </c>
      <c r="L46" s="4">
        <v>1441.46</v>
      </c>
      <c r="M46" s="4">
        <v>1441.46</v>
      </c>
      <c r="N46" s="4" t="s">
        <v>226</v>
      </c>
      <c r="O46" s="4" t="s">
        <v>32</v>
      </c>
      <c r="P46" s="4" t="s">
        <v>33</v>
      </c>
      <c r="Q46" s="4">
        <v>0</v>
      </c>
      <c r="R46" s="7">
        <v>45089.0000115741</v>
      </c>
      <c r="S46" s="6">
        <v>45111</v>
      </c>
      <c r="T46" s="4" t="s">
        <v>34</v>
      </c>
      <c r="U46" s="4">
        <v>1441.46</v>
      </c>
      <c r="V46" s="4">
        <v>0</v>
      </c>
      <c r="W46" s="4">
        <v>0</v>
      </c>
      <c r="X46" s="4" t="s">
        <v>227</v>
      </c>
      <c r="Y46" s="4" t="s">
        <v>48</v>
      </c>
    </row>
    <row r="47" s="4" customFormat="1" spans="1:25">
      <c r="A47" s="4" t="s">
        <v>223</v>
      </c>
      <c r="B47" s="4" t="s">
        <v>26</v>
      </c>
      <c r="C47" s="4" t="s">
        <v>65</v>
      </c>
      <c r="D47" s="4" t="s">
        <v>224</v>
      </c>
      <c r="E47" s="4" t="s">
        <v>225</v>
      </c>
      <c r="F47" s="6">
        <v>45107</v>
      </c>
      <c r="G47" s="6">
        <v>45108</v>
      </c>
      <c r="H47" s="4">
        <v>1</v>
      </c>
      <c r="I47" s="4">
        <v>1</v>
      </c>
      <c r="J47" s="4">
        <v>1</v>
      </c>
      <c r="K47" s="4" t="s">
        <v>30</v>
      </c>
      <c r="L47" s="4">
        <v>-1441.46</v>
      </c>
      <c r="M47" s="4">
        <v>-1441.46</v>
      </c>
      <c r="N47" s="4" t="s">
        <v>226</v>
      </c>
      <c r="O47" s="4" t="s">
        <v>32</v>
      </c>
      <c r="P47" s="4" t="s">
        <v>33</v>
      </c>
      <c r="Q47" s="4">
        <v>0</v>
      </c>
      <c r="R47" s="7">
        <v>45089.0000115741</v>
      </c>
      <c r="S47" s="6">
        <v>45111</v>
      </c>
      <c r="T47" s="4" t="s">
        <v>34</v>
      </c>
      <c r="U47" s="4">
        <v>-1441.46</v>
      </c>
      <c r="V47" s="4">
        <v>0</v>
      </c>
      <c r="W47" s="4">
        <v>0</v>
      </c>
      <c r="X47" s="4" t="s">
        <v>227</v>
      </c>
      <c r="Y47" s="4" t="s">
        <v>48</v>
      </c>
    </row>
    <row r="48" s="4" customFormat="1" spans="1:25">
      <c r="A48" s="4" t="s">
        <v>218</v>
      </c>
      <c r="B48" s="4" t="s">
        <v>26</v>
      </c>
      <c r="C48" s="4" t="s">
        <v>65</v>
      </c>
      <c r="D48" s="4" t="s">
        <v>219</v>
      </c>
      <c r="E48" s="4" t="s">
        <v>220</v>
      </c>
      <c r="F48" s="6">
        <v>45107</v>
      </c>
      <c r="G48" s="6">
        <v>45108</v>
      </c>
      <c r="H48" s="4">
        <v>1</v>
      </c>
      <c r="I48" s="4">
        <v>1</v>
      </c>
      <c r="J48" s="4">
        <v>1</v>
      </c>
      <c r="K48" s="4" t="s">
        <v>30</v>
      </c>
      <c r="L48" s="4">
        <v>-1428.04</v>
      </c>
      <c r="M48" s="4">
        <v>-1428.04</v>
      </c>
      <c r="N48" s="4" t="s">
        <v>221</v>
      </c>
      <c r="O48" s="4" t="s">
        <v>32</v>
      </c>
      <c r="P48" s="4" t="s">
        <v>33</v>
      </c>
      <c r="Q48" s="4">
        <v>0</v>
      </c>
      <c r="R48" s="7">
        <v>45089.0000115741</v>
      </c>
      <c r="S48" s="6">
        <v>45111</v>
      </c>
      <c r="T48" s="4" t="s">
        <v>34</v>
      </c>
      <c r="U48" s="4">
        <v>-1428.04</v>
      </c>
      <c r="V48" s="4">
        <v>0</v>
      </c>
      <c r="W48" s="4">
        <v>0</v>
      </c>
      <c r="X48" s="4" t="s">
        <v>222</v>
      </c>
      <c r="Y48" s="4" t="s">
        <v>48</v>
      </c>
    </row>
    <row r="49" s="4" customFormat="1" spans="1:25">
      <c r="A49" s="4" t="s">
        <v>228</v>
      </c>
      <c r="B49" s="4" t="s">
        <v>26</v>
      </c>
      <c r="C49" s="4" t="s">
        <v>27</v>
      </c>
      <c r="D49" s="4" t="s">
        <v>229</v>
      </c>
      <c r="E49" s="4" t="s">
        <v>230</v>
      </c>
      <c r="F49" s="6">
        <v>45104</v>
      </c>
      <c r="G49" s="6">
        <v>45108</v>
      </c>
      <c r="H49" s="4">
        <v>1</v>
      </c>
      <c r="I49" s="4">
        <v>4</v>
      </c>
      <c r="J49" s="4">
        <v>4</v>
      </c>
      <c r="K49" s="4" t="s">
        <v>30</v>
      </c>
      <c r="L49" s="4">
        <v>5128.44</v>
      </c>
      <c r="M49" s="4">
        <v>5128.44</v>
      </c>
      <c r="N49" s="4" t="s">
        <v>231</v>
      </c>
      <c r="O49" s="4" t="s">
        <v>32</v>
      </c>
      <c r="P49" s="4" t="s">
        <v>33</v>
      </c>
      <c r="Q49" s="4">
        <v>0</v>
      </c>
      <c r="R49" s="7">
        <v>45090</v>
      </c>
      <c r="S49" s="6">
        <v>45111</v>
      </c>
      <c r="T49" s="4" t="s">
        <v>34</v>
      </c>
      <c r="U49" s="4">
        <v>5128.44</v>
      </c>
      <c r="V49" s="4">
        <v>0</v>
      </c>
      <c r="W49" s="4">
        <v>0</v>
      </c>
      <c r="X49" s="4" t="s">
        <v>232</v>
      </c>
      <c r="Y49" s="4" t="s">
        <v>233</v>
      </c>
    </row>
    <row r="50" s="4" customFormat="1" spans="1:25">
      <c r="A50" s="4" t="s">
        <v>234</v>
      </c>
      <c r="B50" s="4" t="s">
        <v>26</v>
      </c>
      <c r="C50" s="4" t="s">
        <v>27</v>
      </c>
      <c r="D50" s="4" t="s">
        <v>235</v>
      </c>
      <c r="E50" s="4" t="s">
        <v>236</v>
      </c>
      <c r="F50" s="6">
        <v>45104</v>
      </c>
      <c r="G50" s="6">
        <v>45108</v>
      </c>
      <c r="H50" s="4">
        <v>1</v>
      </c>
      <c r="I50" s="4">
        <v>4</v>
      </c>
      <c r="J50" s="4">
        <v>4</v>
      </c>
      <c r="K50" s="4" t="s">
        <v>30</v>
      </c>
      <c r="L50" s="4">
        <v>1989.8</v>
      </c>
      <c r="M50" s="4">
        <v>1989.8</v>
      </c>
      <c r="N50" s="4" t="s">
        <v>237</v>
      </c>
      <c r="O50" s="4" t="s">
        <v>32</v>
      </c>
      <c r="P50" s="4" t="s">
        <v>33</v>
      </c>
      <c r="Q50" s="4">
        <v>0</v>
      </c>
      <c r="R50" s="7">
        <v>45090</v>
      </c>
      <c r="S50" s="6">
        <v>45111</v>
      </c>
      <c r="T50" s="4" t="s">
        <v>34</v>
      </c>
      <c r="U50" s="4">
        <v>1989.8</v>
      </c>
      <c r="V50" s="4">
        <v>0</v>
      </c>
      <c r="W50" s="4">
        <v>0</v>
      </c>
      <c r="X50" s="4" t="s">
        <v>238</v>
      </c>
      <c r="Y50" s="4" t="s">
        <v>239</v>
      </c>
    </row>
    <row r="51" s="4" customFormat="1" spans="1:25">
      <c r="A51" s="4" t="s">
        <v>240</v>
      </c>
      <c r="B51" s="4" t="s">
        <v>26</v>
      </c>
      <c r="C51" s="4" t="s">
        <v>27</v>
      </c>
      <c r="D51" s="4" t="s">
        <v>241</v>
      </c>
      <c r="E51" s="4" t="s">
        <v>242</v>
      </c>
      <c r="F51" s="6">
        <v>45107</v>
      </c>
      <c r="G51" s="6">
        <v>45108</v>
      </c>
      <c r="H51" s="4">
        <v>1</v>
      </c>
      <c r="I51" s="4">
        <v>1</v>
      </c>
      <c r="J51" s="4">
        <v>1</v>
      </c>
      <c r="K51" s="4" t="s">
        <v>30</v>
      </c>
      <c r="L51" s="4">
        <v>493.96</v>
      </c>
      <c r="M51" s="4">
        <v>493.96</v>
      </c>
      <c r="N51" s="4" t="s">
        <v>243</v>
      </c>
      <c r="O51" s="4" t="s">
        <v>32</v>
      </c>
      <c r="P51" s="4" t="s">
        <v>33</v>
      </c>
      <c r="Q51" s="4">
        <v>0</v>
      </c>
      <c r="R51" s="7">
        <v>45090</v>
      </c>
      <c r="S51" s="6">
        <v>45111</v>
      </c>
      <c r="T51" s="4" t="s">
        <v>34</v>
      </c>
      <c r="U51" s="4">
        <v>493.96</v>
      </c>
      <c r="V51" s="4">
        <v>0</v>
      </c>
      <c r="W51" s="4">
        <v>0</v>
      </c>
      <c r="X51" s="4" t="s">
        <v>244</v>
      </c>
      <c r="Y51" s="4" t="s">
        <v>245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248</v>
      </c>
      <c r="F52" s="6">
        <v>45106</v>
      </c>
      <c r="G52" s="6">
        <v>45108</v>
      </c>
      <c r="H52" s="4">
        <v>1</v>
      </c>
      <c r="I52" s="4">
        <v>2</v>
      </c>
      <c r="J52" s="4">
        <v>2</v>
      </c>
      <c r="K52" s="4" t="s">
        <v>30</v>
      </c>
      <c r="L52" s="4">
        <v>2595.38</v>
      </c>
      <c r="M52" s="4">
        <v>2595.38</v>
      </c>
      <c r="N52" s="4" t="s">
        <v>249</v>
      </c>
      <c r="O52" s="4" t="s">
        <v>32</v>
      </c>
      <c r="P52" s="4" t="s">
        <v>33</v>
      </c>
      <c r="Q52" s="4">
        <v>0</v>
      </c>
      <c r="R52" s="7">
        <v>45091.0000115741</v>
      </c>
      <c r="S52" s="6">
        <v>45111</v>
      </c>
      <c r="T52" s="4" t="s">
        <v>34</v>
      </c>
      <c r="U52" s="4">
        <v>2595.38</v>
      </c>
      <c r="V52" s="4">
        <v>0</v>
      </c>
      <c r="W52" s="4">
        <v>0</v>
      </c>
      <c r="X52" s="4" t="s">
        <v>250</v>
      </c>
      <c r="Y52" s="4" t="s">
        <v>251</v>
      </c>
    </row>
    <row r="53" s="4" customFormat="1" spans="1:25">
      <c r="A53" s="4" t="s">
        <v>252</v>
      </c>
      <c r="B53" s="4" t="s">
        <v>26</v>
      </c>
      <c r="C53" s="4" t="s">
        <v>27</v>
      </c>
      <c r="D53" s="4" t="s">
        <v>253</v>
      </c>
      <c r="E53" s="4" t="s">
        <v>254</v>
      </c>
      <c r="F53" s="6">
        <v>45107</v>
      </c>
      <c r="G53" s="6">
        <v>45108</v>
      </c>
      <c r="H53" s="4">
        <v>1</v>
      </c>
      <c r="I53" s="4">
        <v>1</v>
      </c>
      <c r="J53" s="4">
        <v>1</v>
      </c>
      <c r="K53" s="4" t="s">
        <v>30</v>
      </c>
      <c r="L53" s="4">
        <v>624.67</v>
      </c>
      <c r="M53" s="4">
        <v>624.67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45091</v>
      </c>
      <c r="S53" s="6">
        <v>45111</v>
      </c>
      <c r="T53" s="4" t="s">
        <v>34</v>
      </c>
      <c r="U53" s="4">
        <v>624.67</v>
      </c>
      <c r="V53" s="4">
        <v>0</v>
      </c>
      <c r="W53" s="4">
        <v>0</v>
      </c>
      <c r="X53" s="4" t="s">
        <v>256</v>
      </c>
      <c r="Y53" s="4" t="s">
        <v>48</v>
      </c>
    </row>
    <row r="54" s="4" customFormat="1" spans="1:25">
      <c r="A54" s="4" t="s">
        <v>257</v>
      </c>
      <c r="B54" s="4" t="s">
        <v>26</v>
      </c>
      <c r="C54" s="4" t="s">
        <v>27</v>
      </c>
      <c r="D54" s="4" t="s">
        <v>258</v>
      </c>
      <c r="E54" s="4" t="s">
        <v>62</v>
      </c>
      <c r="F54" s="6">
        <v>45105</v>
      </c>
      <c r="G54" s="6">
        <v>45108</v>
      </c>
      <c r="H54" s="4">
        <v>2</v>
      </c>
      <c r="I54" s="4">
        <v>3</v>
      </c>
      <c r="J54" s="4">
        <v>6</v>
      </c>
      <c r="K54" s="4" t="s">
        <v>30</v>
      </c>
      <c r="L54" s="4">
        <v>3940.42</v>
      </c>
      <c r="M54" s="4">
        <v>3940.42</v>
      </c>
      <c r="N54" s="4" t="s">
        <v>259</v>
      </c>
      <c r="O54" s="4" t="s">
        <v>32</v>
      </c>
      <c r="P54" s="4" t="s">
        <v>33</v>
      </c>
      <c r="Q54" s="4">
        <v>0</v>
      </c>
      <c r="R54" s="7">
        <v>45092.0000115741</v>
      </c>
      <c r="S54" s="6">
        <v>45111</v>
      </c>
      <c r="T54" s="4" t="s">
        <v>34</v>
      </c>
      <c r="U54" s="4">
        <v>3940.42</v>
      </c>
      <c r="V54" s="4">
        <v>0</v>
      </c>
      <c r="W54" s="4">
        <v>0</v>
      </c>
      <c r="X54" s="4" t="s">
        <v>260</v>
      </c>
      <c r="Y54" s="4" t="s">
        <v>261</v>
      </c>
    </row>
    <row r="55" s="4" customFormat="1" spans="1:25">
      <c r="A55" s="4" t="s">
        <v>262</v>
      </c>
      <c r="B55" s="4" t="s">
        <v>26</v>
      </c>
      <c r="C55" s="4" t="s">
        <v>27</v>
      </c>
      <c r="D55" s="4" t="s">
        <v>258</v>
      </c>
      <c r="E55" s="4" t="s">
        <v>45</v>
      </c>
      <c r="F55" s="6">
        <v>45105</v>
      </c>
      <c r="G55" s="6">
        <v>45108</v>
      </c>
      <c r="H55" s="4">
        <v>1</v>
      </c>
      <c r="I55" s="4">
        <v>3</v>
      </c>
      <c r="J55" s="4">
        <v>3</v>
      </c>
      <c r="K55" s="4" t="s">
        <v>30</v>
      </c>
      <c r="L55" s="4">
        <v>2025.66</v>
      </c>
      <c r="M55" s="4">
        <v>2025.66</v>
      </c>
      <c r="N55" s="4" t="s">
        <v>263</v>
      </c>
      <c r="O55" s="4" t="s">
        <v>32</v>
      </c>
      <c r="P55" s="4" t="s">
        <v>33</v>
      </c>
      <c r="Q55" s="4">
        <v>0</v>
      </c>
      <c r="R55" s="7">
        <v>45092.0000115741</v>
      </c>
      <c r="S55" s="6">
        <v>45111</v>
      </c>
      <c r="T55" s="4" t="s">
        <v>34</v>
      </c>
      <c r="U55" s="4">
        <v>2025.66</v>
      </c>
      <c r="V55" s="4">
        <v>0</v>
      </c>
      <c r="W55" s="4">
        <v>0</v>
      </c>
      <c r="X55" s="4" t="s">
        <v>264</v>
      </c>
      <c r="Y55" s="4" t="s">
        <v>48</v>
      </c>
    </row>
    <row r="56" s="4" customFormat="1" spans="1:25">
      <c r="A56" s="4" t="s">
        <v>265</v>
      </c>
      <c r="B56" s="4" t="s">
        <v>26</v>
      </c>
      <c r="C56" s="4" t="s">
        <v>27</v>
      </c>
      <c r="D56" s="4" t="s">
        <v>266</v>
      </c>
      <c r="E56" s="4" t="s">
        <v>267</v>
      </c>
      <c r="F56" s="6">
        <v>45104</v>
      </c>
      <c r="G56" s="6">
        <v>45108</v>
      </c>
      <c r="H56" s="4">
        <v>2</v>
      </c>
      <c r="I56" s="4">
        <v>4</v>
      </c>
      <c r="J56" s="4">
        <v>8</v>
      </c>
      <c r="K56" s="4" t="s">
        <v>30</v>
      </c>
      <c r="L56" s="4">
        <v>4399.68</v>
      </c>
      <c r="M56" s="4">
        <v>4399.68</v>
      </c>
      <c r="N56" s="4" t="s">
        <v>268</v>
      </c>
      <c r="O56" s="4" t="s">
        <v>32</v>
      </c>
      <c r="P56" s="4" t="s">
        <v>33</v>
      </c>
      <c r="Q56" s="4">
        <v>0</v>
      </c>
      <c r="R56" s="7">
        <v>45092.0000115741</v>
      </c>
      <c r="S56" s="6">
        <v>45111</v>
      </c>
      <c r="T56" s="4" t="s">
        <v>34</v>
      </c>
      <c r="U56" s="4">
        <v>4399.68</v>
      </c>
      <c r="V56" s="4">
        <v>0</v>
      </c>
      <c r="W56" s="4">
        <v>0</v>
      </c>
      <c r="X56" s="4" t="s">
        <v>269</v>
      </c>
      <c r="Y56" s="4" t="s">
        <v>48</v>
      </c>
    </row>
    <row r="57" s="4" customFormat="1" spans="1:25">
      <c r="A57" s="4" t="s">
        <v>270</v>
      </c>
      <c r="B57" s="4" t="s">
        <v>26</v>
      </c>
      <c r="C57" s="4" t="s">
        <v>27</v>
      </c>
      <c r="D57" s="4" t="s">
        <v>271</v>
      </c>
      <c r="E57" s="4" t="s">
        <v>272</v>
      </c>
      <c r="F57" s="6">
        <v>45106</v>
      </c>
      <c r="G57" s="6">
        <v>45108</v>
      </c>
      <c r="H57" s="4">
        <v>1</v>
      </c>
      <c r="I57" s="4">
        <v>2</v>
      </c>
      <c r="J57" s="4">
        <v>2</v>
      </c>
      <c r="K57" s="4" t="s">
        <v>30</v>
      </c>
      <c r="L57" s="4">
        <v>786.86</v>
      </c>
      <c r="M57" s="4">
        <v>786.86</v>
      </c>
      <c r="N57" s="4" t="s">
        <v>273</v>
      </c>
      <c r="O57" s="4" t="s">
        <v>32</v>
      </c>
      <c r="P57" s="4" t="s">
        <v>33</v>
      </c>
      <c r="Q57" s="4">
        <v>0</v>
      </c>
      <c r="R57" s="7">
        <v>45092.0000115741</v>
      </c>
      <c r="S57" s="6">
        <v>45111</v>
      </c>
      <c r="T57" s="4" t="s">
        <v>34</v>
      </c>
      <c r="U57" s="4">
        <v>786.86</v>
      </c>
      <c r="V57" s="4">
        <v>0</v>
      </c>
      <c r="W57" s="4">
        <v>0</v>
      </c>
      <c r="X57" s="4" t="s">
        <v>274</v>
      </c>
      <c r="Y57" s="4" t="s">
        <v>275</v>
      </c>
    </row>
    <row r="58" s="4" customFormat="1" spans="1:25">
      <c r="A58" s="4" t="s">
        <v>252</v>
      </c>
      <c r="B58" s="4" t="s">
        <v>26</v>
      </c>
      <c r="C58" s="4" t="s">
        <v>65</v>
      </c>
      <c r="D58" s="4" t="s">
        <v>253</v>
      </c>
      <c r="E58" s="4" t="s">
        <v>254</v>
      </c>
      <c r="F58" s="6">
        <v>45107</v>
      </c>
      <c r="G58" s="6">
        <v>45108</v>
      </c>
      <c r="H58" s="4">
        <v>1</v>
      </c>
      <c r="I58" s="4">
        <v>1</v>
      </c>
      <c r="J58" s="4">
        <v>1</v>
      </c>
      <c r="K58" s="4" t="s">
        <v>30</v>
      </c>
      <c r="L58" s="4">
        <v>-624.67</v>
      </c>
      <c r="M58" s="4">
        <v>-624.67</v>
      </c>
      <c r="N58" s="4" t="s">
        <v>255</v>
      </c>
      <c r="O58" s="4" t="s">
        <v>32</v>
      </c>
      <c r="P58" s="4" t="s">
        <v>33</v>
      </c>
      <c r="Q58" s="4">
        <v>0</v>
      </c>
      <c r="R58" s="7">
        <v>45091</v>
      </c>
      <c r="S58" s="6">
        <v>45111</v>
      </c>
      <c r="T58" s="4" t="s">
        <v>34</v>
      </c>
      <c r="U58" s="4">
        <v>-624.67</v>
      </c>
      <c r="V58" s="4">
        <v>0</v>
      </c>
      <c r="W58" s="4">
        <v>0</v>
      </c>
      <c r="X58" s="4" t="s">
        <v>256</v>
      </c>
      <c r="Y58" s="4" t="s">
        <v>48</v>
      </c>
    </row>
    <row r="59" s="4" customFormat="1" spans="1:25">
      <c r="A59" s="4" t="s">
        <v>276</v>
      </c>
      <c r="B59" s="4" t="s">
        <v>26</v>
      </c>
      <c r="C59" s="4" t="s">
        <v>27</v>
      </c>
      <c r="D59" s="4" t="s">
        <v>277</v>
      </c>
      <c r="E59" s="4" t="s">
        <v>278</v>
      </c>
      <c r="F59" s="6">
        <v>45107</v>
      </c>
      <c r="G59" s="6">
        <v>45108</v>
      </c>
      <c r="H59" s="4">
        <v>1</v>
      </c>
      <c r="I59" s="4">
        <v>1</v>
      </c>
      <c r="J59" s="4">
        <v>1</v>
      </c>
      <c r="K59" s="4" t="s">
        <v>30</v>
      </c>
      <c r="L59" s="4">
        <v>1061.04</v>
      </c>
      <c r="M59" s="4">
        <v>1061.04</v>
      </c>
      <c r="N59" s="4" t="s">
        <v>279</v>
      </c>
      <c r="O59" s="4" t="s">
        <v>32</v>
      </c>
      <c r="P59" s="4" t="s">
        <v>33</v>
      </c>
      <c r="Q59" s="4">
        <v>0</v>
      </c>
      <c r="R59" s="7">
        <v>45094</v>
      </c>
      <c r="S59" s="6">
        <v>45111</v>
      </c>
      <c r="T59" s="4" t="s">
        <v>34</v>
      </c>
      <c r="U59" s="4">
        <v>1061.04</v>
      </c>
      <c r="V59" s="4">
        <v>0</v>
      </c>
      <c r="W59" s="4">
        <v>0</v>
      </c>
      <c r="X59" s="4" t="s">
        <v>280</v>
      </c>
      <c r="Y59" s="4" t="s">
        <v>281</v>
      </c>
    </row>
    <row r="60" s="4" customFormat="1" spans="1:25">
      <c r="A60" s="4" t="s">
        <v>282</v>
      </c>
      <c r="B60" s="4" t="s">
        <v>26</v>
      </c>
      <c r="C60" s="4" t="s">
        <v>27</v>
      </c>
      <c r="D60" s="4" t="s">
        <v>152</v>
      </c>
      <c r="E60" s="4" t="s">
        <v>153</v>
      </c>
      <c r="F60" s="6">
        <v>45104</v>
      </c>
      <c r="G60" s="6">
        <v>45108</v>
      </c>
      <c r="H60" s="4">
        <v>1</v>
      </c>
      <c r="I60" s="4">
        <v>4</v>
      </c>
      <c r="J60" s="4">
        <v>4</v>
      </c>
      <c r="K60" s="4" t="s">
        <v>30</v>
      </c>
      <c r="L60" s="4">
        <v>1906.04</v>
      </c>
      <c r="M60" s="4">
        <v>1906.04</v>
      </c>
      <c r="N60" s="4" t="s">
        <v>283</v>
      </c>
      <c r="O60" s="4" t="s">
        <v>32</v>
      </c>
      <c r="P60" s="4" t="s">
        <v>33</v>
      </c>
      <c r="Q60" s="4">
        <v>0</v>
      </c>
      <c r="R60" s="7">
        <v>45096.0000115741</v>
      </c>
      <c r="S60" s="6">
        <v>45111</v>
      </c>
      <c r="T60" s="4" t="s">
        <v>34</v>
      </c>
      <c r="U60" s="4">
        <v>1906.04</v>
      </c>
      <c r="V60" s="4">
        <v>0</v>
      </c>
      <c r="W60" s="4">
        <v>0</v>
      </c>
      <c r="X60" s="4" t="s">
        <v>284</v>
      </c>
      <c r="Y60" s="4" t="s">
        <v>48</v>
      </c>
    </row>
    <row r="61" s="4" customFormat="1" spans="1:25">
      <c r="A61" s="4" t="s">
        <v>285</v>
      </c>
      <c r="B61" s="4" t="s">
        <v>26</v>
      </c>
      <c r="C61" s="4" t="s">
        <v>27</v>
      </c>
      <c r="D61" s="4" t="s">
        <v>286</v>
      </c>
      <c r="E61" s="4" t="s">
        <v>287</v>
      </c>
      <c r="F61" s="6">
        <v>45106</v>
      </c>
      <c r="G61" s="6">
        <v>45108</v>
      </c>
      <c r="H61" s="4">
        <v>1</v>
      </c>
      <c r="I61" s="4">
        <v>2</v>
      </c>
      <c r="J61" s="4">
        <v>2</v>
      </c>
      <c r="K61" s="4" t="s">
        <v>30</v>
      </c>
      <c r="L61" s="4">
        <v>996.96</v>
      </c>
      <c r="M61" s="4">
        <v>996.96</v>
      </c>
      <c r="N61" s="4" t="s">
        <v>288</v>
      </c>
      <c r="O61" s="4" t="s">
        <v>32</v>
      </c>
      <c r="P61" s="4" t="s">
        <v>33</v>
      </c>
      <c r="Q61" s="4">
        <v>0</v>
      </c>
      <c r="R61" s="7">
        <v>45096</v>
      </c>
      <c r="S61" s="6">
        <v>45111</v>
      </c>
      <c r="T61" s="4" t="s">
        <v>34</v>
      </c>
      <c r="U61" s="4">
        <v>996.96</v>
      </c>
      <c r="V61" s="4">
        <v>0</v>
      </c>
      <c r="W61" s="4">
        <v>0</v>
      </c>
      <c r="X61" s="4" t="s">
        <v>289</v>
      </c>
      <c r="Y61" s="4" t="s">
        <v>48</v>
      </c>
    </row>
    <row r="62" s="4" customFormat="1" spans="1:25">
      <c r="A62" s="4" t="s">
        <v>290</v>
      </c>
      <c r="B62" s="4" t="s">
        <v>26</v>
      </c>
      <c r="C62" s="4" t="s">
        <v>27</v>
      </c>
      <c r="D62" s="4" t="s">
        <v>291</v>
      </c>
      <c r="E62" s="4" t="s">
        <v>292</v>
      </c>
      <c r="F62" s="6">
        <v>45102</v>
      </c>
      <c r="G62" s="6">
        <v>45108</v>
      </c>
      <c r="H62" s="4">
        <v>1</v>
      </c>
      <c r="I62" s="4">
        <v>6</v>
      </c>
      <c r="J62" s="4">
        <v>6</v>
      </c>
      <c r="K62" s="4" t="s">
        <v>30</v>
      </c>
      <c r="L62" s="4">
        <v>6025.92</v>
      </c>
      <c r="M62" s="4">
        <v>6025.92</v>
      </c>
      <c r="N62" s="4" t="s">
        <v>293</v>
      </c>
      <c r="O62" s="4" t="s">
        <v>32</v>
      </c>
      <c r="P62" s="4" t="s">
        <v>33</v>
      </c>
      <c r="Q62" s="4">
        <v>0</v>
      </c>
      <c r="R62" s="7">
        <v>45097.0000115741</v>
      </c>
      <c r="S62" s="6">
        <v>45111</v>
      </c>
      <c r="T62" s="4" t="s">
        <v>34</v>
      </c>
      <c r="U62" s="4">
        <v>6025.92</v>
      </c>
      <c r="V62" s="4">
        <v>0</v>
      </c>
      <c r="W62" s="4">
        <v>0</v>
      </c>
      <c r="X62" s="4" t="s">
        <v>294</v>
      </c>
      <c r="Y62" s="4" t="s">
        <v>48</v>
      </c>
    </row>
    <row r="63" s="4" customFormat="1" spans="1:25">
      <c r="A63" s="4" t="s">
        <v>295</v>
      </c>
      <c r="B63" s="4" t="s">
        <v>26</v>
      </c>
      <c r="C63" s="4" t="s">
        <v>27</v>
      </c>
      <c r="D63" s="4" t="s">
        <v>296</v>
      </c>
      <c r="E63" s="4" t="s">
        <v>297</v>
      </c>
      <c r="F63" s="6">
        <v>45104</v>
      </c>
      <c r="G63" s="6">
        <v>45108</v>
      </c>
      <c r="H63" s="4">
        <v>1</v>
      </c>
      <c r="I63" s="4">
        <v>4</v>
      </c>
      <c r="J63" s="4">
        <v>4</v>
      </c>
      <c r="K63" s="4" t="s">
        <v>30</v>
      </c>
      <c r="L63" s="4">
        <v>1912.37</v>
      </c>
      <c r="M63" s="4">
        <v>1912.37</v>
      </c>
      <c r="N63" s="4" t="s">
        <v>298</v>
      </c>
      <c r="O63" s="4" t="s">
        <v>32</v>
      </c>
      <c r="P63" s="4" t="s">
        <v>33</v>
      </c>
      <c r="Q63" s="4">
        <v>0</v>
      </c>
      <c r="R63" s="7">
        <v>45097.0000115741</v>
      </c>
      <c r="S63" s="6">
        <v>45111</v>
      </c>
      <c r="T63" s="4" t="s">
        <v>34</v>
      </c>
      <c r="U63" s="4">
        <v>1912.37</v>
      </c>
      <c r="V63" s="4">
        <v>0</v>
      </c>
      <c r="W63" s="4">
        <v>0</v>
      </c>
      <c r="X63" s="4" t="s">
        <v>299</v>
      </c>
      <c r="Y63" s="4" t="s">
        <v>300</v>
      </c>
    </row>
    <row r="64" s="4" customFormat="1" spans="1:25">
      <c r="A64" s="4" t="s">
        <v>282</v>
      </c>
      <c r="B64" s="4" t="s">
        <v>26</v>
      </c>
      <c r="C64" s="4" t="s">
        <v>65</v>
      </c>
      <c r="D64" s="4" t="s">
        <v>152</v>
      </c>
      <c r="E64" s="4" t="s">
        <v>153</v>
      </c>
      <c r="F64" s="6">
        <v>45104</v>
      </c>
      <c r="G64" s="6">
        <v>45108</v>
      </c>
      <c r="H64" s="4">
        <v>1</v>
      </c>
      <c r="I64" s="4">
        <v>4</v>
      </c>
      <c r="J64" s="4">
        <v>4</v>
      </c>
      <c r="K64" s="4" t="s">
        <v>30</v>
      </c>
      <c r="L64" s="4">
        <v>-1906.04</v>
      </c>
      <c r="M64" s="4">
        <v>-1906.04</v>
      </c>
      <c r="N64" s="4" t="s">
        <v>283</v>
      </c>
      <c r="O64" s="4" t="s">
        <v>32</v>
      </c>
      <c r="P64" s="4" t="s">
        <v>33</v>
      </c>
      <c r="Q64" s="4">
        <v>0</v>
      </c>
      <c r="R64" s="7">
        <v>45096.0000115741</v>
      </c>
      <c r="S64" s="6">
        <v>45111</v>
      </c>
      <c r="T64" s="4" t="s">
        <v>34</v>
      </c>
      <c r="U64" s="4">
        <v>-1906.04</v>
      </c>
      <c r="V64" s="4">
        <v>0</v>
      </c>
      <c r="W64" s="4">
        <v>0</v>
      </c>
      <c r="X64" s="4" t="s">
        <v>284</v>
      </c>
      <c r="Y64" s="4" t="s">
        <v>48</v>
      </c>
    </row>
    <row r="65" s="4" customFormat="1" spans="1:25">
      <c r="A65" s="4" t="s">
        <v>301</v>
      </c>
      <c r="B65" s="4" t="s">
        <v>26</v>
      </c>
      <c r="C65" s="4" t="s">
        <v>27</v>
      </c>
      <c r="D65" s="4" t="s">
        <v>302</v>
      </c>
      <c r="E65" s="4" t="s">
        <v>303</v>
      </c>
      <c r="F65" s="6">
        <v>45107</v>
      </c>
      <c r="G65" s="6">
        <v>45108</v>
      </c>
      <c r="H65" s="4">
        <v>1</v>
      </c>
      <c r="I65" s="4">
        <v>1</v>
      </c>
      <c r="J65" s="4">
        <v>1</v>
      </c>
      <c r="K65" s="4" t="s">
        <v>30</v>
      </c>
      <c r="L65" s="4">
        <v>1131.39</v>
      </c>
      <c r="M65" s="4">
        <v>1131.39</v>
      </c>
      <c r="N65" s="4" t="s">
        <v>304</v>
      </c>
      <c r="O65" s="4" t="s">
        <v>32</v>
      </c>
      <c r="P65" s="4" t="s">
        <v>33</v>
      </c>
      <c r="Q65" s="4">
        <v>0</v>
      </c>
      <c r="R65" s="7">
        <v>45098.0000115741</v>
      </c>
      <c r="S65" s="6">
        <v>45111</v>
      </c>
      <c r="T65" s="4" t="s">
        <v>34</v>
      </c>
      <c r="U65" s="4">
        <v>1131.39</v>
      </c>
      <c r="V65" s="4">
        <v>0</v>
      </c>
      <c r="W65" s="4">
        <v>0</v>
      </c>
      <c r="X65" s="4" t="s">
        <v>305</v>
      </c>
      <c r="Y65" s="4" t="s">
        <v>48</v>
      </c>
    </row>
    <row r="66" s="4" customFormat="1" spans="1:25">
      <c r="A66" s="4" t="s">
        <v>301</v>
      </c>
      <c r="B66" s="4" t="s">
        <v>26</v>
      </c>
      <c r="C66" s="4" t="s">
        <v>65</v>
      </c>
      <c r="D66" s="4" t="s">
        <v>302</v>
      </c>
      <c r="E66" s="4" t="s">
        <v>303</v>
      </c>
      <c r="F66" s="6">
        <v>45107</v>
      </c>
      <c r="G66" s="6">
        <v>45108</v>
      </c>
      <c r="H66" s="4">
        <v>1</v>
      </c>
      <c r="I66" s="4">
        <v>1</v>
      </c>
      <c r="J66" s="4">
        <v>1</v>
      </c>
      <c r="K66" s="4" t="s">
        <v>30</v>
      </c>
      <c r="L66" s="4">
        <v>-1131.39</v>
      </c>
      <c r="M66" s="4">
        <v>-1131.39</v>
      </c>
      <c r="N66" s="4" t="s">
        <v>304</v>
      </c>
      <c r="O66" s="4" t="s">
        <v>32</v>
      </c>
      <c r="P66" s="4" t="s">
        <v>33</v>
      </c>
      <c r="Q66" s="4">
        <v>0</v>
      </c>
      <c r="R66" s="7">
        <v>45098.0000115741</v>
      </c>
      <c r="S66" s="6">
        <v>45111</v>
      </c>
      <c r="T66" s="4" t="s">
        <v>34</v>
      </c>
      <c r="U66" s="4">
        <v>-1131.39</v>
      </c>
      <c r="V66" s="4">
        <v>0</v>
      </c>
      <c r="W66" s="4">
        <v>0</v>
      </c>
      <c r="X66" s="4" t="s">
        <v>305</v>
      </c>
      <c r="Y66" s="4" t="s">
        <v>48</v>
      </c>
    </row>
    <row r="67" s="4" customFormat="1" spans="1:25">
      <c r="A67" s="4" t="s">
        <v>306</v>
      </c>
      <c r="B67" s="4" t="s">
        <v>26</v>
      </c>
      <c r="C67" s="4" t="s">
        <v>27</v>
      </c>
      <c r="D67" s="4" t="s">
        <v>307</v>
      </c>
      <c r="E67" s="4" t="s">
        <v>308</v>
      </c>
      <c r="F67" s="6">
        <v>45105</v>
      </c>
      <c r="G67" s="6">
        <v>45108</v>
      </c>
      <c r="H67" s="4">
        <v>1</v>
      </c>
      <c r="I67" s="4">
        <v>3</v>
      </c>
      <c r="J67" s="4">
        <v>3</v>
      </c>
      <c r="K67" s="4" t="s">
        <v>30</v>
      </c>
      <c r="L67" s="4">
        <v>1995.36</v>
      </c>
      <c r="M67" s="4">
        <v>1995.36</v>
      </c>
      <c r="N67" s="4" t="s">
        <v>309</v>
      </c>
      <c r="O67" s="4" t="s">
        <v>32</v>
      </c>
      <c r="P67" s="4" t="s">
        <v>33</v>
      </c>
      <c r="Q67" s="4">
        <v>0</v>
      </c>
      <c r="R67" s="7">
        <v>45098.0000115741</v>
      </c>
      <c r="S67" s="6">
        <v>45111</v>
      </c>
      <c r="T67" s="4" t="s">
        <v>34</v>
      </c>
      <c r="U67" s="4">
        <v>1995.36</v>
      </c>
      <c r="V67" s="4">
        <v>0</v>
      </c>
      <c r="W67" s="4">
        <v>0</v>
      </c>
      <c r="X67" s="4" t="s">
        <v>310</v>
      </c>
      <c r="Y67" s="4" t="s">
        <v>311</v>
      </c>
    </row>
    <row r="68" s="4" customFormat="1" spans="1:25">
      <c r="A68" s="4" t="s">
        <v>312</v>
      </c>
      <c r="B68" s="4" t="s">
        <v>26</v>
      </c>
      <c r="C68" s="4" t="s">
        <v>27</v>
      </c>
      <c r="D68" s="4" t="s">
        <v>313</v>
      </c>
      <c r="E68" s="4" t="s">
        <v>314</v>
      </c>
      <c r="F68" s="6">
        <v>45107</v>
      </c>
      <c r="G68" s="6">
        <v>45108</v>
      </c>
      <c r="H68" s="4">
        <v>1</v>
      </c>
      <c r="I68" s="4">
        <v>1</v>
      </c>
      <c r="J68" s="4">
        <v>1</v>
      </c>
      <c r="K68" s="4" t="s">
        <v>30</v>
      </c>
      <c r="L68" s="4">
        <v>1552.9</v>
      </c>
      <c r="M68" s="4">
        <v>1552.9</v>
      </c>
      <c r="N68" s="4" t="s">
        <v>315</v>
      </c>
      <c r="O68" s="4" t="s">
        <v>32</v>
      </c>
      <c r="P68" s="4" t="s">
        <v>33</v>
      </c>
      <c r="Q68" s="4">
        <v>0</v>
      </c>
      <c r="R68" s="7">
        <v>45099.0000115741</v>
      </c>
      <c r="S68" s="6">
        <v>45111</v>
      </c>
      <c r="T68" s="4" t="s">
        <v>34</v>
      </c>
      <c r="U68" s="4">
        <v>1552.9</v>
      </c>
      <c r="V68" s="4">
        <v>0</v>
      </c>
      <c r="W68" s="4">
        <v>0</v>
      </c>
      <c r="X68" s="4" t="s">
        <v>316</v>
      </c>
      <c r="Y68" s="4" t="s">
        <v>48</v>
      </c>
    </row>
    <row r="69" s="4" customFormat="1" spans="1:25">
      <c r="A69" s="4" t="s">
        <v>317</v>
      </c>
      <c r="B69" s="4" t="s">
        <v>26</v>
      </c>
      <c r="C69" s="4" t="s">
        <v>27</v>
      </c>
      <c r="D69" s="4" t="s">
        <v>318</v>
      </c>
      <c r="E69" s="4" t="s">
        <v>319</v>
      </c>
      <c r="F69" s="6">
        <v>45104</v>
      </c>
      <c r="G69" s="6">
        <v>45108</v>
      </c>
      <c r="H69" s="4">
        <v>1</v>
      </c>
      <c r="I69" s="4">
        <v>4</v>
      </c>
      <c r="J69" s="4">
        <v>4</v>
      </c>
      <c r="K69" s="4" t="s">
        <v>30</v>
      </c>
      <c r="L69" s="4">
        <v>2752.96</v>
      </c>
      <c r="M69" s="4">
        <v>2752.96</v>
      </c>
      <c r="N69" s="4" t="s">
        <v>320</v>
      </c>
      <c r="O69" s="4" t="s">
        <v>32</v>
      </c>
      <c r="P69" s="4" t="s">
        <v>33</v>
      </c>
      <c r="Q69" s="4">
        <v>0</v>
      </c>
      <c r="R69" s="7">
        <v>45099</v>
      </c>
      <c r="S69" s="6">
        <v>45111</v>
      </c>
      <c r="T69" s="4" t="s">
        <v>34</v>
      </c>
      <c r="U69" s="4">
        <v>2752.96</v>
      </c>
      <c r="V69" s="4">
        <v>0</v>
      </c>
      <c r="W69" s="4">
        <v>0</v>
      </c>
      <c r="X69" s="4" t="s">
        <v>321</v>
      </c>
      <c r="Y69" s="4" t="s">
        <v>322</v>
      </c>
    </row>
    <row r="70" s="4" customFormat="1" spans="1:25">
      <c r="A70" s="4" t="s">
        <v>323</v>
      </c>
      <c r="B70" s="4" t="s">
        <v>26</v>
      </c>
      <c r="C70" s="4" t="s">
        <v>27</v>
      </c>
      <c r="D70" s="4" t="s">
        <v>324</v>
      </c>
      <c r="E70" s="4" t="s">
        <v>202</v>
      </c>
      <c r="F70" s="6">
        <v>45105</v>
      </c>
      <c r="G70" s="6">
        <v>45108</v>
      </c>
      <c r="H70" s="4">
        <v>1</v>
      </c>
      <c r="I70" s="4">
        <v>3</v>
      </c>
      <c r="J70" s="4">
        <v>3</v>
      </c>
      <c r="K70" s="4" t="s">
        <v>30</v>
      </c>
      <c r="L70" s="4">
        <v>889.89</v>
      </c>
      <c r="M70" s="4">
        <v>889.89</v>
      </c>
      <c r="N70" s="4" t="s">
        <v>325</v>
      </c>
      <c r="O70" s="4" t="s">
        <v>32</v>
      </c>
      <c r="P70" s="4" t="s">
        <v>33</v>
      </c>
      <c r="Q70" s="4">
        <v>0</v>
      </c>
      <c r="R70" s="7">
        <v>45099.0000115741</v>
      </c>
      <c r="S70" s="6">
        <v>45111</v>
      </c>
      <c r="T70" s="4" t="s">
        <v>34</v>
      </c>
      <c r="U70" s="4">
        <v>889.89</v>
      </c>
      <c r="V70" s="4">
        <v>0</v>
      </c>
      <c r="W70" s="4">
        <v>0</v>
      </c>
      <c r="X70" s="4" t="s">
        <v>326</v>
      </c>
      <c r="Y70" s="4" t="s">
        <v>327</v>
      </c>
    </row>
    <row r="71" s="4" customFormat="1" spans="1:25">
      <c r="A71" s="4" t="s">
        <v>328</v>
      </c>
      <c r="B71" s="4" t="s">
        <v>26</v>
      </c>
      <c r="C71" s="4" t="s">
        <v>27</v>
      </c>
      <c r="D71" s="4" t="s">
        <v>329</v>
      </c>
      <c r="E71" s="4" t="s">
        <v>330</v>
      </c>
      <c r="F71" s="6">
        <v>45104</v>
      </c>
      <c r="G71" s="6">
        <v>45108</v>
      </c>
      <c r="H71" s="4">
        <v>1</v>
      </c>
      <c r="I71" s="4">
        <v>4</v>
      </c>
      <c r="J71" s="4">
        <v>4</v>
      </c>
      <c r="K71" s="4" t="s">
        <v>30</v>
      </c>
      <c r="L71" s="4">
        <v>6367.08</v>
      </c>
      <c r="M71" s="4">
        <v>6367.08</v>
      </c>
      <c r="N71" s="4" t="s">
        <v>331</v>
      </c>
      <c r="O71" s="4" t="s">
        <v>32</v>
      </c>
      <c r="P71" s="4" t="s">
        <v>33</v>
      </c>
      <c r="Q71" s="4">
        <v>0</v>
      </c>
      <c r="R71" s="7">
        <v>45099.0000115741</v>
      </c>
      <c r="S71" s="6">
        <v>45111</v>
      </c>
      <c r="T71" s="4" t="s">
        <v>34</v>
      </c>
      <c r="U71" s="4">
        <v>6367.08</v>
      </c>
      <c r="V71" s="4">
        <v>0</v>
      </c>
      <c r="W71" s="4">
        <v>0</v>
      </c>
      <c r="X71" s="4" t="s">
        <v>332</v>
      </c>
      <c r="Y71" s="4" t="s">
        <v>48</v>
      </c>
    </row>
    <row r="72" s="4" customFormat="1" spans="1:25">
      <c r="A72" s="4" t="s">
        <v>333</v>
      </c>
      <c r="B72" s="4" t="s">
        <v>26</v>
      </c>
      <c r="C72" s="4" t="s">
        <v>27</v>
      </c>
      <c r="D72" s="4" t="s">
        <v>141</v>
      </c>
      <c r="E72" s="4" t="s">
        <v>334</v>
      </c>
      <c r="F72" s="6">
        <v>45106</v>
      </c>
      <c r="G72" s="6">
        <v>45108</v>
      </c>
      <c r="H72" s="4">
        <v>1</v>
      </c>
      <c r="I72" s="4">
        <v>2</v>
      </c>
      <c r="J72" s="4">
        <v>2</v>
      </c>
      <c r="K72" s="4" t="s">
        <v>30</v>
      </c>
      <c r="L72" s="4">
        <v>1213.4</v>
      </c>
      <c r="M72" s="4">
        <v>1213.4</v>
      </c>
      <c r="N72" s="4" t="s">
        <v>335</v>
      </c>
      <c r="O72" s="4" t="s">
        <v>32</v>
      </c>
      <c r="P72" s="4" t="s">
        <v>33</v>
      </c>
      <c r="Q72" s="4">
        <v>0</v>
      </c>
      <c r="R72" s="7">
        <v>45100</v>
      </c>
      <c r="S72" s="6">
        <v>45111</v>
      </c>
      <c r="T72" s="4" t="s">
        <v>34</v>
      </c>
      <c r="U72" s="4">
        <v>1213.4</v>
      </c>
      <c r="V72" s="4">
        <v>0</v>
      </c>
      <c r="W72" s="4">
        <v>0</v>
      </c>
      <c r="X72" s="4" t="s">
        <v>336</v>
      </c>
      <c r="Y72" s="4" t="s">
        <v>48</v>
      </c>
    </row>
    <row r="73" s="4" customFormat="1" spans="1:25">
      <c r="A73" s="4" t="s">
        <v>337</v>
      </c>
      <c r="B73" s="4" t="s">
        <v>26</v>
      </c>
      <c r="C73" s="4" t="s">
        <v>27</v>
      </c>
      <c r="D73" s="4" t="s">
        <v>338</v>
      </c>
      <c r="E73" s="4" t="s">
        <v>339</v>
      </c>
      <c r="F73" s="6">
        <v>45107</v>
      </c>
      <c r="G73" s="6">
        <v>45108</v>
      </c>
      <c r="H73" s="4">
        <v>1</v>
      </c>
      <c r="I73" s="4">
        <v>1</v>
      </c>
      <c r="J73" s="4">
        <v>1</v>
      </c>
      <c r="K73" s="4" t="s">
        <v>30</v>
      </c>
      <c r="L73" s="4">
        <v>2061.13</v>
      </c>
      <c r="M73" s="4">
        <v>2061.13</v>
      </c>
      <c r="N73" s="4" t="s">
        <v>340</v>
      </c>
      <c r="O73" s="4" t="s">
        <v>32</v>
      </c>
      <c r="P73" s="4" t="s">
        <v>33</v>
      </c>
      <c r="Q73" s="4">
        <v>0</v>
      </c>
      <c r="R73" s="7">
        <v>45100</v>
      </c>
      <c r="S73" s="6">
        <v>45111</v>
      </c>
      <c r="T73" s="4" t="s">
        <v>34</v>
      </c>
      <c r="U73" s="4">
        <v>2061.13</v>
      </c>
      <c r="V73" s="4">
        <v>0</v>
      </c>
      <c r="W73" s="4">
        <v>0</v>
      </c>
      <c r="X73" s="4" t="s">
        <v>341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62</v>
      </c>
      <c r="F74" s="6">
        <v>45105</v>
      </c>
      <c r="G74" s="6">
        <v>45108</v>
      </c>
      <c r="H74" s="4">
        <v>1</v>
      </c>
      <c r="I74" s="4">
        <v>3</v>
      </c>
      <c r="J74" s="4">
        <v>3</v>
      </c>
      <c r="K74" s="4" t="s">
        <v>30</v>
      </c>
      <c r="L74" s="4">
        <v>1856.85</v>
      </c>
      <c r="M74" s="4">
        <v>1856.85</v>
      </c>
      <c r="N74" s="4" t="s">
        <v>345</v>
      </c>
      <c r="O74" s="4" t="s">
        <v>32</v>
      </c>
      <c r="P74" s="4" t="s">
        <v>33</v>
      </c>
      <c r="Q74" s="4">
        <v>0</v>
      </c>
      <c r="R74" s="7">
        <v>45100</v>
      </c>
      <c r="S74" s="6">
        <v>45111</v>
      </c>
      <c r="T74" s="4" t="s">
        <v>34</v>
      </c>
      <c r="U74" s="4">
        <v>1856.85</v>
      </c>
      <c r="V74" s="4">
        <v>0</v>
      </c>
      <c r="W74" s="4">
        <v>0</v>
      </c>
      <c r="X74" s="4" t="s">
        <v>346</v>
      </c>
      <c r="Y74" s="4" t="s">
        <v>347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350</v>
      </c>
      <c r="F75" s="6">
        <v>45106</v>
      </c>
      <c r="G75" s="6">
        <v>45108</v>
      </c>
      <c r="H75" s="4">
        <v>1</v>
      </c>
      <c r="I75" s="4">
        <v>2</v>
      </c>
      <c r="J75" s="4">
        <v>2</v>
      </c>
      <c r="K75" s="4" t="s">
        <v>30</v>
      </c>
      <c r="L75" s="4">
        <v>1548.16</v>
      </c>
      <c r="M75" s="4">
        <v>1548.16</v>
      </c>
      <c r="N75" s="4" t="s">
        <v>351</v>
      </c>
      <c r="O75" s="4" t="s">
        <v>32</v>
      </c>
      <c r="P75" s="4" t="s">
        <v>33</v>
      </c>
      <c r="Q75" s="4">
        <v>0</v>
      </c>
      <c r="R75" s="7">
        <v>45100</v>
      </c>
      <c r="S75" s="6">
        <v>45111</v>
      </c>
      <c r="T75" s="4" t="s">
        <v>34</v>
      </c>
      <c r="U75" s="4">
        <v>1548.16</v>
      </c>
      <c r="V75" s="4">
        <v>0</v>
      </c>
      <c r="W75" s="4">
        <v>0</v>
      </c>
      <c r="X75" s="4" t="s">
        <v>352</v>
      </c>
      <c r="Y75" s="4" t="s">
        <v>353</v>
      </c>
    </row>
    <row r="76" s="4" customFormat="1" spans="1:25">
      <c r="A76" s="4" t="s">
        <v>354</v>
      </c>
      <c r="B76" s="4" t="s">
        <v>26</v>
      </c>
      <c r="C76" s="4" t="s">
        <v>27</v>
      </c>
      <c r="D76" s="4" t="s">
        <v>307</v>
      </c>
      <c r="E76" s="4" t="s">
        <v>308</v>
      </c>
      <c r="F76" s="6">
        <v>45105</v>
      </c>
      <c r="G76" s="6">
        <v>45108</v>
      </c>
      <c r="H76" s="4">
        <v>1</v>
      </c>
      <c r="I76" s="4">
        <v>3</v>
      </c>
      <c r="J76" s="4">
        <v>3</v>
      </c>
      <c r="K76" s="4" t="s">
        <v>30</v>
      </c>
      <c r="L76" s="4">
        <v>2069.07</v>
      </c>
      <c r="M76" s="4">
        <v>2069.07</v>
      </c>
      <c r="N76" s="4" t="s">
        <v>355</v>
      </c>
      <c r="O76" s="4" t="s">
        <v>32</v>
      </c>
      <c r="P76" s="4" t="s">
        <v>33</v>
      </c>
      <c r="Q76" s="4">
        <v>0</v>
      </c>
      <c r="R76" s="7">
        <v>45100.0000115741</v>
      </c>
      <c r="S76" s="6">
        <v>45111</v>
      </c>
      <c r="T76" s="4" t="s">
        <v>34</v>
      </c>
      <c r="U76" s="4">
        <v>2069.07</v>
      </c>
      <c r="V76" s="4">
        <v>0</v>
      </c>
      <c r="W76" s="4">
        <v>0</v>
      </c>
      <c r="X76" s="4" t="s">
        <v>356</v>
      </c>
      <c r="Y76" s="4" t="s">
        <v>357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359</v>
      </c>
      <c r="E77" s="4" t="s">
        <v>360</v>
      </c>
      <c r="F77" s="6">
        <v>45102</v>
      </c>
      <c r="G77" s="6">
        <v>45108</v>
      </c>
      <c r="H77" s="4">
        <v>1</v>
      </c>
      <c r="I77" s="4">
        <v>6</v>
      </c>
      <c r="J77" s="4">
        <v>6</v>
      </c>
      <c r="K77" s="4" t="s">
        <v>30</v>
      </c>
      <c r="L77" s="4">
        <v>6778.38</v>
      </c>
      <c r="M77" s="4">
        <v>6778.38</v>
      </c>
      <c r="N77" s="4" t="s">
        <v>361</v>
      </c>
      <c r="O77" s="4" t="s">
        <v>32</v>
      </c>
      <c r="P77" s="4" t="s">
        <v>33</v>
      </c>
      <c r="Q77" s="4">
        <v>0</v>
      </c>
      <c r="R77" s="7">
        <v>45101.0000115741</v>
      </c>
      <c r="S77" s="6">
        <v>45111</v>
      </c>
      <c r="T77" s="4" t="s">
        <v>34</v>
      </c>
      <c r="U77" s="4">
        <v>6778.38</v>
      </c>
      <c r="V77" s="4">
        <v>0</v>
      </c>
      <c r="W77" s="4">
        <v>0</v>
      </c>
      <c r="X77" s="4" t="s">
        <v>362</v>
      </c>
      <c r="Y77" s="4" t="s">
        <v>48</v>
      </c>
    </row>
    <row r="78" s="4" customFormat="1" spans="1:25">
      <c r="A78" s="4" t="s">
        <v>363</v>
      </c>
      <c r="B78" s="4" t="s">
        <v>26</v>
      </c>
      <c r="C78" s="4" t="s">
        <v>27</v>
      </c>
      <c r="D78" s="4" t="s">
        <v>364</v>
      </c>
      <c r="E78" s="4" t="s">
        <v>365</v>
      </c>
      <c r="F78" s="6">
        <v>45107</v>
      </c>
      <c r="G78" s="6">
        <v>45108</v>
      </c>
      <c r="H78" s="4">
        <v>1</v>
      </c>
      <c r="I78" s="4">
        <v>1</v>
      </c>
      <c r="J78" s="4">
        <v>1</v>
      </c>
      <c r="K78" s="4" t="s">
        <v>30</v>
      </c>
      <c r="L78" s="4">
        <v>1021.3</v>
      </c>
      <c r="M78" s="4">
        <v>1021.3</v>
      </c>
      <c r="N78" s="4" t="s">
        <v>366</v>
      </c>
      <c r="O78" s="4" t="s">
        <v>32</v>
      </c>
      <c r="P78" s="4" t="s">
        <v>33</v>
      </c>
      <c r="Q78" s="4">
        <v>0</v>
      </c>
      <c r="R78" s="7">
        <v>45101.0000115741</v>
      </c>
      <c r="S78" s="6">
        <v>45111</v>
      </c>
      <c r="T78" s="4" t="s">
        <v>34</v>
      </c>
      <c r="U78" s="4">
        <v>1021.3</v>
      </c>
      <c r="V78" s="4">
        <v>0</v>
      </c>
      <c r="W78" s="4">
        <v>0</v>
      </c>
      <c r="X78" s="4" t="s">
        <v>367</v>
      </c>
      <c r="Y78" s="4" t="s">
        <v>48</v>
      </c>
    </row>
    <row r="79" s="4" customFormat="1" spans="1:25">
      <c r="A79" s="4" t="s">
        <v>368</v>
      </c>
      <c r="B79" s="4" t="s">
        <v>26</v>
      </c>
      <c r="C79" s="4" t="s">
        <v>27</v>
      </c>
      <c r="D79" s="4" t="s">
        <v>344</v>
      </c>
      <c r="E79" s="4" t="s">
        <v>68</v>
      </c>
      <c r="F79" s="6">
        <v>45105</v>
      </c>
      <c r="G79" s="6">
        <v>45108</v>
      </c>
      <c r="H79" s="4">
        <v>1</v>
      </c>
      <c r="I79" s="4">
        <v>3</v>
      </c>
      <c r="J79" s="4">
        <v>3</v>
      </c>
      <c r="K79" s="4" t="s">
        <v>30</v>
      </c>
      <c r="L79" s="4">
        <v>2198.2</v>
      </c>
      <c r="M79" s="4">
        <v>2198.2</v>
      </c>
      <c r="N79" s="4" t="s">
        <v>369</v>
      </c>
      <c r="O79" s="4" t="s">
        <v>32</v>
      </c>
      <c r="P79" s="4" t="s">
        <v>33</v>
      </c>
      <c r="Q79" s="4">
        <v>0</v>
      </c>
      <c r="R79" s="7">
        <v>45101.0000115741</v>
      </c>
      <c r="S79" s="6">
        <v>45111</v>
      </c>
      <c r="T79" s="4" t="s">
        <v>34</v>
      </c>
      <c r="U79" s="4">
        <v>2198.2</v>
      </c>
      <c r="V79" s="4">
        <v>0</v>
      </c>
      <c r="W79" s="4">
        <v>0</v>
      </c>
      <c r="X79" s="4" t="s">
        <v>370</v>
      </c>
      <c r="Y79" s="4" t="s">
        <v>48</v>
      </c>
    </row>
    <row r="80" s="4" customFormat="1" spans="1:25">
      <c r="A80" s="4" t="s">
        <v>371</v>
      </c>
      <c r="B80" s="4" t="s">
        <v>26</v>
      </c>
      <c r="C80" s="4" t="s">
        <v>27</v>
      </c>
      <c r="D80" s="4" t="s">
        <v>372</v>
      </c>
      <c r="E80" s="4" t="s">
        <v>373</v>
      </c>
      <c r="F80" s="6">
        <v>45101</v>
      </c>
      <c r="G80" s="6">
        <v>45108</v>
      </c>
      <c r="H80" s="4">
        <v>1</v>
      </c>
      <c r="I80" s="4">
        <v>7</v>
      </c>
      <c r="J80" s="4">
        <v>7</v>
      </c>
      <c r="K80" s="4" t="s">
        <v>30</v>
      </c>
      <c r="L80" s="4">
        <v>857.64</v>
      </c>
      <c r="M80" s="4">
        <v>857.64</v>
      </c>
      <c r="N80" s="4" t="s">
        <v>374</v>
      </c>
      <c r="O80" s="4" t="s">
        <v>32</v>
      </c>
      <c r="P80" s="4" t="s">
        <v>33</v>
      </c>
      <c r="Q80" s="4">
        <v>0</v>
      </c>
      <c r="R80" s="7">
        <v>45101</v>
      </c>
      <c r="S80" s="6">
        <v>45111</v>
      </c>
      <c r="T80" s="4" t="s">
        <v>34</v>
      </c>
      <c r="U80" s="4">
        <v>857.64</v>
      </c>
      <c r="V80" s="4">
        <v>0</v>
      </c>
      <c r="W80" s="4">
        <v>0</v>
      </c>
      <c r="X80" s="4" t="s">
        <v>375</v>
      </c>
      <c r="Y80" s="4" t="s">
        <v>48</v>
      </c>
    </row>
    <row r="81" s="4" customFormat="1" spans="1:25">
      <c r="A81" s="4" t="s">
        <v>376</v>
      </c>
      <c r="B81" s="4" t="s">
        <v>26</v>
      </c>
      <c r="C81" s="4" t="s">
        <v>27</v>
      </c>
      <c r="D81" s="4" t="s">
        <v>377</v>
      </c>
      <c r="E81" s="4" t="s">
        <v>378</v>
      </c>
      <c r="F81" s="6">
        <v>45107</v>
      </c>
      <c r="G81" s="6">
        <v>45108</v>
      </c>
      <c r="H81" s="4">
        <v>1</v>
      </c>
      <c r="I81" s="4">
        <v>1</v>
      </c>
      <c r="J81" s="4">
        <v>1</v>
      </c>
      <c r="K81" s="4" t="s">
        <v>30</v>
      </c>
      <c r="L81" s="4">
        <v>648.33</v>
      </c>
      <c r="M81" s="4">
        <v>648.33</v>
      </c>
      <c r="N81" s="4" t="s">
        <v>379</v>
      </c>
      <c r="O81" s="4" t="s">
        <v>32</v>
      </c>
      <c r="P81" s="4" t="s">
        <v>33</v>
      </c>
      <c r="Q81" s="4">
        <v>0</v>
      </c>
      <c r="R81" s="7">
        <v>45101.0000115741</v>
      </c>
      <c r="S81" s="6">
        <v>45111</v>
      </c>
      <c r="T81" s="4" t="s">
        <v>34</v>
      </c>
      <c r="U81" s="4">
        <v>648.33</v>
      </c>
      <c r="V81" s="4">
        <v>0</v>
      </c>
      <c r="W81" s="4">
        <v>0</v>
      </c>
      <c r="X81" s="4" t="s">
        <v>380</v>
      </c>
      <c r="Y81" s="4" t="s">
        <v>48</v>
      </c>
    </row>
    <row r="82" s="4" customFormat="1" spans="1:25">
      <c r="A82" s="4" t="s">
        <v>381</v>
      </c>
      <c r="B82" s="4" t="s">
        <v>26</v>
      </c>
      <c r="C82" s="4" t="s">
        <v>27</v>
      </c>
      <c r="D82" s="4" t="s">
        <v>382</v>
      </c>
      <c r="E82" s="4" t="s">
        <v>383</v>
      </c>
      <c r="F82" s="6">
        <v>45107</v>
      </c>
      <c r="G82" s="6">
        <v>45108</v>
      </c>
      <c r="H82" s="4">
        <v>1</v>
      </c>
      <c r="I82" s="4">
        <v>1</v>
      </c>
      <c r="J82" s="4">
        <v>1</v>
      </c>
      <c r="K82" s="4" t="s">
        <v>30</v>
      </c>
      <c r="L82" s="4">
        <v>1122.44</v>
      </c>
      <c r="M82" s="4">
        <v>1122.44</v>
      </c>
      <c r="N82" s="4" t="s">
        <v>384</v>
      </c>
      <c r="O82" s="4" t="s">
        <v>32</v>
      </c>
      <c r="P82" s="4" t="s">
        <v>33</v>
      </c>
      <c r="Q82" s="4">
        <v>0</v>
      </c>
      <c r="R82" s="7">
        <v>45102</v>
      </c>
      <c r="S82" s="6">
        <v>45111</v>
      </c>
      <c r="T82" s="4" t="s">
        <v>34</v>
      </c>
      <c r="U82" s="4">
        <v>1122.44</v>
      </c>
      <c r="V82" s="4">
        <v>0</v>
      </c>
      <c r="W82" s="4">
        <v>0</v>
      </c>
      <c r="X82" s="4" t="s">
        <v>385</v>
      </c>
      <c r="Y82" s="4" t="s">
        <v>386</v>
      </c>
    </row>
    <row r="83" s="4" customFormat="1" spans="1:25">
      <c r="A83" s="4" t="s">
        <v>387</v>
      </c>
      <c r="B83" s="4" t="s">
        <v>26</v>
      </c>
      <c r="C83" s="4" t="s">
        <v>27</v>
      </c>
      <c r="D83" s="4" t="s">
        <v>388</v>
      </c>
      <c r="E83" s="4" t="s">
        <v>389</v>
      </c>
      <c r="F83" s="6">
        <v>45105</v>
      </c>
      <c r="G83" s="6">
        <v>45108</v>
      </c>
      <c r="H83" s="4">
        <v>1</v>
      </c>
      <c r="I83" s="4">
        <v>3</v>
      </c>
      <c r="J83" s="4">
        <v>3</v>
      </c>
      <c r="K83" s="4" t="s">
        <v>30</v>
      </c>
      <c r="L83" s="4">
        <v>2295.9</v>
      </c>
      <c r="M83" s="4">
        <v>2295.9</v>
      </c>
      <c r="N83" s="4" t="s">
        <v>390</v>
      </c>
      <c r="O83" s="4" t="s">
        <v>32</v>
      </c>
      <c r="P83" s="4" t="s">
        <v>33</v>
      </c>
      <c r="Q83" s="4">
        <v>0</v>
      </c>
      <c r="R83" s="7">
        <v>45102</v>
      </c>
      <c r="S83" s="6">
        <v>45111</v>
      </c>
      <c r="T83" s="4" t="s">
        <v>34</v>
      </c>
      <c r="U83" s="4">
        <v>2295.9</v>
      </c>
      <c r="V83" s="4">
        <v>0</v>
      </c>
      <c r="W83" s="4">
        <v>0</v>
      </c>
      <c r="X83" s="4" t="s">
        <v>391</v>
      </c>
      <c r="Y83" s="4" t="s">
        <v>48</v>
      </c>
    </row>
    <row r="84" s="4" customFormat="1" spans="1:25">
      <c r="A84" s="4" t="s">
        <v>392</v>
      </c>
      <c r="B84" s="4" t="s">
        <v>26</v>
      </c>
      <c r="C84" s="4" t="s">
        <v>27</v>
      </c>
      <c r="D84" s="4" t="s">
        <v>393</v>
      </c>
      <c r="E84" s="4" t="s">
        <v>394</v>
      </c>
      <c r="F84" s="6">
        <v>45106</v>
      </c>
      <c r="G84" s="6">
        <v>45108</v>
      </c>
      <c r="H84" s="4">
        <v>1</v>
      </c>
      <c r="I84" s="4">
        <v>2</v>
      </c>
      <c r="J84" s="4">
        <v>2</v>
      </c>
      <c r="K84" s="4" t="s">
        <v>30</v>
      </c>
      <c r="L84" s="4">
        <v>3213.54</v>
      </c>
      <c r="M84" s="4">
        <v>3213.54</v>
      </c>
      <c r="N84" s="4" t="s">
        <v>395</v>
      </c>
      <c r="O84" s="4" t="s">
        <v>32</v>
      </c>
      <c r="P84" s="4" t="s">
        <v>33</v>
      </c>
      <c r="Q84" s="4">
        <v>0</v>
      </c>
      <c r="R84" s="7">
        <v>45102</v>
      </c>
      <c r="S84" s="6">
        <v>45111</v>
      </c>
      <c r="T84" s="4" t="s">
        <v>34</v>
      </c>
      <c r="U84" s="4">
        <v>3213.54</v>
      </c>
      <c r="V84" s="4">
        <v>0</v>
      </c>
      <c r="W84" s="4">
        <v>0</v>
      </c>
      <c r="X84" s="4" t="s">
        <v>396</v>
      </c>
      <c r="Y84" s="4" t="s">
        <v>397</v>
      </c>
    </row>
    <row r="85" s="4" customFormat="1" spans="1:25">
      <c r="A85" s="4" t="s">
        <v>176</v>
      </c>
      <c r="B85" s="4" t="s">
        <v>26</v>
      </c>
      <c r="C85" s="4" t="s">
        <v>65</v>
      </c>
      <c r="D85" s="4" t="s">
        <v>177</v>
      </c>
      <c r="E85" s="4" t="s">
        <v>178</v>
      </c>
      <c r="F85" s="6">
        <v>45106</v>
      </c>
      <c r="G85" s="6">
        <v>45108</v>
      </c>
      <c r="H85" s="4">
        <v>1</v>
      </c>
      <c r="I85" s="4">
        <v>2</v>
      </c>
      <c r="J85" s="4">
        <v>2</v>
      </c>
      <c r="K85" s="4" t="s">
        <v>30</v>
      </c>
      <c r="L85" s="4">
        <v>-1492</v>
      </c>
      <c r="M85" s="4">
        <v>-1492</v>
      </c>
      <c r="N85" s="4" t="s">
        <v>179</v>
      </c>
      <c r="O85" s="4" t="s">
        <v>32</v>
      </c>
      <c r="P85" s="4" t="s">
        <v>33</v>
      </c>
      <c r="Q85" s="4">
        <v>0</v>
      </c>
      <c r="R85" s="7">
        <v>45086</v>
      </c>
      <c r="S85" s="6">
        <v>45111</v>
      </c>
      <c r="T85" s="4" t="s">
        <v>34</v>
      </c>
      <c r="U85" s="4">
        <v>-1492</v>
      </c>
      <c r="V85" s="4">
        <v>0</v>
      </c>
      <c r="W85" s="4">
        <v>0</v>
      </c>
      <c r="X85" s="4" t="s">
        <v>180</v>
      </c>
      <c r="Y85" s="4" t="s">
        <v>181</v>
      </c>
    </row>
    <row r="86" s="4" customFormat="1" spans="1:25">
      <c r="A86" s="4" t="s">
        <v>398</v>
      </c>
      <c r="B86" s="4" t="s">
        <v>26</v>
      </c>
      <c r="C86" s="4" t="s">
        <v>27</v>
      </c>
      <c r="D86" s="4" t="s">
        <v>399</v>
      </c>
      <c r="E86" s="4" t="s">
        <v>400</v>
      </c>
      <c r="F86" s="6">
        <v>45105</v>
      </c>
      <c r="G86" s="6">
        <v>45108</v>
      </c>
      <c r="H86" s="4">
        <v>1</v>
      </c>
      <c r="I86" s="4">
        <v>3</v>
      </c>
      <c r="J86" s="4">
        <v>3</v>
      </c>
      <c r="K86" s="4" t="s">
        <v>30</v>
      </c>
      <c r="L86" s="4">
        <v>2030.85</v>
      </c>
      <c r="M86" s="4">
        <v>2030.85</v>
      </c>
      <c r="N86" s="4" t="s">
        <v>401</v>
      </c>
      <c r="O86" s="4" t="s">
        <v>32</v>
      </c>
      <c r="P86" s="4" t="s">
        <v>33</v>
      </c>
      <c r="Q86" s="4">
        <v>0</v>
      </c>
      <c r="R86" s="7">
        <v>45102.0000115741</v>
      </c>
      <c r="S86" s="6">
        <v>45111</v>
      </c>
      <c r="T86" s="4" t="s">
        <v>34</v>
      </c>
      <c r="U86" s="4">
        <v>2030.85</v>
      </c>
      <c r="V86" s="4">
        <v>0</v>
      </c>
      <c r="W86" s="4">
        <v>0</v>
      </c>
      <c r="X86" s="4" t="s">
        <v>402</v>
      </c>
      <c r="Y86" s="4" t="s">
        <v>403</v>
      </c>
    </row>
    <row r="87" s="4" customFormat="1" spans="1:25">
      <c r="A87" s="4" t="s">
        <v>404</v>
      </c>
      <c r="B87" s="4" t="s">
        <v>26</v>
      </c>
      <c r="C87" s="4" t="s">
        <v>27</v>
      </c>
      <c r="D87" s="4" t="s">
        <v>405</v>
      </c>
      <c r="E87" s="4" t="s">
        <v>406</v>
      </c>
      <c r="F87" s="6">
        <v>45107</v>
      </c>
      <c r="G87" s="6">
        <v>45108</v>
      </c>
      <c r="H87" s="4">
        <v>1</v>
      </c>
      <c r="I87" s="4">
        <v>1</v>
      </c>
      <c r="J87" s="4">
        <v>1</v>
      </c>
      <c r="K87" s="4" t="s">
        <v>30</v>
      </c>
      <c r="L87" s="4">
        <v>735.28</v>
      </c>
      <c r="M87" s="4">
        <v>735.28</v>
      </c>
      <c r="N87" s="4" t="s">
        <v>407</v>
      </c>
      <c r="O87" s="4" t="s">
        <v>32</v>
      </c>
      <c r="P87" s="4" t="s">
        <v>33</v>
      </c>
      <c r="Q87" s="4">
        <v>0</v>
      </c>
      <c r="R87" s="7">
        <v>45101.0000115741</v>
      </c>
      <c r="S87" s="6">
        <v>45111</v>
      </c>
      <c r="T87" s="4" t="s">
        <v>34</v>
      </c>
      <c r="U87" s="4">
        <v>735.28</v>
      </c>
      <c r="V87" s="4">
        <v>0</v>
      </c>
      <c r="W87" s="4">
        <v>0</v>
      </c>
      <c r="X87" s="4" t="s">
        <v>408</v>
      </c>
      <c r="Y87" s="4" t="s">
        <v>48</v>
      </c>
    </row>
    <row r="88" s="4" customFormat="1" spans="1:25">
      <c r="A88" s="4" t="s">
        <v>409</v>
      </c>
      <c r="B88" s="4" t="s">
        <v>26</v>
      </c>
      <c r="C88" s="4" t="s">
        <v>27</v>
      </c>
      <c r="D88" s="4" t="s">
        <v>410</v>
      </c>
      <c r="E88" s="4" t="s">
        <v>411</v>
      </c>
      <c r="F88" s="6">
        <v>45106</v>
      </c>
      <c r="G88" s="6">
        <v>45108</v>
      </c>
      <c r="H88" s="4">
        <v>1</v>
      </c>
      <c r="I88" s="4">
        <v>2</v>
      </c>
      <c r="J88" s="4">
        <v>2</v>
      </c>
      <c r="K88" s="4" t="s">
        <v>30</v>
      </c>
      <c r="L88" s="4">
        <v>1218.2</v>
      </c>
      <c r="M88" s="4">
        <v>1218.2</v>
      </c>
      <c r="N88" s="4" t="s">
        <v>412</v>
      </c>
      <c r="O88" s="4" t="s">
        <v>32</v>
      </c>
      <c r="P88" s="4" t="s">
        <v>33</v>
      </c>
      <c r="Q88" s="4">
        <v>0</v>
      </c>
      <c r="R88" s="7">
        <v>45102.0000115741</v>
      </c>
      <c r="S88" s="6">
        <v>45111</v>
      </c>
      <c r="T88" s="4" t="s">
        <v>34</v>
      </c>
      <c r="U88" s="4">
        <v>1218.2</v>
      </c>
      <c r="V88" s="4">
        <v>0</v>
      </c>
      <c r="W88" s="4">
        <v>0</v>
      </c>
      <c r="X88" s="4" t="s">
        <v>413</v>
      </c>
      <c r="Y88" s="4" t="s">
        <v>414</v>
      </c>
    </row>
    <row r="89" s="4" customFormat="1" spans="1:25">
      <c r="A89" s="4" t="s">
        <v>415</v>
      </c>
      <c r="B89" s="4" t="s">
        <v>26</v>
      </c>
      <c r="C89" s="4" t="s">
        <v>27</v>
      </c>
      <c r="D89" s="4" t="s">
        <v>416</v>
      </c>
      <c r="E89" s="4" t="s">
        <v>417</v>
      </c>
      <c r="F89" s="6">
        <v>45106</v>
      </c>
      <c r="G89" s="6">
        <v>45108</v>
      </c>
      <c r="H89" s="4">
        <v>1</v>
      </c>
      <c r="I89" s="4">
        <v>2</v>
      </c>
      <c r="J89" s="4">
        <v>2</v>
      </c>
      <c r="K89" s="4" t="s">
        <v>30</v>
      </c>
      <c r="L89" s="4">
        <v>1147.92</v>
      </c>
      <c r="M89" s="4">
        <v>1147.92</v>
      </c>
      <c r="N89" s="4" t="s">
        <v>418</v>
      </c>
      <c r="O89" s="4" t="s">
        <v>32</v>
      </c>
      <c r="P89" s="4" t="s">
        <v>33</v>
      </c>
      <c r="Q89" s="4">
        <v>0</v>
      </c>
      <c r="R89" s="7">
        <v>45102</v>
      </c>
      <c r="S89" s="6">
        <v>45111</v>
      </c>
      <c r="T89" s="4" t="s">
        <v>34</v>
      </c>
      <c r="U89" s="4">
        <v>1147.92</v>
      </c>
      <c r="V89" s="4">
        <v>0</v>
      </c>
      <c r="W89" s="4">
        <v>0</v>
      </c>
      <c r="X89" s="4" t="s">
        <v>419</v>
      </c>
      <c r="Y89" s="4" t="s">
        <v>48</v>
      </c>
    </row>
    <row r="90" s="4" customFormat="1" spans="1:25">
      <c r="A90" s="4" t="s">
        <v>420</v>
      </c>
      <c r="B90" s="4" t="s">
        <v>26</v>
      </c>
      <c r="C90" s="4" t="s">
        <v>27</v>
      </c>
      <c r="D90" s="4" t="s">
        <v>421</v>
      </c>
      <c r="E90" s="4" t="s">
        <v>319</v>
      </c>
      <c r="F90" s="6">
        <v>45106</v>
      </c>
      <c r="G90" s="6">
        <v>45108</v>
      </c>
      <c r="H90" s="4">
        <v>1</v>
      </c>
      <c r="I90" s="4">
        <v>2</v>
      </c>
      <c r="J90" s="4">
        <v>2</v>
      </c>
      <c r="K90" s="4" t="s">
        <v>30</v>
      </c>
      <c r="L90" s="4">
        <v>883.14</v>
      </c>
      <c r="M90" s="4">
        <v>883.14</v>
      </c>
      <c r="N90" s="4" t="s">
        <v>422</v>
      </c>
      <c r="O90" s="4" t="s">
        <v>32</v>
      </c>
      <c r="P90" s="4" t="s">
        <v>33</v>
      </c>
      <c r="Q90" s="4">
        <v>0</v>
      </c>
      <c r="R90" s="7">
        <v>45103</v>
      </c>
      <c r="S90" s="6">
        <v>45111</v>
      </c>
      <c r="T90" s="4" t="s">
        <v>34</v>
      </c>
      <c r="U90" s="4">
        <v>883.14</v>
      </c>
      <c r="V90" s="4">
        <v>0</v>
      </c>
      <c r="W90" s="4">
        <v>0</v>
      </c>
      <c r="X90" s="4" t="s">
        <v>423</v>
      </c>
      <c r="Y90" s="4" t="s">
        <v>48</v>
      </c>
    </row>
    <row r="91" s="4" customFormat="1" spans="1:25">
      <c r="A91" s="4" t="s">
        <v>424</v>
      </c>
      <c r="B91" s="4" t="s">
        <v>26</v>
      </c>
      <c r="C91" s="4" t="s">
        <v>27</v>
      </c>
      <c r="D91" s="4" t="s">
        <v>425</v>
      </c>
      <c r="E91" s="4" t="s">
        <v>426</v>
      </c>
      <c r="F91" s="6">
        <v>45107</v>
      </c>
      <c r="G91" s="6">
        <v>45108</v>
      </c>
      <c r="H91" s="4">
        <v>5</v>
      </c>
      <c r="I91" s="4">
        <v>1</v>
      </c>
      <c r="J91" s="4">
        <v>5</v>
      </c>
      <c r="K91" s="4" t="s">
        <v>30</v>
      </c>
      <c r="L91" s="4">
        <v>2174.5</v>
      </c>
      <c r="M91" s="4">
        <v>2174.5</v>
      </c>
      <c r="N91" s="4" t="s">
        <v>427</v>
      </c>
      <c r="O91" s="4" t="s">
        <v>32</v>
      </c>
      <c r="P91" s="4" t="s">
        <v>33</v>
      </c>
      <c r="Q91" s="4">
        <v>0</v>
      </c>
      <c r="R91" s="7">
        <v>45103</v>
      </c>
      <c r="S91" s="6">
        <v>45111</v>
      </c>
      <c r="T91" s="4" t="s">
        <v>34</v>
      </c>
      <c r="U91" s="4">
        <v>2174.5</v>
      </c>
      <c r="V91" s="4">
        <v>0</v>
      </c>
      <c r="W91" s="4">
        <v>0</v>
      </c>
      <c r="X91" s="4" t="s">
        <v>428</v>
      </c>
      <c r="Y91" s="4" t="s">
        <v>48</v>
      </c>
    </row>
    <row r="92" s="4" customFormat="1" spans="1:25">
      <c r="A92" s="4" t="s">
        <v>429</v>
      </c>
      <c r="B92" s="4" t="s">
        <v>26</v>
      </c>
      <c r="C92" s="4" t="s">
        <v>27</v>
      </c>
      <c r="D92" s="4" t="s">
        <v>430</v>
      </c>
      <c r="E92" s="4" t="s">
        <v>431</v>
      </c>
      <c r="F92" s="6">
        <v>45105</v>
      </c>
      <c r="G92" s="6">
        <v>45108</v>
      </c>
      <c r="H92" s="4">
        <v>1</v>
      </c>
      <c r="I92" s="4">
        <v>3</v>
      </c>
      <c r="J92" s="4">
        <v>3</v>
      </c>
      <c r="K92" s="4" t="s">
        <v>30</v>
      </c>
      <c r="L92" s="4">
        <v>3409.77</v>
      </c>
      <c r="M92" s="4">
        <v>3409.77</v>
      </c>
      <c r="N92" s="4" t="s">
        <v>432</v>
      </c>
      <c r="O92" s="4" t="s">
        <v>32</v>
      </c>
      <c r="P92" s="4" t="s">
        <v>33</v>
      </c>
      <c r="Q92" s="4">
        <v>0</v>
      </c>
      <c r="R92" s="7">
        <v>45103</v>
      </c>
      <c r="S92" s="6">
        <v>45111</v>
      </c>
      <c r="T92" s="4" t="s">
        <v>34</v>
      </c>
      <c r="U92" s="4">
        <v>3409.77</v>
      </c>
      <c r="V92" s="4">
        <v>0</v>
      </c>
      <c r="W92" s="4">
        <v>0</v>
      </c>
      <c r="X92" s="4" t="s">
        <v>433</v>
      </c>
      <c r="Y92" s="4" t="s">
        <v>434</v>
      </c>
    </row>
    <row r="93" s="4" customFormat="1" spans="1:25">
      <c r="A93" s="4" t="s">
        <v>435</v>
      </c>
      <c r="B93" s="4" t="s">
        <v>26</v>
      </c>
      <c r="C93" s="4" t="s">
        <v>27</v>
      </c>
      <c r="D93" s="4" t="s">
        <v>436</v>
      </c>
      <c r="E93" s="4" t="s">
        <v>437</v>
      </c>
      <c r="F93" s="6">
        <v>45107</v>
      </c>
      <c r="G93" s="6">
        <v>45108</v>
      </c>
      <c r="H93" s="4">
        <v>1</v>
      </c>
      <c r="I93" s="4">
        <v>1</v>
      </c>
      <c r="J93" s="4">
        <v>1</v>
      </c>
      <c r="K93" s="4" t="s">
        <v>30</v>
      </c>
      <c r="L93" s="4">
        <v>269.11</v>
      </c>
      <c r="M93" s="4">
        <v>269.11</v>
      </c>
      <c r="N93" s="4" t="s">
        <v>438</v>
      </c>
      <c r="O93" s="4" t="s">
        <v>32</v>
      </c>
      <c r="P93" s="4" t="s">
        <v>33</v>
      </c>
      <c r="Q93" s="4">
        <v>0</v>
      </c>
      <c r="R93" s="7">
        <v>45103</v>
      </c>
      <c r="S93" s="6">
        <v>45111</v>
      </c>
      <c r="T93" s="4" t="s">
        <v>34</v>
      </c>
      <c r="U93" s="4">
        <v>269.11</v>
      </c>
      <c r="V93" s="4">
        <v>0</v>
      </c>
      <c r="W93" s="4">
        <v>0</v>
      </c>
      <c r="X93" s="4" t="s">
        <v>439</v>
      </c>
      <c r="Y93" s="4" t="s">
        <v>440</v>
      </c>
    </row>
    <row r="94" s="4" customFormat="1" spans="1:25">
      <c r="A94" s="4" t="s">
        <v>441</v>
      </c>
      <c r="B94" s="4" t="s">
        <v>26</v>
      </c>
      <c r="C94" s="4" t="s">
        <v>27</v>
      </c>
      <c r="D94" s="4" t="s">
        <v>442</v>
      </c>
      <c r="E94" s="4" t="s">
        <v>443</v>
      </c>
      <c r="F94" s="6">
        <v>45107</v>
      </c>
      <c r="G94" s="6">
        <v>45108</v>
      </c>
      <c r="H94" s="4">
        <v>1</v>
      </c>
      <c r="I94" s="4">
        <v>1</v>
      </c>
      <c r="J94" s="4">
        <v>1</v>
      </c>
      <c r="K94" s="4" t="s">
        <v>30</v>
      </c>
      <c r="L94" s="4">
        <v>398.3</v>
      </c>
      <c r="M94" s="4">
        <v>398.3</v>
      </c>
      <c r="N94" s="4" t="s">
        <v>444</v>
      </c>
      <c r="O94" s="4" t="s">
        <v>32</v>
      </c>
      <c r="P94" s="4" t="s">
        <v>33</v>
      </c>
      <c r="Q94" s="4">
        <v>0</v>
      </c>
      <c r="R94" s="7">
        <v>45103.0000115741</v>
      </c>
      <c r="S94" s="6">
        <v>45111</v>
      </c>
      <c r="T94" s="4" t="s">
        <v>34</v>
      </c>
      <c r="U94" s="4">
        <v>398.3</v>
      </c>
      <c r="V94" s="4">
        <v>0</v>
      </c>
      <c r="W94" s="4">
        <v>0</v>
      </c>
      <c r="X94" s="4" t="s">
        <v>445</v>
      </c>
      <c r="Y94" s="4" t="s">
        <v>48</v>
      </c>
    </row>
    <row r="95" s="4" customFormat="1" spans="1:25">
      <c r="A95" s="4" t="s">
        <v>446</v>
      </c>
      <c r="B95" s="4" t="s">
        <v>26</v>
      </c>
      <c r="C95" s="4" t="s">
        <v>27</v>
      </c>
      <c r="D95" s="4" t="s">
        <v>447</v>
      </c>
      <c r="E95" s="4" t="s">
        <v>125</v>
      </c>
      <c r="F95" s="6">
        <v>45107</v>
      </c>
      <c r="G95" s="6">
        <v>45108</v>
      </c>
      <c r="H95" s="4">
        <v>1</v>
      </c>
      <c r="I95" s="4">
        <v>1</v>
      </c>
      <c r="J95" s="4">
        <v>1</v>
      </c>
      <c r="K95" s="4" t="s">
        <v>30</v>
      </c>
      <c r="L95" s="4">
        <v>918.64</v>
      </c>
      <c r="M95" s="4">
        <v>918.64</v>
      </c>
      <c r="N95" s="4" t="s">
        <v>448</v>
      </c>
      <c r="O95" s="4" t="s">
        <v>32</v>
      </c>
      <c r="P95" s="4" t="s">
        <v>33</v>
      </c>
      <c r="Q95" s="4">
        <v>0</v>
      </c>
      <c r="R95" s="7">
        <v>45104.0000115741</v>
      </c>
      <c r="S95" s="6">
        <v>45111</v>
      </c>
      <c r="T95" s="4" t="s">
        <v>34</v>
      </c>
      <c r="U95" s="4">
        <v>918.64</v>
      </c>
      <c r="V95" s="4">
        <v>0</v>
      </c>
      <c r="W95" s="4">
        <v>0</v>
      </c>
      <c r="X95" s="4" t="s">
        <v>449</v>
      </c>
      <c r="Y95" s="4" t="s">
        <v>48</v>
      </c>
    </row>
    <row r="96" s="4" customFormat="1" spans="1:25">
      <c r="A96" s="4" t="s">
        <v>450</v>
      </c>
      <c r="B96" s="4" t="s">
        <v>26</v>
      </c>
      <c r="C96" s="4" t="s">
        <v>27</v>
      </c>
      <c r="D96" s="4" t="s">
        <v>451</v>
      </c>
      <c r="E96" s="4" t="s">
        <v>452</v>
      </c>
      <c r="F96" s="6">
        <v>45107</v>
      </c>
      <c r="G96" s="6">
        <v>45108</v>
      </c>
      <c r="H96" s="4">
        <v>1</v>
      </c>
      <c r="I96" s="4">
        <v>1</v>
      </c>
      <c r="J96" s="4">
        <v>1</v>
      </c>
      <c r="K96" s="4" t="s">
        <v>30</v>
      </c>
      <c r="L96" s="4">
        <v>642.25</v>
      </c>
      <c r="M96" s="4">
        <v>642.25</v>
      </c>
      <c r="N96" s="4" t="s">
        <v>453</v>
      </c>
      <c r="O96" s="4" t="s">
        <v>32</v>
      </c>
      <c r="P96" s="4" t="s">
        <v>33</v>
      </c>
      <c r="Q96" s="4">
        <v>0</v>
      </c>
      <c r="R96" s="7">
        <v>45104</v>
      </c>
      <c r="S96" s="6">
        <v>45111</v>
      </c>
      <c r="T96" s="4" t="s">
        <v>34</v>
      </c>
      <c r="U96" s="4">
        <v>642.25</v>
      </c>
      <c r="V96" s="4">
        <v>0</v>
      </c>
      <c r="W96" s="4">
        <v>0</v>
      </c>
      <c r="X96" s="4" t="s">
        <v>454</v>
      </c>
      <c r="Y96" s="4" t="s">
        <v>48</v>
      </c>
    </row>
    <row r="97" s="4" customFormat="1" spans="1:25">
      <c r="A97" s="4" t="s">
        <v>455</v>
      </c>
      <c r="B97" s="4" t="s">
        <v>26</v>
      </c>
      <c r="C97" s="4" t="s">
        <v>27</v>
      </c>
      <c r="D97" s="4" t="s">
        <v>456</v>
      </c>
      <c r="E97" s="4" t="s">
        <v>457</v>
      </c>
      <c r="F97" s="6">
        <v>45107</v>
      </c>
      <c r="G97" s="6">
        <v>45108</v>
      </c>
      <c r="H97" s="4">
        <v>1</v>
      </c>
      <c r="I97" s="4">
        <v>1</v>
      </c>
      <c r="J97" s="4">
        <v>1</v>
      </c>
      <c r="K97" s="4" t="s">
        <v>30</v>
      </c>
      <c r="L97" s="4">
        <v>652.83</v>
      </c>
      <c r="M97" s="4">
        <v>652.83</v>
      </c>
      <c r="N97" s="4" t="s">
        <v>458</v>
      </c>
      <c r="O97" s="4" t="s">
        <v>32</v>
      </c>
      <c r="P97" s="4" t="s">
        <v>33</v>
      </c>
      <c r="Q97" s="4">
        <v>0</v>
      </c>
      <c r="R97" s="7">
        <v>45104.0000115741</v>
      </c>
      <c r="S97" s="6">
        <v>45111</v>
      </c>
      <c r="T97" s="4" t="s">
        <v>34</v>
      </c>
      <c r="U97" s="4">
        <v>652.83</v>
      </c>
      <c r="V97" s="4">
        <v>0</v>
      </c>
      <c r="W97" s="4">
        <v>0</v>
      </c>
      <c r="X97" s="4" t="s">
        <v>459</v>
      </c>
      <c r="Y97" s="4" t="s">
        <v>48</v>
      </c>
    </row>
    <row r="98" s="4" customFormat="1" spans="1:25">
      <c r="A98" s="4" t="s">
        <v>460</v>
      </c>
      <c r="B98" s="4" t="s">
        <v>26</v>
      </c>
      <c r="C98" s="4" t="s">
        <v>27</v>
      </c>
      <c r="D98" s="4" t="s">
        <v>461</v>
      </c>
      <c r="E98" s="4" t="s">
        <v>462</v>
      </c>
      <c r="F98" s="6">
        <v>45107</v>
      </c>
      <c r="G98" s="6">
        <v>45108</v>
      </c>
      <c r="H98" s="4">
        <v>1</v>
      </c>
      <c r="I98" s="4">
        <v>1</v>
      </c>
      <c r="J98" s="4">
        <v>1</v>
      </c>
      <c r="K98" s="4" t="s">
        <v>30</v>
      </c>
      <c r="L98" s="4">
        <v>370.29</v>
      </c>
      <c r="M98" s="4">
        <v>370.29</v>
      </c>
      <c r="N98" s="4" t="s">
        <v>463</v>
      </c>
      <c r="O98" s="4" t="s">
        <v>32</v>
      </c>
      <c r="P98" s="4" t="s">
        <v>33</v>
      </c>
      <c r="Q98" s="4">
        <v>0</v>
      </c>
      <c r="R98" s="7">
        <v>45104</v>
      </c>
      <c r="S98" s="6">
        <v>45111</v>
      </c>
      <c r="T98" s="4" t="s">
        <v>34</v>
      </c>
      <c r="U98" s="4">
        <v>370.29</v>
      </c>
      <c r="V98" s="4">
        <v>0</v>
      </c>
      <c r="W98" s="4">
        <v>0</v>
      </c>
      <c r="X98" s="4" t="s">
        <v>464</v>
      </c>
      <c r="Y98" s="4" t="s">
        <v>48</v>
      </c>
    </row>
    <row r="99" s="4" customFormat="1" spans="1:25">
      <c r="A99" s="4" t="s">
        <v>465</v>
      </c>
      <c r="B99" s="4" t="s">
        <v>26</v>
      </c>
      <c r="C99" s="4" t="s">
        <v>27</v>
      </c>
      <c r="D99" s="4" t="s">
        <v>466</v>
      </c>
      <c r="E99" s="4" t="s">
        <v>467</v>
      </c>
      <c r="F99" s="6">
        <v>45107</v>
      </c>
      <c r="G99" s="6">
        <v>45108</v>
      </c>
      <c r="H99" s="4">
        <v>1</v>
      </c>
      <c r="I99" s="4">
        <v>1</v>
      </c>
      <c r="J99" s="4">
        <v>1</v>
      </c>
      <c r="K99" s="4" t="s">
        <v>30</v>
      </c>
      <c r="L99" s="4">
        <v>840.09</v>
      </c>
      <c r="M99" s="4">
        <v>840.09</v>
      </c>
      <c r="N99" s="4" t="s">
        <v>468</v>
      </c>
      <c r="O99" s="4" t="s">
        <v>32</v>
      </c>
      <c r="P99" s="4" t="s">
        <v>33</v>
      </c>
      <c r="Q99" s="4">
        <v>0</v>
      </c>
      <c r="R99" s="7">
        <v>45105.0000115741</v>
      </c>
      <c r="S99" s="6">
        <v>45111</v>
      </c>
      <c r="T99" s="4" t="s">
        <v>34</v>
      </c>
      <c r="U99" s="4">
        <v>840.09</v>
      </c>
      <c r="V99" s="4">
        <v>0</v>
      </c>
      <c r="W99" s="4">
        <v>0</v>
      </c>
      <c r="X99" s="4" t="s">
        <v>469</v>
      </c>
      <c r="Y99" s="4" t="s">
        <v>48</v>
      </c>
    </row>
    <row r="100" s="4" customFormat="1" spans="1:25">
      <c r="A100" s="4" t="s">
        <v>470</v>
      </c>
      <c r="B100" s="4" t="s">
        <v>26</v>
      </c>
      <c r="C100" s="4" t="s">
        <v>27</v>
      </c>
      <c r="D100" s="4" t="s">
        <v>471</v>
      </c>
      <c r="E100" s="4" t="s">
        <v>472</v>
      </c>
      <c r="F100" s="6">
        <v>45106</v>
      </c>
      <c r="G100" s="6">
        <v>45108</v>
      </c>
      <c r="H100" s="4">
        <v>1</v>
      </c>
      <c r="I100" s="4">
        <v>2</v>
      </c>
      <c r="J100" s="4">
        <v>2</v>
      </c>
      <c r="K100" s="4" t="s">
        <v>30</v>
      </c>
      <c r="L100" s="4">
        <v>1812.05</v>
      </c>
      <c r="M100" s="4">
        <v>1812.05</v>
      </c>
      <c r="N100" s="4" t="s">
        <v>473</v>
      </c>
      <c r="O100" s="4" t="s">
        <v>32</v>
      </c>
      <c r="P100" s="4" t="s">
        <v>33</v>
      </c>
      <c r="Q100" s="4">
        <v>0</v>
      </c>
      <c r="R100" s="7">
        <v>45105</v>
      </c>
      <c r="S100" s="6">
        <v>45111</v>
      </c>
      <c r="T100" s="4" t="s">
        <v>34</v>
      </c>
      <c r="U100" s="4">
        <v>1812.05</v>
      </c>
      <c r="V100" s="4">
        <v>0</v>
      </c>
      <c r="W100" s="4">
        <v>0</v>
      </c>
      <c r="X100" s="4" t="s">
        <v>474</v>
      </c>
      <c r="Y100" s="4" t="s">
        <v>475</v>
      </c>
    </row>
    <row r="101" s="4" customFormat="1" spans="1:25">
      <c r="A101" s="4" t="s">
        <v>363</v>
      </c>
      <c r="B101" s="4" t="s">
        <v>26</v>
      </c>
      <c r="C101" s="4" t="s">
        <v>65</v>
      </c>
      <c r="D101" s="4" t="s">
        <v>364</v>
      </c>
      <c r="E101" s="4" t="s">
        <v>365</v>
      </c>
      <c r="F101" s="6">
        <v>45107</v>
      </c>
      <c r="G101" s="6">
        <v>45108</v>
      </c>
      <c r="H101" s="4">
        <v>1</v>
      </c>
      <c r="I101" s="4">
        <v>1</v>
      </c>
      <c r="J101" s="4">
        <v>1</v>
      </c>
      <c r="K101" s="4" t="s">
        <v>30</v>
      </c>
      <c r="L101" s="4">
        <v>-1021.3</v>
      </c>
      <c r="M101" s="4">
        <v>-1021.3</v>
      </c>
      <c r="N101" s="4" t="s">
        <v>366</v>
      </c>
      <c r="O101" s="4" t="s">
        <v>32</v>
      </c>
      <c r="P101" s="4" t="s">
        <v>33</v>
      </c>
      <c r="Q101" s="4">
        <v>0</v>
      </c>
      <c r="R101" s="7">
        <v>45101.0000115741</v>
      </c>
      <c r="S101" s="6">
        <v>45111</v>
      </c>
      <c r="T101" s="4" t="s">
        <v>34</v>
      </c>
      <c r="U101" s="4">
        <v>-1021.3</v>
      </c>
      <c r="V101" s="4">
        <v>0</v>
      </c>
      <c r="W101" s="4">
        <v>0</v>
      </c>
      <c r="X101" s="4" t="s">
        <v>367</v>
      </c>
      <c r="Y101" s="4" t="s">
        <v>48</v>
      </c>
    </row>
    <row r="102" s="4" customFormat="1" spans="1:25">
      <c r="A102" s="4" t="s">
        <v>476</v>
      </c>
      <c r="B102" s="4" t="s">
        <v>26</v>
      </c>
      <c r="C102" s="4" t="s">
        <v>27</v>
      </c>
      <c r="D102" s="4" t="s">
        <v>477</v>
      </c>
      <c r="E102" s="4" t="s">
        <v>478</v>
      </c>
      <c r="F102" s="6">
        <v>45107</v>
      </c>
      <c r="G102" s="6">
        <v>45108</v>
      </c>
      <c r="H102" s="4">
        <v>1</v>
      </c>
      <c r="I102" s="4">
        <v>1</v>
      </c>
      <c r="J102" s="4">
        <v>1</v>
      </c>
      <c r="K102" s="4" t="s">
        <v>30</v>
      </c>
      <c r="L102" s="4">
        <v>390.88</v>
      </c>
      <c r="M102" s="4">
        <v>390.88</v>
      </c>
      <c r="N102" s="4" t="s">
        <v>479</v>
      </c>
      <c r="O102" s="4" t="s">
        <v>32</v>
      </c>
      <c r="P102" s="4" t="s">
        <v>33</v>
      </c>
      <c r="Q102" s="4">
        <v>0</v>
      </c>
      <c r="R102" s="7">
        <v>45105</v>
      </c>
      <c r="S102" s="6">
        <v>45111</v>
      </c>
      <c r="T102" s="4" t="s">
        <v>34</v>
      </c>
      <c r="U102" s="4">
        <v>390.88</v>
      </c>
      <c r="V102" s="4">
        <v>0</v>
      </c>
      <c r="W102" s="4">
        <v>0</v>
      </c>
      <c r="X102" s="4" t="s">
        <v>480</v>
      </c>
      <c r="Y102" s="4" t="s">
        <v>48</v>
      </c>
    </row>
    <row r="103" s="4" customFormat="1" spans="1:25">
      <c r="A103" s="4" t="s">
        <v>481</v>
      </c>
      <c r="B103" s="4" t="s">
        <v>26</v>
      </c>
      <c r="C103" s="4" t="s">
        <v>27</v>
      </c>
      <c r="D103" s="4" t="s">
        <v>482</v>
      </c>
      <c r="E103" s="4" t="s">
        <v>483</v>
      </c>
      <c r="F103" s="6">
        <v>45106</v>
      </c>
      <c r="G103" s="6">
        <v>45108</v>
      </c>
      <c r="H103" s="4">
        <v>1</v>
      </c>
      <c r="I103" s="4">
        <v>2</v>
      </c>
      <c r="J103" s="4">
        <v>2</v>
      </c>
      <c r="K103" s="4" t="s">
        <v>30</v>
      </c>
      <c r="L103" s="4">
        <v>435.18</v>
      </c>
      <c r="M103" s="4">
        <v>435.18</v>
      </c>
      <c r="N103" s="4" t="s">
        <v>484</v>
      </c>
      <c r="O103" s="4" t="s">
        <v>32</v>
      </c>
      <c r="P103" s="4" t="s">
        <v>33</v>
      </c>
      <c r="Q103" s="4">
        <v>0</v>
      </c>
      <c r="R103" s="7">
        <v>45105.0000115741</v>
      </c>
      <c r="S103" s="6">
        <v>45111</v>
      </c>
      <c r="T103" s="4" t="s">
        <v>34</v>
      </c>
      <c r="U103" s="4">
        <v>435.18</v>
      </c>
      <c r="V103" s="4">
        <v>0</v>
      </c>
      <c r="W103" s="4">
        <v>0</v>
      </c>
      <c r="X103" s="4" t="s">
        <v>485</v>
      </c>
      <c r="Y103" s="4" t="s">
        <v>486</v>
      </c>
    </row>
    <row r="104" s="4" customFormat="1" spans="1:25">
      <c r="A104" s="4" t="s">
        <v>487</v>
      </c>
      <c r="B104" s="4" t="s">
        <v>26</v>
      </c>
      <c r="C104" s="4" t="s">
        <v>27</v>
      </c>
      <c r="D104" s="4" t="s">
        <v>488</v>
      </c>
      <c r="E104" s="4" t="s">
        <v>489</v>
      </c>
      <c r="F104" s="6">
        <v>45106</v>
      </c>
      <c r="G104" s="6">
        <v>45108</v>
      </c>
      <c r="H104" s="4">
        <v>1</v>
      </c>
      <c r="I104" s="4">
        <v>2</v>
      </c>
      <c r="J104" s="4">
        <v>2</v>
      </c>
      <c r="K104" s="4" t="s">
        <v>30</v>
      </c>
      <c r="L104" s="4">
        <v>1000.33</v>
      </c>
      <c r="M104" s="4">
        <v>1000.33</v>
      </c>
      <c r="N104" s="4" t="s">
        <v>490</v>
      </c>
      <c r="O104" s="4" t="s">
        <v>32</v>
      </c>
      <c r="P104" s="4" t="s">
        <v>33</v>
      </c>
      <c r="Q104" s="4">
        <v>0</v>
      </c>
      <c r="R104" s="7">
        <v>45105.0000115741</v>
      </c>
      <c r="S104" s="6">
        <v>45111</v>
      </c>
      <c r="T104" s="4" t="s">
        <v>34</v>
      </c>
      <c r="U104" s="4">
        <v>1000.33</v>
      </c>
      <c r="V104" s="4">
        <v>0</v>
      </c>
      <c r="W104" s="4">
        <v>0</v>
      </c>
      <c r="X104" s="4" t="s">
        <v>491</v>
      </c>
      <c r="Y104" s="4" t="s">
        <v>492</v>
      </c>
    </row>
    <row r="105" s="4" customFormat="1" spans="1:25">
      <c r="A105" s="4" t="s">
        <v>493</v>
      </c>
      <c r="B105" s="4" t="s">
        <v>26</v>
      </c>
      <c r="C105" s="4" t="s">
        <v>27</v>
      </c>
      <c r="D105" s="4" t="s">
        <v>494</v>
      </c>
      <c r="E105" s="4" t="s">
        <v>495</v>
      </c>
      <c r="F105" s="6">
        <v>45105</v>
      </c>
      <c r="G105" s="6">
        <v>45108</v>
      </c>
      <c r="H105" s="4">
        <v>1</v>
      </c>
      <c r="I105" s="4">
        <v>3</v>
      </c>
      <c r="J105" s="4">
        <v>3</v>
      </c>
      <c r="K105" s="4" t="s">
        <v>30</v>
      </c>
      <c r="L105" s="4">
        <v>594.12</v>
      </c>
      <c r="M105" s="4">
        <v>594.12</v>
      </c>
      <c r="N105" s="4" t="s">
        <v>496</v>
      </c>
      <c r="O105" s="4" t="s">
        <v>32</v>
      </c>
      <c r="P105" s="4" t="s">
        <v>33</v>
      </c>
      <c r="Q105" s="4">
        <v>0</v>
      </c>
      <c r="R105" s="7">
        <v>45105</v>
      </c>
      <c r="S105" s="6">
        <v>45111</v>
      </c>
      <c r="T105" s="4" t="s">
        <v>34</v>
      </c>
      <c r="U105" s="4">
        <v>594.12</v>
      </c>
      <c r="V105" s="4">
        <v>0</v>
      </c>
      <c r="W105" s="4">
        <v>0</v>
      </c>
      <c r="X105" s="4" t="s">
        <v>497</v>
      </c>
      <c r="Y105" s="4" t="s">
        <v>48</v>
      </c>
    </row>
    <row r="106" s="4" customFormat="1" spans="1:25">
      <c r="A106" s="4" t="s">
        <v>498</v>
      </c>
      <c r="B106" s="4" t="s">
        <v>26</v>
      </c>
      <c r="C106" s="4" t="s">
        <v>27</v>
      </c>
      <c r="D106" s="4" t="s">
        <v>499</v>
      </c>
      <c r="E106" s="4" t="s">
        <v>500</v>
      </c>
      <c r="F106" s="6">
        <v>45107</v>
      </c>
      <c r="G106" s="6">
        <v>45108</v>
      </c>
      <c r="H106" s="4">
        <v>1</v>
      </c>
      <c r="I106" s="4">
        <v>1</v>
      </c>
      <c r="J106" s="4">
        <v>1</v>
      </c>
      <c r="K106" s="4" t="s">
        <v>30</v>
      </c>
      <c r="L106" s="4">
        <v>1129.19</v>
      </c>
      <c r="M106" s="4">
        <v>1129.19</v>
      </c>
      <c r="N106" s="4" t="s">
        <v>501</v>
      </c>
      <c r="O106" s="4" t="s">
        <v>32</v>
      </c>
      <c r="P106" s="4" t="s">
        <v>33</v>
      </c>
      <c r="Q106" s="4">
        <v>0</v>
      </c>
      <c r="R106" s="7">
        <v>45106.0000115741</v>
      </c>
      <c r="S106" s="6">
        <v>45111</v>
      </c>
      <c r="T106" s="4" t="s">
        <v>34</v>
      </c>
      <c r="U106" s="4">
        <v>1129.19</v>
      </c>
      <c r="V106" s="4">
        <v>0</v>
      </c>
      <c r="W106" s="4">
        <v>0</v>
      </c>
      <c r="X106" s="4" t="s">
        <v>502</v>
      </c>
      <c r="Y106" s="4" t="s">
        <v>48</v>
      </c>
    </row>
    <row r="107" s="4" customFormat="1" spans="1:25">
      <c r="A107" s="4" t="s">
        <v>503</v>
      </c>
      <c r="B107" s="4" t="s">
        <v>26</v>
      </c>
      <c r="C107" s="4" t="s">
        <v>27</v>
      </c>
      <c r="D107" s="4" t="s">
        <v>504</v>
      </c>
      <c r="E107" s="4" t="s">
        <v>505</v>
      </c>
      <c r="F107" s="6">
        <v>45107</v>
      </c>
      <c r="G107" s="6">
        <v>45108</v>
      </c>
      <c r="H107" s="4">
        <v>1</v>
      </c>
      <c r="I107" s="4">
        <v>1</v>
      </c>
      <c r="J107" s="4">
        <v>1</v>
      </c>
      <c r="K107" s="4" t="s">
        <v>30</v>
      </c>
      <c r="L107" s="4">
        <v>2176.66</v>
      </c>
      <c r="M107" s="4">
        <v>2176.66</v>
      </c>
      <c r="N107" s="4" t="s">
        <v>506</v>
      </c>
      <c r="O107" s="4" t="s">
        <v>32</v>
      </c>
      <c r="P107" s="4" t="s">
        <v>33</v>
      </c>
      <c r="Q107" s="4">
        <v>0</v>
      </c>
      <c r="R107" s="7">
        <v>45106.0000115741</v>
      </c>
      <c r="S107" s="6">
        <v>45111</v>
      </c>
      <c r="T107" s="4" t="s">
        <v>34</v>
      </c>
      <c r="U107" s="4">
        <v>2176.66</v>
      </c>
      <c r="V107" s="4">
        <v>0</v>
      </c>
      <c r="W107" s="4">
        <v>0</v>
      </c>
      <c r="X107" s="4" t="s">
        <v>507</v>
      </c>
      <c r="Y107" s="4" t="s">
        <v>48</v>
      </c>
    </row>
    <row r="108" s="4" customFormat="1" spans="1:25">
      <c r="A108" s="4" t="s">
        <v>508</v>
      </c>
      <c r="B108" s="4" t="s">
        <v>26</v>
      </c>
      <c r="C108" s="4" t="s">
        <v>27</v>
      </c>
      <c r="D108" s="4" t="s">
        <v>509</v>
      </c>
      <c r="E108" s="4" t="s">
        <v>56</v>
      </c>
      <c r="F108" s="6">
        <v>45107</v>
      </c>
      <c r="G108" s="6">
        <v>45108</v>
      </c>
      <c r="H108" s="4">
        <v>1</v>
      </c>
      <c r="I108" s="4">
        <v>1</v>
      </c>
      <c r="J108" s="4">
        <v>1</v>
      </c>
      <c r="K108" s="4" t="s">
        <v>30</v>
      </c>
      <c r="L108" s="4">
        <v>225.56</v>
      </c>
      <c r="M108" s="4">
        <v>225.56</v>
      </c>
      <c r="N108" s="4" t="s">
        <v>510</v>
      </c>
      <c r="O108" s="4" t="s">
        <v>32</v>
      </c>
      <c r="P108" s="4" t="s">
        <v>33</v>
      </c>
      <c r="Q108" s="4">
        <v>0</v>
      </c>
      <c r="R108" s="7">
        <v>45106</v>
      </c>
      <c r="S108" s="6">
        <v>45111</v>
      </c>
      <c r="T108" s="4" t="s">
        <v>34</v>
      </c>
      <c r="U108" s="4">
        <v>225.56</v>
      </c>
      <c r="V108" s="4">
        <v>0</v>
      </c>
      <c r="W108" s="4">
        <v>0</v>
      </c>
      <c r="X108" s="4" t="s">
        <v>511</v>
      </c>
      <c r="Y108" s="4" t="s">
        <v>512</v>
      </c>
    </row>
    <row r="109" s="4" customFormat="1" spans="1:25">
      <c r="A109" s="4" t="s">
        <v>513</v>
      </c>
      <c r="B109" s="4" t="s">
        <v>26</v>
      </c>
      <c r="C109" s="4" t="s">
        <v>27</v>
      </c>
      <c r="D109" s="4" t="s">
        <v>514</v>
      </c>
      <c r="E109" s="4" t="s">
        <v>515</v>
      </c>
      <c r="F109" s="6">
        <v>45107</v>
      </c>
      <c r="G109" s="6">
        <v>45108</v>
      </c>
      <c r="H109" s="4">
        <v>1</v>
      </c>
      <c r="I109" s="4">
        <v>1</v>
      </c>
      <c r="J109" s="4">
        <v>1</v>
      </c>
      <c r="K109" s="4" t="s">
        <v>30</v>
      </c>
      <c r="L109" s="4">
        <v>1370.9</v>
      </c>
      <c r="M109" s="4">
        <v>1370.9</v>
      </c>
      <c r="N109" s="4" t="s">
        <v>516</v>
      </c>
      <c r="O109" s="4" t="s">
        <v>32</v>
      </c>
      <c r="P109" s="4" t="s">
        <v>33</v>
      </c>
      <c r="Q109" s="4">
        <v>0</v>
      </c>
      <c r="R109" s="7">
        <v>45106</v>
      </c>
      <c r="S109" s="6">
        <v>45111</v>
      </c>
      <c r="T109" s="4" t="s">
        <v>34</v>
      </c>
      <c r="U109" s="4">
        <v>1370.9</v>
      </c>
      <c r="V109" s="4">
        <v>0</v>
      </c>
      <c r="W109" s="4">
        <v>0</v>
      </c>
      <c r="X109" s="4" t="s">
        <v>517</v>
      </c>
      <c r="Y109" s="4" t="s">
        <v>518</v>
      </c>
    </row>
    <row r="110" s="4" customFormat="1" spans="1:25">
      <c r="A110" s="4" t="s">
        <v>519</v>
      </c>
      <c r="B110" s="4" t="s">
        <v>26</v>
      </c>
      <c r="C110" s="4" t="s">
        <v>27</v>
      </c>
      <c r="D110" s="4" t="s">
        <v>520</v>
      </c>
      <c r="E110" s="4" t="s">
        <v>521</v>
      </c>
      <c r="F110" s="6">
        <v>45106</v>
      </c>
      <c r="G110" s="6">
        <v>45108</v>
      </c>
      <c r="H110" s="4">
        <v>1</v>
      </c>
      <c r="I110" s="4">
        <v>2</v>
      </c>
      <c r="J110" s="4">
        <v>2</v>
      </c>
      <c r="K110" s="4" t="s">
        <v>30</v>
      </c>
      <c r="L110" s="4">
        <v>1958.13</v>
      </c>
      <c r="M110" s="4">
        <v>1958.13</v>
      </c>
      <c r="N110" s="4" t="s">
        <v>522</v>
      </c>
      <c r="O110" s="4" t="s">
        <v>32</v>
      </c>
      <c r="P110" s="4" t="s">
        <v>33</v>
      </c>
      <c r="Q110" s="4">
        <v>0</v>
      </c>
      <c r="R110" s="7">
        <v>45106.0000115741</v>
      </c>
      <c r="S110" s="6">
        <v>45111</v>
      </c>
      <c r="T110" s="4" t="s">
        <v>34</v>
      </c>
      <c r="U110" s="4">
        <v>1958.13</v>
      </c>
      <c r="V110" s="4">
        <v>0</v>
      </c>
      <c r="W110" s="4">
        <v>0</v>
      </c>
      <c r="X110" s="4" t="s">
        <v>523</v>
      </c>
      <c r="Y110" s="4" t="s">
        <v>524</v>
      </c>
    </row>
    <row r="111" s="4" customFormat="1" spans="1:25">
      <c r="A111" s="4" t="s">
        <v>525</v>
      </c>
      <c r="B111" s="4" t="s">
        <v>26</v>
      </c>
      <c r="C111" s="4" t="s">
        <v>27</v>
      </c>
      <c r="D111" s="4" t="s">
        <v>526</v>
      </c>
      <c r="E111" s="4" t="s">
        <v>56</v>
      </c>
      <c r="F111" s="6">
        <v>45106</v>
      </c>
      <c r="G111" s="6">
        <v>45108</v>
      </c>
      <c r="H111" s="4">
        <v>1</v>
      </c>
      <c r="I111" s="4">
        <v>2</v>
      </c>
      <c r="J111" s="4">
        <v>2</v>
      </c>
      <c r="K111" s="4" t="s">
        <v>30</v>
      </c>
      <c r="L111" s="4">
        <v>373.18</v>
      </c>
      <c r="M111" s="4">
        <v>373.18</v>
      </c>
      <c r="N111" s="4" t="s">
        <v>527</v>
      </c>
      <c r="O111" s="4" t="s">
        <v>32</v>
      </c>
      <c r="P111" s="4" t="s">
        <v>33</v>
      </c>
      <c r="Q111" s="4">
        <v>0</v>
      </c>
      <c r="R111" s="7">
        <v>45106.0000115741</v>
      </c>
      <c r="S111" s="6">
        <v>45111</v>
      </c>
      <c r="T111" s="4" t="s">
        <v>34</v>
      </c>
      <c r="U111" s="4">
        <v>373.18</v>
      </c>
      <c r="V111" s="4">
        <v>0</v>
      </c>
      <c r="W111" s="4">
        <v>0</v>
      </c>
      <c r="X111" s="4" t="s">
        <v>528</v>
      </c>
      <c r="Y111" s="4" t="s">
        <v>529</v>
      </c>
    </row>
    <row r="112" s="4" customFormat="1" spans="1:25">
      <c r="A112" s="4" t="s">
        <v>530</v>
      </c>
      <c r="B112" s="4" t="s">
        <v>26</v>
      </c>
      <c r="C112" s="4" t="s">
        <v>27</v>
      </c>
      <c r="D112" s="4" t="s">
        <v>531</v>
      </c>
      <c r="E112" s="4" t="s">
        <v>532</v>
      </c>
      <c r="F112" s="6">
        <v>45107</v>
      </c>
      <c r="G112" s="6">
        <v>45108</v>
      </c>
      <c r="H112" s="4">
        <v>1</v>
      </c>
      <c r="I112" s="4">
        <v>1</v>
      </c>
      <c r="J112" s="4">
        <v>1</v>
      </c>
      <c r="K112" s="4" t="s">
        <v>30</v>
      </c>
      <c r="L112" s="4">
        <v>331.94</v>
      </c>
      <c r="M112" s="4">
        <v>331.94</v>
      </c>
      <c r="N112" s="4" t="s">
        <v>533</v>
      </c>
      <c r="O112" s="4" t="s">
        <v>32</v>
      </c>
      <c r="P112" s="4" t="s">
        <v>33</v>
      </c>
      <c r="Q112" s="4">
        <v>0</v>
      </c>
      <c r="R112" s="7">
        <v>45106</v>
      </c>
      <c r="S112" s="6">
        <v>45111</v>
      </c>
      <c r="T112" s="4" t="s">
        <v>34</v>
      </c>
      <c r="U112" s="4">
        <v>331.94</v>
      </c>
      <c r="V112" s="4">
        <v>0</v>
      </c>
      <c r="W112" s="4">
        <v>0</v>
      </c>
      <c r="X112" s="4" t="s">
        <v>534</v>
      </c>
      <c r="Y112" s="4" t="s">
        <v>48</v>
      </c>
    </row>
    <row r="113" s="4" customFormat="1" spans="1:25">
      <c r="A113" s="4" t="s">
        <v>535</v>
      </c>
      <c r="B113" s="4" t="s">
        <v>26</v>
      </c>
      <c r="C113" s="4" t="s">
        <v>27</v>
      </c>
      <c r="D113" s="4" t="s">
        <v>531</v>
      </c>
      <c r="E113" s="4" t="s">
        <v>532</v>
      </c>
      <c r="F113" s="6">
        <v>45107</v>
      </c>
      <c r="G113" s="6">
        <v>45108</v>
      </c>
      <c r="H113" s="4">
        <v>1</v>
      </c>
      <c r="I113" s="4">
        <v>1</v>
      </c>
      <c r="J113" s="4">
        <v>1</v>
      </c>
      <c r="K113" s="4" t="s">
        <v>30</v>
      </c>
      <c r="L113" s="4">
        <v>331.94</v>
      </c>
      <c r="M113" s="4">
        <v>331.94</v>
      </c>
      <c r="N113" s="4" t="s">
        <v>536</v>
      </c>
      <c r="O113" s="4" t="s">
        <v>32</v>
      </c>
      <c r="P113" s="4" t="s">
        <v>33</v>
      </c>
      <c r="Q113" s="4">
        <v>0</v>
      </c>
      <c r="R113" s="7">
        <v>45106</v>
      </c>
      <c r="S113" s="6">
        <v>45111</v>
      </c>
      <c r="T113" s="4" t="s">
        <v>34</v>
      </c>
      <c r="U113" s="4">
        <v>331.94</v>
      </c>
      <c r="V113" s="4">
        <v>0</v>
      </c>
      <c r="W113" s="4">
        <v>0</v>
      </c>
      <c r="X113" s="4" t="s">
        <v>537</v>
      </c>
      <c r="Y113" s="4" t="s">
        <v>48</v>
      </c>
    </row>
    <row r="114" s="4" customFormat="1" spans="1:25">
      <c r="A114" s="4" t="s">
        <v>538</v>
      </c>
      <c r="B114" s="4" t="s">
        <v>26</v>
      </c>
      <c r="C114" s="4" t="s">
        <v>27</v>
      </c>
      <c r="D114" s="4" t="s">
        <v>539</v>
      </c>
      <c r="E114" s="4" t="s">
        <v>540</v>
      </c>
      <c r="F114" s="6">
        <v>45106</v>
      </c>
      <c r="G114" s="6">
        <v>45108</v>
      </c>
      <c r="H114" s="4">
        <v>1</v>
      </c>
      <c r="I114" s="4">
        <v>2</v>
      </c>
      <c r="J114" s="4">
        <v>2</v>
      </c>
      <c r="K114" s="4" t="s">
        <v>30</v>
      </c>
      <c r="L114" s="4">
        <v>613.88</v>
      </c>
      <c r="M114" s="4">
        <v>613.88</v>
      </c>
      <c r="N114" s="4" t="s">
        <v>541</v>
      </c>
      <c r="O114" s="4" t="s">
        <v>32</v>
      </c>
      <c r="P114" s="4" t="s">
        <v>33</v>
      </c>
      <c r="Q114" s="4">
        <v>0</v>
      </c>
      <c r="R114" s="7">
        <v>45106</v>
      </c>
      <c r="S114" s="6">
        <v>45111</v>
      </c>
      <c r="T114" s="4" t="s">
        <v>34</v>
      </c>
      <c r="U114" s="4">
        <v>613.88</v>
      </c>
      <c r="V114" s="4">
        <v>0</v>
      </c>
      <c r="W114" s="4">
        <v>0</v>
      </c>
      <c r="X114" s="4" t="s">
        <v>542</v>
      </c>
      <c r="Y114" s="4" t="s">
        <v>543</v>
      </c>
    </row>
    <row r="115" s="4" customFormat="1" spans="1:25">
      <c r="A115" s="4" t="s">
        <v>544</v>
      </c>
      <c r="B115" s="4" t="s">
        <v>26</v>
      </c>
      <c r="C115" s="4" t="s">
        <v>27</v>
      </c>
      <c r="D115" s="4" t="s">
        <v>545</v>
      </c>
      <c r="E115" s="4" t="s">
        <v>56</v>
      </c>
      <c r="F115" s="6">
        <v>45106</v>
      </c>
      <c r="G115" s="6">
        <v>45108</v>
      </c>
      <c r="H115" s="4">
        <v>1</v>
      </c>
      <c r="I115" s="4">
        <v>2</v>
      </c>
      <c r="J115" s="4">
        <v>2</v>
      </c>
      <c r="K115" s="4" t="s">
        <v>30</v>
      </c>
      <c r="L115" s="4">
        <v>1680.51</v>
      </c>
      <c r="M115" s="4">
        <v>1680.51</v>
      </c>
      <c r="N115" s="4" t="s">
        <v>546</v>
      </c>
      <c r="O115" s="4" t="s">
        <v>32</v>
      </c>
      <c r="P115" s="4" t="s">
        <v>33</v>
      </c>
      <c r="Q115" s="4">
        <v>0</v>
      </c>
      <c r="R115" s="7">
        <v>45106.0000115741</v>
      </c>
      <c r="S115" s="6">
        <v>45111</v>
      </c>
      <c r="T115" s="4" t="s">
        <v>34</v>
      </c>
      <c r="U115" s="4">
        <v>1680.51</v>
      </c>
      <c r="V115" s="4">
        <v>0</v>
      </c>
      <c r="W115" s="4">
        <v>0</v>
      </c>
      <c r="X115" s="4" t="s">
        <v>547</v>
      </c>
      <c r="Y115" s="4" t="s">
        <v>548</v>
      </c>
    </row>
    <row r="116" s="4" customFormat="1" spans="1:25">
      <c r="A116" s="4" t="s">
        <v>549</v>
      </c>
      <c r="B116" s="4" t="s">
        <v>26</v>
      </c>
      <c r="C116" s="4" t="s">
        <v>27</v>
      </c>
      <c r="D116" s="4" t="s">
        <v>550</v>
      </c>
      <c r="E116" s="4" t="s">
        <v>551</v>
      </c>
      <c r="F116" s="6">
        <v>45107</v>
      </c>
      <c r="G116" s="6">
        <v>45108</v>
      </c>
      <c r="H116" s="4">
        <v>1</v>
      </c>
      <c r="I116" s="4">
        <v>1</v>
      </c>
      <c r="J116" s="4">
        <v>1</v>
      </c>
      <c r="K116" s="4" t="s">
        <v>30</v>
      </c>
      <c r="L116" s="4">
        <v>167.94</v>
      </c>
      <c r="M116" s="4">
        <v>167.94</v>
      </c>
      <c r="N116" s="4" t="s">
        <v>552</v>
      </c>
      <c r="O116" s="4" t="s">
        <v>32</v>
      </c>
      <c r="P116" s="4" t="s">
        <v>33</v>
      </c>
      <c r="Q116" s="4">
        <v>0</v>
      </c>
      <c r="R116" s="7">
        <v>45106.0000115741</v>
      </c>
      <c r="S116" s="6">
        <v>45111</v>
      </c>
      <c r="T116" s="4" t="s">
        <v>34</v>
      </c>
      <c r="U116" s="4">
        <v>167.94</v>
      </c>
      <c r="V116" s="4">
        <v>0</v>
      </c>
      <c r="W116" s="4">
        <v>0</v>
      </c>
      <c r="X116" s="4" t="s">
        <v>553</v>
      </c>
      <c r="Y116" s="4" t="s">
        <v>48</v>
      </c>
    </row>
    <row r="117" s="4" customFormat="1" spans="1:25">
      <c r="A117" s="4" t="s">
        <v>554</v>
      </c>
      <c r="B117" s="4" t="s">
        <v>26</v>
      </c>
      <c r="C117" s="4" t="s">
        <v>27</v>
      </c>
      <c r="D117" s="4" t="s">
        <v>555</v>
      </c>
      <c r="E117" s="4" t="s">
        <v>556</v>
      </c>
      <c r="F117" s="6">
        <v>45107</v>
      </c>
      <c r="G117" s="6">
        <v>45108</v>
      </c>
      <c r="H117" s="4">
        <v>1</v>
      </c>
      <c r="I117" s="4">
        <v>1</v>
      </c>
      <c r="J117" s="4">
        <v>1</v>
      </c>
      <c r="K117" s="4" t="s">
        <v>30</v>
      </c>
      <c r="L117" s="4">
        <v>1220.71</v>
      </c>
      <c r="M117" s="4">
        <v>1220.71</v>
      </c>
      <c r="N117" s="4" t="s">
        <v>557</v>
      </c>
      <c r="O117" s="4" t="s">
        <v>32</v>
      </c>
      <c r="P117" s="4" t="s">
        <v>33</v>
      </c>
      <c r="Q117" s="4">
        <v>0</v>
      </c>
      <c r="R117" s="7">
        <v>45106.0000115741</v>
      </c>
      <c r="S117" s="6">
        <v>45111</v>
      </c>
      <c r="T117" s="4" t="s">
        <v>34</v>
      </c>
      <c r="U117" s="4">
        <v>1220.71</v>
      </c>
      <c r="V117" s="4">
        <v>0</v>
      </c>
      <c r="W117" s="4">
        <v>0</v>
      </c>
      <c r="X117" s="4" t="s">
        <v>558</v>
      </c>
      <c r="Y117" s="4" t="s">
        <v>48</v>
      </c>
    </row>
    <row r="118" s="4" customFormat="1" spans="1:25">
      <c r="A118" s="4" t="s">
        <v>559</v>
      </c>
      <c r="B118" s="4" t="s">
        <v>26</v>
      </c>
      <c r="C118" s="4" t="s">
        <v>27</v>
      </c>
      <c r="D118" s="4" t="s">
        <v>560</v>
      </c>
      <c r="E118" s="4" t="s">
        <v>45</v>
      </c>
      <c r="F118" s="6">
        <v>45106</v>
      </c>
      <c r="G118" s="6">
        <v>45108</v>
      </c>
      <c r="H118" s="4">
        <v>1</v>
      </c>
      <c r="I118" s="4">
        <v>2</v>
      </c>
      <c r="J118" s="4">
        <v>2</v>
      </c>
      <c r="K118" s="4" t="s">
        <v>30</v>
      </c>
      <c r="L118" s="4">
        <v>252.53</v>
      </c>
      <c r="M118" s="4">
        <v>252.53</v>
      </c>
      <c r="N118" s="4" t="s">
        <v>561</v>
      </c>
      <c r="O118" s="4" t="s">
        <v>32</v>
      </c>
      <c r="P118" s="4" t="s">
        <v>33</v>
      </c>
      <c r="Q118" s="4">
        <v>0</v>
      </c>
      <c r="R118" s="7">
        <v>45106.0000115741</v>
      </c>
      <c r="S118" s="6">
        <v>45111</v>
      </c>
      <c r="T118" s="4" t="s">
        <v>34</v>
      </c>
      <c r="U118" s="4">
        <v>252.53</v>
      </c>
      <c r="V118" s="4">
        <v>0</v>
      </c>
      <c r="W118" s="4">
        <v>0</v>
      </c>
      <c r="X118" s="4" t="s">
        <v>562</v>
      </c>
      <c r="Y118" s="4" t="s">
        <v>563</v>
      </c>
    </row>
    <row r="119" s="4" customFormat="1" spans="1:25">
      <c r="A119" s="4" t="s">
        <v>564</v>
      </c>
      <c r="B119" s="4" t="s">
        <v>26</v>
      </c>
      <c r="C119" s="4" t="s">
        <v>27</v>
      </c>
      <c r="D119" s="4" t="s">
        <v>565</v>
      </c>
      <c r="E119" s="4" t="s">
        <v>319</v>
      </c>
      <c r="F119" s="6">
        <v>45107</v>
      </c>
      <c r="G119" s="6">
        <v>45108</v>
      </c>
      <c r="H119" s="4">
        <v>1</v>
      </c>
      <c r="I119" s="4">
        <v>1</v>
      </c>
      <c r="J119" s="4">
        <v>1</v>
      </c>
      <c r="K119" s="4" t="s">
        <v>30</v>
      </c>
      <c r="L119" s="4">
        <v>474.83</v>
      </c>
      <c r="M119" s="4">
        <v>474.83</v>
      </c>
      <c r="N119" s="4" t="s">
        <v>566</v>
      </c>
      <c r="O119" s="4" t="s">
        <v>32</v>
      </c>
      <c r="P119" s="4" t="s">
        <v>33</v>
      </c>
      <c r="Q119" s="4">
        <v>0</v>
      </c>
      <c r="R119" s="7">
        <v>45106.0000115741</v>
      </c>
      <c r="S119" s="6">
        <v>45111</v>
      </c>
      <c r="T119" s="4" t="s">
        <v>34</v>
      </c>
      <c r="U119" s="4">
        <v>474.83</v>
      </c>
      <c r="V119" s="4">
        <v>0</v>
      </c>
      <c r="W119" s="4">
        <v>0</v>
      </c>
      <c r="X119" s="4" t="s">
        <v>567</v>
      </c>
      <c r="Y119" s="4" t="s">
        <v>568</v>
      </c>
    </row>
    <row r="120" s="4" customFormat="1" spans="1:25">
      <c r="A120" s="4" t="s">
        <v>569</v>
      </c>
      <c r="B120" s="4" t="s">
        <v>26</v>
      </c>
      <c r="C120" s="4" t="s">
        <v>27</v>
      </c>
      <c r="D120" s="4" t="s">
        <v>570</v>
      </c>
      <c r="E120" s="4" t="s">
        <v>571</v>
      </c>
      <c r="F120" s="6">
        <v>45107</v>
      </c>
      <c r="G120" s="6">
        <v>45108</v>
      </c>
      <c r="H120" s="4">
        <v>1</v>
      </c>
      <c r="I120" s="4">
        <v>1</v>
      </c>
      <c r="J120" s="4">
        <v>1</v>
      </c>
      <c r="K120" s="4" t="s">
        <v>30</v>
      </c>
      <c r="L120" s="4">
        <v>3339.16</v>
      </c>
      <c r="M120" s="4">
        <v>3339.16</v>
      </c>
      <c r="N120" s="4" t="s">
        <v>572</v>
      </c>
      <c r="O120" s="4" t="s">
        <v>32</v>
      </c>
      <c r="P120" s="4" t="s">
        <v>33</v>
      </c>
      <c r="Q120" s="4">
        <v>0</v>
      </c>
      <c r="R120" s="7">
        <v>45106</v>
      </c>
      <c r="S120" s="6">
        <v>45111</v>
      </c>
      <c r="T120" s="4" t="s">
        <v>34</v>
      </c>
      <c r="U120" s="4">
        <v>3339.16</v>
      </c>
      <c r="V120" s="4">
        <v>0</v>
      </c>
      <c r="W120" s="4">
        <v>0</v>
      </c>
      <c r="X120" s="4" t="s">
        <v>573</v>
      </c>
      <c r="Y120" s="4" t="s">
        <v>574</v>
      </c>
    </row>
    <row r="121" s="4" customFormat="1" spans="1:25">
      <c r="A121" s="4" t="s">
        <v>575</v>
      </c>
      <c r="B121" s="4" t="s">
        <v>26</v>
      </c>
      <c r="C121" s="4" t="s">
        <v>27</v>
      </c>
      <c r="D121" s="4" t="s">
        <v>550</v>
      </c>
      <c r="E121" s="4" t="s">
        <v>551</v>
      </c>
      <c r="F121" s="6">
        <v>45107</v>
      </c>
      <c r="G121" s="6">
        <v>45108</v>
      </c>
      <c r="H121" s="4">
        <v>1</v>
      </c>
      <c r="I121" s="4">
        <v>1</v>
      </c>
      <c r="J121" s="4">
        <v>1</v>
      </c>
      <c r="K121" s="4" t="s">
        <v>30</v>
      </c>
      <c r="L121" s="4">
        <v>167.94</v>
      </c>
      <c r="M121" s="4">
        <v>167.94</v>
      </c>
      <c r="N121" s="4" t="s">
        <v>576</v>
      </c>
      <c r="O121" s="4" t="s">
        <v>32</v>
      </c>
      <c r="P121" s="4" t="s">
        <v>33</v>
      </c>
      <c r="Q121" s="4">
        <v>0</v>
      </c>
      <c r="R121" s="7">
        <v>45106.0000115741</v>
      </c>
      <c r="S121" s="6">
        <v>45111</v>
      </c>
      <c r="T121" s="4" t="s">
        <v>34</v>
      </c>
      <c r="U121" s="4">
        <v>167.94</v>
      </c>
      <c r="V121" s="4">
        <v>0</v>
      </c>
      <c r="W121" s="4">
        <v>0</v>
      </c>
      <c r="X121" s="4" t="s">
        <v>577</v>
      </c>
      <c r="Y121" s="4" t="s">
        <v>48</v>
      </c>
    </row>
    <row r="122" s="4" customFormat="1" spans="1:25">
      <c r="A122" s="4" t="s">
        <v>578</v>
      </c>
      <c r="B122" s="4" t="s">
        <v>26</v>
      </c>
      <c r="C122" s="4" t="s">
        <v>27</v>
      </c>
      <c r="D122" s="4" t="s">
        <v>550</v>
      </c>
      <c r="E122" s="4" t="s">
        <v>551</v>
      </c>
      <c r="F122" s="6">
        <v>45107</v>
      </c>
      <c r="G122" s="6">
        <v>45108</v>
      </c>
      <c r="H122" s="4">
        <v>1</v>
      </c>
      <c r="I122" s="4">
        <v>1</v>
      </c>
      <c r="J122" s="4">
        <v>1</v>
      </c>
      <c r="K122" s="4" t="s">
        <v>30</v>
      </c>
      <c r="L122" s="4">
        <v>167.94</v>
      </c>
      <c r="M122" s="4">
        <v>167.94</v>
      </c>
      <c r="N122" s="4" t="s">
        <v>579</v>
      </c>
      <c r="O122" s="4" t="s">
        <v>32</v>
      </c>
      <c r="P122" s="4" t="s">
        <v>33</v>
      </c>
      <c r="Q122" s="4">
        <v>0</v>
      </c>
      <c r="R122" s="7">
        <v>45106</v>
      </c>
      <c r="S122" s="6">
        <v>45111</v>
      </c>
      <c r="T122" s="4" t="s">
        <v>34</v>
      </c>
      <c r="U122" s="4">
        <v>167.94</v>
      </c>
      <c r="V122" s="4">
        <v>0</v>
      </c>
      <c r="W122" s="4">
        <v>0</v>
      </c>
      <c r="X122" s="4" t="s">
        <v>580</v>
      </c>
      <c r="Y122" s="4" t="s">
        <v>48</v>
      </c>
    </row>
    <row r="123" s="4" customFormat="1" spans="1:25">
      <c r="A123" s="4" t="s">
        <v>581</v>
      </c>
      <c r="B123" s="4" t="s">
        <v>26</v>
      </c>
      <c r="C123" s="4" t="s">
        <v>27</v>
      </c>
      <c r="D123" s="4" t="s">
        <v>582</v>
      </c>
      <c r="E123" s="4" t="s">
        <v>583</v>
      </c>
      <c r="F123" s="6">
        <v>45107</v>
      </c>
      <c r="G123" s="6">
        <v>45108</v>
      </c>
      <c r="H123" s="4">
        <v>1</v>
      </c>
      <c r="I123" s="4">
        <v>1</v>
      </c>
      <c r="J123" s="4">
        <v>1</v>
      </c>
      <c r="K123" s="4" t="s">
        <v>30</v>
      </c>
      <c r="L123" s="4">
        <v>215.17</v>
      </c>
      <c r="M123" s="4">
        <v>215.17</v>
      </c>
      <c r="N123" s="4" t="s">
        <v>584</v>
      </c>
      <c r="O123" s="4" t="s">
        <v>32</v>
      </c>
      <c r="P123" s="4" t="s">
        <v>33</v>
      </c>
      <c r="Q123" s="4">
        <v>0</v>
      </c>
      <c r="R123" s="7">
        <v>45106</v>
      </c>
      <c r="S123" s="6">
        <v>45111</v>
      </c>
      <c r="T123" s="4" t="s">
        <v>34</v>
      </c>
      <c r="U123" s="4">
        <v>215.17</v>
      </c>
      <c r="V123" s="4">
        <v>0</v>
      </c>
      <c r="W123" s="4">
        <v>0</v>
      </c>
      <c r="X123" s="4" t="s">
        <v>585</v>
      </c>
      <c r="Y123" s="4" t="s">
        <v>586</v>
      </c>
    </row>
    <row r="124" s="4" customFormat="1" spans="1:25">
      <c r="A124" s="4" t="s">
        <v>587</v>
      </c>
      <c r="B124" s="4" t="s">
        <v>26</v>
      </c>
      <c r="C124" s="4" t="s">
        <v>27</v>
      </c>
      <c r="D124" s="4" t="s">
        <v>550</v>
      </c>
      <c r="E124" s="4" t="s">
        <v>551</v>
      </c>
      <c r="F124" s="6">
        <v>45107</v>
      </c>
      <c r="G124" s="6">
        <v>45108</v>
      </c>
      <c r="H124" s="4">
        <v>1</v>
      </c>
      <c r="I124" s="4">
        <v>1</v>
      </c>
      <c r="J124" s="4">
        <v>1</v>
      </c>
      <c r="K124" s="4" t="s">
        <v>30</v>
      </c>
      <c r="L124" s="4">
        <v>167.94</v>
      </c>
      <c r="M124" s="4">
        <v>167.94</v>
      </c>
      <c r="N124" s="4" t="s">
        <v>588</v>
      </c>
      <c r="O124" s="4" t="s">
        <v>32</v>
      </c>
      <c r="P124" s="4" t="s">
        <v>33</v>
      </c>
      <c r="Q124" s="4">
        <v>0</v>
      </c>
      <c r="R124" s="7">
        <v>45107.0000115741</v>
      </c>
      <c r="S124" s="6">
        <v>45111</v>
      </c>
      <c r="T124" s="4" t="s">
        <v>34</v>
      </c>
      <c r="U124" s="4">
        <v>167.94</v>
      </c>
      <c r="V124" s="4">
        <v>0</v>
      </c>
      <c r="W124" s="4">
        <v>0</v>
      </c>
      <c r="X124" s="4" t="s">
        <v>589</v>
      </c>
      <c r="Y124" s="4" t="s">
        <v>48</v>
      </c>
    </row>
    <row r="125" s="4" customFormat="1" spans="1:25">
      <c r="A125" s="4" t="s">
        <v>590</v>
      </c>
      <c r="B125" s="4" t="s">
        <v>26</v>
      </c>
      <c r="C125" s="4" t="s">
        <v>27</v>
      </c>
      <c r="D125" s="4" t="s">
        <v>591</v>
      </c>
      <c r="E125" s="4" t="s">
        <v>592</v>
      </c>
      <c r="F125" s="6">
        <v>45107</v>
      </c>
      <c r="G125" s="6">
        <v>45108</v>
      </c>
      <c r="H125" s="4">
        <v>1</v>
      </c>
      <c r="I125" s="4">
        <v>1</v>
      </c>
      <c r="J125" s="4">
        <v>1</v>
      </c>
      <c r="K125" s="4" t="s">
        <v>30</v>
      </c>
      <c r="L125" s="4">
        <v>234</v>
      </c>
      <c r="M125" s="4">
        <v>234</v>
      </c>
      <c r="N125" s="4" t="s">
        <v>593</v>
      </c>
      <c r="O125" s="4" t="s">
        <v>32</v>
      </c>
      <c r="P125" s="4" t="s">
        <v>33</v>
      </c>
      <c r="Q125" s="4">
        <v>0</v>
      </c>
      <c r="R125" s="7">
        <v>45107.0000115741</v>
      </c>
      <c r="S125" s="6">
        <v>45111</v>
      </c>
      <c r="T125" s="4" t="s">
        <v>34</v>
      </c>
      <c r="U125" s="4">
        <v>234</v>
      </c>
      <c r="V125" s="4">
        <v>0</v>
      </c>
      <c r="W125" s="4">
        <v>0</v>
      </c>
      <c r="X125" s="4" t="s">
        <v>594</v>
      </c>
      <c r="Y125" s="4" t="s">
        <v>595</v>
      </c>
    </row>
    <row r="126" s="4" customFormat="1" spans="1:25">
      <c r="A126" s="4" t="s">
        <v>596</v>
      </c>
      <c r="B126" s="4" t="s">
        <v>26</v>
      </c>
      <c r="C126" s="4" t="s">
        <v>27</v>
      </c>
      <c r="D126" s="4" t="s">
        <v>597</v>
      </c>
      <c r="E126" s="4" t="s">
        <v>598</v>
      </c>
      <c r="F126" s="6">
        <v>45107</v>
      </c>
      <c r="G126" s="6">
        <v>45108</v>
      </c>
      <c r="H126" s="4">
        <v>1</v>
      </c>
      <c r="I126" s="4">
        <v>1</v>
      </c>
      <c r="J126" s="4">
        <v>1</v>
      </c>
      <c r="K126" s="4" t="s">
        <v>30</v>
      </c>
      <c r="L126" s="4">
        <v>3673.84</v>
      </c>
      <c r="M126" s="4">
        <v>3673.84</v>
      </c>
      <c r="N126" s="4" t="s">
        <v>599</v>
      </c>
      <c r="O126" s="4" t="s">
        <v>32</v>
      </c>
      <c r="P126" s="4" t="s">
        <v>33</v>
      </c>
      <c r="Q126" s="4">
        <v>0</v>
      </c>
      <c r="R126" s="7">
        <v>45107.0000115741</v>
      </c>
      <c r="S126" s="6">
        <v>45111</v>
      </c>
      <c r="T126" s="4" t="s">
        <v>34</v>
      </c>
      <c r="U126" s="4">
        <v>3673.84</v>
      </c>
      <c r="V126" s="4">
        <v>0</v>
      </c>
      <c r="W126" s="4">
        <v>0</v>
      </c>
      <c r="X126" s="4" t="s">
        <v>600</v>
      </c>
      <c r="Y126" s="4" t="s">
        <v>48</v>
      </c>
    </row>
    <row r="127" s="4" customFormat="1" spans="1:25">
      <c r="A127" s="4" t="s">
        <v>601</v>
      </c>
      <c r="B127" s="4" t="s">
        <v>26</v>
      </c>
      <c r="C127" s="4" t="s">
        <v>27</v>
      </c>
      <c r="D127" s="4" t="s">
        <v>602</v>
      </c>
      <c r="E127" s="4" t="s">
        <v>603</v>
      </c>
      <c r="F127" s="6">
        <v>45107</v>
      </c>
      <c r="G127" s="6">
        <v>45108</v>
      </c>
      <c r="H127" s="4">
        <v>1</v>
      </c>
      <c r="I127" s="4">
        <v>1</v>
      </c>
      <c r="J127" s="4">
        <v>1</v>
      </c>
      <c r="K127" s="4" t="s">
        <v>30</v>
      </c>
      <c r="L127" s="4">
        <v>685.97</v>
      </c>
      <c r="M127" s="4">
        <v>685.97</v>
      </c>
      <c r="N127" s="4" t="s">
        <v>604</v>
      </c>
      <c r="O127" s="4" t="s">
        <v>32</v>
      </c>
      <c r="P127" s="4" t="s">
        <v>33</v>
      </c>
      <c r="Q127" s="4">
        <v>0</v>
      </c>
      <c r="R127" s="7">
        <v>45107.0000115741</v>
      </c>
      <c r="S127" s="6">
        <v>45111</v>
      </c>
      <c r="T127" s="4" t="s">
        <v>34</v>
      </c>
      <c r="U127" s="4">
        <v>685.97</v>
      </c>
      <c r="V127" s="4">
        <v>0</v>
      </c>
      <c r="W127" s="4">
        <v>0</v>
      </c>
      <c r="X127" s="4" t="s">
        <v>605</v>
      </c>
      <c r="Y127" s="4" t="s">
        <v>606</v>
      </c>
    </row>
    <row r="128" s="4" customFormat="1" spans="1:25">
      <c r="A128" s="4" t="s">
        <v>607</v>
      </c>
      <c r="B128" s="4" t="s">
        <v>26</v>
      </c>
      <c r="C128" s="4" t="s">
        <v>27</v>
      </c>
      <c r="D128" s="4" t="s">
        <v>608</v>
      </c>
      <c r="E128" s="4" t="s">
        <v>609</v>
      </c>
      <c r="F128" s="6">
        <v>45107</v>
      </c>
      <c r="G128" s="6">
        <v>45108</v>
      </c>
      <c r="H128" s="4">
        <v>1</v>
      </c>
      <c r="I128" s="4">
        <v>1</v>
      </c>
      <c r="J128" s="4">
        <v>1</v>
      </c>
      <c r="K128" s="4" t="s">
        <v>30</v>
      </c>
      <c r="L128" s="4">
        <v>936.31</v>
      </c>
      <c r="M128" s="4">
        <v>936.31</v>
      </c>
      <c r="N128" s="4" t="s">
        <v>610</v>
      </c>
      <c r="O128" s="4" t="s">
        <v>32</v>
      </c>
      <c r="P128" s="4" t="s">
        <v>33</v>
      </c>
      <c r="Q128" s="4">
        <v>0</v>
      </c>
      <c r="R128" s="7">
        <v>45107</v>
      </c>
      <c r="S128" s="6">
        <v>45111</v>
      </c>
      <c r="T128" s="4" t="s">
        <v>34</v>
      </c>
      <c r="U128" s="4">
        <v>936.31</v>
      </c>
      <c r="V128" s="4">
        <v>0</v>
      </c>
      <c r="W128" s="4">
        <v>0</v>
      </c>
      <c r="X128" s="4" t="s">
        <v>611</v>
      </c>
      <c r="Y128" s="4" t="s">
        <v>612</v>
      </c>
    </row>
    <row r="129" s="4" customFormat="1" spans="1:25">
      <c r="A129" s="4" t="s">
        <v>613</v>
      </c>
      <c r="B129" s="4" t="s">
        <v>26</v>
      </c>
      <c r="C129" s="4" t="s">
        <v>27</v>
      </c>
      <c r="D129" s="4" t="s">
        <v>614</v>
      </c>
      <c r="E129" s="4" t="s">
        <v>615</v>
      </c>
      <c r="F129" s="6">
        <v>45107</v>
      </c>
      <c r="G129" s="6">
        <v>45108</v>
      </c>
      <c r="H129" s="4">
        <v>1</v>
      </c>
      <c r="I129" s="4">
        <v>1</v>
      </c>
      <c r="J129" s="4">
        <v>1</v>
      </c>
      <c r="K129" s="4" t="s">
        <v>30</v>
      </c>
      <c r="L129" s="4">
        <v>85.94</v>
      </c>
      <c r="M129" s="4">
        <v>85.94</v>
      </c>
      <c r="N129" s="4" t="s">
        <v>616</v>
      </c>
      <c r="O129" s="4" t="s">
        <v>32</v>
      </c>
      <c r="P129" s="4" t="s">
        <v>33</v>
      </c>
      <c r="Q129" s="4">
        <v>0</v>
      </c>
      <c r="R129" s="7">
        <v>45107.0000115741</v>
      </c>
      <c r="S129" s="6">
        <v>45111</v>
      </c>
      <c r="T129" s="4" t="s">
        <v>34</v>
      </c>
      <c r="U129" s="4">
        <v>85.94</v>
      </c>
      <c r="V129" s="4">
        <v>0</v>
      </c>
      <c r="W129" s="4">
        <v>0</v>
      </c>
      <c r="X129" s="4" t="s">
        <v>617</v>
      </c>
      <c r="Y129" s="4" t="s">
        <v>618</v>
      </c>
    </row>
    <row r="130" s="4" customFormat="1" spans="1:25">
      <c r="A130" s="4" t="s">
        <v>619</v>
      </c>
      <c r="B130" s="4" t="s">
        <v>26</v>
      </c>
      <c r="C130" s="4" t="s">
        <v>27</v>
      </c>
      <c r="D130" s="4" t="s">
        <v>620</v>
      </c>
      <c r="E130" s="4" t="s">
        <v>621</v>
      </c>
      <c r="F130" s="6">
        <v>45107</v>
      </c>
      <c r="G130" s="6">
        <v>45108</v>
      </c>
      <c r="H130" s="4">
        <v>1</v>
      </c>
      <c r="I130" s="4">
        <v>1</v>
      </c>
      <c r="J130" s="4">
        <v>1</v>
      </c>
      <c r="K130" s="4" t="s">
        <v>30</v>
      </c>
      <c r="L130" s="4">
        <v>941.87</v>
      </c>
      <c r="M130" s="4">
        <v>941.87</v>
      </c>
      <c r="N130" s="4" t="s">
        <v>622</v>
      </c>
      <c r="O130" s="4" t="s">
        <v>32</v>
      </c>
      <c r="P130" s="4" t="s">
        <v>33</v>
      </c>
      <c r="Q130" s="4">
        <v>0</v>
      </c>
      <c r="R130" s="7">
        <v>45107.0000115741</v>
      </c>
      <c r="S130" s="6">
        <v>45111</v>
      </c>
      <c r="T130" s="4" t="s">
        <v>34</v>
      </c>
      <c r="U130" s="4">
        <v>941.87</v>
      </c>
      <c r="V130" s="4">
        <v>0</v>
      </c>
      <c r="W130" s="4">
        <v>0</v>
      </c>
      <c r="X130" s="4" t="s">
        <v>623</v>
      </c>
      <c r="Y130" s="4" t="s">
        <v>281</v>
      </c>
    </row>
    <row r="131" s="4" customFormat="1" spans="1:25">
      <c r="A131" s="4" t="s">
        <v>624</v>
      </c>
      <c r="B131" s="4" t="s">
        <v>26</v>
      </c>
      <c r="C131" s="4" t="s">
        <v>27</v>
      </c>
      <c r="D131" s="4" t="s">
        <v>625</v>
      </c>
      <c r="E131" s="4" t="s">
        <v>626</v>
      </c>
      <c r="F131" s="6">
        <v>45107</v>
      </c>
      <c r="G131" s="6">
        <v>45108</v>
      </c>
      <c r="H131" s="4">
        <v>1</v>
      </c>
      <c r="I131" s="4">
        <v>1</v>
      </c>
      <c r="J131" s="4">
        <v>1</v>
      </c>
      <c r="K131" s="4" t="s">
        <v>30</v>
      </c>
      <c r="L131" s="4">
        <v>202.62</v>
      </c>
      <c r="M131" s="4">
        <v>202.62</v>
      </c>
      <c r="N131" s="4" t="s">
        <v>627</v>
      </c>
      <c r="O131" s="4" t="s">
        <v>32</v>
      </c>
      <c r="P131" s="4" t="s">
        <v>33</v>
      </c>
      <c r="Q131" s="4">
        <v>0</v>
      </c>
      <c r="R131" s="7">
        <v>45107</v>
      </c>
      <c r="S131" s="6">
        <v>45111</v>
      </c>
      <c r="T131" s="4" t="s">
        <v>34</v>
      </c>
      <c r="U131" s="4">
        <v>202.62</v>
      </c>
      <c r="V131" s="4">
        <v>0</v>
      </c>
      <c r="W131" s="4">
        <v>0</v>
      </c>
      <c r="X131" s="4" t="s">
        <v>628</v>
      </c>
      <c r="Y131" s="4" t="s">
        <v>629</v>
      </c>
    </row>
    <row r="132" s="4" customFormat="1" spans="1:25">
      <c r="A132" s="4" t="s">
        <v>630</v>
      </c>
      <c r="B132" s="4" t="s">
        <v>26</v>
      </c>
      <c r="C132" s="4" t="s">
        <v>27</v>
      </c>
      <c r="D132" s="4" t="s">
        <v>631</v>
      </c>
      <c r="E132" s="4" t="s">
        <v>632</v>
      </c>
      <c r="F132" s="6">
        <v>45107</v>
      </c>
      <c r="G132" s="6">
        <v>45108</v>
      </c>
      <c r="H132" s="4">
        <v>1</v>
      </c>
      <c r="I132" s="4">
        <v>1</v>
      </c>
      <c r="J132" s="4">
        <v>1</v>
      </c>
      <c r="K132" s="4" t="s">
        <v>30</v>
      </c>
      <c r="L132" s="4">
        <v>593.2</v>
      </c>
      <c r="M132" s="4">
        <v>593.2</v>
      </c>
      <c r="N132" s="4" t="s">
        <v>633</v>
      </c>
      <c r="O132" s="4" t="s">
        <v>32</v>
      </c>
      <c r="P132" s="4" t="s">
        <v>33</v>
      </c>
      <c r="Q132" s="4">
        <v>0</v>
      </c>
      <c r="R132" s="7">
        <v>45107.0000115741</v>
      </c>
      <c r="S132" s="6">
        <v>45111</v>
      </c>
      <c r="T132" s="4" t="s">
        <v>34</v>
      </c>
      <c r="U132" s="4">
        <v>593.2</v>
      </c>
      <c r="V132" s="4">
        <v>0</v>
      </c>
      <c r="W132" s="4">
        <v>0</v>
      </c>
      <c r="X132" s="4" t="s">
        <v>634</v>
      </c>
      <c r="Y132" s="4" t="s">
        <v>635</v>
      </c>
    </row>
    <row r="133" s="4" customFormat="1" spans="1:25">
      <c r="A133" s="4" t="s">
        <v>636</v>
      </c>
      <c r="B133" s="4" t="s">
        <v>26</v>
      </c>
      <c r="C133" s="4" t="s">
        <v>27</v>
      </c>
      <c r="D133" s="4" t="s">
        <v>637</v>
      </c>
      <c r="E133" s="4" t="s">
        <v>638</v>
      </c>
      <c r="F133" s="6">
        <v>45107</v>
      </c>
      <c r="G133" s="6">
        <v>45108</v>
      </c>
      <c r="H133" s="4">
        <v>1</v>
      </c>
      <c r="I133" s="4">
        <v>1</v>
      </c>
      <c r="J133" s="4">
        <v>1</v>
      </c>
      <c r="K133" s="4" t="s">
        <v>30</v>
      </c>
      <c r="L133" s="4">
        <v>595.48</v>
      </c>
      <c r="M133" s="4">
        <v>595.48</v>
      </c>
      <c r="N133" s="4" t="s">
        <v>639</v>
      </c>
      <c r="O133" s="4" t="s">
        <v>32</v>
      </c>
      <c r="P133" s="4" t="s">
        <v>33</v>
      </c>
      <c r="Q133" s="4">
        <v>0</v>
      </c>
      <c r="R133" s="7">
        <v>45107.0000115741</v>
      </c>
      <c r="S133" s="6">
        <v>45111</v>
      </c>
      <c r="T133" s="4" t="s">
        <v>34</v>
      </c>
      <c r="U133" s="4">
        <v>595.48</v>
      </c>
      <c r="V133" s="4">
        <v>0</v>
      </c>
      <c r="W133" s="4">
        <v>0</v>
      </c>
      <c r="X133" s="4" t="s">
        <v>640</v>
      </c>
      <c r="Y133" s="4" t="s">
        <v>641</v>
      </c>
    </row>
    <row r="134" s="4" customFormat="1" spans="1:25">
      <c r="A134" s="4" t="s">
        <v>642</v>
      </c>
      <c r="B134" s="4" t="s">
        <v>26</v>
      </c>
      <c r="C134" s="4" t="s">
        <v>27</v>
      </c>
      <c r="D134" s="4" t="s">
        <v>643</v>
      </c>
      <c r="E134" s="4" t="s">
        <v>644</v>
      </c>
      <c r="F134" s="6">
        <v>45107</v>
      </c>
      <c r="G134" s="6">
        <v>45108</v>
      </c>
      <c r="H134" s="4">
        <v>1</v>
      </c>
      <c r="I134" s="4">
        <v>1</v>
      </c>
      <c r="J134" s="4">
        <v>1</v>
      </c>
      <c r="K134" s="4" t="s">
        <v>30</v>
      </c>
      <c r="L134" s="4">
        <v>485.28</v>
      </c>
      <c r="M134" s="4">
        <v>485.28</v>
      </c>
      <c r="N134" s="4" t="s">
        <v>645</v>
      </c>
      <c r="O134" s="4" t="s">
        <v>32</v>
      </c>
      <c r="P134" s="4" t="s">
        <v>33</v>
      </c>
      <c r="Q134" s="4">
        <v>0</v>
      </c>
      <c r="R134" s="7">
        <v>45107</v>
      </c>
      <c r="S134" s="6">
        <v>45111</v>
      </c>
      <c r="T134" s="4" t="s">
        <v>34</v>
      </c>
      <c r="U134" s="4">
        <v>485.28</v>
      </c>
      <c r="V134" s="4">
        <v>0</v>
      </c>
      <c r="W134" s="4">
        <v>0</v>
      </c>
      <c r="X134" s="4" t="s">
        <v>646</v>
      </c>
      <c r="Y134" s="4" t="s">
        <v>48</v>
      </c>
    </row>
    <row r="135" s="4" customFormat="1" spans="1:25">
      <c r="A135" s="4" t="s">
        <v>101</v>
      </c>
      <c r="B135" s="4" t="s">
        <v>26</v>
      </c>
      <c r="C135" s="4" t="s">
        <v>647</v>
      </c>
      <c r="D135" s="4" t="s">
        <v>102</v>
      </c>
      <c r="E135" s="4" t="s">
        <v>103</v>
      </c>
      <c r="F135" s="6">
        <v>45105</v>
      </c>
      <c r="G135" s="6">
        <v>45108</v>
      </c>
      <c r="H135" s="4">
        <v>1</v>
      </c>
      <c r="I135" s="4">
        <v>3</v>
      </c>
      <c r="J135" s="4">
        <v>3</v>
      </c>
      <c r="K135" s="4" t="s">
        <v>30</v>
      </c>
      <c r="L135" s="4">
        <v>-2476</v>
      </c>
      <c r="M135" s="4">
        <v>-2476</v>
      </c>
      <c r="N135" s="4" t="s">
        <v>104</v>
      </c>
      <c r="O135" s="4" t="s">
        <v>32</v>
      </c>
      <c r="P135" s="4" t="s">
        <v>33</v>
      </c>
      <c r="Q135" s="4">
        <v>0</v>
      </c>
      <c r="R135" s="7">
        <v>45079.0748726852</v>
      </c>
      <c r="S135" s="6">
        <v>45111</v>
      </c>
      <c r="T135" s="4" t="s">
        <v>34</v>
      </c>
      <c r="U135" s="4">
        <v>-2476</v>
      </c>
      <c r="V135" s="4">
        <v>0</v>
      </c>
      <c r="W135" s="4">
        <v>0</v>
      </c>
      <c r="X135" s="4" t="s">
        <v>105</v>
      </c>
      <c r="Y135" s="4" t="s">
        <v>106</v>
      </c>
    </row>
    <row r="136" s="4" customFormat="1" spans="1:25">
      <c r="A136" s="4" t="s">
        <v>648</v>
      </c>
      <c r="B136" s="4" t="s">
        <v>26</v>
      </c>
      <c r="C136" s="4" t="s">
        <v>27</v>
      </c>
      <c r="D136" s="4" t="s">
        <v>649</v>
      </c>
      <c r="E136" s="4" t="s">
        <v>650</v>
      </c>
      <c r="F136" s="6">
        <v>45107</v>
      </c>
      <c r="G136" s="6">
        <v>45108</v>
      </c>
      <c r="H136" s="4">
        <v>1</v>
      </c>
      <c r="I136" s="4">
        <v>1</v>
      </c>
      <c r="J136" s="4">
        <v>1</v>
      </c>
      <c r="K136" s="4" t="s">
        <v>30</v>
      </c>
      <c r="L136" s="4">
        <v>328.77</v>
      </c>
      <c r="M136" s="4">
        <v>328.77</v>
      </c>
      <c r="N136" s="4" t="s">
        <v>651</v>
      </c>
      <c r="O136" s="4" t="s">
        <v>32</v>
      </c>
      <c r="P136" s="4" t="s">
        <v>33</v>
      </c>
      <c r="Q136" s="4">
        <v>0</v>
      </c>
      <c r="R136" s="7">
        <v>45107.0000115741</v>
      </c>
      <c r="S136" s="6">
        <v>45111</v>
      </c>
      <c r="T136" s="4" t="s">
        <v>34</v>
      </c>
      <c r="U136" s="4">
        <v>328.77</v>
      </c>
      <c r="V136" s="4">
        <v>0</v>
      </c>
      <c r="W136" s="4">
        <v>0</v>
      </c>
      <c r="X136" s="4" t="s">
        <v>652</v>
      </c>
      <c r="Y136" s="4" t="s">
        <v>653</v>
      </c>
    </row>
    <row r="137" s="4" customFormat="1" spans="1:25">
      <c r="A137" s="4" t="s">
        <v>654</v>
      </c>
      <c r="B137" s="4" t="s">
        <v>26</v>
      </c>
      <c r="C137" s="4" t="s">
        <v>27</v>
      </c>
      <c r="D137" s="4" t="s">
        <v>539</v>
      </c>
      <c r="E137" s="4" t="s">
        <v>540</v>
      </c>
      <c r="F137" s="6">
        <v>45107</v>
      </c>
      <c r="G137" s="6">
        <v>45108</v>
      </c>
      <c r="H137" s="4">
        <v>2</v>
      </c>
      <c r="I137" s="4">
        <v>1</v>
      </c>
      <c r="J137" s="4">
        <v>2</v>
      </c>
      <c r="K137" s="4" t="s">
        <v>30</v>
      </c>
      <c r="L137" s="4">
        <v>614.3</v>
      </c>
      <c r="M137" s="4">
        <v>614.3</v>
      </c>
      <c r="N137" s="4" t="s">
        <v>655</v>
      </c>
      <c r="O137" s="4" t="s">
        <v>32</v>
      </c>
      <c r="P137" s="4" t="s">
        <v>33</v>
      </c>
      <c r="Q137" s="4">
        <v>0</v>
      </c>
      <c r="R137" s="7">
        <v>45107.0000115741</v>
      </c>
      <c r="S137" s="6">
        <v>45111</v>
      </c>
      <c r="T137" s="4" t="s">
        <v>34</v>
      </c>
      <c r="U137" s="4">
        <v>614.3</v>
      </c>
      <c r="V137" s="4">
        <v>0</v>
      </c>
      <c r="W137" s="4">
        <v>0</v>
      </c>
      <c r="X137" s="4" t="s">
        <v>656</v>
      </c>
      <c r="Y137" s="4" t="s">
        <v>657</v>
      </c>
    </row>
    <row r="138" s="4" customFormat="1" spans="1:25">
      <c r="A138" s="4" t="s">
        <v>658</v>
      </c>
      <c r="B138" s="4" t="s">
        <v>26</v>
      </c>
      <c r="C138" s="4" t="s">
        <v>27</v>
      </c>
      <c r="D138" s="4" t="s">
        <v>659</v>
      </c>
      <c r="E138" s="4" t="s">
        <v>660</v>
      </c>
      <c r="F138" s="6">
        <v>45107</v>
      </c>
      <c r="G138" s="6">
        <v>45108</v>
      </c>
      <c r="H138" s="4">
        <v>1</v>
      </c>
      <c r="I138" s="4">
        <v>1</v>
      </c>
      <c r="J138" s="4">
        <v>1</v>
      </c>
      <c r="K138" s="4" t="s">
        <v>30</v>
      </c>
      <c r="L138" s="4">
        <v>886.85</v>
      </c>
      <c r="M138" s="4">
        <v>886.85</v>
      </c>
      <c r="N138" s="4" t="s">
        <v>661</v>
      </c>
      <c r="O138" s="4" t="s">
        <v>32</v>
      </c>
      <c r="P138" s="4" t="s">
        <v>33</v>
      </c>
      <c r="Q138" s="4">
        <v>0</v>
      </c>
      <c r="R138" s="7">
        <v>45107.0000115741</v>
      </c>
      <c r="S138" s="6">
        <v>45111</v>
      </c>
      <c r="T138" s="4" t="s">
        <v>34</v>
      </c>
      <c r="U138" s="4">
        <v>886.85</v>
      </c>
      <c r="V138" s="4">
        <v>0</v>
      </c>
      <c r="W138" s="4">
        <v>0</v>
      </c>
      <c r="X138" s="4" t="s">
        <v>662</v>
      </c>
      <c r="Y138" s="4" t="s">
        <v>48</v>
      </c>
    </row>
    <row r="139" s="4" customFormat="1" spans="1:25">
      <c r="A139" s="4" t="s">
        <v>663</v>
      </c>
      <c r="B139" s="4" t="s">
        <v>26</v>
      </c>
      <c r="C139" s="4" t="s">
        <v>27</v>
      </c>
      <c r="D139" s="4" t="s">
        <v>477</v>
      </c>
      <c r="E139" s="4" t="s">
        <v>478</v>
      </c>
      <c r="F139" s="6">
        <v>45107</v>
      </c>
      <c r="G139" s="6">
        <v>45108</v>
      </c>
      <c r="H139" s="4">
        <v>2</v>
      </c>
      <c r="I139" s="4">
        <v>1</v>
      </c>
      <c r="J139" s="4">
        <v>2</v>
      </c>
      <c r="K139" s="4" t="s">
        <v>30</v>
      </c>
      <c r="L139" s="4">
        <v>781.26</v>
      </c>
      <c r="M139" s="4">
        <v>781.26</v>
      </c>
      <c r="N139" s="4" t="s">
        <v>664</v>
      </c>
      <c r="O139" s="4" t="s">
        <v>32</v>
      </c>
      <c r="P139" s="4" t="s">
        <v>33</v>
      </c>
      <c r="Q139" s="4">
        <v>0</v>
      </c>
      <c r="R139" s="7">
        <v>45107</v>
      </c>
      <c r="S139" s="6">
        <v>45111</v>
      </c>
      <c r="T139" s="4" t="s">
        <v>34</v>
      </c>
      <c r="U139" s="4">
        <v>781.26</v>
      </c>
      <c r="V139" s="4">
        <v>0</v>
      </c>
      <c r="W139" s="4">
        <v>0</v>
      </c>
      <c r="X139" s="4" t="s">
        <v>665</v>
      </c>
      <c r="Y139" s="4" t="s">
        <v>48</v>
      </c>
    </row>
    <row r="140" s="4" customFormat="1" spans="1:25">
      <c r="A140" s="4" t="s">
        <v>666</v>
      </c>
      <c r="B140" s="4" t="s">
        <v>26</v>
      </c>
      <c r="C140" s="4" t="s">
        <v>27</v>
      </c>
      <c r="D140" s="4" t="s">
        <v>667</v>
      </c>
      <c r="E140" s="4" t="s">
        <v>668</v>
      </c>
      <c r="F140" s="6">
        <v>45107</v>
      </c>
      <c r="G140" s="6">
        <v>45108</v>
      </c>
      <c r="H140" s="4">
        <v>1</v>
      </c>
      <c r="I140" s="4">
        <v>1</v>
      </c>
      <c r="J140" s="4">
        <v>1</v>
      </c>
      <c r="K140" s="4" t="s">
        <v>30</v>
      </c>
      <c r="L140" s="4">
        <v>377.49</v>
      </c>
      <c r="M140" s="4">
        <v>377.49</v>
      </c>
      <c r="N140" s="4" t="s">
        <v>669</v>
      </c>
      <c r="O140" s="4" t="s">
        <v>32</v>
      </c>
      <c r="P140" s="4" t="s">
        <v>33</v>
      </c>
      <c r="Q140" s="4">
        <v>0</v>
      </c>
      <c r="R140" s="7">
        <v>45107.0000115741</v>
      </c>
      <c r="S140" s="6">
        <v>45111</v>
      </c>
      <c r="T140" s="4" t="s">
        <v>34</v>
      </c>
      <c r="U140" s="4">
        <v>377.49</v>
      </c>
      <c r="V140" s="4">
        <v>0</v>
      </c>
      <c r="W140" s="4">
        <v>0</v>
      </c>
      <c r="X140" s="4" t="s">
        <v>670</v>
      </c>
      <c r="Y140" s="4" t="s">
        <v>671</v>
      </c>
    </row>
    <row r="141" s="4" customFormat="1" spans="1:25">
      <c r="A141" s="4" t="s">
        <v>672</v>
      </c>
      <c r="B141" s="4" t="s">
        <v>26</v>
      </c>
      <c r="C141" s="4" t="s">
        <v>27</v>
      </c>
      <c r="D141" s="4" t="s">
        <v>539</v>
      </c>
      <c r="E141" s="4" t="s">
        <v>540</v>
      </c>
      <c r="F141" s="6">
        <v>45107</v>
      </c>
      <c r="G141" s="6">
        <v>45108</v>
      </c>
      <c r="H141" s="4">
        <v>1</v>
      </c>
      <c r="I141" s="4">
        <v>1</v>
      </c>
      <c r="J141" s="4">
        <v>1</v>
      </c>
      <c r="K141" s="4" t="s">
        <v>30</v>
      </c>
      <c r="L141" s="4">
        <v>306.72</v>
      </c>
      <c r="M141" s="4">
        <v>306.72</v>
      </c>
      <c r="N141" s="4" t="s">
        <v>673</v>
      </c>
      <c r="O141" s="4" t="s">
        <v>32</v>
      </c>
      <c r="P141" s="4" t="s">
        <v>33</v>
      </c>
      <c r="Q141" s="4">
        <v>0</v>
      </c>
      <c r="R141" s="7">
        <v>45107.0000115741</v>
      </c>
      <c r="S141" s="6">
        <v>45111</v>
      </c>
      <c r="T141" s="4" t="s">
        <v>34</v>
      </c>
      <c r="U141" s="4">
        <v>306.72</v>
      </c>
      <c r="V141" s="4">
        <v>0</v>
      </c>
      <c r="W141" s="4">
        <v>0</v>
      </c>
      <c r="X141" s="4" t="s">
        <v>674</v>
      </c>
      <c r="Y141" s="4" t="s">
        <v>48</v>
      </c>
    </row>
    <row r="142" s="4" customFormat="1" spans="1:25">
      <c r="A142" s="4" t="s">
        <v>675</v>
      </c>
      <c r="B142" s="4" t="s">
        <v>26</v>
      </c>
      <c r="C142" s="4" t="s">
        <v>27</v>
      </c>
      <c r="D142" s="4" t="s">
        <v>477</v>
      </c>
      <c r="E142" s="4" t="s">
        <v>676</v>
      </c>
      <c r="F142" s="6">
        <v>45107</v>
      </c>
      <c r="G142" s="6">
        <v>45108</v>
      </c>
      <c r="H142" s="4">
        <v>2</v>
      </c>
      <c r="I142" s="4">
        <v>1</v>
      </c>
      <c r="J142" s="4">
        <v>2</v>
      </c>
      <c r="K142" s="4" t="s">
        <v>30</v>
      </c>
      <c r="L142" s="4">
        <v>883.16</v>
      </c>
      <c r="M142" s="4">
        <v>883.16</v>
      </c>
      <c r="N142" s="4" t="s">
        <v>677</v>
      </c>
      <c r="O142" s="4" t="s">
        <v>32</v>
      </c>
      <c r="P142" s="4" t="s">
        <v>33</v>
      </c>
      <c r="Q142" s="4">
        <v>0</v>
      </c>
      <c r="R142" s="7">
        <v>45107</v>
      </c>
      <c r="S142" s="6">
        <v>45111</v>
      </c>
      <c r="T142" s="4" t="s">
        <v>34</v>
      </c>
      <c r="U142" s="4">
        <v>883.16</v>
      </c>
      <c r="V142" s="4">
        <v>0</v>
      </c>
      <c r="W142" s="4">
        <v>0</v>
      </c>
      <c r="X142" s="4" t="s">
        <v>678</v>
      </c>
      <c r="Y142" s="4" t="s">
        <v>48</v>
      </c>
    </row>
    <row r="143" s="4" customFormat="1" spans="1:25">
      <c r="A143" s="4" t="s">
        <v>679</v>
      </c>
      <c r="B143" s="4" t="s">
        <v>26</v>
      </c>
      <c r="C143" s="4" t="s">
        <v>27</v>
      </c>
      <c r="D143" s="4" t="s">
        <v>680</v>
      </c>
      <c r="E143" s="4" t="s">
        <v>681</v>
      </c>
      <c r="F143" s="6">
        <v>45107</v>
      </c>
      <c r="G143" s="6">
        <v>45108</v>
      </c>
      <c r="H143" s="4">
        <v>1</v>
      </c>
      <c r="I143" s="4">
        <v>1</v>
      </c>
      <c r="J143" s="4">
        <v>1</v>
      </c>
      <c r="K143" s="4" t="s">
        <v>30</v>
      </c>
      <c r="L143" s="4">
        <v>332.58</v>
      </c>
      <c r="M143" s="4">
        <v>332.58</v>
      </c>
      <c r="N143" s="4" t="s">
        <v>682</v>
      </c>
      <c r="O143" s="4" t="s">
        <v>32</v>
      </c>
      <c r="P143" s="4" t="s">
        <v>33</v>
      </c>
      <c r="Q143" s="4">
        <v>0</v>
      </c>
      <c r="R143" s="7">
        <v>45107</v>
      </c>
      <c r="S143" s="6">
        <v>45111</v>
      </c>
      <c r="T143" s="4" t="s">
        <v>34</v>
      </c>
      <c r="U143" s="4">
        <v>332.58</v>
      </c>
      <c r="V143" s="4">
        <v>0</v>
      </c>
      <c r="W143" s="4">
        <v>0</v>
      </c>
      <c r="X143" s="4" t="s">
        <v>683</v>
      </c>
      <c r="Y143" s="4" t="s">
        <v>684</v>
      </c>
    </row>
    <row r="144" s="4" customFormat="1" spans="1:25">
      <c r="A144" s="4" t="s">
        <v>685</v>
      </c>
      <c r="B144" s="4" t="s">
        <v>26</v>
      </c>
      <c r="C144" s="4" t="s">
        <v>27</v>
      </c>
      <c r="D144" s="4" t="s">
        <v>477</v>
      </c>
      <c r="E144" s="4" t="s">
        <v>676</v>
      </c>
      <c r="F144" s="6">
        <v>45107</v>
      </c>
      <c r="G144" s="6">
        <v>45108</v>
      </c>
      <c r="H144" s="4">
        <v>1</v>
      </c>
      <c r="I144" s="4">
        <v>1</v>
      </c>
      <c r="J144" s="4">
        <v>1</v>
      </c>
      <c r="K144" s="4" t="s">
        <v>30</v>
      </c>
      <c r="L144" s="4">
        <v>441.58</v>
      </c>
      <c r="M144" s="4">
        <v>441.58</v>
      </c>
      <c r="N144" s="4" t="s">
        <v>686</v>
      </c>
      <c r="O144" s="4" t="s">
        <v>32</v>
      </c>
      <c r="P144" s="4" t="s">
        <v>33</v>
      </c>
      <c r="Q144" s="4">
        <v>0</v>
      </c>
      <c r="R144" s="7">
        <v>45107.0000115741</v>
      </c>
      <c r="S144" s="6">
        <v>45111</v>
      </c>
      <c r="T144" s="4" t="s">
        <v>34</v>
      </c>
      <c r="U144" s="4">
        <v>441.58</v>
      </c>
      <c r="V144" s="4">
        <v>0</v>
      </c>
      <c r="W144" s="4">
        <v>0</v>
      </c>
      <c r="X144" s="4" t="s">
        <v>687</v>
      </c>
      <c r="Y144" s="4" t="s">
        <v>48</v>
      </c>
    </row>
    <row r="145" s="4" customFormat="1" spans="1:25">
      <c r="A145" s="4" t="s">
        <v>688</v>
      </c>
      <c r="B145" s="4" t="s">
        <v>26</v>
      </c>
      <c r="C145" s="4" t="s">
        <v>27</v>
      </c>
      <c r="D145" s="4" t="s">
        <v>689</v>
      </c>
      <c r="E145" s="4" t="s">
        <v>632</v>
      </c>
      <c r="F145" s="6">
        <v>45107</v>
      </c>
      <c r="G145" s="6">
        <v>45108</v>
      </c>
      <c r="H145" s="4">
        <v>1</v>
      </c>
      <c r="I145" s="4">
        <v>1</v>
      </c>
      <c r="J145" s="4">
        <v>1</v>
      </c>
      <c r="K145" s="4" t="s">
        <v>30</v>
      </c>
      <c r="L145" s="4">
        <v>255.27</v>
      </c>
      <c r="M145" s="4">
        <v>255.27</v>
      </c>
      <c r="N145" s="4" t="s">
        <v>690</v>
      </c>
      <c r="O145" s="4" t="s">
        <v>32</v>
      </c>
      <c r="P145" s="4" t="s">
        <v>33</v>
      </c>
      <c r="Q145" s="4">
        <v>0</v>
      </c>
      <c r="R145" s="7">
        <v>45107.0000115741</v>
      </c>
      <c r="S145" s="6">
        <v>45111</v>
      </c>
      <c r="T145" s="4" t="s">
        <v>34</v>
      </c>
      <c r="U145" s="4">
        <v>255.27</v>
      </c>
      <c r="V145" s="4">
        <v>0</v>
      </c>
      <c r="W145" s="4">
        <v>0</v>
      </c>
      <c r="X145" s="4" t="s">
        <v>691</v>
      </c>
      <c r="Y145" s="4" t="s">
        <v>48</v>
      </c>
    </row>
    <row r="146" s="4" customFormat="1" spans="1:25">
      <c r="A146" s="4" t="s">
        <v>692</v>
      </c>
      <c r="B146" s="4" t="s">
        <v>26</v>
      </c>
      <c r="C146" s="4" t="s">
        <v>27</v>
      </c>
      <c r="D146" s="4" t="s">
        <v>693</v>
      </c>
      <c r="E146" s="4" t="s">
        <v>694</v>
      </c>
      <c r="F146" s="6">
        <v>45107</v>
      </c>
      <c r="G146" s="6">
        <v>45108</v>
      </c>
      <c r="H146" s="4">
        <v>1</v>
      </c>
      <c r="I146" s="4">
        <v>1</v>
      </c>
      <c r="J146" s="4">
        <v>1</v>
      </c>
      <c r="K146" s="4" t="s">
        <v>30</v>
      </c>
      <c r="L146" s="4">
        <v>189.9</v>
      </c>
      <c r="M146" s="4">
        <v>189.9</v>
      </c>
      <c r="N146" s="4" t="s">
        <v>695</v>
      </c>
      <c r="O146" s="4" t="s">
        <v>32</v>
      </c>
      <c r="P146" s="4" t="s">
        <v>33</v>
      </c>
      <c r="Q146" s="4">
        <v>0</v>
      </c>
      <c r="R146" s="7">
        <v>45107.0000115741</v>
      </c>
      <c r="S146" s="6">
        <v>45111</v>
      </c>
      <c r="T146" s="4" t="s">
        <v>34</v>
      </c>
      <c r="U146" s="4">
        <v>189.9</v>
      </c>
      <c r="V146" s="4">
        <v>0</v>
      </c>
      <c r="W146" s="4">
        <v>0</v>
      </c>
      <c r="X146" s="4" t="s">
        <v>696</v>
      </c>
      <c r="Y146" s="4" t="s">
        <v>48</v>
      </c>
    </row>
    <row r="147" s="4" customFormat="1" spans="1:25">
      <c r="A147" s="4" t="s">
        <v>697</v>
      </c>
      <c r="B147" s="4" t="s">
        <v>26</v>
      </c>
      <c r="C147" s="4" t="s">
        <v>27</v>
      </c>
      <c r="D147" s="4" t="s">
        <v>698</v>
      </c>
      <c r="E147" s="4" t="s">
        <v>699</v>
      </c>
      <c r="F147" s="6">
        <v>45107</v>
      </c>
      <c r="G147" s="6">
        <v>45108</v>
      </c>
      <c r="H147" s="4">
        <v>1</v>
      </c>
      <c r="I147" s="4">
        <v>1</v>
      </c>
      <c r="J147" s="4">
        <v>1</v>
      </c>
      <c r="K147" s="4" t="s">
        <v>30</v>
      </c>
      <c r="L147" s="4">
        <v>137.16</v>
      </c>
      <c r="M147" s="4">
        <v>137.16</v>
      </c>
      <c r="N147" s="4" t="s">
        <v>700</v>
      </c>
      <c r="O147" s="4" t="s">
        <v>32</v>
      </c>
      <c r="P147" s="4" t="s">
        <v>33</v>
      </c>
      <c r="Q147" s="4">
        <v>0</v>
      </c>
      <c r="R147" s="7">
        <v>45107.0000115741</v>
      </c>
      <c r="S147" s="6">
        <v>45111</v>
      </c>
      <c r="T147" s="4" t="s">
        <v>34</v>
      </c>
      <c r="U147" s="4">
        <v>137.16</v>
      </c>
      <c r="V147" s="4">
        <v>0</v>
      </c>
      <c r="W147" s="4">
        <v>0</v>
      </c>
      <c r="X147" s="4" t="s">
        <v>701</v>
      </c>
      <c r="Y147" s="4" t="s">
        <v>702</v>
      </c>
    </row>
    <row r="148" s="4" customFormat="1" spans="1:25">
      <c r="A148" s="4" t="s">
        <v>685</v>
      </c>
      <c r="B148" s="4" t="s">
        <v>26</v>
      </c>
      <c r="C148" s="4" t="s">
        <v>65</v>
      </c>
      <c r="D148" s="4" t="s">
        <v>477</v>
      </c>
      <c r="E148" s="4" t="s">
        <v>676</v>
      </c>
      <c r="F148" s="6">
        <v>45107</v>
      </c>
      <c r="G148" s="6">
        <v>45108</v>
      </c>
      <c r="H148" s="4">
        <v>1</v>
      </c>
      <c r="I148" s="4">
        <v>1</v>
      </c>
      <c r="J148" s="4">
        <v>1</v>
      </c>
      <c r="K148" s="4" t="s">
        <v>30</v>
      </c>
      <c r="L148" s="4">
        <v>-441.58</v>
      </c>
      <c r="M148" s="4">
        <v>-441.58</v>
      </c>
      <c r="N148" s="4" t="s">
        <v>686</v>
      </c>
      <c r="O148" s="4" t="s">
        <v>32</v>
      </c>
      <c r="P148" s="4" t="s">
        <v>33</v>
      </c>
      <c r="Q148" s="4">
        <v>0</v>
      </c>
      <c r="R148" s="7">
        <v>45107.0000115741</v>
      </c>
      <c r="S148" s="6">
        <v>45111</v>
      </c>
      <c r="T148" s="4" t="s">
        <v>34</v>
      </c>
      <c r="U148" s="4">
        <v>-441.58</v>
      </c>
      <c r="V148" s="4">
        <v>0</v>
      </c>
      <c r="W148" s="4">
        <v>0</v>
      </c>
      <c r="X148" s="4" t="s">
        <v>687</v>
      </c>
      <c r="Y148" s="4" t="s">
        <v>48</v>
      </c>
    </row>
    <row r="149" s="4" customFormat="1" spans="1:25">
      <c r="A149" s="4" t="s">
        <v>703</v>
      </c>
      <c r="B149" s="4" t="s">
        <v>26</v>
      </c>
      <c r="C149" s="4" t="s">
        <v>27</v>
      </c>
      <c r="D149" s="4" t="s">
        <v>704</v>
      </c>
      <c r="E149" s="4" t="s">
        <v>373</v>
      </c>
      <c r="F149" s="6">
        <v>45107</v>
      </c>
      <c r="G149" s="6">
        <v>45108</v>
      </c>
      <c r="H149" s="4">
        <v>1</v>
      </c>
      <c r="I149" s="4">
        <v>1</v>
      </c>
      <c r="J149" s="4">
        <v>1</v>
      </c>
      <c r="K149" s="4" t="s">
        <v>30</v>
      </c>
      <c r="L149" s="4">
        <v>161.04</v>
      </c>
      <c r="M149" s="4">
        <v>161.04</v>
      </c>
      <c r="N149" s="4" t="s">
        <v>705</v>
      </c>
      <c r="O149" s="4" t="s">
        <v>32</v>
      </c>
      <c r="P149" s="4" t="s">
        <v>33</v>
      </c>
      <c r="Q149" s="4">
        <v>0</v>
      </c>
      <c r="R149" s="7">
        <v>45107</v>
      </c>
      <c r="S149" s="6">
        <v>45111</v>
      </c>
      <c r="T149" s="4" t="s">
        <v>34</v>
      </c>
      <c r="U149" s="4">
        <v>161.04</v>
      </c>
      <c r="V149" s="4">
        <v>0</v>
      </c>
      <c r="W149" s="4">
        <v>0</v>
      </c>
      <c r="X149" s="4" t="s">
        <v>706</v>
      </c>
      <c r="Y149" s="4" t="s">
        <v>48</v>
      </c>
    </row>
    <row r="150" s="4" customFormat="1" spans="1:25">
      <c r="A150" s="4" t="s">
        <v>707</v>
      </c>
      <c r="B150" s="4" t="s">
        <v>26</v>
      </c>
      <c r="C150" s="4" t="s">
        <v>27</v>
      </c>
      <c r="D150" s="4" t="s">
        <v>708</v>
      </c>
      <c r="E150" s="4" t="s">
        <v>709</v>
      </c>
      <c r="F150" s="6">
        <v>45107</v>
      </c>
      <c r="G150" s="6">
        <v>45108</v>
      </c>
      <c r="H150" s="4">
        <v>1</v>
      </c>
      <c r="I150" s="4">
        <v>1</v>
      </c>
      <c r="J150" s="4">
        <v>1</v>
      </c>
      <c r="K150" s="4" t="s">
        <v>30</v>
      </c>
      <c r="L150" s="4">
        <v>729.54</v>
      </c>
      <c r="M150" s="4">
        <v>729.54</v>
      </c>
      <c r="N150" s="4" t="s">
        <v>710</v>
      </c>
      <c r="O150" s="4" t="s">
        <v>32</v>
      </c>
      <c r="P150" s="4" t="s">
        <v>33</v>
      </c>
      <c r="Q150" s="4">
        <v>0</v>
      </c>
      <c r="R150" s="7">
        <v>45107.0000115741</v>
      </c>
      <c r="S150" s="6">
        <v>45111</v>
      </c>
      <c r="T150" s="4" t="s">
        <v>34</v>
      </c>
      <c r="U150" s="4">
        <v>729.54</v>
      </c>
      <c r="V150" s="4">
        <v>0</v>
      </c>
      <c r="W150" s="4">
        <v>0</v>
      </c>
      <c r="X150" s="4" t="s">
        <v>711</v>
      </c>
      <c r="Y150" s="4" t="s">
        <v>712</v>
      </c>
    </row>
    <row r="151" s="4" customFormat="1" spans="1:25">
      <c r="A151" s="4" t="s">
        <v>713</v>
      </c>
      <c r="B151" s="4" t="s">
        <v>26</v>
      </c>
      <c r="C151" s="4" t="s">
        <v>27</v>
      </c>
      <c r="D151" s="4" t="s">
        <v>714</v>
      </c>
      <c r="E151" s="4" t="s">
        <v>715</v>
      </c>
      <c r="F151" s="6">
        <v>45107</v>
      </c>
      <c r="G151" s="6">
        <v>45108</v>
      </c>
      <c r="H151" s="4">
        <v>1</v>
      </c>
      <c r="I151" s="4">
        <v>1</v>
      </c>
      <c r="J151" s="4">
        <v>1</v>
      </c>
      <c r="K151" s="4" t="s">
        <v>30</v>
      </c>
      <c r="L151" s="4">
        <v>1289.81</v>
      </c>
      <c r="M151" s="4">
        <v>1289.81</v>
      </c>
      <c r="N151" s="4" t="s">
        <v>716</v>
      </c>
      <c r="O151" s="4" t="s">
        <v>32</v>
      </c>
      <c r="P151" s="4" t="s">
        <v>33</v>
      </c>
      <c r="Q151" s="4">
        <v>0</v>
      </c>
      <c r="R151" s="7">
        <v>45107.0000115741</v>
      </c>
      <c r="S151" s="6">
        <v>45111</v>
      </c>
      <c r="T151" s="4" t="s">
        <v>34</v>
      </c>
      <c r="U151" s="4">
        <v>1289.81</v>
      </c>
      <c r="V151" s="4">
        <v>0</v>
      </c>
      <c r="W151" s="4">
        <v>0</v>
      </c>
      <c r="X151" s="4" t="s">
        <v>717</v>
      </c>
      <c r="Y151" s="4" t="s">
        <v>718</v>
      </c>
    </row>
    <row r="152" s="4" customFormat="1" spans="1:25">
      <c r="A152" s="4" t="s">
        <v>719</v>
      </c>
      <c r="B152" s="4" t="s">
        <v>26</v>
      </c>
      <c r="C152" s="4" t="s">
        <v>27</v>
      </c>
      <c r="D152" s="4" t="s">
        <v>720</v>
      </c>
      <c r="E152" s="4" t="s">
        <v>721</v>
      </c>
      <c r="F152" s="6">
        <v>45107</v>
      </c>
      <c r="G152" s="6">
        <v>45108</v>
      </c>
      <c r="H152" s="4">
        <v>1</v>
      </c>
      <c r="I152" s="4">
        <v>1</v>
      </c>
      <c r="J152" s="4">
        <v>1</v>
      </c>
      <c r="K152" s="4" t="s">
        <v>30</v>
      </c>
      <c r="L152" s="4">
        <v>221.94</v>
      </c>
      <c r="M152" s="4">
        <v>221.94</v>
      </c>
      <c r="N152" s="4" t="s">
        <v>722</v>
      </c>
      <c r="O152" s="4" t="s">
        <v>32</v>
      </c>
      <c r="P152" s="4" t="s">
        <v>33</v>
      </c>
      <c r="Q152" s="4">
        <v>0</v>
      </c>
      <c r="R152" s="7">
        <v>45107.0000115741</v>
      </c>
      <c r="S152" s="6">
        <v>45111</v>
      </c>
      <c r="T152" s="4" t="s">
        <v>34</v>
      </c>
      <c r="U152" s="4">
        <v>221.94</v>
      </c>
      <c r="V152" s="4">
        <v>0</v>
      </c>
      <c r="W152" s="4">
        <v>0</v>
      </c>
      <c r="X152" s="4" t="s">
        <v>723</v>
      </c>
      <c r="Y152" s="4" t="s">
        <v>724</v>
      </c>
    </row>
    <row r="153" s="4" customFormat="1" spans="1:25">
      <c r="A153" s="4" t="s">
        <v>725</v>
      </c>
      <c r="B153" s="4" t="s">
        <v>26</v>
      </c>
      <c r="C153" s="4" t="s">
        <v>27</v>
      </c>
      <c r="D153" s="4" t="s">
        <v>726</v>
      </c>
      <c r="E153" s="4" t="s">
        <v>400</v>
      </c>
      <c r="F153" s="6">
        <v>45107</v>
      </c>
      <c r="G153" s="6">
        <v>45108</v>
      </c>
      <c r="H153" s="4">
        <v>1</v>
      </c>
      <c r="I153" s="4">
        <v>1</v>
      </c>
      <c r="J153" s="4">
        <v>1</v>
      </c>
      <c r="K153" s="4" t="s">
        <v>30</v>
      </c>
      <c r="L153" s="4">
        <v>495.47</v>
      </c>
      <c r="M153" s="4">
        <v>495.47</v>
      </c>
      <c r="N153" s="4" t="s">
        <v>727</v>
      </c>
      <c r="O153" s="4" t="s">
        <v>32</v>
      </c>
      <c r="P153" s="4" t="s">
        <v>33</v>
      </c>
      <c r="Q153" s="4">
        <v>0</v>
      </c>
      <c r="R153" s="7">
        <v>45107.0000115741</v>
      </c>
      <c r="S153" s="6">
        <v>45111</v>
      </c>
      <c r="T153" s="4" t="s">
        <v>34</v>
      </c>
      <c r="U153" s="4">
        <v>495.47</v>
      </c>
      <c r="V153" s="4">
        <v>0</v>
      </c>
      <c r="W153" s="4">
        <v>0</v>
      </c>
      <c r="X153" s="4" t="s">
        <v>728</v>
      </c>
      <c r="Y153" s="4" t="s">
        <v>48</v>
      </c>
    </row>
    <row r="154" s="4" customFormat="1" spans="1:26">
      <c r="A154" s="4" t="s">
        <v>729</v>
      </c>
      <c r="B154" s="4" t="s">
        <v>26</v>
      </c>
      <c r="C154" s="4" t="s">
        <v>27</v>
      </c>
      <c r="D154" s="4" t="s">
        <v>730</v>
      </c>
      <c r="E154" s="4" t="s">
        <v>521</v>
      </c>
      <c r="F154" s="6">
        <v>45107</v>
      </c>
      <c r="G154" s="6">
        <v>45108</v>
      </c>
      <c r="H154" s="4">
        <v>2</v>
      </c>
      <c r="I154" s="4">
        <v>1</v>
      </c>
      <c r="J154" s="4">
        <v>2</v>
      </c>
      <c r="K154" s="4" t="s">
        <v>30</v>
      </c>
      <c r="L154" s="4">
        <v>298</v>
      </c>
      <c r="M154" s="4">
        <v>298</v>
      </c>
      <c r="N154" s="4" t="s">
        <v>731</v>
      </c>
      <c r="O154" s="4" t="s">
        <v>32</v>
      </c>
      <c r="P154" s="4" t="s">
        <v>33</v>
      </c>
      <c r="Q154" s="4">
        <v>0</v>
      </c>
      <c r="R154" s="7">
        <v>45107.0000115741</v>
      </c>
      <c r="S154" s="6">
        <v>45111</v>
      </c>
      <c r="T154" s="4" t="s">
        <v>34</v>
      </c>
      <c r="U154" s="4">
        <v>298</v>
      </c>
      <c r="V154" s="4">
        <v>0</v>
      </c>
      <c r="W154" s="4">
        <v>0</v>
      </c>
      <c r="X154" s="4" t="s">
        <v>732</v>
      </c>
      <c r="Y154" s="4" t="s">
        <v>733</v>
      </c>
      <c r="Z154" s="4" t="s">
        <v>734</v>
      </c>
    </row>
    <row r="155" s="4" customFormat="1" spans="1:25">
      <c r="A155" s="4" t="s">
        <v>735</v>
      </c>
      <c r="B155" s="4" t="s">
        <v>26</v>
      </c>
      <c r="C155" s="4" t="s">
        <v>27</v>
      </c>
      <c r="D155" s="4" t="s">
        <v>736</v>
      </c>
      <c r="E155" s="4" t="s">
        <v>737</v>
      </c>
      <c r="F155" s="6">
        <v>45107</v>
      </c>
      <c r="G155" s="6">
        <v>45108</v>
      </c>
      <c r="H155" s="4">
        <v>1</v>
      </c>
      <c r="I155" s="4">
        <v>1</v>
      </c>
      <c r="J155" s="4">
        <v>1</v>
      </c>
      <c r="K155" s="4" t="s">
        <v>30</v>
      </c>
      <c r="L155" s="4">
        <v>141.53</v>
      </c>
      <c r="M155" s="4">
        <v>141.53</v>
      </c>
      <c r="N155" s="4" t="s">
        <v>738</v>
      </c>
      <c r="O155" s="4" t="s">
        <v>32</v>
      </c>
      <c r="P155" s="4" t="s">
        <v>33</v>
      </c>
      <c r="Q155" s="4">
        <v>0</v>
      </c>
      <c r="R155" s="7">
        <v>45107.0000115741</v>
      </c>
      <c r="S155" s="6">
        <v>45111</v>
      </c>
      <c r="T155" s="4" t="s">
        <v>34</v>
      </c>
      <c r="U155" s="4">
        <v>141.53</v>
      </c>
      <c r="V155" s="4">
        <v>0</v>
      </c>
      <c r="W155" s="4">
        <v>0</v>
      </c>
      <c r="X155" s="4" t="s">
        <v>739</v>
      </c>
      <c r="Y155" s="4" t="s">
        <v>740</v>
      </c>
    </row>
    <row r="156" s="4" customFormat="1" spans="1:25">
      <c r="A156" s="4" t="s">
        <v>741</v>
      </c>
      <c r="B156" s="4" t="s">
        <v>26</v>
      </c>
      <c r="C156" s="4" t="s">
        <v>27</v>
      </c>
      <c r="D156" s="4" t="s">
        <v>614</v>
      </c>
      <c r="E156" s="4" t="s">
        <v>615</v>
      </c>
      <c r="F156" s="6">
        <v>45107</v>
      </c>
      <c r="G156" s="6">
        <v>45108</v>
      </c>
      <c r="H156" s="4">
        <v>1</v>
      </c>
      <c r="I156" s="4">
        <v>1</v>
      </c>
      <c r="J156" s="4">
        <v>1</v>
      </c>
      <c r="K156" s="4" t="s">
        <v>30</v>
      </c>
      <c r="L156" s="4">
        <v>85.71</v>
      </c>
      <c r="M156" s="4">
        <v>85.71</v>
      </c>
      <c r="N156" s="4" t="s">
        <v>742</v>
      </c>
      <c r="O156" s="4" t="s">
        <v>32</v>
      </c>
      <c r="P156" s="4" t="s">
        <v>33</v>
      </c>
      <c r="Q156" s="4">
        <v>0</v>
      </c>
      <c r="R156" s="7">
        <v>45107</v>
      </c>
      <c r="S156" s="6">
        <v>45111</v>
      </c>
      <c r="T156" s="4" t="s">
        <v>34</v>
      </c>
      <c r="U156" s="4">
        <v>85.71</v>
      </c>
      <c r="V156" s="4">
        <v>0</v>
      </c>
      <c r="W156" s="4">
        <v>0</v>
      </c>
      <c r="X156" s="4" t="s">
        <v>743</v>
      </c>
      <c r="Y156" s="4" t="s">
        <v>744</v>
      </c>
    </row>
    <row r="157" s="4" customFormat="1" spans="1:25">
      <c r="A157" s="4" t="s">
        <v>745</v>
      </c>
      <c r="B157" s="4" t="s">
        <v>26</v>
      </c>
      <c r="C157" s="4" t="s">
        <v>27</v>
      </c>
      <c r="D157" s="4" t="s">
        <v>746</v>
      </c>
      <c r="E157" s="4" t="s">
        <v>747</v>
      </c>
      <c r="F157" s="6">
        <v>45107</v>
      </c>
      <c r="G157" s="6">
        <v>45108</v>
      </c>
      <c r="H157" s="4">
        <v>1</v>
      </c>
      <c r="I157" s="4">
        <v>1</v>
      </c>
      <c r="J157" s="4">
        <v>1</v>
      </c>
      <c r="K157" s="4" t="s">
        <v>30</v>
      </c>
      <c r="L157" s="4">
        <v>81.51</v>
      </c>
      <c r="M157" s="4">
        <v>81.51</v>
      </c>
      <c r="N157" s="4" t="s">
        <v>748</v>
      </c>
      <c r="O157" s="4" t="s">
        <v>32</v>
      </c>
      <c r="P157" s="4" t="s">
        <v>33</v>
      </c>
      <c r="Q157" s="4">
        <v>0</v>
      </c>
      <c r="R157" s="7">
        <v>45107</v>
      </c>
      <c r="S157" s="6">
        <v>45111</v>
      </c>
      <c r="T157" s="4" t="s">
        <v>34</v>
      </c>
      <c r="U157" s="4">
        <v>81.51</v>
      </c>
      <c r="V157" s="4">
        <v>0</v>
      </c>
      <c r="W157" s="4">
        <v>0</v>
      </c>
      <c r="X157" s="4" t="s">
        <v>749</v>
      </c>
      <c r="Y157" s="4" t="s">
        <v>750</v>
      </c>
    </row>
    <row r="158" s="4" customFormat="1" spans="1:25">
      <c r="A158" s="4" t="s">
        <v>751</v>
      </c>
      <c r="B158" s="4" t="s">
        <v>26</v>
      </c>
      <c r="C158" s="4" t="s">
        <v>27</v>
      </c>
      <c r="D158" s="4" t="s">
        <v>539</v>
      </c>
      <c r="E158" s="4" t="s">
        <v>540</v>
      </c>
      <c r="F158" s="6">
        <v>45107</v>
      </c>
      <c r="G158" s="6">
        <v>45108</v>
      </c>
      <c r="H158" s="4">
        <v>3</v>
      </c>
      <c r="I158" s="4">
        <v>1</v>
      </c>
      <c r="J158" s="4">
        <v>3</v>
      </c>
      <c r="K158" s="4" t="s">
        <v>30</v>
      </c>
      <c r="L158" s="4">
        <v>920.16</v>
      </c>
      <c r="M158" s="4">
        <v>920.16</v>
      </c>
      <c r="N158" s="4" t="s">
        <v>752</v>
      </c>
      <c r="O158" s="4" t="s">
        <v>32</v>
      </c>
      <c r="P158" s="4" t="s">
        <v>33</v>
      </c>
      <c r="Q158" s="4">
        <v>0</v>
      </c>
      <c r="R158" s="7">
        <v>45107</v>
      </c>
      <c r="S158" s="6">
        <v>45111</v>
      </c>
      <c r="T158" s="4" t="s">
        <v>34</v>
      </c>
      <c r="U158" s="4">
        <v>920.16</v>
      </c>
      <c r="V158" s="4">
        <v>0</v>
      </c>
      <c r="W158" s="4">
        <v>0</v>
      </c>
      <c r="X158" s="4" t="s">
        <v>753</v>
      </c>
      <c r="Y158" s="4" t="s">
        <v>754</v>
      </c>
    </row>
    <row r="159" s="4" customFormat="1" spans="1:25">
      <c r="A159" s="4" t="s">
        <v>755</v>
      </c>
      <c r="B159" s="4" t="s">
        <v>26</v>
      </c>
      <c r="C159" s="4" t="s">
        <v>27</v>
      </c>
      <c r="D159" s="4" t="s">
        <v>539</v>
      </c>
      <c r="E159" s="4" t="s">
        <v>540</v>
      </c>
      <c r="F159" s="6">
        <v>45107</v>
      </c>
      <c r="G159" s="6">
        <v>45108</v>
      </c>
      <c r="H159" s="4">
        <v>2</v>
      </c>
      <c r="I159" s="4">
        <v>1</v>
      </c>
      <c r="J159" s="4">
        <v>2</v>
      </c>
      <c r="K159" s="4" t="s">
        <v>30</v>
      </c>
      <c r="L159" s="4">
        <v>613.44</v>
      </c>
      <c r="M159" s="4">
        <v>613.44</v>
      </c>
      <c r="N159" s="4" t="s">
        <v>756</v>
      </c>
      <c r="O159" s="4" t="s">
        <v>32</v>
      </c>
      <c r="P159" s="4" t="s">
        <v>33</v>
      </c>
      <c r="Q159" s="4">
        <v>0</v>
      </c>
      <c r="R159" s="7">
        <v>45107</v>
      </c>
      <c r="S159" s="6">
        <v>45111</v>
      </c>
      <c r="T159" s="4" t="s">
        <v>34</v>
      </c>
      <c r="U159" s="4">
        <v>613.44</v>
      </c>
      <c r="V159" s="4">
        <v>0</v>
      </c>
      <c r="W159" s="4">
        <v>0</v>
      </c>
      <c r="X159" s="4" t="s">
        <v>757</v>
      </c>
      <c r="Y159" s="4" t="s">
        <v>758</v>
      </c>
    </row>
    <row r="160" s="4" customFormat="1" spans="1:25">
      <c r="A160" s="4" t="s">
        <v>759</v>
      </c>
      <c r="B160" s="4" t="s">
        <v>26</v>
      </c>
      <c r="C160" s="4" t="s">
        <v>27</v>
      </c>
      <c r="D160" s="4" t="s">
        <v>760</v>
      </c>
      <c r="E160" s="4" t="s">
        <v>761</v>
      </c>
      <c r="F160" s="6">
        <v>45107</v>
      </c>
      <c r="G160" s="6">
        <v>45108</v>
      </c>
      <c r="H160" s="4">
        <v>1</v>
      </c>
      <c r="I160" s="4">
        <v>1</v>
      </c>
      <c r="J160" s="4">
        <v>1</v>
      </c>
      <c r="K160" s="4" t="s">
        <v>30</v>
      </c>
      <c r="L160" s="4">
        <v>504.93</v>
      </c>
      <c r="M160" s="4">
        <v>504.93</v>
      </c>
      <c r="N160" s="4" t="s">
        <v>762</v>
      </c>
      <c r="O160" s="4" t="s">
        <v>32</v>
      </c>
      <c r="P160" s="4" t="s">
        <v>33</v>
      </c>
      <c r="Q160" s="4">
        <v>0</v>
      </c>
      <c r="R160" s="7">
        <v>45107.0000115741</v>
      </c>
      <c r="S160" s="6">
        <v>45111</v>
      </c>
      <c r="T160" s="4" t="s">
        <v>34</v>
      </c>
      <c r="U160" s="4">
        <v>504.93</v>
      </c>
      <c r="V160" s="4">
        <v>0</v>
      </c>
      <c r="W160" s="4">
        <v>0</v>
      </c>
      <c r="X160" s="4" t="s">
        <v>763</v>
      </c>
      <c r="Y160" s="4" t="s">
        <v>764</v>
      </c>
    </row>
    <row r="161" s="4" customFormat="1" spans="1:25">
      <c r="A161" s="4" t="s">
        <v>765</v>
      </c>
      <c r="B161" s="4" t="s">
        <v>26</v>
      </c>
      <c r="C161" s="4" t="s">
        <v>27</v>
      </c>
      <c r="D161" s="4" t="s">
        <v>766</v>
      </c>
      <c r="E161" s="4" t="s">
        <v>767</v>
      </c>
      <c r="F161" s="6">
        <v>45107</v>
      </c>
      <c r="G161" s="6">
        <v>45108</v>
      </c>
      <c r="H161" s="4">
        <v>2</v>
      </c>
      <c r="I161" s="4">
        <v>1</v>
      </c>
      <c r="J161" s="4">
        <v>2</v>
      </c>
      <c r="K161" s="4" t="s">
        <v>30</v>
      </c>
      <c r="L161" s="4">
        <v>431.82</v>
      </c>
      <c r="M161" s="4">
        <v>431.82</v>
      </c>
      <c r="N161" s="4" t="s">
        <v>768</v>
      </c>
      <c r="O161" s="4" t="s">
        <v>32</v>
      </c>
      <c r="P161" s="4" t="s">
        <v>33</v>
      </c>
      <c r="Q161" s="4">
        <v>0</v>
      </c>
      <c r="R161" s="7">
        <v>45107</v>
      </c>
      <c r="S161" s="6">
        <v>45111</v>
      </c>
      <c r="T161" s="4" t="s">
        <v>34</v>
      </c>
      <c r="U161" s="4">
        <v>431.82</v>
      </c>
      <c r="V161" s="4">
        <v>0</v>
      </c>
      <c r="W161" s="4">
        <v>0</v>
      </c>
      <c r="X161" s="4" t="s">
        <v>769</v>
      </c>
      <c r="Y161" s="4" t="s">
        <v>48</v>
      </c>
    </row>
    <row r="162" s="4" customFormat="1" spans="1:25">
      <c r="A162" s="4" t="s">
        <v>770</v>
      </c>
      <c r="B162" s="4" t="s">
        <v>26</v>
      </c>
      <c r="C162" s="4" t="s">
        <v>27</v>
      </c>
      <c r="D162" s="4" t="s">
        <v>539</v>
      </c>
      <c r="E162" s="4" t="s">
        <v>540</v>
      </c>
      <c r="F162" s="6">
        <v>45107</v>
      </c>
      <c r="G162" s="6">
        <v>45108</v>
      </c>
      <c r="H162" s="4">
        <v>1</v>
      </c>
      <c r="I162" s="4">
        <v>1</v>
      </c>
      <c r="J162" s="4">
        <v>1</v>
      </c>
      <c r="K162" s="4" t="s">
        <v>30</v>
      </c>
      <c r="L162" s="4">
        <v>306.72</v>
      </c>
      <c r="M162" s="4">
        <v>306.72</v>
      </c>
      <c r="N162" s="4" t="s">
        <v>771</v>
      </c>
      <c r="O162" s="4" t="s">
        <v>32</v>
      </c>
      <c r="P162" s="4" t="s">
        <v>33</v>
      </c>
      <c r="Q162" s="4">
        <v>0</v>
      </c>
      <c r="R162" s="7">
        <v>45107</v>
      </c>
      <c r="S162" s="6">
        <v>45111</v>
      </c>
      <c r="T162" s="4" t="s">
        <v>34</v>
      </c>
      <c r="U162" s="4">
        <v>306.72</v>
      </c>
      <c r="V162" s="4">
        <v>0</v>
      </c>
      <c r="W162" s="4">
        <v>0</v>
      </c>
      <c r="X162" s="4" t="s">
        <v>772</v>
      </c>
      <c r="Y162" s="4" t="s">
        <v>773</v>
      </c>
    </row>
    <row r="163" s="4" customFormat="1" spans="1:25">
      <c r="A163" s="4" t="s">
        <v>774</v>
      </c>
      <c r="B163" s="4" t="s">
        <v>26</v>
      </c>
      <c r="C163" s="4" t="s">
        <v>27</v>
      </c>
      <c r="D163" s="4" t="s">
        <v>775</v>
      </c>
      <c r="E163" s="4" t="s">
        <v>776</v>
      </c>
      <c r="F163" s="6">
        <v>45107</v>
      </c>
      <c r="G163" s="6">
        <v>45108</v>
      </c>
      <c r="H163" s="4">
        <v>1</v>
      </c>
      <c r="I163" s="4">
        <v>1</v>
      </c>
      <c r="J163" s="4">
        <v>1</v>
      </c>
      <c r="K163" s="4" t="s">
        <v>30</v>
      </c>
      <c r="L163" s="4">
        <v>755.92</v>
      </c>
      <c r="M163" s="4">
        <v>755.92</v>
      </c>
      <c r="N163" s="4" t="s">
        <v>777</v>
      </c>
      <c r="O163" s="4" t="s">
        <v>32</v>
      </c>
      <c r="P163" s="4" t="s">
        <v>33</v>
      </c>
      <c r="Q163" s="4">
        <v>0</v>
      </c>
      <c r="R163" s="7">
        <v>45107.0000115741</v>
      </c>
      <c r="S163" s="6">
        <v>45111</v>
      </c>
      <c r="T163" s="4" t="s">
        <v>34</v>
      </c>
      <c r="U163" s="4">
        <v>755.92</v>
      </c>
      <c r="V163" s="4">
        <v>0</v>
      </c>
      <c r="W163" s="4">
        <v>0</v>
      </c>
      <c r="X163" s="4" t="s">
        <v>778</v>
      </c>
      <c r="Y163" s="4" t="s">
        <v>779</v>
      </c>
    </row>
    <row r="164" s="4" customFormat="1" spans="1:25">
      <c r="A164" s="4" t="s">
        <v>780</v>
      </c>
      <c r="B164" s="4" t="s">
        <v>26</v>
      </c>
      <c r="C164" s="4" t="s">
        <v>27</v>
      </c>
      <c r="D164" s="4" t="s">
        <v>781</v>
      </c>
      <c r="E164" s="4" t="s">
        <v>782</v>
      </c>
      <c r="F164" s="6">
        <v>45107</v>
      </c>
      <c r="G164" s="6">
        <v>45108</v>
      </c>
      <c r="H164" s="4">
        <v>1</v>
      </c>
      <c r="I164" s="4">
        <v>1</v>
      </c>
      <c r="J164" s="4">
        <v>1</v>
      </c>
      <c r="K164" s="4" t="s">
        <v>30</v>
      </c>
      <c r="L164" s="4">
        <v>155.18</v>
      </c>
      <c r="M164" s="4">
        <v>155.18</v>
      </c>
      <c r="N164" s="4" t="s">
        <v>783</v>
      </c>
      <c r="O164" s="4" t="s">
        <v>32</v>
      </c>
      <c r="P164" s="4" t="s">
        <v>33</v>
      </c>
      <c r="Q164" s="4">
        <v>0</v>
      </c>
      <c r="R164" s="7">
        <v>45107.0000115741</v>
      </c>
      <c r="S164" s="6">
        <v>45111</v>
      </c>
      <c r="T164" s="4" t="s">
        <v>34</v>
      </c>
      <c r="U164" s="4">
        <v>155.18</v>
      </c>
      <c r="V164" s="4">
        <v>0</v>
      </c>
      <c r="W164" s="4">
        <v>0</v>
      </c>
      <c r="X164" s="4" t="s">
        <v>784</v>
      </c>
      <c r="Y164" s="4" t="s">
        <v>48</v>
      </c>
    </row>
    <row r="165" s="4" customFormat="1" spans="1:25">
      <c r="A165" s="4" t="s">
        <v>785</v>
      </c>
      <c r="B165" s="4" t="s">
        <v>26</v>
      </c>
      <c r="C165" s="4" t="s">
        <v>27</v>
      </c>
      <c r="D165" s="4" t="s">
        <v>786</v>
      </c>
      <c r="E165" s="4" t="s">
        <v>787</v>
      </c>
      <c r="F165" s="6">
        <v>45107</v>
      </c>
      <c r="G165" s="6">
        <v>45108</v>
      </c>
      <c r="H165" s="4">
        <v>1</v>
      </c>
      <c r="I165" s="4">
        <v>1</v>
      </c>
      <c r="J165" s="4">
        <v>1</v>
      </c>
      <c r="K165" s="4" t="s">
        <v>30</v>
      </c>
      <c r="L165" s="4">
        <v>223.46</v>
      </c>
      <c r="M165" s="4">
        <v>223.46</v>
      </c>
      <c r="N165" s="4" t="s">
        <v>788</v>
      </c>
      <c r="O165" s="4" t="s">
        <v>32</v>
      </c>
      <c r="P165" s="4" t="s">
        <v>33</v>
      </c>
      <c r="Q165" s="4">
        <v>0</v>
      </c>
      <c r="R165" s="7">
        <v>45107</v>
      </c>
      <c r="S165" s="6">
        <v>45111</v>
      </c>
      <c r="T165" s="4" t="s">
        <v>34</v>
      </c>
      <c r="U165" s="4">
        <v>223.46</v>
      </c>
      <c r="V165" s="4">
        <v>0</v>
      </c>
      <c r="W165" s="4">
        <v>0</v>
      </c>
      <c r="X165" s="4" t="s">
        <v>789</v>
      </c>
      <c r="Y165" s="4" t="s">
        <v>790</v>
      </c>
    </row>
    <row r="166" s="4" customFormat="1" spans="1:25">
      <c r="A166" s="4" t="s">
        <v>791</v>
      </c>
      <c r="B166" s="4" t="s">
        <v>26</v>
      </c>
      <c r="C166" s="4" t="s">
        <v>27</v>
      </c>
      <c r="D166" s="4" t="s">
        <v>786</v>
      </c>
      <c r="E166" s="4" t="s">
        <v>787</v>
      </c>
      <c r="F166" s="6">
        <v>45107</v>
      </c>
      <c r="G166" s="6">
        <v>45108</v>
      </c>
      <c r="H166" s="4">
        <v>1</v>
      </c>
      <c r="I166" s="4">
        <v>1</v>
      </c>
      <c r="J166" s="4">
        <v>1</v>
      </c>
      <c r="K166" s="4" t="s">
        <v>30</v>
      </c>
      <c r="L166" s="4">
        <v>223.46</v>
      </c>
      <c r="M166" s="4">
        <v>223.46</v>
      </c>
      <c r="N166" s="4" t="s">
        <v>792</v>
      </c>
      <c r="O166" s="4" t="s">
        <v>32</v>
      </c>
      <c r="P166" s="4" t="s">
        <v>33</v>
      </c>
      <c r="Q166" s="4">
        <v>0</v>
      </c>
      <c r="R166" s="7">
        <v>45107.0000115741</v>
      </c>
      <c r="S166" s="6">
        <v>45111</v>
      </c>
      <c r="T166" s="4" t="s">
        <v>34</v>
      </c>
      <c r="U166" s="4">
        <v>223.46</v>
      </c>
      <c r="V166" s="4">
        <v>0</v>
      </c>
      <c r="W166" s="4">
        <v>0</v>
      </c>
      <c r="X166" s="4" t="s">
        <v>793</v>
      </c>
      <c r="Y166" s="4" t="s">
        <v>794</v>
      </c>
    </row>
    <row r="167" s="4" customFormat="1" spans="1:25">
      <c r="A167" s="4" t="s">
        <v>795</v>
      </c>
      <c r="B167" s="4" t="s">
        <v>26</v>
      </c>
      <c r="C167" s="4" t="s">
        <v>27</v>
      </c>
      <c r="D167" s="4" t="s">
        <v>796</v>
      </c>
      <c r="E167" s="4" t="s">
        <v>437</v>
      </c>
      <c r="F167" s="6">
        <v>45107</v>
      </c>
      <c r="G167" s="6">
        <v>45108</v>
      </c>
      <c r="H167" s="4">
        <v>1</v>
      </c>
      <c r="I167" s="4">
        <v>1</v>
      </c>
      <c r="J167" s="4">
        <v>1</v>
      </c>
      <c r="K167" s="4" t="s">
        <v>30</v>
      </c>
      <c r="L167" s="4">
        <v>297.78</v>
      </c>
      <c r="M167" s="4">
        <v>297.78</v>
      </c>
      <c r="N167" s="4" t="s">
        <v>797</v>
      </c>
      <c r="O167" s="4" t="s">
        <v>32</v>
      </c>
      <c r="P167" s="4" t="s">
        <v>33</v>
      </c>
      <c r="Q167" s="4">
        <v>0</v>
      </c>
      <c r="R167" s="7">
        <v>45107</v>
      </c>
      <c r="S167" s="6">
        <v>45111</v>
      </c>
      <c r="T167" s="4" t="s">
        <v>34</v>
      </c>
      <c r="U167" s="4">
        <v>297.78</v>
      </c>
      <c r="V167" s="4">
        <v>0</v>
      </c>
      <c r="W167" s="4">
        <v>0</v>
      </c>
      <c r="X167" s="4" t="s">
        <v>798</v>
      </c>
      <c r="Y167" s="4" t="s">
        <v>799</v>
      </c>
    </row>
    <row r="168" s="4" customFormat="1" spans="1:25">
      <c r="A168" s="4" t="s">
        <v>800</v>
      </c>
      <c r="B168" s="4" t="s">
        <v>26</v>
      </c>
      <c r="C168" s="4" t="s">
        <v>27</v>
      </c>
      <c r="D168" s="4" t="s">
        <v>801</v>
      </c>
      <c r="E168" s="4" t="s">
        <v>45</v>
      </c>
      <c r="F168" s="6">
        <v>45107</v>
      </c>
      <c r="G168" s="6">
        <v>45108</v>
      </c>
      <c r="H168" s="4">
        <v>1</v>
      </c>
      <c r="I168" s="4">
        <v>1</v>
      </c>
      <c r="J168" s="4">
        <v>1</v>
      </c>
      <c r="K168" s="4" t="s">
        <v>30</v>
      </c>
      <c r="L168" s="4">
        <v>377.64</v>
      </c>
      <c r="M168" s="4">
        <v>377.64</v>
      </c>
      <c r="N168" s="4" t="s">
        <v>802</v>
      </c>
      <c r="O168" s="4" t="s">
        <v>32</v>
      </c>
      <c r="P168" s="4" t="s">
        <v>33</v>
      </c>
      <c r="Q168" s="4">
        <v>0</v>
      </c>
      <c r="R168" s="7">
        <v>45107.0000115741</v>
      </c>
      <c r="S168" s="6">
        <v>45111</v>
      </c>
      <c r="T168" s="4" t="s">
        <v>34</v>
      </c>
      <c r="U168" s="4">
        <v>377.64</v>
      </c>
      <c r="V168" s="4">
        <v>0</v>
      </c>
      <c r="W168" s="4">
        <v>0</v>
      </c>
      <c r="X168" s="4" t="s">
        <v>803</v>
      </c>
      <c r="Y168" s="4" t="s">
        <v>804</v>
      </c>
    </row>
    <row r="169" s="4" customFormat="1" spans="1:25">
      <c r="A169" s="4" t="s">
        <v>805</v>
      </c>
      <c r="B169" s="4" t="s">
        <v>26</v>
      </c>
      <c r="C169" s="4" t="s">
        <v>27</v>
      </c>
      <c r="D169" s="4" t="s">
        <v>806</v>
      </c>
      <c r="E169" s="4" t="s">
        <v>807</v>
      </c>
      <c r="F169" s="6">
        <v>45107</v>
      </c>
      <c r="G169" s="6">
        <v>45108</v>
      </c>
      <c r="H169" s="4">
        <v>1</v>
      </c>
      <c r="I169" s="4">
        <v>1</v>
      </c>
      <c r="J169" s="4">
        <v>1</v>
      </c>
      <c r="K169" s="4" t="s">
        <v>30</v>
      </c>
      <c r="L169" s="4">
        <v>125.63</v>
      </c>
      <c r="M169" s="4">
        <v>125.63</v>
      </c>
      <c r="N169" s="4" t="s">
        <v>808</v>
      </c>
      <c r="O169" s="4" t="s">
        <v>32</v>
      </c>
      <c r="P169" s="4" t="s">
        <v>33</v>
      </c>
      <c r="Q169" s="4">
        <v>0</v>
      </c>
      <c r="R169" s="7">
        <v>45107.0000115741</v>
      </c>
      <c r="S169" s="6">
        <v>45111</v>
      </c>
      <c r="T169" s="4" t="s">
        <v>34</v>
      </c>
      <c r="U169" s="4">
        <v>125.63</v>
      </c>
      <c r="V169" s="4">
        <v>0</v>
      </c>
      <c r="W169" s="4">
        <v>0</v>
      </c>
      <c r="X169" s="4" t="s">
        <v>48</v>
      </c>
      <c r="Y169" s="4" t="s">
        <v>809</v>
      </c>
    </row>
    <row r="170" s="4" customFormat="1" spans="1:25">
      <c r="A170" s="4" t="s">
        <v>810</v>
      </c>
      <c r="B170" s="4" t="s">
        <v>26</v>
      </c>
      <c r="C170" s="4" t="s">
        <v>27</v>
      </c>
      <c r="D170" s="4" t="s">
        <v>811</v>
      </c>
      <c r="E170" s="4" t="s">
        <v>812</v>
      </c>
      <c r="F170" s="6">
        <v>45107</v>
      </c>
      <c r="G170" s="6">
        <v>45108</v>
      </c>
      <c r="H170" s="4">
        <v>1</v>
      </c>
      <c r="I170" s="4">
        <v>1</v>
      </c>
      <c r="J170" s="4">
        <v>1</v>
      </c>
      <c r="K170" s="4" t="s">
        <v>30</v>
      </c>
      <c r="L170" s="4">
        <v>330.44</v>
      </c>
      <c r="M170" s="4">
        <v>330.44</v>
      </c>
      <c r="N170" s="4" t="s">
        <v>813</v>
      </c>
      <c r="O170" s="4" t="s">
        <v>32</v>
      </c>
      <c r="P170" s="4" t="s">
        <v>33</v>
      </c>
      <c r="Q170" s="4">
        <v>0</v>
      </c>
      <c r="R170" s="7">
        <v>45107.0000115741</v>
      </c>
      <c r="S170" s="6">
        <v>45111</v>
      </c>
      <c r="T170" s="4" t="s">
        <v>34</v>
      </c>
      <c r="U170" s="4">
        <v>330.44</v>
      </c>
      <c r="V170" s="4">
        <v>0</v>
      </c>
      <c r="W170" s="4">
        <v>0</v>
      </c>
      <c r="X170" s="4" t="s">
        <v>814</v>
      </c>
      <c r="Y170" s="4" t="s">
        <v>815</v>
      </c>
    </row>
    <row r="171" s="4" customFormat="1" spans="1:25">
      <c r="A171" s="4" t="s">
        <v>816</v>
      </c>
      <c r="B171" s="4" t="s">
        <v>26</v>
      </c>
      <c r="C171" s="4" t="s">
        <v>27</v>
      </c>
      <c r="D171" s="4" t="s">
        <v>817</v>
      </c>
      <c r="E171" s="4" t="s">
        <v>818</v>
      </c>
      <c r="F171" s="6">
        <v>45107</v>
      </c>
      <c r="G171" s="6">
        <v>45108</v>
      </c>
      <c r="H171" s="4">
        <v>2</v>
      </c>
      <c r="I171" s="4">
        <v>1</v>
      </c>
      <c r="J171" s="4">
        <v>2</v>
      </c>
      <c r="K171" s="4" t="s">
        <v>30</v>
      </c>
      <c r="L171" s="4">
        <v>586.68</v>
      </c>
      <c r="M171" s="4">
        <v>586.68</v>
      </c>
      <c r="N171" s="4" t="s">
        <v>819</v>
      </c>
      <c r="O171" s="4" t="s">
        <v>32</v>
      </c>
      <c r="P171" s="4" t="s">
        <v>33</v>
      </c>
      <c r="Q171" s="4">
        <v>0</v>
      </c>
      <c r="R171" s="7">
        <v>45107.0000115741</v>
      </c>
      <c r="S171" s="6">
        <v>45111</v>
      </c>
      <c r="T171" s="4" t="s">
        <v>34</v>
      </c>
      <c r="U171" s="4">
        <v>586.68</v>
      </c>
      <c r="V171" s="4">
        <v>0</v>
      </c>
      <c r="W171" s="4">
        <v>0</v>
      </c>
      <c r="X171" s="4" t="s">
        <v>820</v>
      </c>
      <c r="Y171" s="4" t="s">
        <v>48</v>
      </c>
    </row>
    <row r="172" s="4" customFormat="1" spans="1:25">
      <c r="A172" s="4" t="s">
        <v>821</v>
      </c>
      <c r="B172" s="4" t="s">
        <v>26</v>
      </c>
      <c r="C172" s="4" t="s">
        <v>27</v>
      </c>
      <c r="D172" s="4" t="s">
        <v>822</v>
      </c>
      <c r="E172" s="4" t="s">
        <v>823</v>
      </c>
      <c r="F172" s="6">
        <v>45107</v>
      </c>
      <c r="G172" s="6">
        <v>45108</v>
      </c>
      <c r="H172" s="4">
        <v>1</v>
      </c>
      <c r="I172" s="4">
        <v>1</v>
      </c>
      <c r="J172" s="4">
        <v>1</v>
      </c>
      <c r="K172" s="4" t="s">
        <v>30</v>
      </c>
      <c r="L172" s="4">
        <v>259.51</v>
      </c>
      <c r="M172" s="4">
        <v>259.51</v>
      </c>
      <c r="N172" s="4" t="s">
        <v>824</v>
      </c>
      <c r="O172" s="4" t="s">
        <v>32</v>
      </c>
      <c r="P172" s="4" t="s">
        <v>33</v>
      </c>
      <c r="Q172" s="4">
        <v>0</v>
      </c>
      <c r="R172" s="7">
        <v>45107.0000115741</v>
      </c>
      <c r="S172" s="6">
        <v>45111</v>
      </c>
      <c r="T172" s="4" t="s">
        <v>34</v>
      </c>
      <c r="U172" s="4">
        <v>259.51</v>
      </c>
      <c r="V172" s="4">
        <v>0</v>
      </c>
      <c r="W172" s="4">
        <v>0</v>
      </c>
      <c r="X172" s="4" t="s">
        <v>825</v>
      </c>
      <c r="Y172" s="4" t="s">
        <v>826</v>
      </c>
    </row>
    <row r="173" s="4" customFormat="1" spans="1:25">
      <c r="A173" s="4" t="s">
        <v>554</v>
      </c>
      <c r="B173" s="4" t="s">
        <v>26</v>
      </c>
      <c r="C173" s="4" t="s">
        <v>65</v>
      </c>
      <c r="D173" s="4" t="s">
        <v>555</v>
      </c>
      <c r="E173" s="4" t="s">
        <v>556</v>
      </c>
      <c r="F173" s="6">
        <v>45107</v>
      </c>
      <c r="G173" s="6">
        <v>45108</v>
      </c>
      <c r="H173" s="4">
        <v>1</v>
      </c>
      <c r="I173" s="4">
        <v>1</v>
      </c>
      <c r="J173" s="4">
        <v>1</v>
      </c>
      <c r="K173" s="4" t="s">
        <v>30</v>
      </c>
      <c r="L173" s="4">
        <v>-1220.71</v>
      </c>
      <c r="M173" s="4">
        <v>-1220.71</v>
      </c>
      <c r="N173" s="4" t="s">
        <v>557</v>
      </c>
      <c r="O173" s="4" t="s">
        <v>32</v>
      </c>
      <c r="P173" s="4" t="s">
        <v>33</v>
      </c>
      <c r="Q173" s="4">
        <v>0</v>
      </c>
      <c r="R173" s="7">
        <v>45106.0000115741</v>
      </c>
      <c r="S173" s="6">
        <v>45111</v>
      </c>
      <c r="T173" s="4" t="s">
        <v>34</v>
      </c>
      <c r="U173" s="4">
        <v>-1220.71</v>
      </c>
      <c r="V173" s="4">
        <v>0</v>
      </c>
      <c r="W173" s="4">
        <v>0</v>
      </c>
      <c r="X173" s="4" t="s">
        <v>558</v>
      </c>
      <c r="Y173" s="4" t="s">
        <v>48</v>
      </c>
    </row>
    <row r="174" s="4" customFormat="1" spans="1:25">
      <c r="A174" s="4" t="s">
        <v>554</v>
      </c>
      <c r="B174" s="4" t="s">
        <v>26</v>
      </c>
      <c r="C174" s="4" t="s">
        <v>827</v>
      </c>
      <c r="D174" s="4" t="s">
        <v>555</v>
      </c>
      <c r="E174" s="4" t="s">
        <v>556</v>
      </c>
      <c r="F174" s="6">
        <v>45107</v>
      </c>
      <c r="G174" s="6">
        <v>45108</v>
      </c>
      <c r="H174" s="4">
        <v>1</v>
      </c>
      <c r="I174" s="4">
        <v>1</v>
      </c>
      <c r="J174" s="4">
        <v>1</v>
      </c>
      <c r="K174" s="4" t="s">
        <v>30</v>
      </c>
      <c r="L174" s="4">
        <v>1220.71</v>
      </c>
      <c r="M174" s="4">
        <v>1220.71</v>
      </c>
      <c r="N174" s="4" t="s">
        <v>557</v>
      </c>
      <c r="O174" s="4" t="s">
        <v>32</v>
      </c>
      <c r="P174" s="4" t="s">
        <v>33</v>
      </c>
      <c r="Q174" s="4">
        <v>0</v>
      </c>
      <c r="R174" s="7">
        <v>45106.0000115741</v>
      </c>
      <c r="S174" s="6">
        <v>45111</v>
      </c>
      <c r="T174" s="4" t="s">
        <v>34</v>
      </c>
      <c r="U174" s="4">
        <v>1220.71</v>
      </c>
      <c r="V174" s="4">
        <v>0</v>
      </c>
      <c r="W174" s="4">
        <v>0</v>
      </c>
      <c r="X174" s="4" t="s">
        <v>558</v>
      </c>
      <c r="Y17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4"/>
  <sheetViews>
    <sheetView tabSelected="1" workbookViewId="0">
      <selection activeCell="A162" sqref="A162:C164"/>
    </sheetView>
  </sheetViews>
  <sheetFormatPr defaultColWidth="10" defaultRowHeight="14.4"/>
  <cols>
    <col min="1" max="1" width="12.8888888888889" style="4"/>
    <col min="2" max="2" width="10.6666666666667" style="4"/>
    <col min="3" max="3" width="10.7777777777778" style="4"/>
    <col min="4" max="4" width="10" style="4"/>
    <col min="5" max="5" width="10.6666666666667" style="4"/>
    <col min="6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828</v>
      </c>
    </row>
    <row r="2" s="4" customFormat="1" hidden="1" spans="1:10">
      <c r="A2" s="5">
        <v>999223711555880</v>
      </c>
      <c r="B2" s="4" t="s">
        <v>27</v>
      </c>
      <c r="C2" s="6">
        <v>45107</v>
      </c>
      <c r="D2" s="6">
        <v>45108</v>
      </c>
      <c r="E2" s="4">
        <v>2957</v>
      </c>
      <c r="F2" s="4" t="str">
        <f>VLOOKUP(A2,HOP!A:L,12,0)</f>
        <v>2957.00</v>
      </c>
      <c r="G2" s="4" t="str">
        <f>VLOOKUP(A2,HOP!A:C,3,0)</f>
        <v>3242585</v>
      </c>
      <c r="H2" s="4">
        <f>E2-F2</f>
        <v>0</v>
      </c>
      <c r="I2" s="4" t="str">
        <f>$I$1&amp;G2</f>
        <v>,3242585</v>
      </c>
      <c r="J2" s="4" t="str">
        <f>VLOOKUP(A2,HOP!A:U,21,0)</f>
        <v>直采</v>
      </c>
    </row>
    <row r="3" s="4" customFormat="1" hidden="1" spans="1:10">
      <c r="A3" s="5">
        <v>999223986842890</v>
      </c>
      <c r="B3" s="4" t="s">
        <v>27</v>
      </c>
      <c r="C3" s="6">
        <v>45107</v>
      </c>
      <c r="D3" s="6">
        <v>45108</v>
      </c>
      <c r="E3" s="4">
        <v>359</v>
      </c>
      <c r="F3" s="4" t="str">
        <f>VLOOKUP(A3,HOP!A:L,12,0)</f>
        <v>359.00</v>
      </c>
      <c r="G3" s="4" t="str">
        <f>VLOOKUP(A3,HOP!A:C,3,0)</f>
        <v>3322027</v>
      </c>
      <c r="H3" s="4">
        <f t="shared" ref="H3:H34" si="0">E3-F3</f>
        <v>0</v>
      </c>
      <c r="I3" s="4" t="str">
        <f t="shared" ref="I3:I34" si="1">$I$1&amp;G3</f>
        <v>,3322027</v>
      </c>
      <c r="J3" s="4" t="str">
        <f>VLOOKUP(A3,HOP!A:U,21,0)</f>
        <v>直连</v>
      </c>
    </row>
    <row r="4" s="4" customFormat="1" hidden="1" spans="1:10">
      <c r="A4" s="5">
        <v>999224012517810</v>
      </c>
      <c r="B4" s="4" t="s">
        <v>27</v>
      </c>
      <c r="C4" s="6">
        <v>45107</v>
      </c>
      <c r="D4" s="6">
        <v>45108</v>
      </c>
      <c r="E4" s="4">
        <v>1821</v>
      </c>
      <c r="F4" s="4" t="str">
        <f>VLOOKUP(A4,HOP!A:L,12,0)</f>
        <v>1821.00</v>
      </c>
      <c r="G4" s="4" t="str">
        <f>VLOOKUP(A4,HOP!A:C,3,0)</f>
        <v>3329134</v>
      </c>
      <c r="H4" s="4">
        <f t="shared" si="0"/>
        <v>0</v>
      </c>
      <c r="I4" s="4" t="str">
        <f t="shared" si="1"/>
        <v>,3329134</v>
      </c>
      <c r="J4" s="4" t="str">
        <f>VLOOKUP(A4,HOP!A:U,21,0)</f>
        <v>直连</v>
      </c>
    </row>
    <row r="5" s="4" customFormat="1" hidden="1" spans="1:10">
      <c r="A5" s="5">
        <v>999224028615876</v>
      </c>
      <c r="B5" s="4" t="s">
        <v>27</v>
      </c>
      <c r="C5" s="6">
        <v>45106</v>
      </c>
      <c r="D5" s="6">
        <v>45108</v>
      </c>
      <c r="E5" s="4">
        <v>0</v>
      </c>
      <c r="F5" s="4" t="e">
        <f>VLOOKUP(A5,HOP!A:L,12,0)</f>
        <v>#N/A</v>
      </c>
      <c r="G5" s="4" t="e">
        <f>VLOOKUP(A5,HOP!A:C,3,0)</f>
        <v>#N/A</v>
      </c>
      <c r="H5" s="4" t="e">
        <f t="shared" si="0"/>
        <v>#N/A</v>
      </c>
      <c r="I5" s="4" t="e">
        <f t="shared" si="1"/>
        <v>#N/A</v>
      </c>
      <c r="J5" s="4" t="e">
        <f>VLOOKUP(A5,HOP!A:U,21,0)</f>
        <v>#N/A</v>
      </c>
    </row>
    <row r="6" s="4" customFormat="1" hidden="1" spans="1:10">
      <c r="A6" s="5">
        <v>999224149391812</v>
      </c>
      <c r="B6" s="4" t="s">
        <v>27</v>
      </c>
      <c r="C6" s="6">
        <v>45107</v>
      </c>
      <c r="D6" s="6">
        <v>45108</v>
      </c>
      <c r="E6" s="4">
        <v>392</v>
      </c>
      <c r="F6" s="4" t="str">
        <f>VLOOKUP(A6,HOP!A:L,12,0)</f>
        <v>392.00</v>
      </c>
      <c r="G6" s="4" t="str">
        <f>VLOOKUP(A6,HOP!A:C,3,0)</f>
        <v>3373185</v>
      </c>
      <c r="H6" s="4">
        <f t="shared" si="0"/>
        <v>0</v>
      </c>
      <c r="I6" s="4" t="str">
        <f t="shared" si="1"/>
        <v>,3373185</v>
      </c>
      <c r="J6" s="4" t="str">
        <f>VLOOKUP(A6,HOP!A:U,21,0)</f>
        <v>直采</v>
      </c>
    </row>
    <row r="7" s="4" customFormat="1" hidden="1" spans="1:10">
      <c r="A7" s="5">
        <v>999224194220172</v>
      </c>
      <c r="B7" s="4" t="s">
        <v>27</v>
      </c>
      <c r="C7" s="6">
        <v>45107</v>
      </c>
      <c r="D7" s="6">
        <v>45108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hidden="1" spans="1:10">
      <c r="A8" s="5">
        <v>999224282041765</v>
      </c>
      <c r="B8" s="4" t="s">
        <v>27</v>
      </c>
      <c r="C8" s="6">
        <v>45106</v>
      </c>
      <c r="D8" s="6">
        <v>45108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s="4" t="e">
        <f>VLOOKUP(A8,HOP!A:U,21,0)</f>
        <v>#N/A</v>
      </c>
    </row>
    <row r="9" s="4" customFormat="1" hidden="1" spans="1:10">
      <c r="A9" s="5">
        <v>999224420063645</v>
      </c>
      <c r="B9" s="4" t="s">
        <v>27</v>
      </c>
      <c r="C9" s="6">
        <v>45107</v>
      </c>
      <c r="D9" s="6">
        <v>45108</v>
      </c>
      <c r="E9" s="4">
        <v>0</v>
      </c>
      <c r="F9" s="4" t="e">
        <f>VLOOKUP(A9,HOP!A:L,12,0)</f>
        <v>#N/A</v>
      </c>
      <c r="G9" s="4" t="e">
        <f>VLOOKUP(A9,HOP!A:C,3,0)</f>
        <v>#N/A</v>
      </c>
      <c r="H9" s="4" t="e">
        <f t="shared" si="0"/>
        <v>#N/A</v>
      </c>
      <c r="I9" s="4" t="e">
        <f t="shared" si="1"/>
        <v>#N/A</v>
      </c>
      <c r="J9" s="4" t="e">
        <f>VLOOKUP(A9,HOP!A:U,21,0)</f>
        <v>#N/A</v>
      </c>
    </row>
    <row r="10" s="4" customFormat="1" hidden="1" spans="1:10">
      <c r="A10" s="5">
        <v>999224448180919</v>
      </c>
      <c r="B10" s="4" t="s">
        <v>27</v>
      </c>
      <c r="C10" s="6">
        <v>45101</v>
      </c>
      <c r="D10" s="6">
        <v>45108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5">
        <v>999224474350841</v>
      </c>
      <c r="B11" s="4" t="s">
        <v>27</v>
      </c>
      <c r="C11" s="6">
        <v>45105</v>
      </c>
      <c r="D11" s="6">
        <v>45108</v>
      </c>
      <c r="E11" s="4">
        <v>1062</v>
      </c>
      <c r="F11" s="4" t="str">
        <f>VLOOKUP(A11,HOP!A:L,12,0)</f>
        <v>1062.00</v>
      </c>
      <c r="G11" s="4" t="str">
        <f>VLOOKUP(A11,HOP!A:C,3,0)</f>
        <v>3435884</v>
      </c>
      <c r="H11" s="4">
        <f t="shared" si="0"/>
        <v>0</v>
      </c>
      <c r="I11" s="4" t="str">
        <f t="shared" si="1"/>
        <v>,3435884</v>
      </c>
      <c r="J11" s="4" t="str">
        <f>VLOOKUP(A11,HOP!A:U,21,0)</f>
        <v>直连</v>
      </c>
    </row>
    <row r="12" s="4" customFormat="1" hidden="1" spans="1:10">
      <c r="A12" s="5">
        <v>999224498896224</v>
      </c>
      <c r="B12" s="4" t="s">
        <v>27</v>
      </c>
      <c r="C12" s="6">
        <v>45107</v>
      </c>
      <c r="D12" s="6">
        <v>45108</v>
      </c>
      <c r="E12" s="4">
        <v>231</v>
      </c>
      <c r="F12" s="4" t="str">
        <f>VLOOKUP(A12,HOP!A:L,12,0)</f>
        <v>231.00</v>
      </c>
      <c r="G12" s="4" t="str">
        <f>VLOOKUP(A12,HOP!A:C,3,0)</f>
        <v>3440418</v>
      </c>
      <c r="H12" s="4">
        <f t="shared" si="0"/>
        <v>0</v>
      </c>
      <c r="I12" s="4" t="str">
        <f t="shared" si="1"/>
        <v>,3440418</v>
      </c>
      <c r="J12" s="4" t="str">
        <f>VLOOKUP(A12,HOP!A:U,21,0)</f>
        <v>直连</v>
      </c>
    </row>
    <row r="13" s="4" customFormat="1" hidden="1" spans="1:10">
      <c r="A13" s="5">
        <v>999224499661375</v>
      </c>
      <c r="B13" s="4" t="s">
        <v>27</v>
      </c>
      <c r="C13" s="6">
        <v>45106</v>
      </c>
      <c r="D13" s="6">
        <v>45108</v>
      </c>
      <c r="E13" s="4">
        <v>0</v>
      </c>
      <c r="F13" s="4" t="e">
        <f>VLOOKUP(A13,HOP!A:L,12,0)</f>
        <v>#N/A</v>
      </c>
      <c r="G13" s="4" t="e">
        <f>VLOOKUP(A13,HOP!A:C,3,0)</f>
        <v>#N/A</v>
      </c>
      <c r="H13" s="4" t="e">
        <f t="shared" si="0"/>
        <v>#N/A</v>
      </c>
      <c r="I13" s="4" t="e">
        <f t="shared" si="1"/>
        <v>#N/A</v>
      </c>
      <c r="J13" s="4" t="e">
        <f>VLOOKUP(A13,HOP!A:U,21,0)</f>
        <v>#N/A</v>
      </c>
    </row>
    <row r="14" s="4" customFormat="1" hidden="1" spans="1:10">
      <c r="A14" s="5">
        <v>999224538990202</v>
      </c>
      <c r="B14" s="4" t="s">
        <v>27</v>
      </c>
      <c r="C14" s="6">
        <v>45107</v>
      </c>
      <c r="D14" s="6">
        <v>45108</v>
      </c>
      <c r="E14" s="4">
        <v>1514</v>
      </c>
      <c r="F14" s="4" t="str">
        <f>VLOOKUP(A14,HOP!A:L,12,0)</f>
        <v>1514.00</v>
      </c>
      <c r="G14" s="4" t="str">
        <f>VLOOKUP(A14,HOP!A:C,3,0)</f>
        <v>3448937</v>
      </c>
      <c r="H14" s="4">
        <f t="shared" si="0"/>
        <v>0</v>
      </c>
      <c r="I14" s="4" t="str">
        <f t="shared" si="1"/>
        <v>,3448937</v>
      </c>
      <c r="J14" s="4" t="str">
        <f>VLOOKUP(A14,HOP!A:U,21,0)</f>
        <v>直连</v>
      </c>
    </row>
    <row r="15" s="4" customFormat="1" hidden="1" spans="1:10">
      <c r="A15" s="5">
        <v>999224542513911</v>
      </c>
      <c r="B15" s="4" t="s">
        <v>27</v>
      </c>
      <c r="C15" s="6">
        <v>45105</v>
      </c>
      <c r="D15" s="6">
        <v>45108</v>
      </c>
      <c r="E15" s="4">
        <v>1238</v>
      </c>
      <c r="F15" s="4" t="str">
        <f>VLOOKUP(A15,HOP!A:L,12,0)</f>
        <v>1238.00</v>
      </c>
      <c r="G15" s="4" t="str">
        <f>VLOOKUP(A15,HOP!A:C,3,0)</f>
        <v>3450228</v>
      </c>
      <c r="H15" s="4">
        <f t="shared" si="0"/>
        <v>0</v>
      </c>
      <c r="I15" s="4" t="str">
        <f t="shared" si="1"/>
        <v>,3450228</v>
      </c>
      <c r="J15" s="4" t="str">
        <f>VLOOKUP(A15,HOP!A:U,21,0)</f>
        <v>直连</v>
      </c>
    </row>
    <row r="16" s="4" customFormat="1" hidden="1" spans="1:10">
      <c r="A16" s="5">
        <v>999224546049206</v>
      </c>
      <c r="B16" s="4" t="s">
        <v>27</v>
      </c>
      <c r="C16" s="6">
        <v>45103</v>
      </c>
      <c r="D16" s="6">
        <v>45108</v>
      </c>
      <c r="E16" s="4">
        <v>2830</v>
      </c>
      <c r="F16" s="4" t="str">
        <f>VLOOKUP(A16,HOP!A:L,12,0)</f>
        <v>2830.00</v>
      </c>
      <c r="G16" s="4" t="str">
        <f>VLOOKUP(A16,HOP!A:C,3,0)</f>
        <v>3451364</v>
      </c>
      <c r="H16" s="4">
        <f t="shared" si="0"/>
        <v>0</v>
      </c>
      <c r="I16" s="4" t="str">
        <f t="shared" si="1"/>
        <v>,3451364</v>
      </c>
      <c r="J16" s="4" t="str">
        <f>VLOOKUP(A16,HOP!A:U,21,0)</f>
        <v>直连</v>
      </c>
    </row>
    <row r="17" s="4" customFormat="1" hidden="1" spans="1:10">
      <c r="A17" s="5">
        <v>999224572442862</v>
      </c>
      <c r="B17" s="4" t="s">
        <v>27</v>
      </c>
      <c r="C17" s="6">
        <v>45104</v>
      </c>
      <c r="D17" s="6">
        <v>45108</v>
      </c>
      <c r="E17" s="4">
        <v>5828</v>
      </c>
      <c r="F17" s="4" t="str">
        <f>VLOOKUP(A17,HOP!A:L,12,0)</f>
        <v>5828.00</v>
      </c>
      <c r="G17" s="4" t="str">
        <f>VLOOKUP(A17,HOP!A:C,3,0)</f>
        <v>3455023</v>
      </c>
      <c r="H17" s="4">
        <f t="shared" si="0"/>
        <v>0</v>
      </c>
      <c r="I17" s="4" t="str">
        <f t="shared" si="1"/>
        <v>,3455023</v>
      </c>
      <c r="J17" s="4" t="str">
        <f>VLOOKUP(A17,HOP!A:U,21,0)</f>
        <v>直连</v>
      </c>
    </row>
    <row r="18" s="4" customFormat="1" hidden="1" spans="1:10">
      <c r="A18" s="5">
        <v>999224578835517</v>
      </c>
      <c r="B18" s="4" t="s">
        <v>27</v>
      </c>
      <c r="C18" s="6">
        <v>45106</v>
      </c>
      <c r="D18" s="6">
        <v>45108</v>
      </c>
      <c r="E18" s="4">
        <v>0</v>
      </c>
      <c r="F18" s="4" t="e">
        <f>VLOOKUP(A18,HOP!A:L,12,0)</f>
        <v>#N/A</v>
      </c>
      <c r="G18" s="4" t="e">
        <f>VLOOKUP(A18,HOP!A:C,3,0)</f>
        <v>#N/A</v>
      </c>
      <c r="H18" s="4" t="e">
        <f t="shared" si="0"/>
        <v>#N/A</v>
      </c>
      <c r="I18" s="4" t="e">
        <f t="shared" si="1"/>
        <v>#N/A</v>
      </c>
      <c r="J18" s="4" t="e">
        <f>VLOOKUP(A18,HOP!A:U,21,0)</f>
        <v>#N/A</v>
      </c>
    </row>
    <row r="19" s="4" customFormat="1" hidden="1" spans="1:10">
      <c r="A19" s="5">
        <v>999224586962452</v>
      </c>
      <c r="B19" s="4" t="s">
        <v>27</v>
      </c>
      <c r="C19" s="6">
        <v>45107</v>
      </c>
      <c r="D19" s="6">
        <v>45108</v>
      </c>
      <c r="E19" s="4">
        <v>1306</v>
      </c>
      <c r="F19" s="4" t="str">
        <f>VLOOKUP(A19,HOP!A:L,12,0)</f>
        <v>1306.00</v>
      </c>
      <c r="G19" s="4" t="str">
        <f>VLOOKUP(A19,HOP!A:C,3,0)</f>
        <v>3459038</v>
      </c>
      <c r="H19" s="4">
        <f t="shared" si="0"/>
        <v>0</v>
      </c>
      <c r="I19" s="4" t="str">
        <f t="shared" si="1"/>
        <v>,3459038</v>
      </c>
      <c r="J19" s="4" t="str">
        <f>VLOOKUP(A19,HOP!A:U,21,0)</f>
        <v>直连</v>
      </c>
    </row>
    <row r="20" s="4" customFormat="1" hidden="1" spans="1:10">
      <c r="A20" s="5">
        <v>999224613337994</v>
      </c>
      <c r="B20" s="4" t="s">
        <v>27</v>
      </c>
      <c r="C20" s="6">
        <v>45106</v>
      </c>
      <c r="D20" s="6">
        <v>45108</v>
      </c>
      <c r="E20" s="4">
        <v>1146</v>
      </c>
      <c r="F20" s="4" t="str">
        <f>VLOOKUP(A20,HOP!A:L,12,0)</f>
        <v>1146.00</v>
      </c>
      <c r="G20" s="4" t="str">
        <f>VLOOKUP(A20,HOP!A:C,3,0)</f>
        <v>3465827</v>
      </c>
      <c r="H20" s="4">
        <f t="shared" si="0"/>
        <v>0</v>
      </c>
      <c r="I20" s="4" t="str">
        <f t="shared" si="1"/>
        <v>,3465827</v>
      </c>
      <c r="J20" s="4" t="str">
        <f>VLOOKUP(A20,HOP!A:U,21,0)</f>
        <v>直连</v>
      </c>
    </row>
    <row r="21" s="4" customFormat="1" hidden="1" spans="1:10">
      <c r="A21" s="5">
        <v>999224614317016</v>
      </c>
      <c r="B21" s="4" t="s">
        <v>27</v>
      </c>
      <c r="C21" s="6">
        <v>45107</v>
      </c>
      <c r="D21" s="6">
        <v>45108</v>
      </c>
      <c r="E21" s="4">
        <v>1990</v>
      </c>
      <c r="F21" s="4" t="str">
        <f>VLOOKUP(A21,HOP!A:L,12,0)</f>
        <v>1990.00</v>
      </c>
      <c r="G21" s="4" t="str">
        <f>VLOOKUP(A21,HOP!A:C,3,0)</f>
        <v>3467061</v>
      </c>
      <c r="H21" s="4">
        <f t="shared" si="0"/>
        <v>0</v>
      </c>
      <c r="I21" s="4" t="str">
        <f t="shared" si="1"/>
        <v>,3467061</v>
      </c>
      <c r="J21" s="4" t="str">
        <f>VLOOKUP(A21,HOP!A:U,21,0)</f>
        <v>直连</v>
      </c>
    </row>
    <row r="22" s="4" customFormat="1" hidden="1" spans="1:10">
      <c r="A22" s="5">
        <v>999224636472153</v>
      </c>
      <c r="B22" s="4" t="s">
        <v>27</v>
      </c>
      <c r="C22" s="6">
        <v>45106</v>
      </c>
      <c r="D22" s="6">
        <v>45108</v>
      </c>
      <c r="E22" s="4">
        <v>1118</v>
      </c>
      <c r="F22" s="4" t="str">
        <f>VLOOKUP(A22,HOP!A:L,12,0)</f>
        <v>1118.00</v>
      </c>
      <c r="G22" s="4" t="str">
        <f>VLOOKUP(A22,HOP!A:C,3,0)</f>
        <v>3471341</v>
      </c>
      <c r="H22" s="4">
        <f t="shared" si="0"/>
        <v>0</v>
      </c>
      <c r="I22" s="4" t="str">
        <f t="shared" si="1"/>
        <v>,3471341</v>
      </c>
      <c r="J22" s="4" t="str">
        <f>VLOOKUP(A22,HOP!A:U,21,0)</f>
        <v>直连</v>
      </c>
    </row>
    <row r="23" s="4" customFormat="1" hidden="1" spans="1:10">
      <c r="A23" s="5">
        <v>999224644794373</v>
      </c>
      <c r="B23" s="4" t="s">
        <v>27</v>
      </c>
      <c r="C23" s="6">
        <v>45104</v>
      </c>
      <c r="D23" s="6">
        <v>45108</v>
      </c>
      <c r="E23" s="4">
        <v>3460</v>
      </c>
      <c r="F23" s="4" t="str">
        <f>VLOOKUP(A23,HOP!A:L,12,0)</f>
        <v>3460.00</v>
      </c>
      <c r="G23" s="4" t="str">
        <f>VLOOKUP(A23,HOP!A:C,3,0)</f>
        <v>3473199</v>
      </c>
      <c r="H23" s="4">
        <f t="shared" si="0"/>
        <v>0</v>
      </c>
      <c r="I23" s="4" t="str">
        <f t="shared" si="1"/>
        <v>,3473199</v>
      </c>
      <c r="J23" s="4" t="str">
        <f>VLOOKUP(A23,HOP!A:U,21,0)</f>
        <v>直连</v>
      </c>
    </row>
    <row r="24" s="4" customFormat="1" hidden="1" spans="1:10">
      <c r="A24" s="5">
        <v>999224654466561</v>
      </c>
      <c r="B24" s="4" t="s">
        <v>27</v>
      </c>
      <c r="C24" s="6">
        <v>45104</v>
      </c>
      <c r="D24" s="6">
        <v>45108</v>
      </c>
      <c r="E24" s="4">
        <v>1896</v>
      </c>
      <c r="F24" s="4" t="str">
        <f>VLOOKUP(A24,HOP!A:L,12,0)</f>
        <v>1896.00</v>
      </c>
      <c r="G24" s="4" t="str">
        <f>VLOOKUP(A24,HOP!A:C,3,0)</f>
        <v>3475099</v>
      </c>
      <c r="H24" s="4">
        <f t="shared" si="0"/>
        <v>0</v>
      </c>
      <c r="I24" s="4" t="str">
        <f t="shared" si="1"/>
        <v>,3475099</v>
      </c>
      <c r="J24" s="4" t="str">
        <f>VLOOKUP(A24,HOP!A:U,21,0)</f>
        <v>直连</v>
      </c>
    </row>
    <row r="25" s="4" customFormat="1" hidden="1" spans="1:10">
      <c r="A25" s="5">
        <v>999224657596452</v>
      </c>
      <c r="B25" s="4" t="s">
        <v>27</v>
      </c>
      <c r="C25" s="6">
        <v>45107</v>
      </c>
      <c r="D25" s="6">
        <v>45108</v>
      </c>
      <c r="E25" s="4">
        <v>729</v>
      </c>
      <c r="F25" s="4" t="str">
        <f>VLOOKUP(A25,HOP!A:L,12,0)</f>
        <v>729.00</v>
      </c>
      <c r="G25" s="4" t="str">
        <f>VLOOKUP(A25,HOP!A:C,3,0)</f>
        <v>3475698</v>
      </c>
      <c r="H25" s="4">
        <f t="shared" si="0"/>
        <v>0</v>
      </c>
      <c r="I25" s="4" t="str">
        <f t="shared" si="1"/>
        <v>,3475698</v>
      </c>
      <c r="J25" s="4" t="str">
        <f>VLOOKUP(A25,HOP!A:U,21,0)</f>
        <v>直连</v>
      </c>
    </row>
    <row r="26" s="4" customFormat="1" hidden="1" spans="1:10">
      <c r="A26" s="5">
        <v>999224660226226</v>
      </c>
      <c r="B26" s="4" t="s">
        <v>27</v>
      </c>
      <c r="C26" s="6">
        <v>45107</v>
      </c>
      <c r="D26" s="6">
        <v>45108</v>
      </c>
      <c r="E26" s="4">
        <v>474</v>
      </c>
      <c r="F26" s="4" t="str">
        <f>VLOOKUP(A26,HOP!A:L,12,0)</f>
        <v>474.00</v>
      </c>
      <c r="G26" s="4" t="str">
        <f>VLOOKUP(A26,HOP!A:C,3,0)</f>
        <v>3476512</v>
      </c>
      <c r="H26" s="4">
        <f t="shared" si="0"/>
        <v>0</v>
      </c>
      <c r="I26" s="4" t="str">
        <f t="shared" si="1"/>
        <v>,3476512</v>
      </c>
      <c r="J26" s="4" t="str">
        <f>VLOOKUP(A26,HOP!A:U,21,0)</f>
        <v>直连</v>
      </c>
    </row>
    <row r="27" s="4" customFormat="1" hidden="1" spans="1:10">
      <c r="A27" s="5">
        <v>999224161639485</v>
      </c>
      <c r="B27" s="4" t="s">
        <v>27</v>
      </c>
      <c r="C27" s="6">
        <v>45104</v>
      </c>
      <c r="D27" s="6">
        <v>45108</v>
      </c>
      <c r="E27" s="4">
        <v>9880</v>
      </c>
      <c r="F27" s="4" t="str">
        <f>VLOOKUP(A27,HOP!A:L,12,0)</f>
        <v>9880.00</v>
      </c>
      <c r="G27" s="4" t="str">
        <f>VLOOKUP(A27,HOP!A:C,3,0)</f>
        <v>3377801</v>
      </c>
      <c r="H27" s="4">
        <f t="shared" si="0"/>
        <v>0</v>
      </c>
      <c r="I27" s="4" t="str">
        <f t="shared" si="1"/>
        <v>,3377801</v>
      </c>
      <c r="J27" s="4" t="str">
        <f>VLOOKUP(A27,HOP!A:U,21,0)</f>
        <v>直采</v>
      </c>
    </row>
    <row r="28" s="4" customFormat="1" hidden="1" spans="1:10">
      <c r="A28" s="5">
        <v>999224679843267</v>
      </c>
      <c r="B28" s="4" t="s">
        <v>27</v>
      </c>
      <c r="C28" s="6">
        <v>45107</v>
      </c>
      <c r="D28" s="6">
        <v>45108</v>
      </c>
      <c r="E28" s="4">
        <v>1260</v>
      </c>
      <c r="F28" s="4" t="str">
        <f>VLOOKUP(A28,HOP!A:L,12,0)</f>
        <v>1260.00</v>
      </c>
      <c r="G28" s="4" t="str">
        <f>VLOOKUP(A28,HOP!A:C,3,0)</f>
        <v>3479773</v>
      </c>
      <c r="H28" s="4">
        <f t="shared" si="0"/>
        <v>0</v>
      </c>
      <c r="I28" s="4" t="str">
        <f t="shared" si="1"/>
        <v>,3479773</v>
      </c>
      <c r="J28" s="4" t="str">
        <f>VLOOKUP(A28,HOP!A:U,21,0)</f>
        <v>直连</v>
      </c>
    </row>
    <row r="29" s="4" customFormat="1" hidden="1" spans="1:10">
      <c r="A29" s="5">
        <v>999224683156558</v>
      </c>
      <c r="B29" s="4" t="s">
        <v>27</v>
      </c>
      <c r="C29" s="6">
        <v>45106</v>
      </c>
      <c r="D29" s="6">
        <v>45108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hidden="1" spans="1:10">
      <c r="A30" s="5">
        <v>999224153867292</v>
      </c>
      <c r="B30" s="4" t="s">
        <v>27</v>
      </c>
      <c r="C30" s="6">
        <v>45105</v>
      </c>
      <c r="D30" s="6">
        <v>45108</v>
      </c>
      <c r="E30" s="4">
        <v>3705</v>
      </c>
      <c r="F30" s="4" t="str">
        <f>VLOOKUP(A30,HOP!A:L,12,0)</f>
        <v>3705.00</v>
      </c>
      <c r="G30" s="4" t="str">
        <f>VLOOKUP(A30,HOP!A:C,3,0)</f>
        <v>3375077</v>
      </c>
      <c r="H30" s="4">
        <f t="shared" si="0"/>
        <v>0</v>
      </c>
      <c r="I30" s="4" t="str">
        <f t="shared" si="1"/>
        <v>,3375077</v>
      </c>
      <c r="J30" s="4" t="str">
        <f>VLOOKUP(A30,HOP!A:U,21,0)</f>
        <v>直采</v>
      </c>
    </row>
    <row r="31" s="4" customFormat="1" hidden="1" spans="1:10">
      <c r="A31" s="5">
        <v>999224153830132</v>
      </c>
      <c r="B31" s="4" t="s">
        <v>27</v>
      </c>
      <c r="C31" s="6">
        <v>45105</v>
      </c>
      <c r="D31" s="6">
        <v>45108</v>
      </c>
      <c r="E31" s="4">
        <v>3705</v>
      </c>
      <c r="F31" s="4" t="str">
        <f>VLOOKUP(A31,HOP!A:L,12,0)</f>
        <v>3705.00</v>
      </c>
      <c r="G31" s="4" t="str">
        <f>VLOOKUP(A31,HOP!A:C,3,0)</f>
        <v>3375072</v>
      </c>
      <c r="H31" s="4">
        <f t="shared" si="0"/>
        <v>0</v>
      </c>
      <c r="I31" s="4" t="str">
        <f t="shared" si="1"/>
        <v>,3375072</v>
      </c>
      <c r="J31" s="4" t="str">
        <f>VLOOKUP(A31,HOP!A:U,21,0)</f>
        <v>直采</v>
      </c>
    </row>
    <row r="32" s="4" customFormat="1" hidden="1" spans="1:10">
      <c r="A32" s="5">
        <v>24700403877</v>
      </c>
      <c r="B32" s="4" t="s">
        <v>27</v>
      </c>
      <c r="C32" s="6">
        <v>45105</v>
      </c>
      <c r="D32" s="6">
        <v>45108</v>
      </c>
      <c r="E32" s="4">
        <v>1695</v>
      </c>
      <c r="F32" s="4" t="str">
        <f>VLOOKUP(A32,HOP!A:L,12,0)</f>
        <v>1695.00</v>
      </c>
      <c r="G32" s="4" t="str">
        <f>VLOOKUP(A32,HOP!A:C,3,0)</f>
        <v>3486139</v>
      </c>
      <c r="H32" s="4">
        <f t="shared" si="0"/>
        <v>0</v>
      </c>
      <c r="I32" s="4" t="str">
        <f t="shared" si="1"/>
        <v>,3486139</v>
      </c>
      <c r="J32" s="4" t="str">
        <f>VLOOKUP(A32,HOP!A:U,21,0)</f>
        <v>直连</v>
      </c>
    </row>
    <row r="33" s="4" customFormat="1" hidden="1" spans="1:10">
      <c r="A33" s="5">
        <v>999224710902482</v>
      </c>
      <c r="B33" s="4" t="s">
        <v>27</v>
      </c>
      <c r="C33" s="6">
        <v>45107</v>
      </c>
      <c r="D33" s="6">
        <v>45108</v>
      </c>
      <c r="E33" s="4">
        <v>379</v>
      </c>
      <c r="F33" s="4" t="str">
        <f>VLOOKUP(A33,HOP!A:L,12,0)</f>
        <v>379.00</v>
      </c>
      <c r="G33" s="4" t="str">
        <f>VLOOKUP(A33,HOP!A:C,3,0)</f>
        <v>3488249</v>
      </c>
      <c r="H33" s="4">
        <f t="shared" si="0"/>
        <v>0</v>
      </c>
      <c r="I33" s="4" t="str">
        <f t="shared" si="1"/>
        <v>,3488249</v>
      </c>
      <c r="J33" s="4" t="str">
        <f>VLOOKUP(A33,HOP!A:U,21,0)</f>
        <v>直连</v>
      </c>
    </row>
    <row r="34" s="4" customFormat="1" hidden="1" spans="1:10">
      <c r="A34" s="5">
        <v>999224720642485</v>
      </c>
      <c r="B34" s="4" t="s">
        <v>27</v>
      </c>
      <c r="C34" s="6">
        <v>45106</v>
      </c>
      <c r="D34" s="6">
        <v>45108</v>
      </c>
      <c r="E34" s="4">
        <v>922</v>
      </c>
      <c r="F34" s="4" t="str">
        <f>VLOOKUP(A34,HOP!A:L,12,0)</f>
        <v>922.00</v>
      </c>
      <c r="G34" s="4" t="str">
        <f>VLOOKUP(A34,HOP!A:C,3,0)</f>
        <v>3491242</v>
      </c>
      <c r="H34" s="4">
        <f t="shared" si="0"/>
        <v>0</v>
      </c>
      <c r="I34" s="4" t="str">
        <f t="shared" si="1"/>
        <v>,3491242</v>
      </c>
      <c r="J34" s="4" t="str">
        <f>VLOOKUP(A34,HOP!A:U,21,0)</f>
        <v>直采</v>
      </c>
    </row>
    <row r="35" s="4" customFormat="1" hidden="1" spans="1:10">
      <c r="A35" s="5">
        <v>999224733989736</v>
      </c>
      <c r="B35" s="4" t="s">
        <v>27</v>
      </c>
      <c r="C35" s="6">
        <v>45105</v>
      </c>
      <c r="D35" s="6">
        <v>45108</v>
      </c>
      <c r="E35" s="4">
        <v>1116</v>
      </c>
      <c r="F35" s="4" t="str">
        <f>VLOOKUP(A35,HOP!A:L,12,0)</f>
        <v>1116.00</v>
      </c>
      <c r="G35" s="4" t="str">
        <f>VLOOKUP(A35,HOP!A:C,3,0)</f>
        <v>3494420</v>
      </c>
      <c r="H35" s="4">
        <f t="shared" ref="H35:H66" si="2">E35-F35</f>
        <v>0</v>
      </c>
      <c r="I35" s="4" t="str">
        <f t="shared" ref="I35:I66" si="3">$I$1&amp;G35</f>
        <v>,3494420</v>
      </c>
      <c r="J35" s="4" t="str">
        <f>VLOOKUP(A35,HOP!A:U,21,0)</f>
        <v>直连</v>
      </c>
    </row>
    <row r="36" s="4" customFormat="1" hidden="1" spans="1:10">
      <c r="A36" s="5">
        <v>999224734800144</v>
      </c>
      <c r="B36" s="4" t="s">
        <v>27</v>
      </c>
      <c r="C36" s="6">
        <v>45107</v>
      </c>
      <c r="D36" s="6">
        <v>45108</v>
      </c>
      <c r="E36" s="4">
        <v>617</v>
      </c>
      <c r="F36" s="4" t="str">
        <f>VLOOKUP(A36,HOP!A:L,12,0)</f>
        <v>617.00</v>
      </c>
      <c r="G36" s="4" t="str">
        <f>VLOOKUP(A36,HOP!A:C,3,0)</f>
        <v>3494623</v>
      </c>
      <c r="H36" s="4">
        <f t="shared" si="2"/>
        <v>0</v>
      </c>
      <c r="I36" s="4" t="str">
        <f t="shared" si="3"/>
        <v>,3494623</v>
      </c>
      <c r="J36" s="4" t="str">
        <f>VLOOKUP(A36,HOP!A:U,21,0)</f>
        <v>直连</v>
      </c>
    </row>
    <row r="37" s="4" customFormat="1" hidden="1" spans="1:10">
      <c r="A37" s="5">
        <v>999224741014692</v>
      </c>
      <c r="B37" s="4" t="s">
        <v>27</v>
      </c>
      <c r="C37" s="6">
        <v>45106</v>
      </c>
      <c r="D37" s="6">
        <v>45108</v>
      </c>
      <c r="E37" s="4">
        <v>950.66</v>
      </c>
      <c r="F37" s="4" t="str">
        <f>VLOOKUP(A37,HOP!A:L,12,0)</f>
        <v>950.66</v>
      </c>
      <c r="G37" s="4" t="str">
        <f>VLOOKUP(A37,HOP!A:C,3,0)</f>
        <v>3496455</v>
      </c>
      <c r="H37" s="4">
        <f t="shared" si="2"/>
        <v>0</v>
      </c>
      <c r="I37" s="4" t="str">
        <f t="shared" si="3"/>
        <v>,3496455</v>
      </c>
      <c r="J37" s="4" t="str">
        <f>VLOOKUP(A37,HOP!A:U,21,0)</f>
        <v>直连</v>
      </c>
    </row>
    <row r="38" s="4" customFormat="1" hidden="1" spans="1:10">
      <c r="A38" s="5">
        <v>999224741201395</v>
      </c>
      <c r="B38" s="4" t="s">
        <v>27</v>
      </c>
      <c r="C38" s="6">
        <v>45107</v>
      </c>
      <c r="D38" s="6">
        <v>45108</v>
      </c>
      <c r="E38" s="4">
        <v>0</v>
      </c>
      <c r="F38" s="4" t="e">
        <f>VLOOKUP(A38,HOP!A:L,12,0)</f>
        <v>#N/A</v>
      </c>
      <c r="G38" s="4" t="e">
        <f>VLOOKUP(A38,HOP!A:C,3,0)</f>
        <v>#N/A</v>
      </c>
      <c r="H38" s="4" t="e">
        <f t="shared" si="2"/>
        <v>#N/A</v>
      </c>
      <c r="I38" s="4" t="e">
        <f t="shared" si="3"/>
        <v>#N/A</v>
      </c>
      <c r="J38" s="4" t="e">
        <f>VLOOKUP(A38,HOP!A:U,21,0)</f>
        <v>#N/A</v>
      </c>
    </row>
    <row r="39" s="4" customFormat="1" hidden="1" spans="1:10">
      <c r="A39" s="5">
        <v>999224741221023</v>
      </c>
      <c r="B39" s="4" t="s">
        <v>27</v>
      </c>
      <c r="C39" s="6">
        <v>45107</v>
      </c>
      <c r="D39" s="6">
        <v>45108</v>
      </c>
      <c r="E39" s="4">
        <v>0</v>
      </c>
      <c r="F39" s="4" t="e">
        <f>VLOOKUP(A39,HOP!A:L,12,0)</f>
        <v>#N/A</v>
      </c>
      <c r="G39" s="4" t="e">
        <f>VLOOKUP(A39,HOP!A:C,3,0)</f>
        <v>#N/A</v>
      </c>
      <c r="H39" s="4" t="e">
        <f t="shared" si="2"/>
        <v>#N/A</v>
      </c>
      <c r="I39" s="4" t="e">
        <f t="shared" si="3"/>
        <v>#N/A</v>
      </c>
      <c r="J39" s="4" t="e">
        <f>VLOOKUP(A39,HOP!A:U,21,0)</f>
        <v>#N/A</v>
      </c>
    </row>
    <row r="40" s="4" customFormat="1" hidden="1" spans="1:10">
      <c r="A40" s="5">
        <v>999224742655864</v>
      </c>
      <c r="B40" s="4" t="s">
        <v>27</v>
      </c>
      <c r="C40" s="6">
        <v>45104</v>
      </c>
      <c r="D40" s="6">
        <v>45108</v>
      </c>
      <c r="E40" s="4">
        <v>5128.44</v>
      </c>
      <c r="F40" s="4" t="str">
        <f>VLOOKUP(A40,HOP!A:L,12,0)</f>
        <v>5128.44</v>
      </c>
      <c r="G40" s="4" t="str">
        <f>VLOOKUP(A40,HOP!A:C,3,0)</f>
        <v>3497363</v>
      </c>
      <c r="H40" s="4">
        <f t="shared" si="2"/>
        <v>0</v>
      </c>
      <c r="I40" s="4" t="str">
        <f t="shared" si="3"/>
        <v>,3497363</v>
      </c>
      <c r="J40" s="4" t="str">
        <f>VLOOKUP(A40,HOP!A:U,21,0)</f>
        <v>直连</v>
      </c>
    </row>
    <row r="41" s="4" customFormat="1" hidden="1" spans="1:10">
      <c r="A41" s="5">
        <v>999224743382073</v>
      </c>
      <c r="B41" s="4" t="s">
        <v>27</v>
      </c>
      <c r="C41" s="6">
        <v>45104</v>
      </c>
      <c r="D41" s="6">
        <v>45108</v>
      </c>
      <c r="E41" s="4">
        <v>1989.8</v>
      </c>
      <c r="F41" s="4" t="str">
        <f>VLOOKUP(A41,HOP!A:L,12,0)</f>
        <v>1989.80</v>
      </c>
      <c r="G41" s="4" t="str">
        <f>VLOOKUP(A41,HOP!A:C,3,0)</f>
        <v>3497822</v>
      </c>
      <c r="H41" s="4">
        <f t="shared" si="2"/>
        <v>0</v>
      </c>
      <c r="I41" s="4" t="str">
        <f t="shared" si="3"/>
        <v>,3497822</v>
      </c>
      <c r="J41" s="4" t="str">
        <f>VLOOKUP(A41,HOP!A:U,21,0)</f>
        <v>直连</v>
      </c>
    </row>
    <row r="42" s="4" customFormat="1" hidden="1" spans="1:10">
      <c r="A42" s="5">
        <v>999224745732549</v>
      </c>
      <c r="B42" s="4" t="s">
        <v>27</v>
      </c>
      <c r="C42" s="6">
        <v>45107</v>
      </c>
      <c r="D42" s="6">
        <v>45108</v>
      </c>
      <c r="E42" s="4">
        <v>493.96</v>
      </c>
      <c r="F42" s="4" t="str">
        <f>VLOOKUP(A42,HOP!A:L,12,0)</f>
        <v>493.96</v>
      </c>
      <c r="G42" s="4" t="str">
        <f>VLOOKUP(A42,HOP!A:C,3,0)</f>
        <v>3498918</v>
      </c>
      <c r="H42" s="4">
        <f t="shared" si="2"/>
        <v>0</v>
      </c>
      <c r="I42" s="4" t="str">
        <f t="shared" si="3"/>
        <v>,3498918</v>
      </c>
      <c r="J42" s="4" t="str">
        <f>VLOOKUP(A42,HOP!A:U,21,0)</f>
        <v>直连</v>
      </c>
    </row>
    <row r="43" s="4" customFormat="1" hidden="1" spans="1:10">
      <c r="A43" s="5">
        <v>999224756418741</v>
      </c>
      <c r="B43" s="4" t="s">
        <v>27</v>
      </c>
      <c r="C43" s="6">
        <v>45106</v>
      </c>
      <c r="D43" s="6">
        <v>45108</v>
      </c>
      <c r="E43" s="4">
        <v>2595.38</v>
      </c>
      <c r="F43" s="4" t="str">
        <f>VLOOKUP(A43,HOP!A:L,12,0)</f>
        <v>2595.38</v>
      </c>
      <c r="G43" s="4" t="str">
        <f>VLOOKUP(A43,HOP!A:C,3,0)</f>
        <v>3501336</v>
      </c>
      <c r="H43" s="4">
        <f t="shared" si="2"/>
        <v>0</v>
      </c>
      <c r="I43" s="4" t="str">
        <f t="shared" si="3"/>
        <v>,3501336</v>
      </c>
      <c r="J43" s="4" t="str">
        <f>VLOOKUP(A43,HOP!A:U,21,0)</f>
        <v>直连</v>
      </c>
    </row>
    <row r="44" s="4" customFormat="1" hidden="1" spans="1:10">
      <c r="A44" s="5">
        <v>999224762691010</v>
      </c>
      <c r="B44" s="4" t="s">
        <v>27</v>
      </c>
      <c r="C44" s="6">
        <v>45107</v>
      </c>
      <c r="D44" s="6">
        <v>45108</v>
      </c>
      <c r="E44" s="4">
        <v>0</v>
      </c>
      <c r="F44" s="4" t="e">
        <f>VLOOKUP(A44,HOP!A:L,12,0)</f>
        <v>#N/A</v>
      </c>
      <c r="G44" s="4" t="e">
        <f>VLOOKUP(A44,HOP!A:C,3,0)</f>
        <v>#N/A</v>
      </c>
      <c r="H44" s="4" t="e">
        <f t="shared" si="2"/>
        <v>#N/A</v>
      </c>
      <c r="I44" s="4" t="e">
        <f t="shared" si="3"/>
        <v>#N/A</v>
      </c>
      <c r="J44" s="4" t="e">
        <f>VLOOKUP(A44,HOP!A:U,21,0)</f>
        <v>#N/A</v>
      </c>
    </row>
    <row r="45" s="4" customFormat="1" spans="1:10">
      <c r="A45" s="5">
        <v>24784072063</v>
      </c>
      <c r="B45" s="4" t="s">
        <v>27</v>
      </c>
      <c r="C45" s="6">
        <v>45105</v>
      </c>
      <c r="D45" s="6">
        <v>45108</v>
      </c>
      <c r="E45" s="4">
        <v>3940.42</v>
      </c>
      <c r="F45" s="4" t="str">
        <f>VLOOKUP(A45,HOP!A:L,12,0)</f>
        <v>3940.44</v>
      </c>
      <c r="G45" s="4" t="str">
        <f>VLOOKUP(A45,HOP!A:C,3,0)</f>
        <v>3507161</v>
      </c>
      <c r="H45" s="4">
        <f t="shared" si="2"/>
        <v>-0.0199999999999818</v>
      </c>
      <c r="I45" s="4" t="str">
        <f t="shared" si="3"/>
        <v>,3507161</v>
      </c>
      <c r="J45" s="4" t="str">
        <f>VLOOKUP(A45,HOP!A:U,21,0)</f>
        <v>直连</v>
      </c>
    </row>
    <row r="46" s="4" customFormat="1" hidden="1" spans="1:10">
      <c r="A46" s="5">
        <v>24784072060</v>
      </c>
      <c r="B46" s="4" t="s">
        <v>27</v>
      </c>
      <c r="C46" s="6">
        <v>45105</v>
      </c>
      <c r="D46" s="6">
        <v>45108</v>
      </c>
      <c r="E46" s="4">
        <v>2025.66</v>
      </c>
      <c r="F46" s="4" t="str">
        <f>VLOOKUP(A46,HOP!A:L,12,0)</f>
        <v>2025.66</v>
      </c>
      <c r="G46" s="4" t="str">
        <f>VLOOKUP(A46,HOP!A:C,3,0)</f>
        <v>3507162</v>
      </c>
      <c r="H46" s="4">
        <f t="shared" si="2"/>
        <v>0</v>
      </c>
      <c r="I46" s="4" t="str">
        <f t="shared" si="3"/>
        <v>,3507162</v>
      </c>
      <c r="J46" s="4" t="str">
        <f>VLOOKUP(A46,HOP!A:U,21,0)</f>
        <v>直连</v>
      </c>
    </row>
    <row r="47" s="4" customFormat="1" spans="1:10">
      <c r="A47" s="5">
        <v>999224785227682</v>
      </c>
      <c r="B47" s="4" t="s">
        <v>27</v>
      </c>
      <c r="C47" s="6">
        <v>45104</v>
      </c>
      <c r="D47" s="6">
        <v>45108</v>
      </c>
      <c r="E47" s="4">
        <v>4399.68</v>
      </c>
      <c r="F47" s="4" t="str">
        <f>VLOOKUP(A47,HOP!A:L,12,0)</f>
        <v>4399.76</v>
      </c>
      <c r="G47" s="4" t="str">
        <f>VLOOKUP(A47,HOP!A:C,3,0)</f>
        <v>3507575</v>
      </c>
      <c r="H47" s="4">
        <f t="shared" si="2"/>
        <v>-0.0799999999999272</v>
      </c>
      <c r="I47" s="4" t="str">
        <f t="shared" si="3"/>
        <v>,3507575</v>
      </c>
      <c r="J47" s="4" t="str">
        <f>VLOOKUP(A47,HOP!A:U,21,0)</f>
        <v>直连</v>
      </c>
    </row>
    <row r="48" s="4" customFormat="1" spans="1:10">
      <c r="A48" s="5">
        <v>999224792646392</v>
      </c>
      <c r="B48" s="4" t="s">
        <v>27</v>
      </c>
      <c r="C48" s="6">
        <v>45106</v>
      </c>
      <c r="D48" s="6">
        <v>45108</v>
      </c>
      <c r="E48" s="4">
        <v>786.86</v>
      </c>
      <c r="F48" s="4" t="str">
        <f>VLOOKUP(A48,HOP!A:L,12,0)</f>
        <v>786.92</v>
      </c>
      <c r="G48" s="4" t="str">
        <f>VLOOKUP(A48,HOP!A:C,3,0)</f>
        <v>3509019</v>
      </c>
      <c r="H48" s="4">
        <f t="shared" si="2"/>
        <v>-0.0599999999999454</v>
      </c>
      <c r="I48" s="4" t="str">
        <f t="shared" si="3"/>
        <v>,3509019</v>
      </c>
      <c r="J48" s="4" t="str">
        <f>VLOOKUP(A48,HOP!A:U,21,0)</f>
        <v>直连</v>
      </c>
    </row>
    <row r="49" s="4" customFormat="1" hidden="1" spans="1:10">
      <c r="A49" s="5">
        <v>999224816938497</v>
      </c>
      <c r="B49" s="4" t="s">
        <v>27</v>
      </c>
      <c r="C49" s="6">
        <v>45107</v>
      </c>
      <c r="D49" s="6">
        <v>45108</v>
      </c>
      <c r="E49" s="4">
        <v>1061.04</v>
      </c>
      <c r="F49" s="4" t="str">
        <f>VLOOKUP(A49,HOP!A:L,12,0)</f>
        <v>1061.04</v>
      </c>
      <c r="G49" s="4" t="str">
        <f>VLOOKUP(A49,HOP!A:C,3,0)</f>
        <v>3515285</v>
      </c>
      <c r="H49" s="4">
        <f t="shared" si="2"/>
        <v>0</v>
      </c>
      <c r="I49" s="4" t="str">
        <f t="shared" si="3"/>
        <v>,3515285</v>
      </c>
      <c r="J49" s="4" t="str">
        <f>VLOOKUP(A49,HOP!A:U,21,0)</f>
        <v>直连</v>
      </c>
    </row>
    <row r="50" s="4" customFormat="1" hidden="1" spans="1:10">
      <c r="A50" s="5">
        <v>999224854762674</v>
      </c>
      <c r="B50" s="4" t="s">
        <v>27</v>
      </c>
      <c r="C50" s="6">
        <v>45104</v>
      </c>
      <c r="D50" s="6">
        <v>45108</v>
      </c>
      <c r="E50" s="4">
        <v>0</v>
      </c>
      <c r="F50" s="4" t="e">
        <f>VLOOKUP(A50,HOP!A:L,12,0)</f>
        <v>#N/A</v>
      </c>
      <c r="G50" s="4" t="e">
        <f>VLOOKUP(A50,HOP!A:C,3,0)</f>
        <v>#N/A</v>
      </c>
      <c r="H50" s="4" t="e">
        <f t="shared" si="2"/>
        <v>#N/A</v>
      </c>
      <c r="I50" s="4" t="e">
        <f t="shared" si="3"/>
        <v>#N/A</v>
      </c>
      <c r="J50" s="4" t="e">
        <f>VLOOKUP(A50,HOP!A:U,21,0)</f>
        <v>#N/A</v>
      </c>
    </row>
    <row r="51" s="4" customFormat="1" hidden="1" spans="1:10">
      <c r="A51" s="5">
        <v>999224855598914</v>
      </c>
      <c r="B51" s="4" t="s">
        <v>27</v>
      </c>
      <c r="C51" s="6">
        <v>45106</v>
      </c>
      <c r="D51" s="6">
        <v>45108</v>
      </c>
      <c r="E51" s="4">
        <v>996.96</v>
      </c>
      <c r="F51" s="4" t="str">
        <f>VLOOKUP(A51,HOP!A:L,12,0)</f>
        <v>996.96</v>
      </c>
      <c r="G51" s="4" t="str">
        <f>VLOOKUP(A51,HOP!A:C,3,0)</f>
        <v>3526132</v>
      </c>
      <c r="H51" s="4">
        <f t="shared" si="2"/>
        <v>0</v>
      </c>
      <c r="I51" s="4" t="str">
        <f t="shared" si="3"/>
        <v>,3526132</v>
      </c>
      <c r="J51" s="4" t="str">
        <f>VLOOKUP(A51,HOP!A:U,21,0)</f>
        <v>直连</v>
      </c>
    </row>
    <row r="52" s="4" customFormat="1" hidden="1" spans="1:10">
      <c r="A52" s="5">
        <v>999224858110150</v>
      </c>
      <c r="B52" s="4" t="s">
        <v>27</v>
      </c>
      <c r="C52" s="6">
        <v>45102</v>
      </c>
      <c r="D52" s="6">
        <v>45108</v>
      </c>
      <c r="E52" s="4">
        <v>6025.92</v>
      </c>
      <c r="F52" s="4" t="str">
        <f>VLOOKUP(A52,HOP!A:L,12,0)</f>
        <v>6025.92</v>
      </c>
      <c r="G52" s="4" t="str">
        <f>VLOOKUP(A52,HOP!A:C,3,0)</f>
        <v>3527223</v>
      </c>
      <c r="H52" s="4">
        <f t="shared" si="2"/>
        <v>0</v>
      </c>
      <c r="I52" s="4" t="str">
        <f t="shared" si="3"/>
        <v>,3527223</v>
      </c>
      <c r="J52" s="4" t="str">
        <f>VLOOKUP(A52,HOP!A:U,21,0)</f>
        <v>直连</v>
      </c>
    </row>
    <row r="53" s="4" customFormat="1" hidden="1" spans="1:10">
      <c r="A53" s="5">
        <v>999224866933679</v>
      </c>
      <c r="B53" s="4" t="s">
        <v>27</v>
      </c>
      <c r="C53" s="6">
        <v>45104</v>
      </c>
      <c r="D53" s="6">
        <v>45108</v>
      </c>
      <c r="E53" s="4">
        <v>1912.37</v>
      </c>
      <c r="F53" s="4" t="str">
        <f>VLOOKUP(A53,HOP!A:L,12,0)</f>
        <v>1912.37</v>
      </c>
      <c r="G53" s="4" t="str">
        <f>VLOOKUP(A53,HOP!A:C,3,0)</f>
        <v>3528249</v>
      </c>
      <c r="H53" s="4">
        <f t="shared" si="2"/>
        <v>0</v>
      </c>
      <c r="I53" s="4" t="str">
        <f t="shared" si="3"/>
        <v>,3528249</v>
      </c>
      <c r="J53" s="4" t="str">
        <f>VLOOKUP(A53,HOP!A:U,21,0)</f>
        <v>直连</v>
      </c>
    </row>
    <row r="54" s="4" customFormat="1" hidden="1" spans="1:10">
      <c r="A54" s="5">
        <v>999224879202101</v>
      </c>
      <c r="B54" s="4" t="s">
        <v>27</v>
      </c>
      <c r="C54" s="6">
        <v>45107</v>
      </c>
      <c r="D54" s="6">
        <v>45108</v>
      </c>
      <c r="E54" s="4">
        <v>0</v>
      </c>
      <c r="F54" s="4" t="e">
        <f>VLOOKUP(A54,HOP!A:L,12,0)</f>
        <v>#N/A</v>
      </c>
      <c r="G54" s="4" t="e">
        <f>VLOOKUP(A54,HOP!A:C,3,0)</f>
        <v>#N/A</v>
      </c>
      <c r="H54" s="4" t="e">
        <f t="shared" si="2"/>
        <v>#N/A</v>
      </c>
      <c r="I54" s="4" t="e">
        <f t="shared" si="3"/>
        <v>#N/A</v>
      </c>
      <c r="J54" s="4" t="e">
        <f>VLOOKUP(A54,HOP!A:U,21,0)</f>
        <v>#N/A</v>
      </c>
    </row>
    <row r="55" s="4" customFormat="1" hidden="1" spans="1:10">
      <c r="A55" s="5">
        <v>999224885965011</v>
      </c>
      <c r="B55" s="4" t="s">
        <v>27</v>
      </c>
      <c r="C55" s="6">
        <v>45105</v>
      </c>
      <c r="D55" s="6">
        <v>45108</v>
      </c>
      <c r="E55" s="4">
        <v>1995.36</v>
      </c>
      <c r="F55" s="4" t="str">
        <f>VLOOKUP(A55,HOP!A:L,12,0)</f>
        <v>1995.36</v>
      </c>
      <c r="G55" s="4" t="str">
        <f>VLOOKUP(A55,HOP!A:C,3,0)</f>
        <v>3533317</v>
      </c>
      <c r="H55" s="4">
        <f t="shared" si="2"/>
        <v>0</v>
      </c>
      <c r="I55" s="4" t="str">
        <f t="shared" si="3"/>
        <v>,3533317</v>
      </c>
      <c r="J55" s="4" t="str">
        <f>VLOOKUP(A55,HOP!A:U,21,0)</f>
        <v>直连</v>
      </c>
    </row>
    <row r="56" s="4" customFormat="1" hidden="1" spans="1:10">
      <c r="A56" s="5">
        <v>999224898860594</v>
      </c>
      <c r="B56" s="4" t="s">
        <v>27</v>
      </c>
      <c r="C56" s="6">
        <v>45107</v>
      </c>
      <c r="D56" s="6">
        <v>45108</v>
      </c>
      <c r="E56" s="4">
        <v>1552.9</v>
      </c>
      <c r="F56" s="4" t="str">
        <f>VLOOKUP(A56,HOP!A:L,12,0)</f>
        <v>1552.90</v>
      </c>
      <c r="G56" s="4" t="str">
        <f>VLOOKUP(A56,HOP!A:C,3,0)</f>
        <v>3536152</v>
      </c>
      <c r="H56" s="4">
        <f t="shared" si="2"/>
        <v>0</v>
      </c>
      <c r="I56" s="4" t="str">
        <f t="shared" si="3"/>
        <v>,3536152</v>
      </c>
      <c r="J56" s="4" t="str">
        <f>VLOOKUP(A56,HOP!A:U,21,0)</f>
        <v>直连</v>
      </c>
    </row>
    <row r="57" s="4" customFormat="1" hidden="1" spans="1:10">
      <c r="A57" s="5">
        <v>999224903389871</v>
      </c>
      <c r="B57" s="4" t="s">
        <v>27</v>
      </c>
      <c r="C57" s="6">
        <v>45104</v>
      </c>
      <c r="D57" s="6">
        <v>45108</v>
      </c>
      <c r="E57" s="4">
        <v>2752.96</v>
      </c>
      <c r="F57" s="4" t="str">
        <f>VLOOKUP(A57,HOP!A:L,12,0)</f>
        <v>2752.96</v>
      </c>
      <c r="G57" s="4" t="str">
        <f>VLOOKUP(A57,HOP!A:C,3,0)</f>
        <v>3537589</v>
      </c>
      <c r="H57" s="4">
        <f t="shared" si="2"/>
        <v>0</v>
      </c>
      <c r="I57" s="4" t="str">
        <f t="shared" si="3"/>
        <v>,3537589</v>
      </c>
      <c r="J57" s="4" t="str">
        <f>VLOOKUP(A57,HOP!A:U,21,0)</f>
        <v>直连</v>
      </c>
    </row>
    <row r="58" s="4" customFormat="1" hidden="1" spans="1:10">
      <c r="A58" s="5">
        <v>999224904816857</v>
      </c>
      <c r="B58" s="4" t="s">
        <v>27</v>
      </c>
      <c r="C58" s="6">
        <v>45105</v>
      </c>
      <c r="D58" s="6">
        <v>45108</v>
      </c>
      <c r="E58" s="4">
        <v>889.89</v>
      </c>
      <c r="F58" s="4" t="str">
        <f>VLOOKUP(A58,HOP!A:L,12,0)</f>
        <v>889.89</v>
      </c>
      <c r="G58" s="4" t="str">
        <f>VLOOKUP(A58,HOP!A:C,3,0)</f>
        <v>3538121</v>
      </c>
      <c r="H58" s="4">
        <f t="shared" si="2"/>
        <v>0</v>
      </c>
      <c r="I58" s="4" t="str">
        <f t="shared" si="3"/>
        <v>,3538121</v>
      </c>
      <c r="J58" s="4" t="str">
        <f>VLOOKUP(A58,HOP!A:U,21,0)</f>
        <v>直连</v>
      </c>
    </row>
    <row r="59" s="4" customFormat="1" hidden="1" spans="1:10">
      <c r="A59" s="5">
        <v>999224905644529</v>
      </c>
      <c r="B59" s="4" t="s">
        <v>27</v>
      </c>
      <c r="C59" s="6">
        <v>45104</v>
      </c>
      <c r="D59" s="6">
        <v>45108</v>
      </c>
      <c r="E59" s="4">
        <v>6367.08</v>
      </c>
      <c r="F59" s="4" t="str">
        <f>VLOOKUP(A59,HOP!A:L,12,0)</f>
        <v>6367.08</v>
      </c>
      <c r="G59" s="4" t="str">
        <f>VLOOKUP(A59,HOP!A:C,3,0)</f>
        <v>3538433</v>
      </c>
      <c r="H59" s="4">
        <f t="shared" si="2"/>
        <v>0</v>
      </c>
      <c r="I59" s="4" t="str">
        <f t="shared" si="3"/>
        <v>,3538433</v>
      </c>
      <c r="J59" s="4" t="str">
        <f>VLOOKUP(A59,HOP!A:U,21,0)</f>
        <v>直采</v>
      </c>
    </row>
    <row r="60" s="4" customFormat="1" hidden="1" spans="1:10">
      <c r="A60" s="5">
        <v>999224914841936</v>
      </c>
      <c r="B60" s="4" t="s">
        <v>27</v>
      </c>
      <c r="C60" s="6">
        <v>45106</v>
      </c>
      <c r="D60" s="6">
        <v>45108</v>
      </c>
      <c r="E60" s="4">
        <v>1213.4</v>
      </c>
      <c r="F60" s="4" t="str">
        <f>VLOOKUP(A60,HOP!A:L,12,0)</f>
        <v>1213.40</v>
      </c>
      <c r="G60" s="4" t="str">
        <f>VLOOKUP(A60,HOP!A:C,3,0)</f>
        <v>3539945</v>
      </c>
      <c r="H60" s="4">
        <f t="shared" si="2"/>
        <v>0</v>
      </c>
      <c r="I60" s="4" t="str">
        <f t="shared" si="3"/>
        <v>,3539945</v>
      </c>
      <c r="J60" s="4" t="str">
        <f>VLOOKUP(A60,HOP!A:U,21,0)</f>
        <v>直连</v>
      </c>
    </row>
    <row r="61" s="4" customFormat="1" hidden="1" spans="1:10">
      <c r="A61" s="5">
        <v>999224919373989</v>
      </c>
      <c r="B61" s="4" t="s">
        <v>27</v>
      </c>
      <c r="C61" s="6">
        <v>45107</v>
      </c>
      <c r="D61" s="6">
        <v>45108</v>
      </c>
      <c r="E61" s="4">
        <v>2061.13</v>
      </c>
      <c r="F61" s="4" t="str">
        <f>VLOOKUP(A61,HOP!A:L,12,0)</f>
        <v>2061.13</v>
      </c>
      <c r="G61" s="4" t="str">
        <f>VLOOKUP(A61,HOP!A:C,3,0)</f>
        <v>3541497</v>
      </c>
      <c r="H61" s="4">
        <f t="shared" si="2"/>
        <v>0</v>
      </c>
      <c r="I61" s="4" t="str">
        <f t="shared" si="3"/>
        <v>,3541497</v>
      </c>
      <c r="J61" s="4" t="str">
        <f>VLOOKUP(A61,HOP!A:U,21,0)</f>
        <v>直连</v>
      </c>
    </row>
    <row r="62" s="4" customFormat="1" hidden="1" spans="1:10">
      <c r="A62" s="5">
        <v>999224920238092</v>
      </c>
      <c r="B62" s="4" t="s">
        <v>27</v>
      </c>
      <c r="C62" s="6">
        <v>45105</v>
      </c>
      <c r="D62" s="6">
        <v>45108</v>
      </c>
      <c r="E62" s="4">
        <v>1856.85</v>
      </c>
      <c r="F62" s="4" t="str">
        <f>VLOOKUP(A62,HOP!A:L,12,0)</f>
        <v>1856.85</v>
      </c>
      <c r="G62" s="4" t="str">
        <f>VLOOKUP(A62,HOP!A:C,3,0)</f>
        <v>3541876</v>
      </c>
      <c r="H62" s="4">
        <f t="shared" si="2"/>
        <v>0</v>
      </c>
      <c r="I62" s="4" t="str">
        <f t="shared" si="3"/>
        <v>,3541876</v>
      </c>
      <c r="J62" s="4" t="str">
        <f>VLOOKUP(A62,HOP!A:U,21,0)</f>
        <v>直连</v>
      </c>
    </row>
    <row r="63" s="4" customFormat="1" hidden="1" spans="1:10">
      <c r="A63" s="5">
        <v>999224921484024</v>
      </c>
      <c r="B63" s="4" t="s">
        <v>27</v>
      </c>
      <c r="C63" s="6">
        <v>45106</v>
      </c>
      <c r="D63" s="6">
        <v>45108</v>
      </c>
      <c r="E63" s="4">
        <v>1548.16</v>
      </c>
      <c r="F63" s="4" t="str">
        <f>VLOOKUP(A63,HOP!A:L,12,0)</f>
        <v>1548.16</v>
      </c>
      <c r="G63" s="4" t="str">
        <f>VLOOKUP(A63,HOP!A:C,3,0)</f>
        <v>3542483</v>
      </c>
      <c r="H63" s="4">
        <f t="shared" si="2"/>
        <v>0</v>
      </c>
      <c r="I63" s="4" t="str">
        <f t="shared" si="3"/>
        <v>,3542483</v>
      </c>
      <c r="J63" s="4" t="str">
        <f>VLOOKUP(A63,HOP!A:U,21,0)</f>
        <v>直连</v>
      </c>
    </row>
    <row r="64" s="4" customFormat="1" spans="1:10">
      <c r="A64" s="5">
        <v>999224925911685</v>
      </c>
      <c r="B64" s="4" t="s">
        <v>27</v>
      </c>
      <c r="C64" s="6">
        <v>45105</v>
      </c>
      <c r="D64" s="6">
        <v>45108</v>
      </c>
      <c r="E64" s="4">
        <v>2069.07</v>
      </c>
      <c r="F64" s="4" t="str">
        <f>VLOOKUP(A64,HOP!A:L,12,0)</f>
        <v>2069.16</v>
      </c>
      <c r="G64" s="4" t="str">
        <f>VLOOKUP(A64,HOP!A:C,3,0)</f>
        <v>3543465</v>
      </c>
      <c r="H64" s="4">
        <f t="shared" si="2"/>
        <v>-0.0899999999996908</v>
      </c>
      <c r="I64" s="4" t="str">
        <f t="shared" si="3"/>
        <v>,3543465</v>
      </c>
      <c r="J64" s="4" t="str">
        <f>VLOOKUP(A64,HOP!A:U,21,0)</f>
        <v>直连</v>
      </c>
    </row>
    <row r="65" s="4" customFormat="1" hidden="1" spans="1:10">
      <c r="A65" s="5">
        <v>24928820523</v>
      </c>
      <c r="B65" s="4" t="s">
        <v>27</v>
      </c>
      <c r="C65" s="6">
        <v>45102</v>
      </c>
      <c r="D65" s="6">
        <v>45108</v>
      </c>
      <c r="E65" s="4">
        <v>6778.38</v>
      </c>
      <c r="F65" s="4" t="str">
        <f>VLOOKUP(A65,HOP!A:L,12,0)</f>
        <v>6778.38</v>
      </c>
      <c r="G65" s="4" t="str">
        <f>VLOOKUP(A65,HOP!A:C,3,0)</f>
        <v>3544072</v>
      </c>
      <c r="H65" s="4">
        <f t="shared" si="2"/>
        <v>0</v>
      </c>
      <c r="I65" s="4" t="str">
        <f t="shared" si="3"/>
        <v>,3544072</v>
      </c>
      <c r="J65" s="4" t="str">
        <f>VLOOKUP(A65,HOP!A:U,21,0)</f>
        <v>直连</v>
      </c>
    </row>
    <row r="66" s="4" customFormat="1" hidden="1" spans="1:10">
      <c r="A66" s="5">
        <v>999224932736928</v>
      </c>
      <c r="B66" s="4" t="s">
        <v>27</v>
      </c>
      <c r="C66" s="6">
        <v>45107</v>
      </c>
      <c r="D66" s="6">
        <v>45108</v>
      </c>
      <c r="E66" s="4">
        <v>0</v>
      </c>
      <c r="F66" s="4" t="str">
        <f>VLOOKUP(A66,HOP!A:L,12,0)</f>
        <v>1021.30</v>
      </c>
      <c r="G66" s="4" t="str">
        <f>VLOOKUP(A66,HOP!A:C,3,0)</f>
        <v>3545341</v>
      </c>
      <c r="H66" s="4">
        <f t="shared" si="2"/>
        <v>-1021.3</v>
      </c>
      <c r="I66" s="4" t="str">
        <f t="shared" si="3"/>
        <v>,3545341</v>
      </c>
      <c r="J66" s="4" t="str">
        <f>VLOOKUP(A66,HOP!A:U,21,0)</f>
        <v>直连</v>
      </c>
    </row>
    <row r="67" s="4" customFormat="1" hidden="1" spans="1:10">
      <c r="A67" s="5">
        <v>999224937756083</v>
      </c>
      <c r="B67" s="4" t="s">
        <v>27</v>
      </c>
      <c r="C67" s="6">
        <v>45105</v>
      </c>
      <c r="D67" s="6">
        <v>45108</v>
      </c>
      <c r="E67" s="4">
        <v>2198.2</v>
      </c>
      <c r="F67" s="4" t="str">
        <f>VLOOKUP(A67,HOP!A:L,12,0)</f>
        <v>2198.20</v>
      </c>
      <c r="G67" s="4" t="str">
        <f>VLOOKUP(A67,HOP!A:C,3,0)</f>
        <v>3546592</v>
      </c>
      <c r="H67" s="4">
        <f t="shared" ref="H67:H98" si="4">E67-F67</f>
        <v>0</v>
      </c>
      <c r="I67" s="4" t="str">
        <f t="shared" ref="I67:I98" si="5">$I$1&amp;G67</f>
        <v>,3546592</v>
      </c>
      <c r="J67" s="4" t="str">
        <f>VLOOKUP(A67,HOP!A:U,21,0)</f>
        <v>直连</v>
      </c>
    </row>
    <row r="68" s="4" customFormat="1" hidden="1" spans="1:10">
      <c r="A68" s="5">
        <v>999224941758121</v>
      </c>
      <c r="B68" s="4" t="s">
        <v>27</v>
      </c>
      <c r="C68" s="6">
        <v>45101</v>
      </c>
      <c r="D68" s="6">
        <v>45108</v>
      </c>
      <c r="E68" s="4">
        <v>857.64</v>
      </c>
      <c r="F68" s="4" t="str">
        <f>VLOOKUP(A68,HOP!A:L,12,0)</f>
        <v>857.64</v>
      </c>
      <c r="G68" s="4" t="str">
        <f>VLOOKUP(A68,HOP!A:C,3,0)</f>
        <v>3547568</v>
      </c>
      <c r="H68" s="4">
        <f t="shared" si="4"/>
        <v>0</v>
      </c>
      <c r="I68" s="4" t="str">
        <f t="shared" si="5"/>
        <v>,3547568</v>
      </c>
      <c r="J68" s="4" t="str">
        <f>VLOOKUP(A68,HOP!A:U,21,0)</f>
        <v>直连</v>
      </c>
    </row>
    <row r="69" s="4" customFormat="1" hidden="1" spans="1:10">
      <c r="A69" s="5">
        <v>999224941958112</v>
      </c>
      <c r="B69" s="4" t="s">
        <v>27</v>
      </c>
      <c r="C69" s="6">
        <v>45107</v>
      </c>
      <c r="D69" s="6">
        <v>45108</v>
      </c>
      <c r="E69" s="4">
        <v>648.33</v>
      </c>
      <c r="F69" s="4" t="str">
        <f>VLOOKUP(A69,HOP!A:L,12,0)</f>
        <v>648.33</v>
      </c>
      <c r="G69" s="4" t="str">
        <f>VLOOKUP(A69,HOP!A:C,3,0)</f>
        <v>3547610</v>
      </c>
      <c r="H69" s="4">
        <f t="shared" si="4"/>
        <v>0</v>
      </c>
      <c r="I69" s="4" t="str">
        <f t="shared" si="5"/>
        <v>,3547610</v>
      </c>
      <c r="J69" s="4" t="str">
        <f>VLOOKUP(A69,HOP!A:U,21,0)</f>
        <v>直连</v>
      </c>
    </row>
    <row r="70" s="4" customFormat="1" spans="1:10">
      <c r="A70" s="5">
        <v>999224943101873</v>
      </c>
      <c r="B70" s="4" t="s">
        <v>27</v>
      </c>
      <c r="C70" s="6">
        <v>45107</v>
      </c>
      <c r="D70" s="6">
        <v>45108</v>
      </c>
      <c r="E70" s="4">
        <v>1122.44</v>
      </c>
      <c r="F70" s="4" t="str">
        <f>VLOOKUP(A70,HOP!A:L,12,0)</f>
        <v>1122.46</v>
      </c>
      <c r="G70" s="4" t="str">
        <f>VLOOKUP(A70,HOP!A:C,3,0)</f>
        <v>3547935</v>
      </c>
      <c r="H70" s="4">
        <f t="shared" si="4"/>
        <v>-0.0199999999999818</v>
      </c>
      <c r="I70" s="4" t="str">
        <f t="shared" si="5"/>
        <v>,3547935</v>
      </c>
      <c r="J70" s="4" t="str">
        <f>VLOOKUP(A70,HOP!A:U,21,0)</f>
        <v>直连</v>
      </c>
    </row>
    <row r="71" s="4" customFormat="1" hidden="1" spans="1:10">
      <c r="A71" s="5">
        <v>999224943306418</v>
      </c>
      <c r="B71" s="4" t="s">
        <v>27</v>
      </c>
      <c r="C71" s="6">
        <v>45105</v>
      </c>
      <c r="D71" s="6">
        <v>45108</v>
      </c>
      <c r="E71" s="4">
        <v>2295.9</v>
      </c>
      <c r="F71" s="4" t="str">
        <f>VLOOKUP(A71,HOP!A:L,12,0)</f>
        <v>2295.90</v>
      </c>
      <c r="G71" s="4" t="str">
        <f>VLOOKUP(A71,HOP!A:C,3,0)</f>
        <v>3547977</v>
      </c>
      <c r="H71" s="4">
        <f t="shared" si="4"/>
        <v>0</v>
      </c>
      <c r="I71" s="4" t="str">
        <f t="shared" si="5"/>
        <v>,3547977</v>
      </c>
      <c r="J71" s="4" t="str">
        <f>VLOOKUP(A71,HOP!A:U,21,0)</f>
        <v>直连</v>
      </c>
    </row>
    <row r="72" s="4" customFormat="1" hidden="1" spans="1:10">
      <c r="A72" s="5">
        <v>999224943432601</v>
      </c>
      <c r="B72" s="4" t="s">
        <v>27</v>
      </c>
      <c r="C72" s="6">
        <v>45106</v>
      </c>
      <c r="D72" s="6">
        <v>45108</v>
      </c>
      <c r="E72" s="4">
        <v>3213.54</v>
      </c>
      <c r="F72" s="4" t="str">
        <f>VLOOKUP(A72,HOP!A:L,12,0)</f>
        <v>3213.54</v>
      </c>
      <c r="G72" s="4" t="str">
        <f>VLOOKUP(A72,HOP!A:C,3,0)</f>
        <v>3548017</v>
      </c>
      <c r="H72" s="4">
        <f t="shared" si="4"/>
        <v>0</v>
      </c>
      <c r="I72" s="4" t="str">
        <f t="shared" si="5"/>
        <v>,3548017</v>
      </c>
      <c r="J72" s="4" t="str">
        <f>VLOOKUP(A72,HOP!A:U,21,0)</f>
        <v>直连</v>
      </c>
    </row>
    <row r="73" s="4" customFormat="1" hidden="1" spans="1:10">
      <c r="A73" s="5">
        <v>999224944153848</v>
      </c>
      <c r="B73" s="4" t="s">
        <v>27</v>
      </c>
      <c r="C73" s="6">
        <v>45105</v>
      </c>
      <c r="D73" s="6">
        <v>45108</v>
      </c>
      <c r="E73" s="4">
        <v>2030.85</v>
      </c>
      <c r="F73" s="4" t="str">
        <f>VLOOKUP(A73,HOP!A:L,12,0)</f>
        <v>2030.85</v>
      </c>
      <c r="G73" s="4" t="str">
        <f>VLOOKUP(A73,HOP!A:C,3,0)</f>
        <v>3548330</v>
      </c>
      <c r="H73" s="4">
        <f t="shared" si="4"/>
        <v>0</v>
      </c>
      <c r="I73" s="4" t="str">
        <f t="shared" si="5"/>
        <v>,3548330</v>
      </c>
      <c r="J73" s="4" t="str">
        <f>VLOOKUP(A73,HOP!A:U,21,0)</f>
        <v>直采</v>
      </c>
    </row>
    <row r="74" s="4" customFormat="1" hidden="1" spans="1:10">
      <c r="A74" s="5">
        <v>999224934416829</v>
      </c>
      <c r="B74" s="4" t="s">
        <v>27</v>
      </c>
      <c r="C74" s="6">
        <v>45107</v>
      </c>
      <c r="D74" s="6">
        <v>45108</v>
      </c>
      <c r="E74" s="4">
        <v>735.28</v>
      </c>
      <c r="F74" s="4" t="str">
        <f>VLOOKUP(A74,HOP!A:L,12,0)</f>
        <v>735.28</v>
      </c>
      <c r="G74" s="4" t="str">
        <f>VLOOKUP(A74,HOP!A:C,3,0)</f>
        <v>3545898</v>
      </c>
      <c r="H74" s="4">
        <f t="shared" si="4"/>
        <v>0</v>
      </c>
      <c r="I74" s="4" t="str">
        <f t="shared" si="5"/>
        <v>,3545898</v>
      </c>
      <c r="J74" s="4" t="str">
        <f>VLOOKUP(A74,HOP!A:U,21,0)</f>
        <v>直连</v>
      </c>
    </row>
    <row r="75" s="4" customFormat="1" hidden="1" spans="1:10">
      <c r="A75" s="5">
        <v>999224958109409</v>
      </c>
      <c r="B75" s="4" t="s">
        <v>27</v>
      </c>
      <c r="C75" s="6">
        <v>45106</v>
      </c>
      <c r="D75" s="6">
        <v>45108</v>
      </c>
      <c r="E75" s="4">
        <v>1218.2</v>
      </c>
      <c r="F75" s="4" t="str">
        <f>VLOOKUP(A75,HOP!A:L,12,0)</f>
        <v>1218.20</v>
      </c>
      <c r="G75" s="4" t="str">
        <f>VLOOKUP(A75,HOP!A:C,3,0)</f>
        <v>3551188</v>
      </c>
      <c r="H75" s="4">
        <f t="shared" si="4"/>
        <v>0</v>
      </c>
      <c r="I75" s="4" t="str">
        <f t="shared" si="5"/>
        <v>,3551188</v>
      </c>
      <c r="J75" s="4" t="str">
        <f>VLOOKUP(A75,HOP!A:U,21,0)</f>
        <v>直连</v>
      </c>
    </row>
    <row r="76" s="4" customFormat="1" hidden="1" spans="1:10">
      <c r="A76" s="5">
        <v>999224958740777</v>
      </c>
      <c r="B76" s="4" t="s">
        <v>27</v>
      </c>
      <c r="C76" s="6">
        <v>45106</v>
      </c>
      <c r="D76" s="6">
        <v>45108</v>
      </c>
      <c r="E76" s="4">
        <v>1147.92</v>
      </c>
      <c r="F76" s="4" t="str">
        <f>VLOOKUP(A76,HOP!A:L,12,0)</f>
        <v>1147.92</v>
      </c>
      <c r="G76" s="4" t="str">
        <f>VLOOKUP(A76,HOP!A:C,3,0)</f>
        <v>3551488</v>
      </c>
      <c r="H76" s="4">
        <f t="shared" si="4"/>
        <v>0</v>
      </c>
      <c r="I76" s="4" t="str">
        <f t="shared" si="5"/>
        <v>,3551488</v>
      </c>
      <c r="J76" s="4" t="str">
        <f>VLOOKUP(A76,HOP!A:U,21,0)</f>
        <v>直连</v>
      </c>
    </row>
    <row r="77" s="4" customFormat="1" hidden="1" spans="1:10">
      <c r="A77" s="5">
        <v>999224960574749</v>
      </c>
      <c r="B77" s="4" t="s">
        <v>27</v>
      </c>
      <c r="C77" s="6">
        <v>45106</v>
      </c>
      <c r="D77" s="6">
        <v>45108</v>
      </c>
      <c r="E77" s="4">
        <v>883.14</v>
      </c>
      <c r="F77" s="4" t="str">
        <f>VLOOKUP(A77,HOP!A:L,12,0)</f>
        <v>883.14</v>
      </c>
      <c r="G77" s="4" t="str">
        <f>VLOOKUP(A77,HOP!A:C,3,0)</f>
        <v>3551953</v>
      </c>
      <c r="H77" s="4">
        <f t="shared" si="4"/>
        <v>0</v>
      </c>
      <c r="I77" s="4" t="str">
        <f t="shared" si="5"/>
        <v>,3551953</v>
      </c>
      <c r="J77" s="4" t="str">
        <f>VLOOKUP(A77,HOP!A:U,21,0)</f>
        <v>直连</v>
      </c>
    </row>
    <row r="78" s="4" customFormat="1" hidden="1" spans="1:10">
      <c r="A78" s="5">
        <v>999224960380905</v>
      </c>
      <c r="B78" s="4" t="s">
        <v>27</v>
      </c>
      <c r="C78" s="6">
        <v>45107</v>
      </c>
      <c r="D78" s="6">
        <v>45108</v>
      </c>
      <c r="E78" s="4">
        <v>2174.5</v>
      </c>
      <c r="F78" s="4" t="str">
        <f>VLOOKUP(A78,HOP!A:L,12,0)</f>
        <v>2174.50</v>
      </c>
      <c r="G78" s="4" t="str">
        <f>VLOOKUP(A78,HOP!A:C,3,0)</f>
        <v>3551900</v>
      </c>
      <c r="H78" s="4">
        <f t="shared" si="4"/>
        <v>0</v>
      </c>
      <c r="I78" s="4" t="str">
        <f t="shared" si="5"/>
        <v>,3551900</v>
      </c>
      <c r="J78" s="4" t="str">
        <f>VLOOKUP(A78,HOP!A:U,21,0)</f>
        <v>直连</v>
      </c>
    </row>
    <row r="79" s="4" customFormat="1" hidden="1" spans="1:10">
      <c r="A79" s="5">
        <v>999224962973010</v>
      </c>
      <c r="B79" s="4" t="s">
        <v>27</v>
      </c>
      <c r="C79" s="6">
        <v>45105</v>
      </c>
      <c r="D79" s="6">
        <v>45108</v>
      </c>
      <c r="E79" s="4">
        <v>3409.77</v>
      </c>
      <c r="F79" s="4" t="str">
        <f>VLOOKUP(A79,HOP!A:L,12,0)</f>
        <v>3409.77</v>
      </c>
      <c r="G79" s="4" t="str">
        <f>VLOOKUP(A79,HOP!A:C,3,0)</f>
        <v>3553174</v>
      </c>
      <c r="H79" s="4">
        <f t="shared" si="4"/>
        <v>0</v>
      </c>
      <c r="I79" s="4" t="str">
        <f t="shared" si="5"/>
        <v>,3553174</v>
      </c>
      <c r="J79" s="4" t="str">
        <f>VLOOKUP(A79,HOP!A:U,21,0)</f>
        <v>直连</v>
      </c>
    </row>
    <row r="80" s="4" customFormat="1" hidden="1" spans="1:10">
      <c r="A80" s="5">
        <v>999224970260403</v>
      </c>
      <c r="B80" s="4" t="s">
        <v>27</v>
      </c>
      <c r="C80" s="6">
        <v>45107</v>
      </c>
      <c r="D80" s="6">
        <v>45108</v>
      </c>
      <c r="E80" s="4">
        <v>269.11</v>
      </c>
      <c r="F80" s="4" t="str">
        <f>VLOOKUP(A80,HOP!A:L,12,0)</f>
        <v>269.11</v>
      </c>
      <c r="G80" s="4" t="str">
        <f>VLOOKUP(A80,HOP!A:C,3,0)</f>
        <v>3553891</v>
      </c>
      <c r="H80" s="4">
        <f t="shared" si="4"/>
        <v>0</v>
      </c>
      <c r="I80" s="4" t="str">
        <f t="shared" si="5"/>
        <v>,3553891</v>
      </c>
      <c r="J80" s="4" t="str">
        <f>VLOOKUP(A80,HOP!A:U,21,0)</f>
        <v>直连</v>
      </c>
    </row>
    <row r="81" s="4" customFormat="1" hidden="1" spans="1:10">
      <c r="A81" s="5">
        <v>999224974291471</v>
      </c>
      <c r="B81" s="4" t="s">
        <v>27</v>
      </c>
      <c r="C81" s="6">
        <v>45107</v>
      </c>
      <c r="D81" s="6">
        <v>45108</v>
      </c>
      <c r="E81" s="4">
        <v>398.3</v>
      </c>
      <c r="F81" s="4" t="str">
        <f>VLOOKUP(A81,HOP!A:L,12,0)</f>
        <v>398.30</v>
      </c>
      <c r="G81" s="4" t="str">
        <f>VLOOKUP(A81,HOP!A:C,3,0)</f>
        <v>3555037</v>
      </c>
      <c r="H81" s="4">
        <f t="shared" si="4"/>
        <v>0</v>
      </c>
      <c r="I81" s="4" t="str">
        <f t="shared" si="5"/>
        <v>,3555037</v>
      </c>
      <c r="J81" s="4" t="str">
        <f>VLOOKUP(A81,HOP!A:U,21,0)</f>
        <v>直连</v>
      </c>
    </row>
    <row r="82" s="4" customFormat="1" hidden="1" spans="1:10">
      <c r="A82" s="5">
        <v>999224977956739</v>
      </c>
      <c r="B82" s="4" t="s">
        <v>27</v>
      </c>
      <c r="C82" s="6">
        <v>45107</v>
      </c>
      <c r="D82" s="6">
        <v>45108</v>
      </c>
      <c r="E82" s="4">
        <v>918.64</v>
      </c>
      <c r="F82" s="4" t="str">
        <f>VLOOKUP(A82,HOP!A:L,12,0)</f>
        <v>918.64</v>
      </c>
      <c r="G82" s="4" t="str">
        <f>VLOOKUP(A82,HOP!A:C,3,0)</f>
        <v>3556704</v>
      </c>
      <c r="H82" s="4">
        <f t="shared" si="4"/>
        <v>0</v>
      </c>
      <c r="I82" s="4" t="str">
        <f t="shared" si="5"/>
        <v>,3556704</v>
      </c>
      <c r="J82" s="4" t="str">
        <f>VLOOKUP(A82,HOP!A:U,21,0)</f>
        <v>直连</v>
      </c>
    </row>
    <row r="83" s="4" customFormat="1" hidden="1" spans="1:10">
      <c r="A83" s="5">
        <v>999224977994211</v>
      </c>
      <c r="B83" s="4" t="s">
        <v>27</v>
      </c>
      <c r="C83" s="6">
        <v>45107</v>
      </c>
      <c r="D83" s="6">
        <v>45108</v>
      </c>
      <c r="E83" s="4">
        <v>642.25</v>
      </c>
      <c r="F83" s="4" t="str">
        <f>VLOOKUP(A83,HOP!A:L,12,0)</f>
        <v>642.25</v>
      </c>
      <c r="G83" s="4" t="str">
        <f>VLOOKUP(A83,HOP!A:C,3,0)</f>
        <v>3556719</v>
      </c>
      <c r="H83" s="4">
        <f t="shared" si="4"/>
        <v>0</v>
      </c>
      <c r="I83" s="4" t="str">
        <f t="shared" si="5"/>
        <v>,3556719</v>
      </c>
      <c r="J83" s="4" t="str">
        <f>VLOOKUP(A83,HOP!A:U,21,0)</f>
        <v>直连</v>
      </c>
    </row>
    <row r="84" s="4" customFormat="1" hidden="1" spans="1:10">
      <c r="A84" s="5">
        <v>999224984926056</v>
      </c>
      <c r="B84" s="4" t="s">
        <v>27</v>
      </c>
      <c r="C84" s="6">
        <v>45107</v>
      </c>
      <c r="D84" s="6">
        <v>45108</v>
      </c>
      <c r="E84" s="4">
        <v>652.83</v>
      </c>
      <c r="F84" s="4" t="str">
        <f>VLOOKUP(A84,HOP!A:L,12,0)</f>
        <v>652.83</v>
      </c>
      <c r="G84" s="4" t="str">
        <f>VLOOKUP(A84,HOP!A:C,3,0)</f>
        <v>3557643</v>
      </c>
      <c r="H84" s="4">
        <f t="shared" si="4"/>
        <v>0</v>
      </c>
      <c r="I84" s="4" t="str">
        <f t="shared" si="5"/>
        <v>,3557643</v>
      </c>
      <c r="J84" s="4" t="str">
        <f>VLOOKUP(A84,HOP!A:U,21,0)</f>
        <v>直连</v>
      </c>
    </row>
    <row r="85" s="4" customFormat="1" hidden="1" spans="1:10">
      <c r="A85" s="5">
        <v>999224988956825</v>
      </c>
      <c r="B85" s="4" t="s">
        <v>27</v>
      </c>
      <c r="C85" s="6">
        <v>45107</v>
      </c>
      <c r="D85" s="6">
        <v>45108</v>
      </c>
      <c r="E85" s="4">
        <v>370.29</v>
      </c>
      <c r="F85" s="4" t="str">
        <f>VLOOKUP(A85,HOP!A:L,12,0)</f>
        <v>370.29</v>
      </c>
      <c r="G85" s="4" t="str">
        <f>VLOOKUP(A85,HOP!A:C,3,0)</f>
        <v>3558287</v>
      </c>
      <c r="H85" s="4">
        <f t="shared" si="4"/>
        <v>0</v>
      </c>
      <c r="I85" s="4" t="str">
        <f t="shared" si="5"/>
        <v>,3558287</v>
      </c>
      <c r="J85" s="4" t="str">
        <f>VLOOKUP(A85,HOP!A:U,21,0)</f>
        <v>直连</v>
      </c>
    </row>
    <row r="86" s="4" customFormat="1" hidden="1" spans="1:10">
      <c r="A86" s="5">
        <v>999224999802306</v>
      </c>
      <c r="B86" s="4" t="s">
        <v>27</v>
      </c>
      <c r="C86" s="6">
        <v>45107</v>
      </c>
      <c r="D86" s="6">
        <v>45108</v>
      </c>
      <c r="E86" s="4">
        <v>840.09</v>
      </c>
      <c r="F86" s="4" t="str">
        <f>VLOOKUP(A86,HOP!A:L,12,0)</f>
        <v>840.09</v>
      </c>
      <c r="G86" s="4" t="str">
        <f>VLOOKUP(A86,HOP!A:C,3,0)</f>
        <v>3561119</v>
      </c>
      <c r="H86" s="4">
        <f t="shared" si="4"/>
        <v>0</v>
      </c>
      <c r="I86" s="4" t="str">
        <f t="shared" si="5"/>
        <v>,3561119</v>
      </c>
      <c r="J86" s="4" t="str">
        <f>VLOOKUP(A86,HOP!A:U,21,0)</f>
        <v>直连</v>
      </c>
    </row>
    <row r="87" s="4" customFormat="1" hidden="1" spans="1:10">
      <c r="A87" s="5">
        <v>999225000031503</v>
      </c>
      <c r="B87" s="4" t="s">
        <v>27</v>
      </c>
      <c r="C87" s="6">
        <v>45106</v>
      </c>
      <c r="D87" s="6">
        <v>45108</v>
      </c>
      <c r="E87" s="4">
        <v>1812.05</v>
      </c>
      <c r="F87" s="4" t="str">
        <f>VLOOKUP(A87,HOP!A:L,12,0)</f>
        <v>1812.05</v>
      </c>
      <c r="G87" s="4" t="str">
        <f>VLOOKUP(A87,HOP!A:C,3,0)</f>
        <v>3561236</v>
      </c>
      <c r="H87" s="4">
        <f t="shared" si="4"/>
        <v>0</v>
      </c>
      <c r="I87" s="4" t="str">
        <f t="shared" si="5"/>
        <v>,3561236</v>
      </c>
      <c r="J87" s="4" t="str">
        <f>VLOOKUP(A87,HOP!A:U,21,0)</f>
        <v>直连</v>
      </c>
    </row>
    <row r="88" s="4" customFormat="1" hidden="1" spans="1:10">
      <c r="A88" s="5">
        <v>999225005100601</v>
      </c>
      <c r="B88" s="4" t="s">
        <v>27</v>
      </c>
      <c r="C88" s="6">
        <v>45107</v>
      </c>
      <c r="D88" s="6">
        <v>45108</v>
      </c>
      <c r="E88" s="4">
        <v>390.88</v>
      </c>
      <c r="F88" s="4" t="str">
        <f>VLOOKUP(A88,HOP!A:L,12,0)</f>
        <v>390.88</v>
      </c>
      <c r="G88" s="4" t="str">
        <f>VLOOKUP(A88,HOP!A:C,3,0)</f>
        <v>3562619</v>
      </c>
      <c r="H88" s="4">
        <f t="shared" si="4"/>
        <v>0</v>
      </c>
      <c r="I88" s="4" t="str">
        <f t="shared" si="5"/>
        <v>,3562619</v>
      </c>
      <c r="J88" s="4" t="str">
        <f>VLOOKUP(A88,HOP!A:U,21,0)</f>
        <v>直连</v>
      </c>
    </row>
    <row r="89" s="4" customFormat="1" hidden="1" spans="1:10">
      <c r="A89" s="5">
        <v>999225008355822</v>
      </c>
      <c r="B89" s="4" t="s">
        <v>27</v>
      </c>
      <c r="C89" s="6">
        <v>45106</v>
      </c>
      <c r="D89" s="6">
        <v>45108</v>
      </c>
      <c r="E89" s="4">
        <v>435.18</v>
      </c>
      <c r="F89" s="4" t="str">
        <f>VLOOKUP(A89,HOP!A:L,12,0)</f>
        <v>435.18</v>
      </c>
      <c r="G89" s="4" t="str">
        <f>VLOOKUP(A89,HOP!A:C,3,0)</f>
        <v>3563802</v>
      </c>
      <c r="H89" s="4">
        <f t="shared" si="4"/>
        <v>0</v>
      </c>
      <c r="I89" s="4" t="str">
        <f t="shared" si="5"/>
        <v>,3563802</v>
      </c>
      <c r="J89" s="4" t="str">
        <f>VLOOKUP(A89,HOP!A:U,21,0)</f>
        <v>直连</v>
      </c>
    </row>
    <row r="90" s="4" customFormat="1" hidden="1" spans="1:10">
      <c r="A90" s="5">
        <v>999225013754628</v>
      </c>
      <c r="B90" s="4" t="s">
        <v>27</v>
      </c>
      <c r="C90" s="6">
        <v>45106</v>
      </c>
      <c r="D90" s="6">
        <v>45108</v>
      </c>
      <c r="E90" s="4">
        <v>1000.33</v>
      </c>
      <c r="F90" s="4" t="str">
        <f>VLOOKUP(A90,HOP!A:L,12,0)</f>
        <v>1000.33</v>
      </c>
      <c r="G90" s="4" t="str">
        <f>VLOOKUP(A90,HOP!A:C,3,0)</f>
        <v>3565016</v>
      </c>
      <c r="H90" s="4">
        <f t="shared" si="4"/>
        <v>0</v>
      </c>
      <c r="I90" s="4" t="str">
        <f t="shared" si="5"/>
        <v>,3565016</v>
      </c>
      <c r="J90" s="4" t="str">
        <f>VLOOKUP(A90,HOP!A:U,21,0)</f>
        <v>直连</v>
      </c>
    </row>
    <row r="91" s="4" customFormat="1" hidden="1" spans="1:10">
      <c r="A91" s="5">
        <v>999225016095515</v>
      </c>
      <c r="B91" s="4" t="s">
        <v>27</v>
      </c>
      <c r="C91" s="6">
        <v>45105</v>
      </c>
      <c r="D91" s="6">
        <v>45108</v>
      </c>
      <c r="E91" s="4">
        <v>594.12</v>
      </c>
      <c r="F91" s="4" t="str">
        <f>VLOOKUP(A91,HOP!A:L,12,0)</f>
        <v>594.12</v>
      </c>
      <c r="G91" s="4" t="str">
        <f>VLOOKUP(A91,HOP!A:C,3,0)</f>
        <v>3565340</v>
      </c>
      <c r="H91" s="4">
        <f t="shared" si="4"/>
        <v>0</v>
      </c>
      <c r="I91" s="4" t="str">
        <f t="shared" si="5"/>
        <v>,3565340</v>
      </c>
      <c r="J91" s="4" t="str">
        <f>VLOOKUP(A91,HOP!A:U,21,0)</f>
        <v>直连</v>
      </c>
    </row>
    <row r="92" s="4" customFormat="1" hidden="1" spans="1:10">
      <c r="A92" s="5">
        <v>999225017760940</v>
      </c>
      <c r="B92" s="4" t="s">
        <v>27</v>
      </c>
      <c r="C92" s="6">
        <v>45107</v>
      </c>
      <c r="D92" s="6">
        <v>45108</v>
      </c>
      <c r="E92" s="4">
        <v>1129.19</v>
      </c>
      <c r="F92" s="4" t="str">
        <f>VLOOKUP(A92,HOP!A:L,12,0)</f>
        <v>1129.19</v>
      </c>
      <c r="G92" s="4" t="str">
        <f>VLOOKUP(A92,HOP!A:C,3,0)</f>
        <v>3565609</v>
      </c>
      <c r="H92" s="4">
        <f t="shared" si="4"/>
        <v>0</v>
      </c>
      <c r="I92" s="4" t="str">
        <f t="shared" si="5"/>
        <v>,3565609</v>
      </c>
      <c r="J92" s="4" t="str">
        <f>VLOOKUP(A92,HOP!A:U,21,0)</f>
        <v>直连</v>
      </c>
    </row>
    <row r="93" s="4" customFormat="1" hidden="1" spans="1:10">
      <c r="A93" s="5">
        <v>999225019868843</v>
      </c>
      <c r="B93" s="4" t="s">
        <v>27</v>
      </c>
      <c r="C93" s="6">
        <v>45107</v>
      </c>
      <c r="D93" s="6">
        <v>45108</v>
      </c>
      <c r="E93" s="4">
        <v>2176.66</v>
      </c>
      <c r="F93" s="4" t="str">
        <f>VLOOKUP(A93,HOP!A:L,12,0)</f>
        <v>2176.66</v>
      </c>
      <c r="G93" s="4" t="str">
        <f>VLOOKUP(A93,HOP!A:C,3,0)</f>
        <v>3566190</v>
      </c>
      <c r="H93" s="4">
        <f t="shared" si="4"/>
        <v>0</v>
      </c>
      <c r="I93" s="4" t="str">
        <f t="shared" si="5"/>
        <v>,3566190</v>
      </c>
      <c r="J93" s="4" t="str">
        <f>VLOOKUP(A93,HOP!A:U,21,0)</f>
        <v>直连</v>
      </c>
    </row>
    <row r="94" s="4" customFormat="1" hidden="1" spans="1:10">
      <c r="A94" s="5">
        <v>999225020516604</v>
      </c>
      <c r="B94" s="4" t="s">
        <v>27</v>
      </c>
      <c r="C94" s="6">
        <v>45107</v>
      </c>
      <c r="D94" s="6">
        <v>45108</v>
      </c>
      <c r="E94" s="4">
        <v>225.56</v>
      </c>
      <c r="F94" s="4" t="str">
        <f>VLOOKUP(A94,HOP!A:L,12,0)</f>
        <v>225.56</v>
      </c>
      <c r="G94" s="4" t="str">
        <f>VLOOKUP(A94,HOP!A:C,3,0)</f>
        <v>3566392</v>
      </c>
      <c r="H94" s="4">
        <f t="shared" si="4"/>
        <v>0</v>
      </c>
      <c r="I94" s="4" t="str">
        <f t="shared" si="5"/>
        <v>,3566392</v>
      </c>
      <c r="J94" s="4" t="str">
        <f>VLOOKUP(A94,HOP!A:U,21,0)</f>
        <v>直采</v>
      </c>
    </row>
    <row r="95" s="4" customFormat="1" hidden="1" spans="1:10">
      <c r="A95" s="5">
        <v>999225023368241</v>
      </c>
      <c r="B95" s="4" t="s">
        <v>27</v>
      </c>
      <c r="C95" s="6">
        <v>45107</v>
      </c>
      <c r="D95" s="6">
        <v>45108</v>
      </c>
      <c r="E95" s="4">
        <v>1370.9</v>
      </c>
      <c r="F95" s="4" t="str">
        <f>VLOOKUP(A95,HOP!A:L,12,0)</f>
        <v>1370.90</v>
      </c>
      <c r="G95" s="4" t="str">
        <f>VLOOKUP(A95,HOP!A:C,3,0)</f>
        <v>3567581</v>
      </c>
      <c r="H95" s="4">
        <f t="shared" si="4"/>
        <v>0</v>
      </c>
      <c r="I95" s="4" t="str">
        <f t="shared" si="5"/>
        <v>,3567581</v>
      </c>
      <c r="J95" s="4" t="str">
        <f>VLOOKUP(A95,HOP!A:U,21,0)</f>
        <v>直连</v>
      </c>
    </row>
    <row r="96" s="4" customFormat="1" hidden="1" spans="1:10">
      <c r="A96" s="5">
        <v>999225023385451</v>
      </c>
      <c r="B96" s="4" t="s">
        <v>27</v>
      </c>
      <c r="C96" s="6">
        <v>45106</v>
      </c>
      <c r="D96" s="6">
        <v>45108</v>
      </c>
      <c r="E96" s="4">
        <v>1958.13</v>
      </c>
      <c r="F96" s="4" t="str">
        <f>VLOOKUP(A96,HOP!A:L,12,0)</f>
        <v>1958.13</v>
      </c>
      <c r="G96" s="4" t="str">
        <f>VLOOKUP(A96,HOP!A:C,3,0)</f>
        <v>3567589</v>
      </c>
      <c r="H96" s="4">
        <f t="shared" si="4"/>
        <v>0</v>
      </c>
      <c r="I96" s="4" t="str">
        <f t="shared" si="5"/>
        <v>,3567589</v>
      </c>
      <c r="J96" s="4" t="str">
        <f>VLOOKUP(A96,HOP!A:U,21,0)</f>
        <v>直连</v>
      </c>
    </row>
    <row r="97" s="4" customFormat="1" hidden="1" spans="1:10">
      <c r="A97" s="5">
        <v>999225026394520</v>
      </c>
      <c r="B97" s="4" t="s">
        <v>27</v>
      </c>
      <c r="C97" s="6">
        <v>45106</v>
      </c>
      <c r="D97" s="6">
        <v>45108</v>
      </c>
      <c r="E97" s="4">
        <v>373.18</v>
      </c>
      <c r="F97" s="4" t="str">
        <f>VLOOKUP(A97,HOP!A:L,12,0)</f>
        <v>373.18</v>
      </c>
      <c r="G97" s="4" t="str">
        <f>VLOOKUP(A97,HOP!A:C,3,0)</f>
        <v>3569146</v>
      </c>
      <c r="H97" s="4">
        <f t="shared" si="4"/>
        <v>0</v>
      </c>
      <c r="I97" s="4" t="str">
        <f t="shared" si="5"/>
        <v>,3569146</v>
      </c>
      <c r="J97" s="4" t="str">
        <f>VLOOKUP(A97,HOP!A:U,21,0)</f>
        <v>直连</v>
      </c>
    </row>
    <row r="98" s="4" customFormat="1" hidden="1" spans="1:10">
      <c r="A98" s="5">
        <v>999225026659724</v>
      </c>
      <c r="B98" s="4" t="s">
        <v>27</v>
      </c>
      <c r="C98" s="6">
        <v>45107</v>
      </c>
      <c r="D98" s="6">
        <v>45108</v>
      </c>
      <c r="E98" s="4">
        <v>331.94</v>
      </c>
      <c r="F98" s="4" t="str">
        <f>VLOOKUP(A98,HOP!A:L,12,0)</f>
        <v>331.94</v>
      </c>
      <c r="G98" s="4" t="str">
        <f>VLOOKUP(A98,HOP!A:C,3,0)</f>
        <v>3569165</v>
      </c>
      <c r="H98" s="4">
        <f t="shared" si="4"/>
        <v>0</v>
      </c>
      <c r="I98" s="4" t="str">
        <f t="shared" si="5"/>
        <v>,3569165</v>
      </c>
      <c r="J98" s="4" t="str">
        <f>VLOOKUP(A98,HOP!A:U,21,0)</f>
        <v>直连</v>
      </c>
    </row>
    <row r="99" s="4" customFormat="1" hidden="1" spans="1:10">
      <c r="A99" s="5">
        <v>999225027461836</v>
      </c>
      <c r="B99" s="4" t="s">
        <v>27</v>
      </c>
      <c r="C99" s="6">
        <v>45107</v>
      </c>
      <c r="D99" s="6">
        <v>45108</v>
      </c>
      <c r="E99" s="4">
        <v>331.94</v>
      </c>
      <c r="F99" s="4" t="str">
        <f>VLOOKUP(A99,HOP!A:L,12,0)</f>
        <v>331.94</v>
      </c>
      <c r="G99" s="4" t="str">
        <f>VLOOKUP(A99,HOP!A:C,3,0)</f>
        <v>3569405</v>
      </c>
      <c r="H99" s="4">
        <f t="shared" ref="H99:H130" si="6">E99-F99</f>
        <v>0</v>
      </c>
      <c r="I99" s="4" t="str">
        <f t="shared" ref="I99:I130" si="7">$I$1&amp;G99</f>
        <v>,3569405</v>
      </c>
      <c r="J99" s="4" t="str">
        <f>VLOOKUP(A99,HOP!A:U,21,0)</f>
        <v>直连</v>
      </c>
    </row>
    <row r="100" s="4" customFormat="1" hidden="1" spans="1:10">
      <c r="A100" s="5">
        <v>999225029523604</v>
      </c>
      <c r="B100" s="4" t="s">
        <v>27</v>
      </c>
      <c r="C100" s="6">
        <v>45106</v>
      </c>
      <c r="D100" s="6">
        <v>45108</v>
      </c>
      <c r="E100" s="4">
        <v>613.88</v>
      </c>
      <c r="F100" s="4" t="str">
        <f>VLOOKUP(A100,HOP!A:L,12,0)</f>
        <v>613.88</v>
      </c>
      <c r="G100" s="4" t="str">
        <f>VLOOKUP(A100,HOP!A:C,3,0)</f>
        <v>3570028</v>
      </c>
      <c r="H100" s="4">
        <f t="shared" si="6"/>
        <v>0</v>
      </c>
      <c r="I100" s="4" t="str">
        <f t="shared" si="7"/>
        <v>,3570028</v>
      </c>
      <c r="J100" s="4" t="str">
        <f>VLOOKUP(A100,HOP!A:U,21,0)</f>
        <v>直连</v>
      </c>
    </row>
    <row r="101" s="4" customFormat="1" hidden="1" spans="1:10">
      <c r="A101" s="5">
        <v>999225029367203</v>
      </c>
      <c r="B101" s="4" t="s">
        <v>27</v>
      </c>
      <c r="C101" s="6">
        <v>45106</v>
      </c>
      <c r="D101" s="6">
        <v>45108</v>
      </c>
      <c r="E101" s="4">
        <v>1680.51</v>
      </c>
      <c r="F101" s="4" t="str">
        <f>VLOOKUP(A101,HOP!A:L,12,0)</f>
        <v>1680.51</v>
      </c>
      <c r="G101" s="4" t="str">
        <f>VLOOKUP(A101,HOP!A:C,3,0)</f>
        <v>3569824</v>
      </c>
      <c r="H101" s="4">
        <f t="shared" si="6"/>
        <v>0</v>
      </c>
      <c r="I101" s="4" t="str">
        <f t="shared" si="7"/>
        <v>,3569824</v>
      </c>
      <c r="J101" s="4" t="str">
        <f>VLOOKUP(A101,HOP!A:U,21,0)</f>
        <v>直连</v>
      </c>
    </row>
    <row r="102" s="4" customFormat="1" hidden="1" spans="1:10">
      <c r="A102" s="5">
        <v>999225030032927</v>
      </c>
      <c r="B102" s="4" t="s">
        <v>27</v>
      </c>
      <c r="C102" s="6">
        <v>45107</v>
      </c>
      <c r="D102" s="6">
        <v>45108</v>
      </c>
      <c r="E102" s="4">
        <v>167.94</v>
      </c>
      <c r="F102" s="4" t="str">
        <f>VLOOKUP(A102,HOP!A:L,12,0)</f>
        <v>167.94</v>
      </c>
      <c r="G102" s="4" t="str">
        <f>VLOOKUP(A102,HOP!A:C,3,0)</f>
        <v>3570109</v>
      </c>
      <c r="H102" s="4">
        <f t="shared" si="6"/>
        <v>0</v>
      </c>
      <c r="I102" s="4" t="str">
        <f t="shared" si="7"/>
        <v>,3570109</v>
      </c>
      <c r="J102" s="4" t="str">
        <f>VLOOKUP(A102,HOP!A:U,21,0)</f>
        <v>直连</v>
      </c>
    </row>
    <row r="103" s="4" customFormat="1" hidden="1" spans="1:10">
      <c r="A103" s="5">
        <v>999225030086901</v>
      </c>
      <c r="B103" s="4" t="s">
        <v>27</v>
      </c>
      <c r="C103" s="6">
        <v>45107</v>
      </c>
      <c r="D103" s="6">
        <v>45108</v>
      </c>
      <c r="E103" s="4">
        <v>1220.71</v>
      </c>
      <c r="F103" s="4" t="str">
        <f>VLOOKUP(A103,HOP!A:L,12,0)</f>
        <v>1220.71</v>
      </c>
      <c r="G103" s="4" t="str">
        <f>VLOOKUP(A103,HOP!A:C,3,0)</f>
        <v>3570117</v>
      </c>
      <c r="H103" s="4">
        <f t="shared" si="6"/>
        <v>0</v>
      </c>
      <c r="I103" s="4" t="str">
        <f t="shared" si="7"/>
        <v>,3570117</v>
      </c>
      <c r="J103" s="4" t="str">
        <f>VLOOKUP(A103,HOP!A:U,21,0)</f>
        <v>直连</v>
      </c>
    </row>
    <row r="104" s="4" customFormat="1" hidden="1" spans="1:10">
      <c r="A104" s="5">
        <v>999225030232847</v>
      </c>
      <c r="B104" s="4" t="s">
        <v>27</v>
      </c>
      <c r="C104" s="6">
        <v>45106</v>
      </c>
      <c r="D104" s="6">
        <v>45108</v>
      </c>
      <c r="E104" s="4">
        <v>252.53</v>
      </c>
      <c r="F104" s="4" t="str">
        <f>VLOOKUP(A104,HOP!A:L,12,0)</f>
        <v>252.53</v>
      </c>
      <c r="G104" s="4" t="str">
        <f>VLOOKUP(A104,HOP!A:C,3,0)</f>
        <v>3570135</v>
      </c>
      <c r="H104" s="4">
        <f t="shared" si="6"/>
        <v>0</v>
      </c>
      <c r="I104" s="4" t="str">
        <f t="shared" si="7"/>
        <v>,3570135</v>
      </c>
      <c r="J104" s="4" t="str">
        <f>VLOOKUP(A104,HOP!A:U,21,0)</f>
        <v>直连</v>
      </c>
    </row>
    <row r="105" s="4" customFormat="1" hidden="1" spans="1:10">
      <c r="A105" s="5">
        <v>999225030351994</v>
      </c>
      <c r="B105" s="4" t="s">
        <v>27</v>
      </c>
      <c r="C105" s="6">
        <v>45107</v>
      </c>
      <c r="D105" s="6">
        <v>45108</v>
      </c>
      <c r="E105" s="4">
        <v>474.83</v>
      </c>
      <c r="F105" s="4" t="str">
        <f>VLOOKUP(A105,HOP!A:L,12,0)</f>
        <v>474.83</v>
      </c>
      <c r="G105" s="4" t="str">
        <f>VLOOKUP(A105,HOP!A:C,3,0)</f>
        <v>3570147</v>
      </c>
      <c r="H105" s="4">
        <f t="shared" si="6"/>
        <v>0</v>
      </c>
      <c r="I105" s="4" t="str">
        <f t="shared" si="7"/>
        <v>,3570147</v>
      </c>
      <c r="J105" s="4" t="str">
        <f>VLOOKUP(A105,HOP!A:U,21,0)</f>
        <v>直连</v>
      </c>
    </row>
    <row r="106" s="4" customFormat="1" hidden="1" spans="1:10">
      <c r="A106" s="5">
        <v>999225031026642</v>
      </c>
      <c r="B106" s="4" t="s">
        <v>27</v>
      </c>
      <c r="C106" s="6">
        <v>45107</v>
      </c>
      <c r="D106" s="6">
        <v>45108</v>
      </c>
      <c r="E106" s="4">
        <v>3339.16</v>
      </c>
      <c r="F106" s="4" t="str">
        <f>VLOOKUP(A106,HOP!A:L,12,0)</f>
        <v>3339.16</v>
      </c>
      <c r="G106" s="4" t="str">
        <f>VLOOKUP(A106,HOP!A:C,3,0)</f>
        <v>3570447</v>
      </c>
      <c r="H106" s="4">
        <f t="shared" si="6"/>
        <v>0</v>
      </c>
      <c r="I106" s="4" t="str">
        <f t="shared" si="7"/>
        <v>,3570447</v>
      </c>
      <c r="J106" s="4" t="str">
        <f>VLOOKUP(A106,HOP!A:U,21,0)</f>
        <v>直连</v>
      </c>
    </row>
    <row r="107" s="4" customFormat="1" hidden="1" spans="1:10">
      <c r="A107" s="5">
        <v>999225032192538</v>
      </c>
      <c r="B107" s="4" t="s">
        <v>27</v>
      </c>
      <c r="C107" s="6">
        <v>45107</v>
      </c>
      <c r="D107" s="6">
        <v>45108</v>
      </c>
      <c r="E107" s="4">
        <v>167.94</v>
      </c>
      <c r="F107" s="4" t="str">
        <f>VLOOKUP(A107,HOP!A:L,12,0)</f>
        <v>167.94</v>
      </c>
      <c r="G107" s="4" t="str">
        <f>VLOOKUP(A107,HOP!A:C,3,0)</f>
        <v>3570709</v>
      </c>
      <c r="H107" s="4">
        <f t="shared" si="6"/>
        <v>0</v>
      </c>
      <c r="I107" s="4" t="str">
        <f t="shared" si="7"/>
        <v>,3570709</v>
      </c>
      <c r="J107" s="4" t="str">
        <f>VLOOKUP(A107,HOP!A:U,21,0)</f>
        <v>直连</v>
      </c>
    </row>
    <row r="108" s="4" customFormat="1" hidden="1" spans="1:10">
      <c r="A108" s="5">
        <v>999225032617045</v>
      </c>
      <c r="B108" s="4" t="s">
        <v>27</v>
      </c>
      <c r="C108" s="6">
        <v>45107</v>
      </c>
      <c r="D108" s="6">
        <v>45108</v>
      </c>
      <c r="E108" s="4">
        <v>167.94</v>
      </c>
      <c r="F108" s="4" t="str">
        <f>VLOOKUP(A108,HOP!A:L,12,0)</f>
        <v>167.94</v>
      </c>
      <c r="G108" s="4" t="str">
        <f>VLOOKUP(A108,HOP!A:C,3,0)</f>
        <v>3570775</v>
      </c>
      <c r="H108" s="4">
        <f t="shared" si="6"/>
        <v>0</v>
      </c>
      <c r="I108" s="4" t="str">
        <f t="shared" si="7"/>
        <v>,3570775</v>
      </c>
      <c r="J108" s="4" t="str">
        <f>VLOOKUP(A108,HOP!A:U,21,0)</f>
        <v>直连</v>
      </c>
    </row>
    <row r="109" s="4" customFormat="1" hidden="1" spans="1:10">
      <c r="A109" s="5">
        <v>999225032929012</v>
      </c>
      <c r="B109" s="4" t="s">
        <v>27</v>
      </c>
      <c r="C109" s="6">
        <v>45107</v>
      </c>
      <c r="D109" s="6">
        <v>45108</v>
      </c>
      <c r="E109" s="4">
        <v>215.17</v>
      </c>
      <c r="F109" s="4" t="str">
        <f>VLOOKUP(A109,HOP!A:L,12,0)</f>
        <v>215.17</v>
      </c>
      <c r="G109" s="4" t="str">
        <f>VLOOKUP(A109,HOP!A:C,3,0)</f>
        <v>3570819</v>
      </c>
      <c r="H109" s="4">
        <f t="shared" si="6"/>
        <v>0</v>
      </c>
      <c r="I109" s="4" t="str">
        <f t="shared" si="7"/>
        <v>,3570819</v>
      </c>
      <c r="J109" s="4" t="str">
        <f>VLOOKUP(A109,HOP!A:U,21,0)</f>
        <v>直连</v>
      </c>
    </row>
    <row r="110" s="4" customFormat="1" hidden="1" spans="1:10">
      <c r="A110" s="5">
        <v>999225033630085</v>
      </c>
      <c r="B110" s="4" t="s">
        <v>27</v>
      </c>
      <c r="C110" s="6">
        <v>45107</v>
      </c>
      <c r="D110" s="6">
        <v>45108</v>
      </c>
      <c r="E110" s="4">
        <v>167.94</v>
      </c>
      <c r="F110" s="4" t="str">
        <f>VLOOKUP(A110,HOP!A:L,12,0)</f>
        <v>167.94</v>
      </c>
      <c r="G110" s="4" t="str">
        <f>VLOOKUP(A110,HOP!A:C,3,0)</f>
        <v>3570959</v>
      </c>
      <c r="H110" s="4">
        <f t="shared" si="6"/>
        <v>0</v>
      </c>
      <c r="I110" s="4" t="str">
        <f t="shared" si="7"/>
        <v>,3570959</v>
      </c>
      <c r="J110" s="4" t="str">
        <f>VLOOKUP(A110,HOP!A:U,21,0)</f>
        <v>直连</v>
      </c>
    </row>
    <row r="111" s="4" customFormat="1" hidden="1" spans="1:10">
      <c r="A111" s="5">
        <v>999225034570417</v>
      </c>
      <c r="B111" s="4" t="s">
        <v>27</v>
      </c>
      <c r="C111" s="6">
        <v>45107</v>
      </c>
      <c r="D111" s="6">
        <v>45108</v>
      </c>
      <c r="E111" s="4">
        <v>234</v>
      </c>
      <c r="F111" s="4" t="str">
        <f>VLOOKUP(A111,HOP!A:L,12,0)</f>
        <v>234.00</v>
      </c>
      <c r="G111" s="4" t="str">
        <f>VLOOKUP(A111,HOP!A:C,3,0)</f>
        <v>3571219</v>
      </c>
      <c r="H111" s="4">
        <f t="shared" si="6"/>
        <v>0</v>
      </c>
      <c r="I111" s="4" t="str">
        <f t="shared" si="7"/>
        <v>,3571219</v>
      </c>
      <c r="J111" s="4" t="str">
        <f>VLOOKUP(A111,HOP!A:U,21,0)</f>
        <v>直连</v>
      </c>
    </row>
    <row r="112" s="4" customFormat="1" hidden="1" spans="1:10">
      <c r="A112" s="5">
        <v>999225034566830</v>
      </c>
      <c r="B112" s="4" t="s">
        <v>27</v>
      </c>
      <c r="C112" s="6">
        <v>45107</v>
      </c>
      <c r="D112" s="6">
        <v>45108</v>
      </c>
      <c r="E112" s="4">
        <v>3673.84</v>
      </c>
      <c r="F112" s="4" t="str">
        <f>VLOOKUP(A112,HOP!A:L,12,0)</f>
        <v>3673.84</v>
      </c>
      <c r="G112" s="4" t="str">
        <f>VLOOKUP(A112,HOP!A:C,3,0)</f>
        <v>3571221</v>
      </c>
      <c r="H112" s="4">
        <f t="shared" si="6"/>
        <v>0</v>
      </c>
      <c r="I112" s="4" t="str">
        <f t="shared" si="7"/>
        <v>,3571221</v>
      </c>
      <c r="J112" s="4" t="str">
        <f>VLOOKUP(A112,HOP!A:U,21,0)</f>
        <v>直连</v>
      </c>
    </row>
    <row r="113" s="4" customFormat="1" hidden="1" spans="1:10">
      <c r="A113" s="5">
        <v>999225034630859</v>
      </c>
      <c r="B113" s="4" t="s">
        <v>27</v>
      </c>
      <c r="C113" s="6">
        <v>45107</v>
      </c>
      <c r="D113" s="6">
        <v>45108</v>
      </c>
      <c r="E113" s="4">
        <v>685.97</v>
      </c>
      <c r="F113" s="4" t="str">
        <f>VLOOKUP(A113,HOP!A:L,12,0)</f>
        <v>685.97</v>
      </c>
      <c r="G113" s="4" t="str">
        <f>VLOOKUP(A113,HOP!A:C,3,0)</f>
        <v>3571242</v>
      </c>
      <c r="H113" s="4">
        <f t="shared" si="6"/>
        <v>0</v>
      </c>
      <c r="I113" s="4" t="str">
        <f t="shared" si="7"/>
        <v>,3571242</v>
      </c>
      <c r="J113" s="4" t="str">
        <f>VLOOKUP(A113,HOP!A:U,21,0)</f>
        <v>直连</v>
      </c>
    </row>
    <row r="114" s="4" customFormat="1" hidden="1" spans="1:10">
      <c r="A114" s="5">
        <v>999225034704635</v>
      </c>
      <c r="B114" s="4" t="s">
        <v>27</v>
      </c>
      <c r="C114" s="6">
        <v>45107</v>
      </c>
      <c r="D114" s="6">
        <v>45108</v>
      </c>
      <c r="E114" s="4">
        <v>936.31</v>
      </c>
      <c r="F114" s="4" t="str">
        <f>VLOOKUP(A114,HOP!A:L,12,0)</f>
        <v>936.31</v>
      </c>
      <c r="G114" s="4" t="str">
        <f>VLOOKUP(A114,HOP!A:C,3,0)</f>
        <v>3571278</v>
      </c>
      <c r="H114" s="4">
        <f t="shared" si="6"/>
        <v>0</v>
      </c>
      <c r="I114" s="4" t="str">
        <f t="shared" si="7"/>
        <v>,3571278</v>
      </c>
      <c r="J114" s="4" t="str">
        <f>VLOOKUP(A114,HOP!A:U,21,0)</f>
        <v>直连</v>
      </c>
    </row>
    <row r="115" s="4" customFormat="1" hidden="1" spans="1:10">
      <c r="A115" s="5">
        <v>999225034744788</v>
      </c>
      <c r="B115" s="4" t="s">
        <v>27</v>
      </c>
      <c r="C115" s="6">
        <v>45107</v>
      </c>
      <c r="D115" s="6">
        <v>45108</v>
      </c>
      <c r="E115" s="4">
        <v>85.94</v>
      </c>
      <c r="F115" s="4" t="str">
        <f>VLOOKUP(A115,HOP!A:L,12,0)</f>
        <v>85.94</v>
      </c>
      <c r="G115" s="4" t="str">
        <f>VLOOKUP(A115,HOP!A:C,3,0)</f>
        <v>3571297</v>
      </c>
      <c r="H115" s="4">
        <f t="shared" si="6"/>
        <v>0</v>
      </c>
      <c r="I115" s="4" t="str">
        <f t="shared" si="7"/>
        <v>,3571297</v>
      </c>
      <c r="J115" s="4" t="str">
        <f>VLOOKUP(A115,HOP!A:U,21,0)</f>
        <v>直连</v>
      </c>
    </row>
    <row r="116" s="4" customFormat="1" spans="1:10">
      <c r="A116" s="5">
        <v>999225034877825</v>
      </c>
      <c r="B116" s="4" t="s">
        <v>27</v>
      </c>
      <c r="C116" s="6">
        <v>45107</v>
      </c>
      <c r="D116" s="6">
        <v>45108</v>
      </c>
      <c r="E116" s="4">
        <v>941.87</v>
      </c>
      <c r="F116" s="4" t="str">
        <f>VLOOKUP(A116,HOP!A:L,12,0)</f>
        <v>941.90</v>
      </c>
      <c r="G116" s="4" t="str">
        <f>VLOOKUP(A116,HOP!A:C,3,0)</f>
        <v>3571365</v>
      </c>
      <c r="H116" s="4">
        <f t="shared" si="6"/>
        <v>-0.0299999999999727</v>
      </c>
      <c r="I116" s="4" t="str">
        <f t="shared" si="7"/>
        <v>,3571365</v>
      </c>
      <c r="J116" s="4" t="str">
        <f>VLOOKUP(A116,HOP!A:U,21,0)</f>
        <v>直连</v>
      </c>
    </row>
    <row r="117" s="4" customFormat="1" hidden="1" spans="1:10">
      <c r="A117" s="5">
        <v>999225034923445</v>
      </c>
      <c r="B117" s="4" t="s">
        <v>27</v>
      </c>
      <c r="C117" s="6">
        <v>45107</v>
      </c>
      <c r="D117" s="6">
        <v>45108</v>
      </c>
      <c r="E117" s="4">
        <v>202.62</v>
      </c>
      <c r="F117" s="4" t="str">
        <f>VLOOKUP(A117,HOP!A:L,12,0)</f>
        <v>202.62</v>
      </c>
      <c r="G117" s="4" t="str">
        <f>VLOOKUP(A117,HOP!A:C,3,0)</f>
        <v>3571387</v>
      </c>
      <c r="H117" s="4">
        <f t="shared" si="6"/>
        <v>0</v>
      </c>
      <c r="I117" s="4" t="str">
        <f t="shared" si="7"/>
        <v>,3571387</v>
      </c>
      <c r="J117" s="4" t="str">
        <f>VLOOKUP(A117,HOP!A:U,21,0)</f>
        <v>直连</v>
      </c>
    </row>
    <row r="118" s="4" customFormat="1" hidden="1" spans="1:10">
      <c r="A118" s="5">
        <v>999225035004010</v>
      </c>
      <c r="B118" s="4" t="s">
        <v>27</v>
      </c>
      <c r="C118" s="6">
        <v>45107</v>
      </c>
      <c r="D118" s="6">
        <v>45108</v>
      </c>
      <c r="E118" s="4">
        <v>593.2</v>
      </c>
      <c r="F118" s="4" t="str">
        <f>VLOOKUP(A118,HOP!A:L,12,0)</f>
        <v>593.20</v>
      </c>
      <c r="G118" s="4" t="str">
        <f>VLOOKUP(A118,HOP!A:C,3,0)</f>
        <v>3571442</v>
      </c>
      <c r="H118" s="4">
        <f t="shared" si="6"/>
        <v>0</v>
      </c>
      <c r="I118" s="4" t="str">
        <f t="shared" si="7"/>
        <v>,3571442</v>
      </c>
      <c r="J118" s="4" t="str">
        <f>VLOOKUP(A118,HOP!A:U,21,0)</f>
        <v>直连</v>
      </c>
    </row>
    <row r="119" s="4" customFormat="1" hidden="1" spans="1:10">
      <c r="A119" s="5">
        <v>999225035364754</v>
      </c>
      <c r="B119" s="4" t="s">
        <v>27</v>
      </c>
      <c r="C119" s="6">
        <v>45107</v>
      </c>
      <c r="D119" s="6">
        <v>45108</v>
      </c>
      <c r="E119" s="4">
        <v>595.48</v>
      </c>
      <c r="F119" s="4" t="str">
        <f>VLOOKUP(A119,HOP!A:L,12,0)</f>
        <v>595.48</v>
      </c>
      <c r="G119" s="4" t="str">
        <f>VLOOKUP(A119,HOP!A:C,3,0)</f>
        <v>3571577</v>
      </c>
      <c r="H119" s="4">
        <f t="shared" si="6"/>
        <v>0</v>
      </c>
      <c r="I119" s="4" t="str">
        <f t="shared" si="7"/>
        <v>,3571577</v>
      </c>
      <c r="J119" s="4" t="str">
        <f>VLOOKUP(A119,HOP!A:U,21,0)</f>
        <v>直连</v>
      </c>
    </row>
    <row r="120" s="4" customFormat="1" hidden="1" spans="1:10">
      <c r="A120" s="5">
        <v>999225035527061</v>
      </c>
      <c r="B120" s="4" t="s">
        <v>27</v>
      </c>
      <c r="C120" s="6">
        <v>45107</v>
      </c>
      <c r="D120" s="6">
        <v>45108</v>
      </c>
      <c r="E120" s="4">
        <v>485.28</v>
      </c>
      <c r="F120" s="4" t="str">
        <f>VLOOKUP(A120,HOP!A:L,12,0)</f>
        <v>485.28</v>
      </c>
      <c r="G120" s="4" t="str">
        <f>VLOOKUP(A120,HOP!A:C,3,0)</f>
        <v>3571634</v>
      </c>
      <c r="H120" s="4">
        <f t="shared" si="6"/>
        <v>0</v>
      </c>
      <c r="I120" s="4" t="str">
        <f t="shared" si="7"/>
        <v>,3571634</v>
      </c>
      <c r="J120" s="4" t="str">
        <f>VLOOKUP(A120,HOP!A:U,21,0)</f>
        <v>直连</v>
      </c>
    </row>
    <row r="121" s="4" customFormat="1" hidden="1" spans="1:10">
      <c r="A121" s="5">
        <v>999225036126721</v>
      </c>
      <c r="B121" s="4" t="s">
        <v>27</v>
      </c>
      <c r="C121" s="6">
        <v>45107</v>
      </c>
      <c r="D121" s="6">
        <v>45108</v>
      </c>
      <c r="E121" s="4">
        <v>328.77</v>
      </c>
      <c r="F121" s="4" t="str">
        <f>VLOOKUP(A121,HOP!A:L,12,0)</f>
        <v>328.77</v>
      </c>
      <c r="G121" s="4" t="str">
        <f>VLOOKUP(A121,HOP!A:C,3,0)</f>
        <v>3571843</v>
      </c>
      <c r="H121" s="4">
        <f t="shared" si="6"/>
        <v>0</v>
      </c>
      <c r="I121" s="4" t="str">
        <f t="shared" si="7"/>
        <v>,3571843</v>
      </c>
      <c r="J121" s="4" t="str">
        <f>VLOOKUP(A121,HOP!A:U,21,0)</f>
        <v>直连</v>
      </c>
    </row>
    <row r="122" s="4" customFormat="1" spans="1:10">
      <c r="A122" s="5">
        <v>999225036208614</v>
      </c>
      <c r="B122" s="4" t="s">
        <v>27</v>
      </c>
      <c r="C122" s="6">
        <v>45107</v>
      </c>
      <c r="D122" s="6">
        <v>45108</v>
      </c>
      <c r="E122" s="4">
        <v>614.3</v>
      </c>
      <c r="F122" s="4" t="str">
        <f>VLOOKUP(A122,HOP!A:L,12,0)</f>
        <v>614.32</v>
      </c>
      <c r="G122" s="4" t="str">
        <f>VLOOKUP(A122,HOP!A:C,3,0)</f>
        <v>3571939</v>
      </c>
      <c r="H122" s="4">
        <f t="shared" si="6"/>
        <v>-0.0200000000000955</v>
      </c>
      <c r="I122" s="4" t="str">
        <f t="shared" si="7"/>
        <v>,3571939</v>
      </c>
      <c r="J122" s="4" t="str">
        <f>VLOOKUP(A122,HOP!A:U,21,0)</f>
        <v>直连</v>
      </c>
    </row>
    <row r="123" s="4" customFormat="1" hidden="1" spans="1:10">
      <c r="A123" s="5">
        <v>999225036913955</v>
      </c>
      <c r="B123" s="4" t="s">
        <v>27</v>
      </c>
      <c r="C123" s="6">
        <v>45107</v>
      </c>
      <c r="D123" s="6">
        <v>45108</v>
      </c>
      <c r="E123" s="4">
        <v>886.85</v>
      </c>
      <c r="F123" s="4" t="str">
        <f>VLOOKUP(A123,HOP!A:L,12,0)</f>
        <v>886.85</v>
      </c>
      <c r="G123" s="4" t="str">
        <f>VLOOKUP(A123,HOP!A:C,3,0)</f>
        <v>3572233</v>
      </c>
      <c r="H123" s="4">
        <f t="shared" si="6"/>
        <v>0</v>
      </c>
      <c r="I123" s="4" t="str">
        <f t="shared" si="7"/>
        <v>,3572233</v>
      </c>
      <c r="J123" s="4" t="str">
        <f>VLOOKUP(A123,HOP!A:U,21,0)</f>
        <v>直连</v>
      </c>
    </row>
    <row r="124" s="4" customFormat="1" hidden="1" spans="1:10">
      <c r="A124" s="5">
        <v>999225040437614</v>
      </c>
      <c r="B124" s="4" t="s">
        <v>27</v>
      </c>
      <c r="C124" s="6">
        <v>45107</v>
      </c>
      <c r="D124" s="6">
        <v>45108</v>
      </c>
      <c r="E124" s="4">
        <v>781.26</v>
      </c>
      <c r="F124" s="4" t="str">
        <f>VLOOKUP(A124,HOP!A:L,12,0)</f>
        <v>781.26</v>
      </c>
      <c r="G124" s="4" t="str">
        <f>VLOOKUP(A124,HOP!A:C,3,0)</f>
        <v>3572494</v>
      </c>
      <c r="H124" s="4">
        <f t="shared" si="6"/>
        <v>0</v>
      </c>
      <c r="I124" s="4" t="str">
        <f t="shared" si="7"/>
        <v>,3572494</v>
      </c>
      <c r="J124" s="4" t="str">
        <f>VLOOKUP(A124,HOP!A:U,21,0)</f>
        <v>直连</v>
      </c>
    </row>
    <row r="125" s="4" customFormat="1" hidden="1" spans="1:10">
      <c r="A125" s="5">
        <v>999225040554285</v>
      </c>
      <c r="B125" s="4" t="s">
        <v>27</v>
      </c>
      <c r="C125" s="6">
        <v>45107</v>
      </c>
      <c r="D125" s="6">
        <v>45108</v>
      </c>
      <c r="E125" s="4">
        <v>377.49</v>
      </c>
      <c r="F125" s="4" t="str">
        <f>VLOOKUP(A125,HOP!A:L,12,0)</f>
        <v>377.49</v>
      </c>
      <c r="G125" s="4" t="str">
        <f>VLOOKUP(A125,HOP!A:C,3,0)</f>
        <v>3572503</v>
      </c>
      <c r="H125" s="4">
        <f t="shared" si="6"/>
        <v>0</v>
      </c>
      <c r="I125" s="4" t="str">
        <f t="shared" si="7"/>
        <v>,3572503</v>
      </c>
      <c r="J125" s="4" t="str">
        <f>VLOOKUP(A125,HOP!A:U,21,0)</f>
        <v>直连</v>
      </c>
    </row>
    <row r="126" s="4" customFormat="1" spans="1:10">
      <c r="A126" s="5">
        <v>999225040629323</v>
      </c>
      <c r="B126" s="4" t="s">
        <v>27</v>
      </c>
      <c r="C126" s="6">
        <v>45107</v>
      </c>
      <c r="D126" s="6">
        <v>45108</v>
      </c>
      <c r="E126" s="4">
        <v>306.72</v>
      </c>
      <c r="F126" s="4" t="str">
        <f>VLOOKUP(A126,HOP!A:L,12,0)</f>
        <v>306.76</v>
      </c>
      <c r="G126" s="4" t="str">
        <f>VLOOKUP(A126,HOP!A:C,3,0)</f>
        <v>3572516</v>
      </c>
      <c r="H126" s="4">
        <f t="shared" si="6"/>
        <v>-0.0399999999999636</v>
      </c>
      <c r="I126" s="4" t="str">
        <f t="shared" si="7"/>
        <v>,3572516</v>
      </c>
      <c r="J126" s="4" t="str">
        <f>VLOOKUP(A126,HOP!A:U,21,0)</f>
        <v>直连</v>
      </c>
    </row>
    <row r="127" s="4" customFormat="1" hidden="1" spans="1:10">
      <c r="A127" s="5">
        <v>999225041310142</v>
      </c>
      <c r="B127" s="4" t="s">
        <v>27</v>
      </c>
      <c r="C127" s="6">
        <v>45107</v>
      </c>
      <c r="D127" s="6">
        <v>45108</v>
      </c>
      <c r="E127" s="4">
        <v>883.16</v>
      </c>
      <c r="F127" s="4" t="str">
        <f>VLOOKUP(A127,HOP!A:L,12,0)</f>
        <v>883.16</v>
      </c>
      <c r="G127" s="4" t="str">
        <f>VLOOKUP(A127,HOP!A:C,3,0)</f>
        <v>3572774</v>
      </c>
      <c r="H127" s="4">
        <f t="shared" si="6"/>
        <v>0</v>
      </c>
      <c r="I127" s="4" t="str">
        <f t="shared" si="7"/>
        <v>,3572774</v>
      </c>
      <c r="J127" s="4" t="str">
        <f>VLOOKUP(A127,HOP!A:U,21,0)</f>
        <v>直连</v>
      </c>
    </row>
    <row r="128" s="4" customFormat="1" hidden="1" spans="1:10">
      <c r="A128" s="5">
        <v>999225041667067</v>
      </c>
      <c r="B128" s="4" t="s">
        <v>27</v>
      </c>
      <c r="C128" s="6">
        <v>45107</v>
      </c>
      <c r="D128" s="6">
        <v>45108</v>
      </c>
      <c r="E128" s="4">
        <v>332.58</v>
      </c>
      <c r="F128" s="4" t="str">
        <f>VLOOKUP(A128,HOP!A:L,12,0)</f>
        <v>332.58</v>
      </c>
      <c r="G128" s="4" t="str">
        <f>VLOOKUP(A128,HOP!A:C,3,0)</f>
        <v>3572817</v>
      </c>
      <c r="H128" s="4">
        <f t="shared" si="6"/>
        <v>0</v>
      </c>
      <c r="I128" s="4" t="str">
        <f t="shared" si="7"/>
        <v>,3572817</v>
      </c>
      <c r="J128" s="4" t="str">
        <f>VLOOKUP(A128,HOP!A:U,21,0)</f>
        <v>直连</v>
      </c>
    </row>
    <row r="129" s="4" customFormat="1" hidden="1" spans="1:10">
      <c r="A129" s="5">
        <v>999225041889679</v>
      </c>
      <c r="B129" s="4" t="s">
        <v>27</v>
      </c>
      <c r="C129" s="6">
        <v>45107</v>
      </c>
      <c r="D129" s="6">
        <v>45108</v>
      </c>
      <c r="E129" s="4">
        <v>0</v>
      </c>
      <c r="F129" s="4" t="e">
        <f>VLOOKUP(A129,HOP!A:L,12,0)</f>
        <v>#N/A</v>
      </c>
      <c r="G129" s="4" t="e">
        <f>VLOOKUP(A129,HOP!A:C,3,0)</f>
        <v>#N/A</v>
      </c>
      <c r="H129" s="4" t="e">
        <f t="shared" si="6"/>
        <v>#N/A</v>
      </c>
      <c r="I129" s="4" t="e">
        <f t="shared" si="7"/>
        <v>#N/A</v>
      </c>
      <c r="J129" s="4" t="e">
        <f>VLOOKUP(A129,HOP!A:U,21,0)</f>
        <v>#N/A</v>
      </c>
    </row>
    <row r="130" s="4" customFormat="1" hidden="1" spans="1:10">
      <c r="A130" s="5">
        <v>999225042282472</v>
      </c>
      <c r="B130" s="4" t="s">
        <v>27</v>
      </c>
      <c r="C130" s="6">
        <v>45107</v>
      </c>
      <c r="D130" s="6">
        <v>45108</v>
      </c>
      <c r="E130" s="4">
        <v>255.27</v>
      </c>
      <c r="F130" s="4" t="str">
        <f>VLOOKUP(A130,HOP!A:L,12,0)</f>
        <v>255.27</v>
      </c>
      <c r="G130" s="4" t="str">
        <f>VLOOKUP(A130,HOP!A:C,3,0)</f>
        <v>3573006</v>
      </c>
      <c r="H130" s="4">
        <f t="shared" si="6"/>
        <v>0</v>
      </c>
      <c r="I130" s="4" t="str">
        <f t="shared" si="7"/>
        <v>,3573006</v>
      </c>
      <c r="J130" s="4" t="str">
        <f>VLOOKUP(A130,HOP!A:U,21,0)</f>
        <v>直连</v>
      </c>
    </row>
    <row r="131" s="4" customFormat="1" hidden="1" spans="1:10">
      <c r="A131" s="5">
        <v>999225042548512</v>
      </c>
      <c r="B131" s="4" t="s">
        <v>27</v>
      </c>
      <c r="C131" s="6">
        <v>45107</v>
      </c>
      <c r="D131" s="6">
        <v>45108</v>
      </c>
      <c r="E131" s="4">
        <v>189.9</v>
      </c>
      <c r="F131" s="4" t="str">
        <f>VLOOKUP(A131,HOP!A:L,12,0)</f>
        <v>189.90</v>
      </c>
      <c r="G131" s="4" t="str">
        <f>VLOOKUP(A131,HOP!A:C,3,0)</f>
        <v>3573061</v>
      </c>
      <c r="H131" s="4">
        <f t="shared" ref="H131:H156" si="8">E131-F131</f>
        <v>0</v>
      </c>
      <c r="I131" s="4" t="str">
        <f t="shared" ref="I131:I156" si="9">$I$1&amp;G131</f>
        <v>,3573061</v>
      </c>
      <c r="J131" s="4" t="str">
        <f>VLOOKUP(A131,HOP!A:U,21,0)</f>
        <v>直连</v>
      </c>
    </row>
    <row r="132" s="4" customFormat="1" hidden="1" spans="1:10">
      <c r="A132" s="5">
        <v>999225042659270</v>
      </c>
      <c r="B132" s="4" t="s">
        <v>27</v>
      </c>
      <c r="C132" s="6">
        <v>45107</v>
      </c>
      <c r="D132" s="6">
        <v>45108</v>
      </c>
      <c r="E132" s="4">
        <v>137.16</v>
      </c>
      <c r="F132" s="4" t="str">
        <f>VLOOKUP(A132,HOP!A:L,12,0)</f>
        <v>137.16</v>
      </c>
      <c r="G132" s="4" t="str">
        <f>VLOOKUP(A132,HOP!A:C,3,0)</f>
        <v>3573079</v>
      </c>
      <c r="H132" s="4">
        <f t="shared" si="8"/>
        <v>0</v>
      </c>
      <c r="I132" s="4" t="str">
        <f t="shared" si="9"/>
        <v>,3573079</v>
      </c>
      <c r="J132" s="4" t="str">
        <f>VLOOKUP(A132,HOP!A:U,21,0)</f>
        <v>直连</v>
      </c>
    </row>
    <row r="133" s="4" customFormat="1" hidden="1" spans="1:10">
      <c r="A133" s="5">
        <v>999225043269548</v>
      </c>
      <c r="B133" s="4" t="s">
        <v>27</v>
      </c>
      <c r="C133" s="6">
        <v>45107</v>
      </c>
      <c r="D133" s="6">
        <v>45108</v>
      </c>
      <c r="E133" s="4">
        <v>161.04</v>
      </c>
      <c r="F133" s="4" t="str">
        <f>VLOOKUP(A133,HOP!A:L,12,0)</f>
        <v>161.04</v>
      </c>
      <c r="G133" s="4" t="str">
        <f>VLOOKUP(A133,HOP!A:C,3,0)</f>
        <v>3573306</v>
      </c>
      <c r="H133" s="4">
        <f t="shared" si="8"/>
        <v>0</v>
      </c>
      <c r="I133" s="4" t="str">
        <f t="shared" si="9"/>
        <v>,3573306</v>
      </c>
      <c r="J133" s="4" t="str">
        <f>VLOOKUP(A133,HOP!A:U,21,0)</f>
        <v>直连</v>
      </c>
    </row>
    <row r="134" s="4" customFormat="1" hidden="1" spans="1:10">
      <c r="A134" s="5">
        <v>999225043597293</v>
      </c>
      <c r="B134" s="4" t="s">
        <v>27</v>
      </c>
      <c r="C134" s="6">
        <v>45107</v>
      </c>
      <c r="D134" s="6">
        <v>45108</v>
      </c>
      <c r="E134" s="4">
        <v>729.54</v>
      </c>
      <c r="F134" s="4" t="str">
        <f>VLOOKUP(A134,HOP!A:L,12,0)</f>
        <v>729.54</v>
      </c>
      <c r="G134" s="4" t="str">
        <f>VLOOKUP(A134,HOP!A:C,3,0)</f>
        <v>3573348</v>
      </c>
      <c r="H134" s="4">
        <f t="shared" si="8"/>
        <v>0</v>
      </c>
      <c r="I134" s="4" t="str">
        <f t="shared" si="9"/>
        <v>,3573348</v>
      </c>
      <c r="J134" s="4" t="str">
        <f>VLOOKUP(A134,HOP!A:U,21,0)</f>
        <v>直连</v>
      </c>
    </row>
    <row r="135" s="4" customFormat="1" hidden="1" spans="1:10">
      <c r="A135" s="5">
        <v>999225043500267</v>
      </c>
      <c r="B135" s="4" t="s">
        <v>27</v>
      </c>
      <c r="C135" s="6">
        <v>45107</v>
      </c>
      <c r="D135" s="6">
        <v>45108</v>
      </c>
      <c r="E135" s="4">
        <v>1289.81</v>
      </c>
      <c r="F135" s="4" t="str">
        <f>VLOOKUP(A135,HOP!A:L,12,0)</f>
        <v>1289.81</v>
      </c>
      <c r="G135" s="4" t="str">
        <f>VLOOKUP(A135,HOP!A:C,3,0)</f>
        <v>3573346</v>
      </c>
      <c r="H135" s="4">
        <f t="shared" si="8"/>
        <v>0</v>
      </c>
      <c r="I135" s="4" t="str">
        <f t="shared" si="9"/>
        <v>,3573346</v>
      </c>
      <c r="J135" s="4" t="str">
        <f>VLOOKUP(A135,HOP!A:U,21,0)</f>
        <v>直连</v>
      </c>
    </row>
    <row r="136" s="4" customFormat="1" hidden="1" spans="1:10">
      <c r="A136" s="5">
        <v>999225044767383</v>
      </c>
      <c r="B136" s="4" t="s">
        <v>27</v>
      </c>
      <c r="C136" s="6">
        <v>45107</v>
      </c>
      <c r="D136" s="6">
        <v>45108</v>
      </c>
      <c r="E136" s="4">
        <v>221.94</v>
      </c>
      <c r="F136" s="4" t="str">
        <f>VLOOKUP(A136,HOP!A:L,12,0)</f>
        <v>221.94</v>
      </c>
      <c r="G136" s="4" t="str">
        <f>VLOOKUP(A136,HOP!A:C,3,0)</f>
        <v>3573620</v>
      </c>
      <c r="H136" s="4">
        <f t="shared" si="8"/>
        <v>0</v>
      </c>
      <c r="I136" s="4" t="str">
        <f t="shared" si="9"/>
        <v>,3573620</v>
      </c>
      <c r="J136" s="4" t="str">
        <f>VLOOKUP(A136,HOP!A:U,21,0)</f>
        <v>直连</v>
      </c>
    </row>
    <row r="137" s="4" customFormat="1" hidden="1" spans="1:10">
      <c r="A137" s="5">
        <v>999225044815430</v>
      </c>
      <c r="B137" s="4" t="s">
        <v>27</v>
      </c>
      <c r="C137" s="6">
        <v>45107</v>
      </c>
      <c r="D137" s="6">
        <v>45108</v>
      </c>
      <c r="E137" s="4">
        <v>495.47</v>
      </c>
      <c r="F137" s="4" t="str">
        <f>VLOOKUP(A137,HOP!A:L,12,0)</f>
        <v>495.47</v>
      </c>
      <c r="G137" s="4" t="str">
        <f>VLOOKUP(A137,HOP!A:C,3,0)</f>
        <v>3573626</v>
      </c>
      <c r="H137" s="4">
        <f t="shared" si="8"/>
        <v>0</v>
      </c>
      <c r="I137" s="4" t="str">
        <f t="shared" si="9"/>
        <v>,3573626</v>
      </c>
      <c r="J137" s="4" t="str">
        <f>VLOOKUP(A137,HOP!A:U,21,0)</f>
        <v>直连</v>
      </c>
    </row>
    <row r="138" s="4" customFormat="1" hidden="1" spans="1:10">
      <c r="A138" s="5">
        <v>999225045082001</v>
      </c>
      <c r="B138" s="4" t="s">
        <v>27</v>
      </c>
      <c r="C138" s="6">
        <v>45107</v>
      </c>
      <c r="D138" s="6">
        <v>45108</v>
      </c>
      <c r="E138" s="4">
        <v>298</v>
      </c>
      <c r="F138" s="4" t="str">
        <f>VLOOKUP(A138,HOP!A:L,12,0)</f>
        <v>298.00</v>
      </c>
      <c r="G138" s="4" t="str">
        <f>VLOOKUP(A138,HOP!A:C,3,0)</f>
        <v>3573666</v>
      </c>
      <c r="H138" s="4">
        <f t="shared" si="8"/>
        <v>0</v>
      </c>
      <c r="I138" s="4" t="str">
        <f t="shared" si="9"/>
        <v>,3573666</v>
      </c>
      <c r="J138" s="4" t="str">
        <f>VLOOKUP(A138,HOP!A:U,21,0)</f>
        <v>直连</v>
      </c>
    </row>
    <row r="139" s="4" customFormat="1" hidden="1" spans="1:10">
      <c r="A139" s="5">
        <v>999225045662989</v>
      </c>
      <c r="B139" s="4" t="s">
        <v>27</v>
      </c>
      <c r="C139" s="6">
        <v>45107</v>
      </c>
      <c r="D139" s="6">
        <v>45108</v>
      </c>
      <c r="E139" s="4">
        <v>141.53</v>
      </c>
      <c r="F139" s="4" t="str">
        <f>VLOOKUP(A139,HOP!A:L,12,0)</f>
        <v>141.53</v>
      </c>
      <c r="G139" s="4" t="str">
        <f>VLOOKUP(A139,HOP!A:C,3,0)</f>
        <v>3573879</v>
      </c>
      <c r="H139" s="4">
        <f t="shared" si="8"/>
        <v>0</v>
      </c>
      <c r="I139" s="4" t="str">
        <f t="shared" si="9"/>
        <v>,3573879</v>
      </c>
      <c r="J139" s="4" t="str">
        <f>VLOOKUP(A139,HOP!A:U,21,0)</f>
        <v>直连</v>
      </c>
    </row>
    <row r="140" s="4" customFormat="1" hidden="1" spans="1:10">
      <c r="A140" s="5">
        <v>999225045914285</v>
      </c>
      <c r="B140" s="4" t="s">
        <v>27</v>
      </c>
      <c r="C140" s="6">
        <v>45107</v>
      </c>
      <c r="D140" s="6">
        <v>45108</v>
      </c>
      <c r="E140" s="4">
        <v>85.71</v>
      </c>
      <c r="F140" s="4" t="str">
        <f>VLOOKUP(A140,HOP!A:L,12,0)</f>
        <v>85.71</v>
      </c>
      <c r="G140" s="4" t="str">
        <f>VLOOKUP(A140,HOP!A:C,3,0)</f>
        <v>3573928</v>
      </c>
      <c r="H140" s="4">
        <f t="shared" si="8"/>
        <v>0</v>
      </c>
      <c r="I140" s="4" t="str">
        <f t="shared" si="9"/>
        <v>,3573928</v>
      </c>
      <c r="J140" s="4" t="str">
        <f>VLOOKUP(A140,HOP!A:U,21,0)</f>
        <v>直连</v>
      </c>
    </row>
    <row r="141" s="4" customFormat="1" hidden="1" spans="1:10">
      <c r="A141" s="5">
        <v>999225046762539</v>
      </c>
      <c r="B141" s="4" t="s">
        <v>27</v>
      </c>
      <c r="C141" s="6">
        <v>45107</v>
      </c>
      <c r="D141" s="6">
        <v>45108</v>
      </c>
      <c r="E141" s="4">
        <v>81.51</v>
      </c>
      <c r="F141" s="4" t="str">
        <f>VLOOKUP(A141,HOP!A:L,12,0)</f>
        <v>81.51</v>
      </c>
      <c r="G141" s="4" t="str">
        <f>VLOOKUP(A141,HOP!A:C,3,0)</f>
        <v>3574193</v>
      </c>
      <c r="H141" s="4">
        <f t="shared" si="8"/>
        <v>0</v>
      </c>
      <c r="I141" s="4" t="str">
        <f t="shared" si="9"/>
        <v>,3574193</v>
      </c>
      <c r="J141" s="4" t="str">
        <f>VLOOKUP(A141,HOP!A:U,21,0)</f>
        <v>直连</v>
      </c>
    </row>
    <row r="142" s="4" customFormat="1" spans="1:10">
      <c r="A142" s="5">
        <v>999225047047744</v>
      </c>
      <c r="B142" s="4" t="s">
        <v>27</v>
      </c>
      <c r="C142" s="6">
        <v>45107</v>
      </c>
      <c r="D142" s="6">
        <v>45108</v>
      </c>
      <c r="E142" s="4">
        <v>920.16</v>
      </c>
      <c r="F142" s="4" t="str">
        <f>VLOOKUP(A142,HOP!A:L,12,0)</f>
        <v>920.28</v>
      </c>
      <c r="G142" s="4" t="str">
        <f>VLOOKUP(A142,HOP!A:C,3,0)</f>
        <v>3574388</v>
      </c>
      <c r="H142" s="4">
        <f t="shared" si="8"/>
        <v>-0.120000000000005</v>
      </c>
      <c r="I142" s="4" t="str">
        <f t="shared" si="9"/>
        <v>,3574388</v>
      </c>
      <c r="J142" s="4" t="str">
        <f>VLOOKUP(A142,HOP!A:U,21,0)</f>
        <v>直连</v>
      </c>
    </row>
    <row r="143" s="4" customFormat="1" spans="1:10">
      <c r="A143" s="5">
        <v>999225047120474</v>
      </c>
      <c r="B143" s="4" t="s">
        <v>27</v>
      </c>
      <c r="C143" s="6">
        <v>45107</v>
      </c>
      <c r="D143" s="6">
        <v>45108</v>
      </c>
      <c r="E143" s="4">
        <v>613.44</v>
      </c>
      <c r="F143" s="4" t="str">
        <f>VLOOKUP(A143,HOP!A:L,12,0)</f>
        <v>613.52</v>
      </c>
      <c r="G143" s="4" t="str">
        <f>VLOOKUP(A143,HOP!A:C,3,0)</f>
        <v>3574404</v>
      </c>
      <c r="H143" s="4">
        <f t="shared" si="8"/>
        <v>-0.0799999999999272</v>
      </c>
      <c r="I143" s="4" t="str">
        <f t="shared" si="9"/>
        <v>,3574404</v>
      </c>
      <c r="J143" s="4" t="str">
        <f>VLOOKUP(A143,HOP!A:U,21,0)</f>
        <v>直连</v>
      </c>
    </row>
    <row r="144" s="4" customFormat="1" hidden="1" spans="1:10">
      <c r="A144" s="5">
        <v>999225047409301</v>
      </c>
      <c r="B144" s="4" t="s">
        <v>27</v>
      </c>
      <c r="C144" s="6">
        <v>45107</v>
      </c>
      <c r="D144" s="6">
        <v>45108</v>
      </c>
      <c r="E144" s="4">
        <v>504.93</v>
      </c>
      <c r="F144" s="4" t="str">
        <f>VLOOKUP(A144,HOP!A:L,12,0)</f>
        <v>504.93</v>
      </c>
      <c r="G144" s="4" t="str">
        <f>VLOOKUP(A144,HOP!A:C,3,0)</f>
        <v>3574468</v>
      </c>
      <c r="H144" s="4">
        <f t="shared" si="8"/>
        <v>0</v>
      </c>
      <c r="I144" s="4" t="str">
        <f t="shared" si="9"/>
        <v>,3574468</v>
      </c>
      <c r="J144" s="4" t="str">
        <f>VLOOKUP(A144,HOP!A:U,21,0)</f>
        <v>直连</v>
      </c>
    </row>
    <row r="145" s="4" customFormat="1" hidden="1" spans="1:10">
      <c r="A145" s="5">
        <v>999225047731638</v>
      </c>
      <c r="B145" s="4" t="s">
        <v>27</v>
      </c>
      <c r="C145" s="6">
        <v>45107</v>
      </c>
      <c r="D145" s="6">
        <v>45108</v>
      </c>
      <c r="E145" s="4">
        <v>431.82</v>
      </c>
      <c r="F145" s="4" t="str">
        <f>VLOOKUP(A145,HOP!A:L,12,0)</f>
        <v>431.82</v>
      </c>
      <c r="G145" s="4" t="str">
        <f>VLOOKUP(A145,HOP!A:C,3,0)</f>
        <v>3574682</v>
      </c>
      <c r="H145" s="4">
        <f t="shared" si="8"/>
        <v>0</v>
      </c>
      <c r="I145" s="4" t="str">
        <f t="shared" si="9"/>
        <v>,3574682</v>
      </c>
      <c r="J145" s="4" t="str">
        <f>VLOOKUP(A145,HOP!A:U,21,0)</f>
        <v>直连</v>
      </c>
    </row>
    <row r="146" s="4" customFormat="1" spans="1:10">
      <c r="A146" s="5">
        <v>999225047838294</v>
      </c>
      <c r="B146" s="4" t="s">
        <v>27</v>
      </c>
      <c r="C146" s="6">
        <v>45107</v>
      </c>
      <c r="D146" s="6">
        <v>45108</v>
      </c>
      <c r="E146" s="4">
        <v>306.72</v>
      </c>
      <c r="F146" s="4" t="str">
        <f>VLOOKUP(A146,HOP!A:L,12,0)</f>
        <v>306.76</v>
      </c>
      <c r="G146" s="4" t="str">
        <f>VLOOKUP(A146,HOP!A:C,3,0)</f>
        <v>3574700</v>
      </c>
      <c r="H146" s="4">
        <f t="shared" si="8"/>
        <v>-0.0399999999999636</v>
      </c>
      <c r="I146" s="4" t="str">
        <f t="shared" si="9"/>
        <v>,3574700</v>
      </c>
      <c r="J146" s="4" t="str">
        <f>VLOOKUP(A146,HOP!A:U,21,0)</f>
        <v>直连</v>
      </c>
    </row>
    <row r="147" s="4" customFormat="1" hidden="1" spans="1:10">
      <c r="A147" s="5">
        <v>999225047985669</v>
      </c>
      <c r="B147" s="4" t="s">
        <v>27</v>
      </c>
      <c r="C147" s="6">
        <v>45107</v>
      </c>
      <c r="D147" s="6">
        <v>45108</v>
      </c>
      <c r="E147" s="4">
        <v>755.92</v>
      </c>
      <c r="F147" s="4" t="str">
        <f>VLOOKUP(A147,HOP!A:L,12,0)</f>
        <v>755.92</v>
      </c>
      <c r="G147" s="4" t="str">
        <f>VLOOKUP(A147,HOP!A:C,3,0)</f>
        <v>3574749</v>
      </c>
      <c r="H147" s="4">
        <f t="shared" si="8"/>
        <v>0</v>
      </c>
      <c r="I147" s="4" t="str">
        <f t="shared" si="9"/>
        <v>,3574749</v>
      </c>
      <c r="J147" s="4" t="str">
        <f>VLOOKUP(A147,HOP!A:U,21,0)</f>
        <v>直连</v>
      </c>
    </row>
    <row r="148" s="4" customFormat="1" hidden="1" spans="1:10">
      <c r="A148" s="5">
        <v>999225048023145</v>
      </c>
      <c r="B148" s="4" t="s">
        <v>27</v>
      </c>
      <c r="C148" s="6">
        <v>45107</v>
      </c>
      <c r="D148" s="6">
        <v>45108</v>
      </c>
      <c r="E148" s="4">
        <v>155.18</v>
      </c>
      <c r="F148" s="4" t="str">
        <f>VLOOKUP(A148,HOP!A:L,12,0)</f>
        <v>155.18</v>
      </c>
      <c r="G148" s="4" t="str">
        <f>VLOOKUP(A148,HOP!A:C,3,0)</f>
        <v>3574759</v>
      </c>
      <c r="H148" s="4">
        <f t="shared" si="8"/>
        <v>0</v>
      </c>
      <c r="I148" s="4" t="str">
        <f t="shared" si="9"/>
        <v>,3574759</v>
      </c>
      <c r="J148" s="4" t="str">
        <f>VLOOKUP(A148,HOP!A:U,21,0)</f>
        <v>直连</v>
      </c>
    </row>
    <row r="149" s="4" customFormat="1" hidden="1" spans="1:10">
      <c r="A149" s="5">
        <v>999225048144792</v>
      </c>
      <c r="B149" s="4" t="s">
        <v>27</v>
      </c>
      <c r="C149" s="6">
        <v>45107</v>
      </c>
      <c r="D149" s="6">
        <v>45108</v>
      </c>
      <c r="E149" s="4">
        <v>223.46</v>
      </c>
      <c r="F149" s="4" t="str">
        <f>VLOOKUP(A149,HOP!A:L,12,0)</f>
        <v>223.46</v>
      </c>
      <c r="G149" s="4" t="str">
        <f>VLOOKUP(A149,HOP!A:C,3,0)</f>
        <v>3574869</v>
      </c>
      <c r="H149" s="4">
        <f t="shared" si="8"/>
        <v>0</v>
      </c>
      <c r="I149" s="4" t="str">
        <f t="shared" si="9"/>
        <v>,3574869</v>
      </c>
      <c r="J149" s="4" t="str">
        <f>VLOOKUP(A149,HOP!A:U,21,0)</f>
        <v>直连</v>
      </c>
    </row>
    <row r="150" s="4" customFormat="1" hidden="1" spans="1:10">
      <c r="A150" s="5">
        <v>999225048214544</v>
      </c>
      <c r="B150" s="4" t="s">
        <v>27</v>
      </c>
      <c r="C150" s="6">
        <v>45107</v>
      </c>
      <c r="D150" s="6">
        <v>45108</v>
      </c>
      <c r="E150" s="4">
        <v>223.46</v>
      </c>
      <c r="F150" s="4" t="str">
        <f>VLOOKUP(A150,HOP!A:L,12,0)</f>
        <v>223.46</v>
      </c>
      <c r="G150" s="4" t="str">
        <f>VLOOKUP(A150,HOP!A:C,3,0)</f>
        <v>3574894</v>
      </c>
      <c r="H150" s="4">
        <f t="shared" si="8"/>
        <v>0</v>
      </c>
      <c r="I150" s="4" t="str">
        <f t="shared" si="9"/>
        <v>,3574894</v>
      </c>
      <c r="J150" s="4" t="str">
        <f>VLOOKUP(A150,HOP!A:U,21,0)</f>
        <v>直连</v>
      </c>
    </row>
    <row r="151" s="4" customFormat="1" hidden="1" spans="1:10">
      <c r="A151" s="5">
        <v>999225048528682</v>
      </c>
      <c r="B151" s="4" t="s">
        <v>27</v>
      </c>
      <c r="C151" s="6">
        <v>45107</v>
      </c>
      <c r="D151" s="6">
        <v>45108</v>
      </c>
      <c r="E151" s="4">
        <v>297.78</v>
      </c>
      <c r="F151" s="4" t="str">
        <f>VLOOKUP(A151,HOP!A:L,12,0)</f>
        <v>297.78</v>
      </c>
      <c r="G151" s="4" t="str">
        <f>VLOOKUP(A151,HOP!A:C,3,0)</f>
        <v>3574976</v>
      </c>
      <c r="H151" s="4">
        <f t="shared" si="8"/>
        <v>0</v>
      </c>
      <c r="I151" s="4" t="str">
        <f t="shared" si="9"/>
        <v>,3574976</v>
      </c>
      <c r="J151" s="4" t="str">
        <f>VLOOKUP(A151,HOP!A:U,21,0)</f>
        <v>直连</v>
      </c>
    </row>
    <row r="152" s="4" customFormat="1" hidden="1" spans="1:10">
      <c r="A152" s="5">
        <v>999225048594765</v>
      </c>
      <c r="B152" s="4" t="s">
        <v>27</v>
      </c>
      <c r="C152" s="6">
        <v>45107</v>
      </c>
      <c r="D152" s="6">
        <v>45108</v>
      </c>
      <c r="E152" s="4">
        <v>377.64</v>
      </c>
      <c r="F152" s="4" t="str">
        <f>VLOOKUP(A152,HOP!A:L,12,0)</f>
        <v>377.64</v>
      </c>
      <c r="G152" s="4" t="str">
        <f>VLOOKUP(A152,HOP!A:C,3,0)</f>
        <v>3574993</v>
      </c>
      <c r="H152" s="4">
        <f t="shared" si="8"/>
        <v>0</v>
      </c>
      <c r="I152" s="4" t="str">
        <f t="shared" si="9"/>
        <v>,3574993</v>
      </c>
      <c r="J152" s="4" t="str">
        <f>VLOOKUP(A152,HOP!A:U,21,0)</f>
        <v>直连</v>
      </c>
    </row>
    <row r="153" s="4" customFormat="1" hidden="1" spans="1:10">
      <c r="A153" s="5">
        <v>999225048623590</v>
      </c>
      <c r="B153" s="4" t="s">
        <v>27</v>
      </c>
      <c r="C153" s="6">
        <v>45107</v>
      </c>
      <c r="D153" s="6">
        <v>45108</v>
      </c>
      <c r="E153" s="4">
        <v>125.63</v>
      </c>
      <c r="F153" s="4" t="str">
        <f>VLOOKUP(A153,HOP!A:L,12,0)</f>
        <v>125.63</v>
      </c>
      <c r="G153" s="4" t="str">
        <f>VLOOKUP(A153,HOP!A:C,3,0)</f>
        <v>3575003</v>
      </c>
      <c r="H153" s="4">
        <f t="shared" si="8"/>
        <v>0</v>
      </c>
      <c r="I153" s="4" t="str">
        <f t="shared" si="9"/>
        <v>,3575003</v>
      </c>
      <c r="J153" s="4" t="str">
        <f>VLOOKUP(A153,HOP!A:U,21,0)</f>
        <v>直连</v>
      </c>
    </row>
    <row r="154" s="4" customFormat="1" hidden="1" spans="1:10">
      <c r="A154" s="5">
        <v>999225048570652</v>
      </c>
      <c r="B154" s="4" t="s">
        <v>27</v>
      </c>
      <c r="C154" s="6">
        <v>45107</v>
      </c>
      <c r="D154" s="6">
        <v>45108</v>
      </c>
      <c r="E154" s="4">
        <v>330.44</v>
      </c>
      <c r="F154" s="4" t="str">
        <f>VLOOKUP(A154,HOP!A:L,12,0)</f>
        <v>330.44</v>
      </c>
      <c r="G154" s="4" t="str">
        <f>VLOOKUP(A154,HOP!A:C,3,0)</f>
        <v>3574986</v>
      </c>
      <c r="H154" s="4">
        <f t="shared" si="8"/>
        <v>0</v>
      </c>
      <c r="I154" s="4" t="str">
        <f t="shared" si="9"/>
        <v>,3574986</v>
      </c>
      <c r="J154" s="4" t="str">
        <f>VLOOKUP(A154,HOP!A:U,21,0)</f>
        <v>直连</v>
      </c>
    </row>
    <row r="155" s="4" customFormat="1" hidden="1" spans="1:10">
      <c r="A155" s="5">
        <v>999225049087140</v>
      </c>
      <c r="B155" s="4" t="s">
        <v>27</v>
      </c>
      <c r="C155" s="6">
        <v>45107</v>
      </c>
      <c r="D155" s="6">
        <v>45108</v>
      </c>
      <c r="E155" s="4">
        <v>586.68</v>
      </c>
      <c r="F155" s="4" t="str">
        <f>VLOOKUP(A155,HOP!A:L,12,0)</f>
        <v>586.68</v>
      </c>
      <c r="G155" s="4" t="str">
        <f>VLOOKUP(A155,HOP!A:C,3,0)</f>
        <v>3575240</v>
      </c>
      <c r="H155" s="4">
        <f t="shared" si="8"/>
        <v>0</v>
      </c>
      <c r="I155" s="4" t="str">
        <f t="shared" si="9"/>
        <v>,3575240</v>
      </c>
      <c r="J155" s="4" t="str">
        <f>VLOOKUP(A155,HOP!A:U,21,0)</f>
        <v>直连</v>
      </c>
    </row>
    <row r="156" s="4" customFormat="1" hidden="1" spans="1:10">
      <c r="A156" s="5">
        <v>999225049244365</v>
      </c>
      <c r="B156" s="4" t="s">
        <v>27</v>
      </c>
      <c r="C156" s="6">
        <v>45107</v>
      </c>
      <c r="D156" s="6">
        <v>45108</v>
      </c>
      <c r="E156" s="4">
        <v>259.51</v>
      </c>
      <c r="F156" s="4" t="str">
        <f>VLOOKUP(A156,HOP!A:L,12,0)</f>
        <v>259.51</v>
      </c>
      <c r="G156" s="4" t="str">
        <f>VLOOKUP(A156,HOP!A:C,3,0)</f>
        <v>3575297</v>
      </c>
      <c r="H156" s="4">
        <f t="shared" si="8"/>
        <v>0</v>
      </c>
      <c r="I156" s="4" t="str">
        <f t="shared" si="9"/>
        <v>,3575297</v>
      </c>
      <c r="J156" s="4" t="str">
        <f>VLOOKUP(A156,HOP!A:U,21,0)</f>
        <v>直连</v>
      </c>
    </row>
    <row r="158" spans="5:5">
      <c r="E158" s="4">
        <f>SUM(E2:E157)</f>
        <v>184793.45</v>
      </c>
    </row>
    <row r="159" spans="5:5">
      <c r="E159" s="4" t="s">
        <v>829</v>
      </c>
    </row>
    <row r="162" spans="1:3">
      <c r="A162" s="4" t="s">
        <v>830</v>
      </c>
      <c r="C162" s="4">
        <v>30184.49</v>
      </c>
    </row>
    <row r="163" spans="1:3">
      <c r="A163" s="4" t="s">
        <v>831</v>
      </c>
      <c r="C163" s="4">
        <v>154608.96</v>
      </c>
    </row>
    <row r="164" spans="1:3">
      <c r="A164" s="4" t="s">
        <v>832</v>
      </c>
      <c r="C164" s="4">
        <f>SUBTOTAL(9,C162:C163)</f>
        <v>184793.45</v>
      </c>
    </row>
  </sheetData>
  <autoFilter ref="A1:X156">
    <filterColumn colId="4">
      <filters>
        <filter val="1061.04"/>
        <filter val="1812.05"/>
        <filter val="2069.07"/>
        <filter val="6367.08"/>
        <filter val="593.2"/>
        <filter val="1218.2"/>
        <filter val="2198.2"/>
        <filter val="398.3"/>
        <filter val="614.3"/>
        <filter val="1213.4"/>
        <filter val="2174.5"/>
        <filter val="1989.8"/>
        <filter val="189.9"/>
        <filter val="1370.9"/>
        <filter val="1552.9"/>
        <filter val="2295.9"/>
        <filter val="161.04"/>
        <filter val="3705"/>
        <filter val="1306"/>
        <filter val="840.09"/>
        <filter val="269.11"/>
        <filter val="594.12"/>
        <filter val="3940.42"/>
        <filter val="1514"/>
        <filter val="883.14"/>
        <filter val="1122.44"/>
        <filter val="5128.44"/>
        <filter val="1116"/>
        <filter val="137.16"/>
        <filter val="883.16"/>
        <filter val="920.16"/>
        <filter val="617"/>
        <filter val="215.17"/>
        <filter val="1118"/>
        <filter val="155.18"/>
        <filter val="373.18"/>
        <filter val="435.18"/>
        <filter val="1821"/>
        <filter val="922"/>
        <filter val="1000.33"/>
        <filter val="642.25"/>
        <filter val="781.26"/>
        <filter val="1995.36"/>
        <filter val="255.27"/>
        <filter val="1912.37"/>
        <filter val="5828"/>
        <filter val="485.28"/>
        <filter val="735.28"/>
        <filter val="2595.38"/>
        <filter val="6778.38"/>
        <filter val="729"/>
        <filter val="370.29"/>
        <filter val="2830"/>
        <filter val="231"/>
        <filter val="936.31"/>
        <filter val="648.33"/>
        <filter val="234"/>
        <filter val="1238"/>
        <filter val="1958.13"/>
        <filter val="2061.13"/>
        <filter val="330.44"/>
        <filter val="613.44"/>
        <filter val="1146"/>
        <filter val="223.46"/>
        <filter val="1548.16"/>
        <filter val="3339.16"/>
        <filter val="495.47"/>
        <filter val="595.48"/>
        <filter val="377.49"/>
        <filter val="1129.19"/>
        <filter val="81.51"/>
        <filter val="259.51"/>
        <filter val="1289.81"/>
        <filter val="141.53"/>
        <filter val="252.53"/>
        <filter val="729.54"/>
        <filter val="3673.84"/>
        <filter val="1856.85"/>
        <filter val="2030.85"/>
        <filter val="225.56"/>
        <filter val="2957"/>
        <filter val="332.58"/>
        <filter val="359"/>
        <filter val="1260"/>
        <filter val="3460"/>
        <filter val="1220.71"/>
        <filter val="1062"/>
        <filter val="202.62"/>
        <filter val="125.63"/>
        <filter val="377.64"/>
        <filter val="857.64"/>
        <filter val="918.64"/>
        <filter val="950.66"/>
        <filter val="3409.77"/>
        <filter val="586.68"/>
        <filter val="85.71"/>
        <filter val="306.72"/>
        <filter val="474"/>
        <filter val="2025.66"/>
        <filter val="2176.66"/>
        <filter val="328.77"/>
        <filter val="297.78"/>
        <filter val="4399.68"/>
        <filter val="379"/>
        <filter val="9880"/>
        <filter val="1680.51"/>
        <filter val="431.82"/>
        <filter val="474.83"/>
        <filter val="652.83"/>
        <filter val="3213.54"/>
        <filter val="886.85"/>
        <filter val="786.86"/>
        <filter val="941.87"/>
        <filter val="390.88"/>
        <filter val="613.88"/>
        <filter val="889.89"/>
        <filter val="1990"/>
        <filter val="392"/>
        <filter val="755.92"/>
        <filter val="504.93"/>
        <filter val="85.94"/>
        <filter val="167.94"/>
        <filter val="221.94"/>
        <filter val="331.94"/>
        <filter val="1695"/>
        <filter val="1896"/>
        <filter val="493.96"/>
        <filter val="996.96"/>
        <filter val="685.97"/>
        <filter val="298"/>
        <filter val="1147.92"/>
        <filter val="6025.92"/>
        <filter val="2752.96"/>
      </filters>
    </filterColumn>
    <filterColumn colId="7">
      <filters>
        <filter val="-0.02"/>
        <filter val="-0.12"/>
        <filter val="-0.03"/>
        <filter val="-0.04"/>
        <filter val="-0.06"/>
        <filter val="-0.08"/>
        <filter val="-0.09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833</v>
      </c>
      <c r="B1" s="2" t="s">
        <v>834</v>
      </c>
      <c r="C1" s="2" t="s">
        <v>835</v>
      </c>
      <c r="D1" s="2" t="s">
        <v>836</v>
      </c>
      <c r="E1" s="2" t="s">
        <v>13</v>
      </c>
      <c r="F1" s="2" t="s">
        <v>5</v>
      </c>
      <c r="G1" s="2" t="s">
        <v>6</v>
      </c>
      <c r="H1" s="2" t="s">
        <v>837</v>
      </c>
      <c r="I1" s="2" t="s">
        <v>838</v>
      </c>
      <c r="J1" s="2" t="s">
        <v>839</v>
      </c>
      <c r="K1" s="2" t="s">
        <v>840</v>
      </c>
      <c r="L1" s="2" t="s">
        <v>841</v>
      </c>
      <c r="M1" s="2" t="s">
        <v>842</v>
      </c>
      <c r="N1" s="2" t="s">
        <v>843</v>
      </c>
      <c r="O1" s="2" t="s">
        <v>844</v>
      </c>
      <c r="P1" s="2" t="s">
        <v>845</v>
      </c>
      <c r="Q1" s="2" t="s">
        <v>846</v>
      </c>
      <c r="R1" s="2" t="s">
        <v>847</v>
      </c>
      <c r="S1" s="2" t="s">
        <v>848</v>
      </c>
      <c r="T1" s="2" t="s">
        <v>849</v>
      </c>
      <c r="U1" s="2" t="s">
        <v>850</v>
      </c>
      <c r="V1" s="2" t="s">
        <v>851</v>
      </c>
    </row>
    <row r="2" s="1" customFormat="1" spans="1:22">
      <c r="A2" s="3">
        <v>999225049244365</v>
      </c>
      <c r="B2" s="1" t="s">
        <v>852</v>
      </c>
      <c r="C2" s="1" t="s">
        <v>853</v>
      </c>
      <c r="D2" s="1" t="s">
        <v>854</v>
      </c>
      <c r="E2" s="1" t="s">
        <v>855</v>
      </c>
      <c r="F2" s="1" t="s">
        <v>852</v>
      </c>
      <c r="G2" s="1" t="s">
        <v>856</v>
      </c>
      <c r="H2" s="1" t="s">
        <v>857</v>
      </c>
      <c r="I2" s="1" t="s">
        <v>858</v>
      </c>
      <c r="J2" s="1" t="s">
        <v>30</v>
      </c>
      <c r="K2" s="1" t="s">
        <v>859</v>
      </c>
      <c r="L2" s="1" t="s">
        <v>859</v>
      </c>
      <c r="M2" s="1" t="s">
        <v>860</v>
      </c>
      <c r="N2" s="1" t="s">
        <v>860</v>
      </c>
      <c r="O2" s="1" t="s">
        <v>861</v>
      </c>
      <c r="P2" s="1" t="s">
        <v>862</v>
      </c>
      <c r="Q2" s="1" t="s">
        <v>863</v>
      </c>
      <c r="R2" s="1" t="s">
        <v>864</v>
      </c>
      <c r="S2" s="1" t="s">
        <v>865</v>
      </c>
      <c r="T2" s="1" t="s">
        <v>866</v>
      </c>
      <c r="U2" s="1" t="s">
        <v>867</v>
      </c>
      <c r="V2" s="1" t="s">
        <v>868</v>
      </c>
    </row>
    <row r="3" s="1" customFormat="1" spans="1:22">
      <c r="A3" s="3">
        <v>999225049087140</v>
      </c>
      <c r="B3" s="1" t="s">
        <v>852</v>
      </c>
      <c r="C3" s="1" t="s">
        <v>869</v>
      </c>
      <c r="D3" s="1" t="s">
        <v>870</v>
      </c>
      <c r="E3" s="1" t="s">
        <v>871</v>
      </c>
      <c r="F3" s="1" t="s">
        <v>852</v>
      </c>
      <c r="G3" s="1" t="s">
        <v>856</v>
      </c>
      <c r="H3" s="1" t="s">
        <v>857</v>
      </c>
      <c r="I3" s="1" t="s">
        <v>872</v>
      </c>
      <c r="J3" s="1" t="s">
        <v>30</v>
      </c>
      <c r="K3" s="1" t="s">
        <v>873</v>
      </c>
      <c r="L3" s="1" t="s">
        <v>873</v>
      </c>
      <c r="M3" s="1" t="s">
        <v>860</v>
      </c>
      <c r="N3" s="1" t="s">
        <v>860</v>
      </c>
      <c r="O3" s="1" t="s">
        <v>861</v>
      </c>
      <c r="P3" s="1" t="s">
        <v>862</v>
      </c>
      <c r="Q3" s="1" t="s">
        <v>863</v>
      </c>
      <c r="R3" s="1" t="s">
        <v>874</v>
      </c>
      <c r="S3" s="1" t="s">
        <v>865</v>
      </c>
      <c r="T3" s="1" t="s">
        <v>866</v>
      </c>
      <c r="U3" s="1" t="s">
        <v>867</v>
      </c>
      <c r="V3" s="1" t="s">
        <v>875</v>
      </c>
    </row>
    <row r="4" s="1" customFormat="1" spans="1:22">
      <c r="A4" s="3">
        <v>999225048623590</v>
      </c>
      <c r="B4" s="1" t="s">
        <v>852</v>
      </c>
      <c r="C4" s="1" t="s">
        <v>876</v>
      </c>
      <c r="D4" s="1" t="s">
        <v>877</v>
      </c>
      <c r="E4" s="1" t="s">
        <v>878</v>
      </c>
      <c r="F4" s="1" t="s">
        <v>852</v>
      </c>
      <c r="G4" s="1" t="s">
        <v>856</v>
      </c>
      <c r="H4" s="1" t="s">
        <v>857</v>
      </c>
      <c r="I4" s="1" t="s">
        <v>879</v>
      </c>
      <c r="J4" s="1" t="s">
        <v>30</v>
      </c>
      <c r="K4" s="1" t="s">
        <v>880</v>
      </c>
      <c r="L4" s="1" t="s">
        <v>880</v>
      </c>
      <c r="M4" s="1" t="s">
        <v>860</v>
      </c>
      <c r="N4" s="1" t="s">
        <v>860</v>
      </c>
      <c r="O4" s="1" t="s">
        <v>861</v>
      </c>
      <c r="P4" s="1" t="s">
        <v>862</v>
      </c>
      <c r="Q4" s="1" t="s">
        <v>863</v>
      </c>
      <c r="R4" s="1" t="s">
        <v>881</v>
      </c>
      <c r="S4" s="1" t="s">
        <v>865</v>
      </c>
      <c r="T4" s="1" t="s">
        <v>866</v>
      </c>
      <c r="U4" s="1" t="s">
        <v>867</v>
      </c>
      <c r="V4" s="1" t="s">
        <v>868</v>
      </c>
    </row>
    <row r="5" s="1" customFormat="1" spans="1:22">
      <c r="A5" s="3">
        <v>999225048594765</v>
      </c>
      <c r="B5" s="1" t="s">
        <v>852</v>
      </c>
      <c r="C5" s="1" t="s">
        <v>882</v>
      </c>
      <c r="D5" s="1" t="s">
        <v>883</v>
      </c>
      <c r="E5" s="1" t="s">
        <v>884</v>
      </c>
      <c r="F5" s="1" t="s">
        <v>852</v>
      </c>
      <c r="G5" s="1" t="s">
        <v>856</v>
      </c>
      <c r="H5" s="1" t="s">
        <v>857</v>
      </c>
      <c r="I5" s="1" t="s">
        <v>885</v>
      </c>
      <c r="J5" s="1" t="s">
        <v>30</v>
      </c>
      <c r="K5" s="1" t="s">
        <v>886</v>
      </c>
      <c r="L5" s="1" t="s">
        <v>886</v>
      </c>
      <c r="M5" s="1" t="s">
        <v>860</v>
      </c>
      <c r="N5" s="1" t="s">
        <v>860</v>
      </c>
      <c r="O5" s="1" t="s">
        <v>861</v>
      </c>
      <c r="P5" s="1" t="s">
        <v>862</v>
      </c>
      <c r="Q5" s="1" t="s">
        <v>863</v>
      </c>
      <c r="R5" s="1" t="s">
        <v>887</v>
      </c>
      <c r="S5" s="1" t="s">
        <v>865</v>
      </c>
      <c r="T5" s="1" t="s">
        <v>866</v>
      </c>
      <c r="U5" s="1" t="s">
        <v>867</v>
      </c>
      <c r="V5" s="1" t="s">
        <v>888</v>
      </c>
    </row>
    <row r="6" s="1" customFormat="1" spans="1:22">
      <c r="A6" s="3">
        <v>999225048570652</v>
      </c>
      <c r="B6" s="1" t="s">
        <v>852</v>
      </c>
      <c r="C6" s="1" t="s">
        <v>889</v>
      </c>
      <c r="D6" s="1" t="s">
        <v>890</v>
      </c>
      <c r="E6" s="1" t="s">
        <v>891</v>
      </c>
      <c r="F6" s="1" t="s">
        <v>852</v>
      </c>
      <c r="G6" s="1" t="s">
        <v>856</v>
      </c>
      <c r="H6" s="1" t="s">
        <v>857</v>
      </c>
      <c r="I6" s="1" t="s">
        <v>892</v>
      </c>
      <c r="J6" s="1" t="s">
        <v>30</v>
      </c>
      <c r="K6" s="1" t="s">
        <v>893</v>
      </c>
      <c r="L6" s="1" t="s">
        <v>893</v>
      </c>
      <c r="M6" s="1" t="s">
        <v>860</v>
      </c>
      <c r="N6" s="1" t="s">
        <v>860</v>
      </c>
      <c r="O6" s="1" t="s">
        <v>861</v>
      </c>
      <c r="P6" s="1" t="s">
        <v>862</v>
      </c>
      <c r="Q6" s="1" t="s">
        <v>863</v>
      </c>
      <c r="R6" s="1" t="s">
        <v>894</v>
      </c>
      <c r="S6" s="1" t="s">
        <v>865</v>
      </c>
      <c r="T6" s="1" t="s">
        <v>866</v>
      </c>
      <c r="U6" s="1" t="s">
        <v>867</v>
      </c>
      <c r="V6" s="1" t="s">
        <v>895</v>
      </c>
    </row>
    <row r="7" s="1" customFormat="1" spans="1:22">
      <c r="A7" s="3">
        <v>999225048528682</v>
      </c>
      <c r="B7" s="1" t="s">
        <v>852</v>
      </c>
      <c r="C7" s="1" t="s">
        <v>896</v>
      </c>
      <c r="D7" s="1" t="s">
        <v>897</v>
      </c>
      <c r="E7" s="1" t="s">
        <v>898</v>
      </c>
      <c r="F7" s="1" t="s">
        <v>852</v>
      </c>
      <c r="G7" s="1" t="s">
        <v>856</v>
      </c>
      <c r="H7" s="1" t="s">
        <v>857</v>
      </c>
      <c r="I7" s="1" t="s">
        <v>899</v>
      </c>
      <c r="J7" s="1" t="s">
        <v>30</v>
      </c>
      <c r="K7" s="1" t="s">
        <v>900</v>
      </c>
      <c r="L7" s="1" t="s">
        <v>900</v>
      </c>
      <c r="M7" s="1" t="s">
        <v>860</v>
      </c>
      <c r="N7" s="1" t="s">
        <v>860</v>
      </c>
      <c r="O7" s="1" t="s">
        <v>861</v>
      </c>
      <c r="P7" s="1" t="s">
        <v>862</v>
      </c>
      <c r="Q7" s="1" t="s">
        <v>863</v>
      </c>
      <c r="R7" s="1" t="s">
        <v>901</v>
      </c>
      <c r="S7" s="1" t="s">
        <v>865</v>
      </c>
      <c r="T7" s="1" t="s">
        <v>866</v>
      </c>
      <c r="U7" s="1" t="s">
        <v>867</v>
      </c>
      <c r="V7" s="1" t="s">
        <v>875</v>
      </c>
    </row>
    <row r="8" s="1" customFormat="1" spans="1:22">
      <c r="A8" s="3">
        <v>999225048214544</v>
      </c>
      <c r="B8" s="1" t="s">
        <v>852</v>
      </c>
      <c r="C8" s="1" t="s">
        <v>902</v>
      </c>
      <c r="D8" s="1" t="s">
        <v>903</v>
      </c>
      <c r="E8" s="1" t="s">
        <v>904</v>
      </c>
      <c r="F8" s="1" t="s">
        <v>852</v>
      </c>
      <c r="G8" s="1" t="s">
        <v>856</v>
      </c>
      <c r="H8" s="1" t="s">
        <v>857</v>
      </c>
      <c r="I8" s="1" t="s">
        <v>905</v>
      </c>
      <c r="J8" s="1" t="s">
        <v>30</v>
      </c>
      <c r="K8" s="1" t="s">
        <v>906</v>
      </c>
      <c r="L8" s="1" t="s">
        <v>906</v>
      </c>
      <c r="M8" s="1" t="s">
        <v>860</v>
      </c>
      <c r="N8" s="1" t="s">
        <v>860</v>
      </c>
      <c r="O8" s="1" t="s">
        <v>861</v>
      </c>
      <c r="P8" s="1" t="s">
        <v>862</v>
      </c>
      <c r="Q8" s="1" t="s">
        <v>863</v>
      </c>
      <c r="R8" s="1" t="s">
        <v>907</v>
      </c>
      <c r="S8" s="1" t="s">
        <v>865</v>
      </c>
      <c r="T8" s="1" t="s">
        <v>866</v>
      </c>
      <c r="U8" s="1" t="s">
        <v>867</v>
      </c>
      <c r="V8" s="1" t="s">
        <v>875</v>
      </c>
    </row>
    <row r="9" s="1" customFormat="1" spans="1:22">
      <c r="A9" s="3">
        <v>999225048144792</v>
      </c>
      <c r="B9" s="1" t="s">
        <v>852</v>
      </c>
      <c r="C9" s="1" t="s">
        <v>908</v>
      </c>
      <c r="D9" s="1" t="s">
        <v>903</v>
      </c>
      <c r="E9" s="1" t="s">
        <v>909</v>
      </c>
      <c r="F9" s="1" t="s">
        <v>852</v>
      </c>
      <c r="G9" s="1" t="s">
        <v>856</v>
      </c>
      <c r="H9" s="1" t="s">
        <v>857</v>
      </c>
      <c r="I9" s="1" t="s">
        <v>905</v>
      </c>
      <c r="J9" s="1" t="s">
        <v>30</v>
      </c>
      <c r="K9" s="1" t="s">
        <v>906</v>
      </c>
      <c r="L9" s="1" t="s">
        <v>906</v>
      </c>
      <c r="M9" s="1" t="s">
        <v>860</v>
      </c>
      <c r="N9" s="1" t="s">
        <v>860</v>
      </c>
      <c r="O9" s="1" t="s">
        <v>861</v>
      </c>
      <c r="P9" s="1" t="s">
        <v>862</v>
      </c>
      <c r="Q9" s="1" t="s">
        <v>863</v>
      </c>
      <c r="R9" s="1" t="s">
        <v>910</v>
      </c>
      <c r="S9" s="1" t="s">
        <v>865</v>
      </c>
      <c r="T9" s="1" t="s">
        <v>866</v>
      </c>
      <c r="U9" s="1" t="s">
        <v>867</v>
      </c>
      <c r="V9" s="1" t="s">
        <v>875</v>
      </c>
    </row>
    <row r="10" s="1" customFormat="1" spans="1:22">
      <c r="A10" s="3">
        <v>999225048023145</v>
      </c>
      <c r="B10" s="1" t="s">
        <v>852</v>
      </c>
      <c r="C10" s="1" t="s">
        <v>911</v>
      </c>
      <c r="D10" s="1" t="s">
        <v>912</v>
      </c>
      <c r="E10" s="1" t="s">
        <v>913</v>
      </c>
      <c r="F10" s="1" t="s">
        <v>852</v>
      </c>
      <c r="G10" s="1" t="s">
        <v>856</v>
      </c>
      <c r="H10" s="1" t="s">
        <v>857</v>
      </c>
      <c r="I10" s="1" t="s">
        <v>914</v>
      </c>
      <c r="J10" s="1" t="s">
        <v>30</v>
      </c>
      <c r="K10" s="1" t="s">
        <v>915</v>
      </c>
      <c r="L10" s="1" t="s">
        <v>915</v>
      </c>
      <c r="M10" s="1" t="s">
        <v>860</v>
      </c>
      <c r="N10" s="1" t="s">
        <v>860</v>
      </c>
      <c r="O10" s="1" t="s">
        <v>861</v>
      </c>
      <c r="P10" s="1" t="s">
        <v>862</v>
      </c>
      <c r="Q10" s="1" t="s">
        <v>863</v>
      </c>
      <c r="R10" s="1" t="s">
        <v>916</v>
      </c>
      <c r="S10" s="1" t="s">
        <v>865</v>
      </c>
      <c r="T10" s="1" t="s">
        <v>866</v>
      </c>
      <c r="U10" s="1" t="s">
        <v>867</v>
      </c>
      <c r="V10" s="1" t="s">
        <v>868</v>
      </c>
    </row>
    <row r="11" s="1" customFormat="1" spans="1:22">
      <c r="A11" s="3">
        <v>999225047985669</v>
      </c>
      <c r="B11" s="1" t="s">
        <v>852</v>
      </c>
      <c r="C11" s="1" t="s">
        <v>917</v>
      </c>
      <c r="D11" s="1" t="s">
        <v>918</v>
      </c>
      <c r="E11" s="1" t="s">
        <v>919</v>
      </c>
      <c r="F11" s="1" t="s">
        <v>852</v>
      </c>
      <c r="G11" s="1" t="s">
        <v>856</v>
      </c>
      <c r="H11" s="1" t="s">
        <v>857</v>
      </c>
      <c r="I11" s="1" t="s">
        <v>920</v>
      </c>
      <c r="J11" s="1" t="s">
        <v>30</v>
      </c>
      <c r="K11" s="1" t="s">
        <v>921</v>
      </c>
      <c r="L11" s="1" t="s">
        <v>921</v>
      </c>
      <c r="M11" s="1" t="s">
        <v>860</v>
      </c>
      <c r="N11" s="1" t="s">
        <v>860</v>
      </c>
      <c r="O11" s="1" t="s">
        <v>861</v>
      </c>
      <c r="P11" s="1" t="s">
        <v>862</v>
      </c>
      <c r="Q11" s="1" t="s">
        <v>863</v>
      </c>
      <c r="R11" s="1" t="s">
        <v>922</v>
      </c>
      <c r="S11" s="1" t="s">
        <v>865</v>
      </c>
      <c r="T11" s="1" t="s">
        <v>866</v>
      </c>
      <c r="U11" s="1" t="s">
        <v>867</v>
      </c>
      <c r="V11" s="1" t="s">
        <v>923</v>
      </c>
    </row>
    <row r="12" s="1" customFormat="1" spans="1:22">
      <c r="A12" s="3">
        <v>999225047838294</v>
      </c>
      <c r="B12" s="1" t="s">
        <v>852</v>
      </c>
      <c r="C12" s="1" t="s">
        <v>924</v>
      </c>
      <c r="D12" s="1" t="s">
        <v>925</v>
      </c>
      <c r="E12" s="1" t="s">
        <v>926</v>
      </c>
      <c r="F12" s="1" t="s">
        <v>852</v>
      </c>
      <c r="G12" s="1" t="s">
        <v>856</v>
      </c>
      <c r="H12" s="1" t="s">
        <v>857</v>
      </c>
      <c r="I12" s="1" t="s">
        <v>927</v>
      </c>
      <c r="J12" s="1" t="s">
        <v>30</v>
      </c>
      <c r="K12" s="1" t="s">
        <v>928</v>
      </c>
      <c r="L12" s="1" t="s">
        <v>928</v>
      </c>
      <c r="M12" s="1" t="s">
        <v>860</v>
      </c>
      <c r="N12" s="1" t="s">
        <v>860</v>
      </c>
      <c r="O12" s="1" t="s">
        <v>861</v>
      </c>
      <c r="P12" s="1" t="s">
        <v>862</v>
      </c>
      <c r="Q12" s="1" t="s">
        <v>863</v>
      </c>
      <c r="R12" s="1" t="s">
        <v>929</v>
      </c>
      <c r="S12" s="1" t="s">
        <v>865</v>
      </c>
      <c r="T12" s="1" t="s">
        <v>866</v>
      </c>
      <c r="U12" s="1" t="s">
        <v>867</v>
      </c>
      <c r="V12" s="1" t="s">
        <v>868</v>
      </c>
    </row>
    <row r="13" s="1" customFormat="1" spans="1:22">
      <c r="A13" s="3">
        <v>999225047731638</v>
      </c>
      <c r="B13" s="1" t="s">
        <v>852</v>
      </c>
      <c r="C13" s="1" t="s">
        <v>930</v>
      </c>
      <c r="D13" s="1" t="s">
        <v>931</v>
      </c>
      <c r="E13" s="1" t="s">
        <v>932</v>
      </c>
      <c r="F13" s="1" t="s">
        <v>852</v>
      </c>
      <c r="G13" s="1" t="s">
        <v>856</v>
      </c>
      <c r="H13" s="1" t="s">
        <v>857</v>
      </c>
      <c r="I13" s="1" t="s">
        <v>933</v>
      </c>
      <c r="J13" s="1" t="s">
        <v>30</v>
      </c>
      <c r="K13" s="1" t="s">
        <v>934</v>
      </c>
      <c r="L13" s="1" t="s">
        <v>934</v>
      </c>
      <c r="M13" s="1" t="s">
        <v>860</v>
      </c>
      <c r="N13" s="1" t="s">
        <v>860</v>
      </c>
      <c r="O13" s="1" t="s">
        <v>861</v>
      </c>
      <c r="P13" s="1" t="s">
        <v>862</v>
      </c>
      <c r="Q13" s="1" t="s">
        <v>863</v>
      </c>
      <c r="R13" s="1" t="s">
        <v>935</v>
      </c>
      <c r="S13" s="1" t="s">
        <v>865</v>
      </c>
      <c r="T13" s="1" t="s">
        <v>866</v>
      </c>
      <c r="U13" s="1" t="s">
        <v>867</v>
      </c>
      <c r="V13" s="1" t="s">
        <v>936</v>
      </c>
    </row>
    <row r="14" s="1" customFormat="1" spans="1:22">
      <c r="A14" s="3">
        <v>999225047409301</v>
      </c>
      <c r="B14" s="1" t="s">
        <v>852</v>
      </c>
      <c r="C14" s="1" t="s">
        <v>937</v>
      </c>
      <c r="D14" s="1" t="s">
        <v>938</v>
      </c>
      <c r="E14" s="1" t="s">
        <v>939</v>
      </c>
      <c r="F14" s="1" t="s">
        <v>852</v>
      </c>
      <c r="G14" s="1" t="s">
        <v>856</v>
      </c>
      <c r="H14" s="1" t="s">
        <v>857</v>
      </c>
      <c r="I14" s="1" t="s">
        <v>940</v>
      </c>
      <c r="J14" s="1" t="s">
        <v>30</v>
      </c>
      <c r="K14" s="1" t="s">
        <v>941</v>
      </c>
      <c r="L14" s="1" t="s">
        <v>941</v>
      </c>
      <c r="M14" s="1" t="s">
        <v>860</v>
      </c>
      <c r="N14" s="1" t="s">
        <v>860</v>
      </c>
      <c r="O14" s="1" t="s">
        <v>861</v>
      </c>
      <c r="P14" s="1" t="s">
        <v>862</v>
      </c>
      <c r="Q14" s="1" t="s">
        <v>863</v>
      </c>
      <c r="R14" s="1" t="s">
        <v>942</v>
      </c>
      <c r="S14" s="1" t="s">
        <v>865</v>
      </c>
      <c r="T14" s="1" t="s">
        <v>866</v>
      </c>
      <c r="U14" s="1" t="s">
        <v>867</v>
      </c>
      <c r="V14" s="1" t="s">
        <v>875</v>
      </c>
    </row>
    <row r="15" s="1" customFormat="1" spans="1:22">
      <c r="A15" s="3">
        <v>999225047120474</v>
      </c>
      <c r="B15" s="1" t="s">
        <v>852</v>
      </c>
      <c r="C15" s="1" t="s">
        <v>943</v>
      </c>
      <c r="D15" s="1" t="s">
        <v>925</v>
      </c>
      <c r="E15" s="1" t="s">
        <v>944</v>
      </c>
      <c r="F15" s="1" t="s">
        <v>852</v>
      </c>
      <c r="G15" s="1" t="s">
        <v>856</v>
      </c>
      <c r="H15" s="1" t="s">
        <v>857</v>
      </c>
      <c r="I15" s="1" t="s">
        <v>945</v>
      </c>
      <c r="J15" s="1" t="s">
        <v>30</v>
      </c>
      <c r="K15" s="1" t="s">
        <v>946</v>
      </c>
      <c r="L15" s="1" t="s">
        <v>946</v>
      </c>
      <c r="M15" s="1" t="s">
        <v>860</v>
      </c>
      <c r="N15" s="1" t="s">
        <v>860</v>
      </c>
      <c r="O15" s="1" t="s">
        <v>861</v>
      </c>
      <c r="P15" s="1" t="s">
        <v>862</v>
      </c>
      <c r="Q15" s="1" t="s">
        <v>863</v>
      </c>
      <c r="R15" s="1" t="s">
        <v>947</v>
      </c>
      <c r="S15" s="1" t="s">
        <v>865</v>
      </c>
      <c r="T15" s="1" t="s">
        <v>866</v>
      </c>
      <c r="U15" s="1" t="s">
        <v>867</v>
      </c>
      <c r="V15" s="1" t="s">
        <v>868</v>
      </c>
    </row>
    <row r="16" s="1" customFormat="1" spans="1:22">
      <c r="A16" s="3">
        <v>999225047047744</v>
      </c>
      <c r="B16" s="1" t="s">
        <v>852</v>
      </c>
      <c r="C16" s="1" t="s">
        <v>948</v>
      </c>
      <c r="D16" s="1" t="s">
        <v>925</v>
      </c>
      <c r="E16" s="1" t="s">
        <v>949</v>
      </c>
      <c r="F16" s="1" t="s">
        <v>852</v>
      </c>
      <c r="G16" s="1" t="s">
        <v>856</v>
      </c>
      <c r="H16" s="1" t="s">
        <v>857</v>
      </c>
      <c r="I16" s="1" t="s">
        <v>950</v>
      </c>
      <c r="J16" s="1" t="s">
        <v>30</v>
      </c>
      <c r="K16" s="1" t="s">
        <v>951</v>
      </c>
      <c r="L16" s="1" t="s">
        <v>951</v>
      </c>
      <c r="M16" s="1" t="s">
        <v>860</v>
      </c>
      <c r="N16" s="1" t="s">
        <v>860</v>
      </c>
      <c r="O16" s="1" t="s">
        <v>861</v>
      </c>
      <c r="P16" s="1" t="s">
        <v>862</v>
      </c>
      <c r="Q16" s="1" t="s">
        <v>863</v>
      </c>
      <c r="R16" s="1" t="s">
        <v>952</v>
      </c>
      <c r="S16" s="1" t="s">
        <v>865</v>
      </c>
      <c r="T16" s="1" t="s">
        <v>866</v>
      </c>
      <c r="U16" s="1" t="s">
        <v>867</v>
      </c>
      <c r="V16" s="1" t="s">
        <v>868</v>
      </c>
    </row>
    <row r="17" s="1" customFormat="1" spans="1:22">
      <c r="A17" s="3">
        <v>999225046762539</v>
      </c>
      <c r="B17" s="1" t="s">
        <v>852</v>
      </c>
      <c r="C17" s="1" t="s">
        <v>953</v>
      </c>
      <c r="D17" s="1" t="s">
        <v>954</v>
      </c>
      <c r="E17" s="1" t="s">
        <v>955</v>
      </c>
      <c r="F17" s="1" t="s">
        <v>852</v>
      </c>
      <c r="G17" s="1" t="s">
        <v>856</v>
      </c>
      <c r="H17" s="1" t="s">
        <v>857</v>
      </c>
      <c r="I17" s="1" t="s">
        <v>956</v>
      </c>
      <c r="J17" s="1" t="s">
        <v>30</v>
      </c>
      <c r="K17" s="1" t="s">
        <v>957</v>
      </c>
      <c r="L17" s="1" t="s">
        <v>957</v>
      </c>
      <c r="M17" s="1" t="s">
        <v>860</v>
      </c>
      <c r="N17" s="1" t="s">
        <v>860</v>
      </c>
      <c r="O17" s="1" t="s">
        <v>861</v>
      </c>
      <c r="P17" s="1" t="s">
        <v>862</v>
      </c>
      <c r="Q17" s="1" t="s">
        <v>863</v>
      </c>
      <c r="R17" s="1" t="s">
        <v>958</v>
      </c>
      <c r="S17" s="1" t="s">
        <v>865</v>
      </c>
      <c r="T17" s="1" t="s">
        <v>866</v>
      </c>
      <c r="U17" s="1" t="s">
        <v>867</v>
      </c>
      <c r="V17" s="1" t="s">
        <v>868</v>
      </c>
    </row>
    <row r="18" s="1" customFormat="1" spans="1:22">
      <c r="A18" s="3">
        <v>999225045914285</v>
      </c>
      <c r="B18" s="1" t="s">
        <v>852</v>
      </c>
      <c r="C18" s="1" t="s">
        <v>959</v>
      </c>
      <c r="D18" s="1" t="s">
        <v>960</v>
      </c>
      <c r="E18" s="1" t="s">
        <v>961</v>
      </c>
      <c r="F18" s="1" t="s">
        <v>852</v>
      </c>
      <c r="G18" s="1" t="s">
        <v>856</v>
      </c>
      <c r="H18" s="1" t="s">
        <v>857</v>
      </c>
      <c r="I18" s="1" t="s">
        <v>962</v>
      </c>
      <c r="J18" s="1" t="s">
        <v>30</v>
      </c>
      <c r="K18" s="1" t="s">
        <v>963</v>
      </c>
      <c r="L18" s="1" t="s">
        <v>963</v>
      </c>
      <c r="M18" s="1" t="s">
        <v>860</v>
      </c>
      <c r="N18" s="1" t="s">
        <v>860</v>
      </c>
      <c r="O18" s="1" t="s">
        <v>861</v>
      </c>
      <c r="P18" s="1" t="s">
        <v>862</v>
      </c>
      <c r="Q18" s="1" t="s">
        <v>863</v>
      </c>
      <c r="R18" s="1" t="s">
        <v>964</v>
      </c>
      <c r="S18" s="1" t="s">
        <v>865</v>
      </c>
      <c r="T18" s="1" t="s">
        <v>866</v>
      </c>
      <c r="U18" s="1" t="s">
        <v>867</v>
      </c>
      <c r="V18" s="1" t="s">
        <v>868</v>
      </c>
    </row>
    <row r="19" s="1" customFormat="1" spans="1:22">
      <c r="A19" s="3">
        <v>999225045662989</v>
      </c>
      <c r="B19" s="1" t="s">
        <v>852</v>
      </c>
      <c r="C19" s="1" t="s">
        <v>965</v>
      </c>
      <c r="D19" s="1" t="s">
        <v>966</v>
      </c>
      <c r="E19" s="1" t="s">
        <v>967</v>
      </c>
      <c r="F19" s="1" t="s">
        <v>852</v>
      </c>
      <c r="G19" s="1" t="s">
        <v>856</v>
      </c>
      <c r="H19" s="1" t="s">
        <v>857</v>
      </c>
      <c r="I19" s="1" t="s">
        <v>968</v>
      </c>
      <c r="J19" s="1" t="s">
        <v>30</v>
      </c>
      <c r="K19" s="1" t="s">
        <v>969</v>
      </c>
      <c r="L19" s="1" t="s">
        <v>969</v>
      </c>
      <c r="M19" s="1" t="s">
        <v>860</v>
      </c>
      <c r="N19" s="1" t="s">
        <v>860</v>
      </c>
      <c r="O19" s="1" t="s">
        <v>861</v>
      </c>
      <c r="P19" s="1" t="s">
        <v>862</v>
      </c>
      <c r="Q19" s="1" t="s">
        <v>863</v>
      </c>
      <c r="R19" s="1" t="s">
        <v>970</v>
      </c>
      <c r="S19" s="1" t="s">
        <v>865</v>
      </c>
      <c r="T19" s="1" t="s">
        <v>866</v>
      </c>
      <c r="U19" s="1" t="s">
        <v>867</v>
      </c>
      <c r="V19" s="1" t="s">
        <v>868</v>
      </c>
    </row>
    <row r="20" s="1" customFormat="1" spans="1:22">
      <c r="A20" s="3">
        <v>999225045082001</v>
      </c>
      <c r="B20" s="1" t="s">
        <v>852</v>
      </c>
      <c r="C20" s="1" t="s">
        <v>971</v>
      </c>
      <c r="D20" s="1" t="s">
        <v>972</v>
      </c>
      <c r="E20" s="1" t="s">
        <v>973</v>
      </c>
      <c r="F20" s="1" t="s">
        <v>852</v>
      </c>
      <c r="G20" s="1" t="s">
        <v>856</v>
      </c>
      <c r="H20" s="1" t="s">
        <v>857</v>
      </c>
      <c r="I20" s="1" t="s">
        <v>974</v>
      </c>
      <c r="J20" s="1" t="s">
        <v>30</v>
      </c>
      <c r="K20" s="1" t="s">
        <v>975</v>
      </c>
      <c r="L20" s="1" t="s">
        <v>975</v>
      </c>
      <c r="M20" s="1" t="s">
        <v>860</v>
      </c>
      <c r="N20" s="1" t="s">
        <v>860</v>
      </c>
      <c r="O20" s="1" t="s">
        <v>861</v>
      </c>
      <c r="P20" s="1" t="s">
        <v>862</v>
      </c>
      <c r="Q20" s="1" t="s">
        <v>863</v>
      </c>
      <c r="R20" s="1" t="s">
        <v>976</v>
      </c>
      <c r="S20" s="1" t="s">
        <v>865</v>
      </c>
      <c r="T20" s="1" t="s">
        <v>866</v>
      </c>
      <c r="U20" s="1" t="s">
        <v>867</v>
      </c>
      <c r="V20" s="1" t="s">
        <v>868</v>
      </c>
    </row>
    <row r="21" s="1" customFormat="1" spans="1:22">
      <c r="A21" s="3">
        <v>999225044815430</v>
      </c>
      <c r="B21" s="1" t="s">
        <v>852</v>
      </c>
      <c r="C21" s="1" t="s">
        <v>977</v>
      </c>
      <c r="D21" s="1" t="s">
        <v>978</v>
      </c>
      <c r="E21" s="1" t="s">
        <v>979</v>
      </c>
      <c r="F21" s="1" t="s">
        <v>852</v>
      </c>
      <c r="G21" s="1" t="s">
        <v>856</v>
      </c>
      <c r="H21" s="1" t="s">
        <v>857</v>
      </c>
      <c r="I21" s="1" t="s">
        <v>980</v>
      </c>
      <c r="J21" s="1" t="s">
        <v>30</v>
      </c>
      <c r="K21" s="1" t="s">
        <v>981</v>
      </c>
      <c r="L21" s="1" t="s">
        <v>981</v>
      </c>
      <c r="M21" s="1" t="s">
        <v>860</v>
      </c>
      <c r="N21" s="1" t="s">
        <v>860</v>
      </c>
      <c r="O21" s="1" t="s">
        <v>861</v>
      </c>
      <c r="P21" s="1" t="s">
        <v>862</v>
      </c>
      <c r="Q21" s="1" t="s">
        <v>863</v>
      </c>
      <c r="R21" s="1" t="s">
        <v>982</v>
      </c>
      <c r="S21" s="1" t="s">
        <v>865</v>
      </c>
      <c r="T21" s="1" t="s">
        <v>866</v>
      </c>
      <c r="U21" s="1" t="s">
        <v>867</v>
      </c>
      <c r="V21" s="1" t="s">
        <v>868</v>
      </c>
    </row>
    <row r="22" s="1" customFormat="1" spans="1:22">
      <c r="A22" s="3">
        <v>999225044767383</v>
      </c>
      <c r="B22" s="1" t="s">
        <v>852</v>
      </c>
      <c r="C22" s="1" t="s">
        <v>983</v>
      </c>
      <c r="D22" s="1" t="s">
        <v>984</v>
      </c>
      <c r="E22" s="1" t="s">
        <v>985</v>
      </c>
      <c r="F22" s="1" t="s">
        <v>852</v>
      </c>
      <c r="G22" s="1" t="s">
        <v>856</v>
      </c>
      <c r="H22" s="1" t="s">
        <v>857</v>
      </c>
      <c r="I22" s="1" t="s">
        <v>986</v>
      </c>
      <c r="J22" s="1" t="s">
        <v>30</v>
      </c>
      <c r="K22" s="1" t="s">
        <v>987</v>
      </c>
      <c r="L22" s="1" t="s">
        <v>987</v>
      </c>
      <c r="M22" s="1" t="s">
        <v>860</v>
      </c>
      <c r="N22" s="1" t="s">
        <v>860</v>
      </c>
      <c r="O22" s="1" t="s">
        <v>861</v>
      </c>
      <c r="P22" s="1" t="s">
        <v>862</v>
      </c>
      <c r="Q22" s="1" t="s">
        <v>863</v>
      </c>
      <c r="R22" s="1" t="s">
        <v>988</v>
      </c>
      <c r="S22" s="1" t="s">
        <v>865</v>
      </c>
      <c r="T22" s="1" t="s">
        <v>866</v>
      </c>
      <c r="U22" s="1" t="s">
        <v>867</v>
      </c>
      <c r="V22" s="1" t="s">
        <v>875</v>
      </c>
    </row>
    <row r="23" s="1" customFormat="1" spans="1:22">
      <c r="A23" s="3">
        <v>999225043597293</v>
      </c>
      <c r="B23" s="1" t="s">
        <v>852</v>
      </c>
      <c r="C23" s="1" t="s">
        <v>989</v>
      </c>
      <c r="D23" s="1" t="s">
        <v>990</v>
      </c>
      <c r="E23" s="1" t="s">
        <v>991</v>
      </c>
      <c r="F23" s="1" t="s">
        <v>852</v>
      </c>
      <c r="G23" s="1" t="s">
        <v>856</v>
      </c>
      <c r="H23" s="1" t="s">
        <v>857</v>
      </c>
      <c r="I23" s="1" t="s">
        <v>992</v>
      </c>
      <c r="J23" s="1" t="s">
        <v>30</v>
      </c>
      <c r="K23" s="1" t="s">
        <v>993</v>
      </c>
      <c r="L23" s="1" t="s">
        <v>993</v>
      </c>
      <c r="M23" s="1" t="s">
        <v>860</v>
      </c>
      <c r="N23" s="1" t="s">
        <v>860</v>
      </c>
      <c r="O23" s="1" t="s">
        <v>861</v>
      </c>
      <c r="P23" s="1" t="s">
        <v>862</v>
      </c>
      <c r="Q23" s="1" t="s">
        <v>863</v>
      </c>
      <c r="R23" s="1" t="s">
        <v>994</v>
      </c>
      <c r="S23" s="1" t="s">
        <v>865</v>
      </c>
      <c r="T23" s="1" t="s">
        <v>866</v>
      </c>
      <c r="U23" s="1" t="s">
        <v>867</v>
      </c>
      <c r="V23" s="1" t="s">
        <v>995</v>
      </c>
    </row>
    <row r="24" s="1" customFormat="1" spans="1:22">
      <c r="A24" s="3">
        <v>999225043500267</v>
      </c>
      <c r="B24" s="1" t="s">
        <v>852</v>
      </c>
      <c r="C24" s="1" t="s">
        <v>996</v>
      </c>
      <c r="D24" s="1" t="s">
        <v>997</v>
      </c>
      <c r="E24" s="1" t="s">
        <v>998</v>
      </c>
      <c r="F24" s="1" t="s">
        <v>852</v>
      </c>
      <c r="G24" s="1" t="s">
        <v>856</v>
      </c>
      <c r="H24" s="1" t="s">
        <v>857</v>
      </c>
      <c r="I24" s="1" t="s">
        <v>999</v>
      </c>
      <c r="J24" s="1" t="s">
        <v>30</v>
      </c>
      <c r="K24" s="1" t="s">
        <v>1000</v>
      </c>
      <c r="L24" s="1" t="s">
        <v>1000</v>
      </c>
      <c r="M24" s="1" t="s">
        <v>860</v>
      </c>
      <c r="N24" s="1" t="s">
        <v>860</v>
      </c>
      <c r="O24" s="1" t="s">
        <v>861</v>
      </c>
      <c r="P24" s="1" t="s">
        <v>862</v>
      </c>
      <c r="Q24" s="1" t="s">
        <v>863</v>
      </c>
      <c r="R24" s="1" t="s">
        <v>1001</v>
      </c>
      <c r="S24" s="1" t="s">
        <v>865</v>
      </c>
      <c r="T24" s="1" t="s">
        <v>866</v>
      </c>
      <c r="U24" s="1" t="s">
        <v>867</v>
      </c>
      <c r="V24" s="1" t="s">
        <v>888</v>
      </c>
    </row>
    <row r="25" s="1" customFormat="1" spans="1:22">
      <c r="A25" s="3">
        <v>999225043269548</v>
      </c>
      <c r="B25" s="1" t="s">
        <v>852</v>
      </c>
      <c r="C25" s="1" t="s">
        <v>1002</v>
      </c>
      <c r="D25" s="1" t="s">
        <v>1003</v>
      </c>
      <c r="E25" s="1" t="s">
        <v>1004</v>
      </c>
      <c r="F25" s="1" t="s">
        <v>852</v>
      </c>
      <c r="G25" s="1" t="s">
        <v>856</v>
      </c>
      <c r="H25" s="1" t="s">
        <v>857</v>
      </c>
      <c r="I25" s="1" t="s">
        <v>1005</v>
      </c>
      <c r="J25" s="1" t="s">
        <v>30</v>
      </c>
      <c r="K25" s="1" t="s">
        <v>1006</v>
      </c>
      <c r="L25" s="1" t="s">
        <v>1006</v>
      </c>
      <c r="M25" s="1" t="s">
        <v>860</v>
      </c>
      <c r="N25" s="1" t="s">
        <v>860</v>
      </c>
      <c r="O25" s="1" t="s">
        <v>861</v>
      </c>
      <c r="P25" s="1" t="s">
        <v>862</v>
      </c>
      <c r="Q25" s="1" t="s">
        <v>863</v>
      </c>
      <c r="R25" s="1" t="s">
        <v>1007</v>
      </c>
      <c r="S25" s="1" t="s">
        <v>865</v>
      </c>
      <c r="T25" s="1" t="s">
        <v>866</v>
      </c>
      <c r="U25" s="1" t="s">
        <v>867</v>
      </c>
      <c r="V25" s="1" t="s">
        <v>936</v>
      </c>
    </row>
    <row r="26" s="1" customFormat="1" spans="1:22">
      <c r="A26" s="3">
        <v>999225042659270</v>
      </c>
      <c r="B26" s="1" t="s">
        <v>852</v>
      </c>
      <c r="C26" s="1" t="s">
        <v>1008</v>
      </c>
      <c r="D26" s="1" t="s">
        <v>1009</v>
      </c>
      <c r="E26" s="1" t="s">
        <v>1010</v>
      </c>
      <c r="F26" s="1" t="s">
        <v>852</v>
      </c>
      <c r="G26" s="1" t="s">
        <v>856</v>
      </c>
      <c r="H26" s="1" t="s">
        <v>857</v>
      </c>
      <c r="I26" s="1" t="s">
        <v>1011</v>
      </c>
      <c r="J26" s="1" t="s">
        <v>30</v>
      </c>
      <c r="K26" s="1" t="s">
        <v>1012</v>
      </c>
      <c r="L26" s="1" t="s">
        <v>1012</v>
      </c>
      <c r="M26" s="1" t="s">
        <v>860</v>
      </c>
      <c r="N26" s="1" t="s">
        <v>860</v>
      </c>
      <c r="O26" s="1" t="s">
        <v>861</v>
      </c>
      <c r="P26" s="1" t="s">
        <v>862</v>
      </c>
      <c r="Q26" s="1" t="s">
        <v>863</v>
      </c>
      <c r="R26" s="1" t="s">
        <v>1013</v>
      </c>
      <c r="S26" s="1" t="s">
        <v>865</v>
      </c>
      <c r="T26" s="1" t="s">
        <v>866</v>
      </c>
      <c r="U26" s="1" t="s">
        <v>867</v>
      </c>
      <c r="V26" s="1" t="s">
        <v>1014</v>
      </c>
    </row>
    <row r="27" s="1" customFormat="1" spans="1:22">
      <c r="A27" s="3">
        <v>999225042548512</v>
      </c>
      <c r="B27" s="1" t="s">
        <v>852</v>
      </c>
      <c r="C27" s="1" t="s">
        <v>1015</v>
      </c>
      <c r="D27" s="1" t="s">
        <v>1016</v>
      </c>
      <c r="E27" s="1" t="s">
        <v>1017</v>
      </c>
      <c r="F27" s="1" t="s">
        <v>852</v>
      </c>
      <c r="G27" s="1" t="s">
        <v>856</v>
      </c>
      <c r="H27" s="1" t="s">
        <v>857</v>
      </c>
      <c r="I27" s="1" t="s">
        <v>1018</v>
      </c>
      <c r="J27" s="1" t="s">
        <v>30</v>
      </c>
      <c r="K27" s="1" t="s">
        <v>1019</v>
      </c>
      <c r="L27" s="1" t="s">
        <v>1019</v>
      </c>
      <c r="M27" s="1" t="s">
        <v>860</v>
      </c>
      <c r="N27" s="1" t="s">
        <v>860</v>
      </c>
      <c r="O27" s="1" t="s">
        <v>861</v>
      </c>
      <c r="P27" s="1" t="s">
        <v>862</v>
      </c>
      <c r="Q27" s="1" t="s">
        <v>863</v>
      </c>
      <c r="R27" s="1" t="s">
        <v>1020</v>
      </c>
      <c r="S27" s="1" t="s">
        <v>865</v>
      </c>
      <c r="T27" s="1" t="s">
        <v>866</v>
      </c>
      <c r="U27" s="1" t="s">
        <v>867</v>
      </c>
      <c r="V27" s="1" t="s">
        <v>936</v>
      </c>
    </row>
    <row r="28" s="1" customFormat="1" spans="1:22">
      <c r="A28" s="3">
        <v>999225042282472</v>
      </c>
      <c r="B28" s="1" t="s">
        <v>852</v>
      </c>
      <c r="C28" s="1" t="s">
        <v>1021</v>
      </c>
      <c r="D28" s="1" t="s">
        <v>1022</v>
      </c>
      <c r="E28" s="1" t="s">
        <v>1023</v>
      </c>
      <c r="F28" s="1" t="s">
        <v>852</v>
      </c>
      <c r="G28" s="1" t="s">
        <v>856</v>
      </c>
      <c r="H28" s="1" t="s">
        <v>857</v>
      </c>
      <c r="I28" s="1" t="s">
        <v>1024</v>
      </c>
      <c r="J28" s="1" t="s">
        <v>30</v>
      </c>
      <c r="K28" s="1" t="s">
        <v>1025</v>
      </c>
      <c r="L28" s="1" t="s">
        <v>1025</v>
      </c>
      <c r="M28" s="1" t="s">
        <v>860</v>
      </c>
      <c r="N28" s="1" t="s">
        <v>860</v>
      </c>
      <c r="O28" s="1" t="s">
        <v>861</v>
      </c>
      <c r="P28" s="1" t="s">
        <v>862</v>
      </c>
      <c r="Q28" s="1" t="s">
        <v>863</v>
      </c>
      <c r="R28" s="1" t="s">
        <v>1026</v>
      </c>
      <c r="S28" s="1" t="s">
        <v>865</v>
      </c>
      <c r="T28" s="1" t="s">
        <v>866</v>
      </c>
      <c r="U28" s="1" t="s">
        <v>867</v>
      </c>
      <c r="V28" s="1" t="s">
        <v>875</v>
      </c>
    </row>
    <row r="29" s="1" customFormat="1" spans="1:22">
      <c r="A29" s="3">
        <v>999225041667067</v>
      </c>
      <c r="B29" s="1" t="s">
        <v>852</v>
      </c>
      <c r="C29" s="1" t="s">
        <v>1027</v>
      </c>
      <c r="D29" s="1" t="s">
        <v>1028</v>
      </c>
      <c r="E29" s="1" t="s">
        <v>1029</v>
      </c>
      <c r="F29" s="1" t="s">
        <v>852</v>
      </c>
      <c r="G29" s="1" t="s">
        <v>856</v>
      </c>
      <c r="H29" s="1" t="s">
        <v>857</v>
      </c>
      <c r="I29" s="1" t="s">
        <v>1030</v>
      </c>
      <c r="J29" s="1" t="s">
        <v>30</v>
      </c>
      <c r="K29" s="1" t="s">
        <v>1031</v>
      </c>
      <c r="L29" s="1" t="s">
        <v>1031</v>
      </c>
      <c r="M29" s="1" t="s">
        <v>860</v>
      </c>
      <c r="N29" s="1" t="s">
        <v>860</v>
      </c>
      <c r="O29" s="1" t="s">
        <v>861</v>
      </c>
      <c r="P29" s="1" t="s">
        <v>862</v>
      </c>
      <c r="Q29" s="1" t="s">
        <v>863</v>
      </c>
      <c r="R29" s="1" t="s">
        <v>1032</v>
      </c>
      <c r="S29" s="1" t="s">
        <v>865</v>
      </c>
      <c r="T29" s="1" t="s">
        <v>866</v>
      </c>
      <c r="U29" s="1" t="s">
        <v>867</v>
      </c>
      <c r="V29" s="1" t="s">
        <v>868</v>
      </c>
    </row>
    <row r="30" s="1" customFormat="1" spans="1:22">
      <c r="A30" s="3">
        <v>999225041310142</v>
      </c>
      <c r="B30" s="1" t="s">
        <v>852</v>
      </c>
      <c r="C30" s="1" t="s">
        <v>1033</v>
      </c>
      <c r="D30" s="1" t="s">
        <v>1034</v>
      </c>
      <c r="E30" s="1" t="s">
        <v>1035</v>
      </c>
      <c r="F30" s="1" t="s">
        <v>852</v>
      </c>
      <c r="G30" s="1" t="s">
        <v>856</v>
      </c>
      <c r="H30" s="1" t="s">
        <v>857</v>
      </c>
      <c r="I30" s="1" t="s">
        <v>1036</v>
      </c>
      <c r="J30" s="1" t="s">
        <v>30</v>
      </c>
      <c r="K30" s="1" t="s">
        <v>1037</v>
      </c>
      <c r="L30" s="1" t="s">
        <v>1037</v>
      </c>
      <c r="M30" s="1" t="s">
        <v>860</v>
      </c>
      <c r="N30" s="1" t="s">
        <v>860</v>
      </c>
      <c r="O30" s="1" t="s">
        <v>861</v>
      </c>
      <c r="P30" s="1" t="s">
        <v>862</v>
      </c>
      <c r="Q30" s="1" t="s">
        <v>863</v>
      </c>
      <c r="R30" s="1" t="s">
        <v>1038</v>
      </c>
      <c r="S30" s="1" t="s">
        <v>865</v>
      </c>
      <c r="T30" s="1" t="s">
        <v>866</v>
      </c>
      <c r="U30" s="1" t="s">
        <v>867</v>
      </c>
      <c r="V30" s="1" t="s">
        <v>875</v>
      </c>
    </row>
    <row r="31" s="1" customFormat="1" spans="1:22">
      <c r="A31" s="3">
        <v>999225040629323</v>
      </c>
      <c r="B31" s="1" t="s">
        <v>852</v>
      </c>
      <c r="C31" s="1" t="s">
        <v>1039</v>
      </c>
      <c r="D31" s="1" t="s">
        <v>925</v>
      </c>
      <c r="E31" s="1" t="s">
        <v>1040</v>
      </c>
      <c r="F31" s="1" t="s">
        <v>852</v>
      </c>
      <c r="G31" s="1" t="s">
        <v>856</v>
      </c>
      <c r="H31" s="1" t="s">
        <v>857</v>
      </c>
      <c r="I31" s="1" t="s">
        <v>927</v>
      </c>
      <c r="J31" s="1" t="s">
        <v>30</v>
      </c>
      <c r="K31" s="1" t="s">
        <v>928</v>
      </c>
      <c r="L31" s="1" t="s">
        <v>928</v>
      </c>
      <c r="M31" s="1" t="s">
        <v>860</v>
      </c>
      <c r="N31" s="1" t="s">
        <v>860</v>
      </c>
      <c r="O31" s="1" t="s">
        <v>861</v>
      </c>
      <c r="P31" s="1" t="s">
        <v>862</v>
      </c>
      <c r="Q31" s="1" t="s">
        <v>863</v>
      </c>
      <c r="R31" s="1" t="s">
        <v>1041</v>
      </c>
      <c r="S31" s="1" t="s">
        <v>865</v>
      </c>
      <c r="T31" s="1" t="s">
        <v>866</v>
      </c>
      <c r="U31" s="1" t="s">
        <v>867</v>
      </c>
      <c r="V31" s="1" t="s">
        <v>868</v>
      </c>
    </row>
    <row r="32" s="1" customFormat="1" spans="1:22">
      <c r="A32" s="3">
        <v>999225040554285</v>
      </c>
      <c r="B32" s="1" t="s">
        <v>852</v>
      </c>
      <c r="C32" s="1" t="s">
        <v>1042</v>
      </c>
      <c r="D32" s="1" t="s">
        <v>1043</v>
      </c>
      <c r="E32" s="1" t="s">
        <v>1044</v>
      </c>
      <c r="F32" s="1" t="s">
        <v>852</v>
      </c>
      <c r="G32" s="1" t="s">
        <v>856</v>
      </c>
      <c r="H32" s="1" t="s">
        <v>857</v>
      </c>
      <c r="I32" s="1" t="s">
        <v>1045</v>
      </c>
      <c r="J32" s="1" t="s">
        <v>30</v>
      </c>
      <c r="K32" s="1" t="s">
        <v>1046</v>
      </c>
      <c r="L32" s="1" t="s">
        <v>1046</v>
      </c>
      <c r="M32" s="1" t="s">
        <v>860</v>
      </c>
      <c r="N32" s="1" t="s">
        <v>860</v>
      </c>
      <c r="O32" s="1" t="s">
        <v>861</v>
      </c>
      <c r="P32" s="1" t="s">
        <v>862</v>
      </c>
      <c r="Q32" s="1" t="s">
        <v>863</v>
      </c>
      <c r="R32" s="1" t="s">
        <v>1047</v>
      </c>
      <c r="S32" s="1" t="s">
        <v>865</v>
      </c>
      <c r="T32" s="1" t="s">
        <v>866</v>
      </c>
      <c r="U32" s="1" t="s">
        <v>867</v>
      </c>
      <c r="V32" s="1" t="s">
        <v>868</v>
      </c>
    </row>
    <row r="33" s="1" customFormat="1" spans="1:22">
      <c r="A33" s="3">
        <v>999225040437614</v>
      </c>
      <c r="B33" s="1" t="s">
        <v>852</v>
      </c>
      <c r="C33" s="1" t="s">
        <v>1048</v>
      </c>
      <c r="D33" s="1" t="s">
        <v>1034</v>
      </c>
      <c r="E33" s="1" t="s">
        <v>1049</v>
      </c>
      <c r="F33" s="1" t="s">
        <v>852</v>
      </c>
      <c r="G33" s="1" t="s">
        <v>856</v>
      </c>
      <c r="H33" s="1" t="s">
        <v>857</v>
      </c>
      <c r="I33" s="1" t="s">
        <v>1050</v>
      </c>
      <c r="J33" s="1" t="s">
        <v>30</v>
      </c>
      <c r="K33" s="1" t="s">
        <v>1051</v>
      </c>
      <c r="L33" s="1" t="s">
        <v>1051</v>
      </c>
      <c r="M33" s="1" t="s">
        <v>860</v>
      </c>
      <c r="N33" s="1" t="s">
        <v>860</v>
      </c>
      <c r="O33" s="1" t="s">
        <v>861</v>
      </c>
      <c r="P33" s="1" t="s">
        <v>862</v>
      </c>
      <c r="Q33" s="1" t="s">
        <v>863</v>
      </c>
      <c r="R33" s="1" t="s">
        <v>1052</v>
      </c>
      <c r="S33" s="1" t="s">
        <v>865</v>
      </c>
      <c r="T33" s="1" t="s">
        <v>866</v>
      </c>
      <c r="U33" s="1" t="s">
        <v>867</v>
      </c>
      <c r="V33" s="1" t="s">
        <v>875</v>
      </c>
    </row>
    <row r="34" s="1" customFormat="1" spans="1:22">
      <c r="A34" s="3">
        <v>999225036913955</v>
      </c>
      <c r="B34" s="1" t="s">
        <v>852</v>
      </c>
      <c r="C34" s="1" t="s">
        <v>1053</v>
      </c>
      <c r="D34" s="1" t="s">
        <v>1054</v>
      </c>
      <c r="E34" s="1" t="s">
        <v>1055</v>
      </c>
      <c r="F34" s="1" t="s">
        <v>852</v>
      </c>
      <c r="G34" s="1" t="s">
        <v>856</v>
      </c>
      <c r="H34" s="1" t="s">
        <v>857</v>
      </c>
      <c r="I34" s="1" t="s">
        <v>1056</v>
      </c>
      <c r="J34" s="1" t="s">
        <v>30</v>
      </c>
      <c r="K34" s="1" t="s">
        <v>1057</v>
      </c>
      <c r="L34" s="1" t="s">
        <v>1057</v>
      </c>
      <c r="M34" s="1" t="s">
        <v>860</v>
      </c>
      <c r="N34" s="1" t="s">
        <v>860</v>
      </c>
      <c r="O34" s="1" t="s">
        <v>861</v>
      </c>
      <c r="P34" s="1" t="s">
        <v>862</v>
      </c>
      <c r="Q34" s="1" t="s">
        <v>863</v>
      </c>
      <c r="R34" s="1" t="s">
        <v>1058</v>
      </c>
      <c r="S34" s="1" t="s">
        <v>865</v>
      </c>
      <c r="T34" s="1" t="s">
        <v>866</v>
      </c>
      <c r="U34" s="1" t="s">
        <v>867</v>
      </c>
      <c r="V34" s="1" t="s">
        <v>888</v>
      </c>
    </row>
    <row r="35" s="1" customFormat="1" spans="1:22">
      <c r="A35" s="3">
        <v>999225036208614</v>
      </c>
      <c r="B35" s="1" t="s">
        <v>852</v>
      </c>
      <c r="C35" s="1" t="s">
        <v>1059</v>
      </c>
      <c r="D35" s="1" t="s">
        <v>925</v>
      </c>
      <c r="E35" s="1" t="s">
        <v>1060</v>
      </c>
      <c r="F35" s="1" t="s">
        <v>852</v>
      </c>
      <c r="G35" s="1" t="s">
        <v>856</v>
      </c>
      <c r="H35" s="1" t="s">
        <v>857</v>
      </c>
      <c r="I35" s="1" t="s">
        <v>1061</v>
      </c>
      <c r="J35" s="1" t="s">
        <v>30</v>
      </c>
      <c r="K35" s="1" t="s">
        <v>1062</v>
      </c>
      <c r="L35" s="1" t="s">
        <v>1062</v>
      </c>
      <c r="M35" s="1" t="s">
        <v>860</v>
      </c>
      <c r="N35" s="1" t="s">
        <v>860</v>
      </c>
      <c r="O35" s="1" t="s">
        <v>861</v>
      </c>
      <c r="P35" s="1" t="s">
        <v>862</v>
      </c>
      <c r="Q35" s="1" t="s">
        <v>863</v>
      </c>
      <c r="R35" s="1" t="s">
        <v>1063</v>
      </c>
      <c r="S35" s="1" t="s">
        <v>865</v>
      </c>
      <c r="T35" s="1" t="s">
        <v>866</v>
      </c>
      <c r="U35" s="1" t="s">
        <v>867</v>
      </c>
      <c r="V35" s="1" t="s">
        <v>868</v>
      </c>
    </row>
    <row r="36" s="1" customFormat="1" spans="1:22">
      <c r="A36" s="3">
        <v>999225036126721</v>
      </c>
      <c r="B36" s="1" t="s">
        <v>852</v>
      </c>
      <c r="C36" s="1" t="s">
        <v>1064</v>
      </c>
      <c r="D36" s="1" t="s">
        <v>1065</v>
      </c>
      <c r="E36" s="1" t="s">
        <v>1066</v>
      </c>
      <c r="F36" s="1" t="s">
        <v>852</v>
      </c>
      <c r="G36" s="1" t="s">
        <v>856</v>
      </c>
      <c r="H36" s="1" t="s">
        <v>857</v>
      </c>
      <c r="I36" s="1" t="s">
        <v>1067</v>
      </c>
      <c r="J36" s="1" t="s">
        <v>30</v>
      </c>
      <c r="K36" s="1" t="s">
        <v>1068</v>
      </c>
      <c r="L36" s="1" t="s">
        <v>1068</v>
      </c>
      <c r="M36" s="1" t="s">
        <v>860</v>
      </c>
      <c r="N36" s="1" t="s">
        <v>860</v>
      </c>
      <c r="O36" s="1" t="s">
        <v>861</v>
      </c>
      <c r="P36" s="1" t="s">
        <v>862</v>
      </c>
      <c r="Q36" s="1" t="s">
        <v>863</v>
      </c>
      <c r="R36" s="1" t="s">
        <v>1069</v>
      </c>
      <c r="S36" s="1" t="s">
        <v>865</v>
      </c>
      <c r="T36" s="1" t="s">
        <v>866</v>
      </c>
      <c r="U36" s="1" t="s">
        <v>867</v>
      </c>
      <c r="V36" s="1" t="s">
        <v>868</v>
      </c>
    </row>
    <row r="37" s="1" customFormat="1" spans="1:22">
      <c r="A37" s="3">
        <v>999225035527061</v>
      </c>
      <c r="B37" s="1" t="s">
        <v>852</v>
      </c>
      <c r="C37" s="1" t="s">
        <v>1070</v>
      </c>
      <c r="D37" s="1" t="s">
        <v>1071</v>
      </c>
      <c r="E37" s="1" t="s">
        <v>1072</v>
      </c>
      <c r="F37" s="1" t="s">
        <v>852</v>
      </c>
      <c r="G37" s="1" t="s">
        <v>856</v>
      </c>
      <c r="H37" s="1" t="s">
        <v>857</v>
      </c>
      <c r="I37" s="1" t="s">
        <v>1073</v>
      </c>
      <c r="J37" s="1" t="s">
        <v>30</v>
      </c>
      <c r="K37" s="1" t="s">
        <v>1074</v>
      </c>
      <c r="L37" s="1" t="s">
        <v>1074</v>
      </c>
      <c r="M37" s="1" t="s">
        <v>860</v>
      </c>
      <c r="N37" s="1" t="s">
        <v>860</v>
      </c>
      <c r="O37" s="1" t="s">
        <v>861</v>
      </c>
      <c r="P37" s="1" t="s">
        <v>862</v>
      </c>
      <c r="Q37" s="1" t="s">
        <v>863</v>
      </c>
      <c r="R37" s="1" t="s">
        <v>1075</v>
      </c>
      <c r="S37" s="1" t="s">
        <v>865</v>
      </c>
      <c r="T37" s="1" t="s">
        <v>866</v>
      </c>
      <c r="U37" s="1" t="s">
        <v>867</v>
      </c>
      <c r="V37" s="1" t="s">
        <v>875</v>
      </c>
    </row>
    <row r="38" s="1" customFormat="1" spans="1:22">
      <c r="A38" s="3">
        <v>999225035364754</v>
      </c>
      <c r="B38" s="1" t="s">
        <v>852</v>
      </c>
      <c r="C38" s="1" t="s">
        <v>1076</v>
      </c>
      <c r="D38" s="1" t="s">
        <v>1077</v>
      </c>
      <c r="E38" s="1" t="s">
        <v>1078</v>
      </c>
      <c r="F38" s="1" t="s">
        <v>852</v>
      </c>
      <c r="G38" s="1" t="s">
        <v>856</v>
      </c>
      <c r="H38" s="1" t="s">
        <v>857</v>
      </c>
      <c r="I38" s="1" t="s">
        <v>1079</v>
      </c>
      <c r="J38" s="1" t="s">
        <v>30</v>
      </c>
      <c r="K38" s="1" t="s">
        <v>1080</v>
      </c>
      <c r="L38" s="1" t="s">
        <v>1080</v>
      </c>
      <c r="M38" s="1" t="s">
        <v>860</v>
      </c>
      <c r="N38" s="1" t="s">
        <v>860</v>
      </c>
      <c r="O38" s="1" t="s">
        <v>861</v>
      </c>
      <c r="P38" s="1" t="s">
        <v>862</v>
      </c>
      <c r="Q38" s="1" t="s">
        <v>863</v>
      </c>
      <c r="R38" s="1" t="s">
        <v>1081</v>
      </c>
      <c r="S38" s="1" t="s">
        <v>865</v>
      </c>
      <c r="T38" s="1" t="s">
        <v>866</v>
      </c>
      <c r="U38" s="1" t="s">
        <v>867</v>
      </c>
      <c r="V38" s="1" t="s">
        <v>1082</v>
      </c>
    </row>
    <row r="39" s="1" customFormat="1" spans="1:22">
      <c r="A39" s="3">
        <v>999225035004010</v>
      </c>
      <c r="B39" s="1" t="s">
        <v>852</v>
      </c>
      <c r="C39" s="1" t="s">
        <v>1083</v>
      </c>
      <c r="D39" s="1" t="s">
        <v>1084</v>
      </c>
      <c r="E39" s="1" t="s">
        <v>1085</v>
      </c>
      <c r="F39" s="1" t="s">
        <v>852</v>
      </c>
      <c r="G39" s="1" t="s">
        <v>856</v>
      </c>
      <c r="H39" s="1" t="s">
        <v>857</v>
      </c>
      <c r="I39" s="1" t="s">
        <v>1086</v>
      </c>
      <c r="J39" s="1" t="s">
        <v>30</v>
      </c>
      <c r="K39" s="1" t="s">
        <v>1087</v>
      </c>
      <c r="L39" s="1" t="s">
        <v>1087</v>
      </c>
      <c r="M39" s="1" t="s">
        <v>860</v>
      </c>
      <c r="N39" s="1" t="s">
        <v>860</v>
      </c>
      <c r="O39" s="1" t="s">
        <v>861</v>
      </c>
      <c r="P39" s="1" t="s">
        <v>862</v>
      </c>
      <c r="Q39" s="1" t="s">
        <v>863</v>
      </c>
      <c r="R39" s="1" t="s">
        <v>1088</v>
      </c>
      <c r="S39" s="1" t="s">
        <v>865</v>
      </c>
      <c r="T39" s="1" t="s">
        <v>866</v>
      </c>
      <c r="U39" s="1" t="s">
        <v>867</v>
      </c>
      <c r="V39" s="1" t="s">
        <v>1089</v>
      </c>
    </row>
    <row r="40" s="1" customFormat="1" spans="1:22">
      <c r="A40" s="3">
        <v>999225034923445</v>
      </c>
      <c r="B40" s="1" t="s">
        <v>852</v>
      </c>
      <c r="C40" s="1" t="s">
        <v>1090</v>
      </c>
      <c r="D40" s="1" t="s">
        <v>1091</v>
      </c>
      <c r="E40" s="1" t="s">
        <v>1092</v>
      </c>
      <c r="F40" s="1" t="s">
        <v>852</v>
      </c>
      <c r="G40" s="1" t="s">
        <v>856</v>
      </c>
      <c r="H40" s="1" t="s">
        <v>857</v>
      </c>
      <c r="I40" s="1" t="s">
        <v>1093</v>
      </c>
      <c r="J40" s="1" t="s">
        <v>30</v>
      </c>
      <c r="K40" s="1" t="s">
        <v>1094</v>
      </c>
      <c r="L40" s="1" t="s">
        <v>1094</v>
      </c>
      <c r="M40" s="1" t="s">
        <v>860</v>
      </c>
      <c r="N40" s="1" t="s">
        <v>860</v>
      </c>
      <c r="O40" s="1" t="s">
        <v>861</v>
      </c>
      <c r="P40" s="1" t="s">
        <v>862</v>
      </c>
      <c r="Q40" s="1" t="s">
        <v>863</v>
      </c>
      <c r="R40" s="1" t="s">
        <v>1095</v>
      </c>
      <c r="S40" s="1" t="s">
        <v>865</v>
      </c>
      <c r="T40" s="1" t="s">
        <v>866</v>
      </c>
      <c r="U40" s="1" t="s">
        <v>867</v>
      </c>
      <c r="V40" s="1" t="s">
        <v>936</v>
      </c>
    </row>
    <row r="41" s="1" customFormat="1" spans="1:22">
      <c r="A41" s="3">
        <v>999225034877825</v>
      </c>
      <c r="B41" s="1" t="s">
        <v>852</v>
      </c>
      <c r="C41" s="1" t="s">
        <v>1096</v>
      </c>
      <c r="D41" s="1" t="s">
        <v>1097</v>
      </c>
      <c r="E41" s="1" t="s">
        <v>1098</v>
      </c>
      <c r="F41" s="1" t="s">
        <v>852</v>
      </c>
      <c r="G41" s="1" t="s">
        <v>856</v>
      </c>
      <c r="H41" s="1" t="s">
        <v>857</v>
      </c>
      <c r="I41" s="1" t="s">
        <v>1099</v>
      </c>
      <c r="J41" s="1" t="s">
        <v>30</v>
      </c>
      <c r="K41" s="1" t="s">
        <v>1100</v>
      </c>
      <c r="L41" s="1" t="s">
        <v>1100</v>
      </c>
      <c r="M41" s="1" t="s">
        <v>860</v>
      </c>
      <c r="N41" s="1" t="s">
        <v>860</v>
      </c>
      <c r="O41" s="1" t="s">
        <v>861</v>
      </c>
      <c r="P41" s="1" t="s">
        <v>862</v>
      </c>
      <c r="Q41" s="1" t="s">
        <v>863</v>
      </c>
      <c r="R41" s="1" t="s">
        <v>1101</v>
      </c>
      <c r="S41" s="1" t="s">
        <v>865</v>
      </c>
      <c r="T41" s="1" t="s">
        <v>866</v>
      </c>
      <c r="U41" s="1" t="s">
        <v>867</v>
      </c>
      <c r="V41" s="1" t="s">
        <v>1102</v>
      </c>
    </row>
    <row r="42" s="1" customFormat="1" spans="1:22">
      <c r="A42" s="3">
        <v>999225034744788</v>
      </c>
      <c r="B42" s="1" t="s">
        <v>852</v>
      </c>
      <c r="C42" s="1" t="s">
        <v>1103</v>
      </c>
      <c r="D42" s="1" t="s">
        <v>960</v>
      </c>
      <c r="E42" s="1" t="s">
        <v>1104</v>
      </c>
      <c r="F42" s="1" t="s">
        <v>852</v>
      </c>
      <c r="G42" s="1" t="s">
        <v>856</v>
      </c>
      <c r="H42" s="1" t="s">
        <v>857</v>
      </c>
      <c r="I42" s="1" t="s">
        <v>1105</v>
      </c>
      <c r="J42" s="1" t="s">
        <v>30</v>
      </c>
      <c r="K42" s="1" t="s">
        <v>1106</v>
      </c>
      <c r="L42" s="1" t="s">
        <v>1106</v>
      </c>
      <c r="M42" s="1" t="s">
        <v>860</v>
      </c>
      <c r="N42" s="1" t="s">
        <v>860</v>
      </c>
      <c r="O42" s="1" t="s">
        <v>861</v>
      </c>
      <c r="P42" s="1" t="s">
        <v>862</v>
      </c>
      <c r="Q42" s="1" t="s">
        <v>863</v>
      </c>
      <c r="R42" s="1" t="s">
        <v>1107</v>
      </c>
      <c r="S42" s="1" t="s">
        <v>865</v>
      </c>
      <c r="T42" s="1" t="s">
        <v>866</v>
      </c>
      <c r="U42" s="1" t="s">
        <v>867</v>
      </c>
      <c r="V42" s="1" t="s">
        <v>868</v>
      </c>
    </row>
    <row r="43" s="1" customFormat="1" spans="1:22">
      <c r="A43" s="3">
        <v>999225034704635</v>
      </c>
      <c r="B43" s="1" t="s">
        <v>852</v>
      </c>
      <c r="C43" s="1" t="s">
        <v>1108</v>
      </c>
      <c r="D43" s="1" t="s">
        <v>1109</v>
      </c>
      <c r="E43" s="1" t="s">
        <v>1110</v>
      </c>
      <c r="F43" s="1" t="s">
        <v>852</v>
      </c>
      <c r="G43" s="1" t="s">
        <v>856</v>
      </c>
      <c r="H43" s="1" t="s">
        <v>857</v>
      </c>
      <c r="I43" s="1" t="s">
        <v>1111</v>
      </c>
      <c r="J43" s="1" t="s">
        <v>30</v>
      </c>
      <c r="K43" s="1" t="s">
        <v>1112</v>
      </c>
      <c r="L43" s="1" t="s">
        <v>1112</v>
      </c>
      <c r="M43" s="1" t="s">
        <v>860</v>
      </c>
      <c r="N43" s="1" t="s">
        <v>860</v>
      </c>
      <c r="O43" s="1" t="s">
        <v>861</v>
      </c>
      <c r="P43" s="1" t="s">
        <v>862</v>
      </c>
      <c r="Q43" s="1" t="s">
        <v>863</v>
      </c>
      <c r="R43" s="1" t="s">
        <v>1113</v>
      </c>
      <c r="S43" s="1" t="s">
        <v>865</v>
      </c>
      <c r="T43" s="1" t="s">
        <v>866</v>
      </c>
      <c r="U43" s="1" t="s">
        <v>867</v>
      </c>
      <c r="V43" s="1" t="s">
        <v>1114</v>
      </c>
    </row>
    <row r="44" s="1" customFormat="1" spans="1:22">
      <c r="A44" s="3">
        <v>999225034630859</v>
      </c>
      <c r="B44" s="1" t="s">
        <v>852</v>
      </c>
      <c r="C44" s="1" t="s">
        <v>1115</v>
      </c>
      <c r="D44" s="1" t="s">
        <v>1116</v>
      </c>
      <c r="E44" s="1" t="s">
        <v>1117</v>
      </c>
      <c r="F44" s="1" t="s">
        <v>852</v>
      </c>
      <c r="G44" s="1" t="s">
        <v>856</v>
      </c>
      <c r="H44" s="1" t="s">
        <v>857</v>
      </c>
      <c r="I44" s="1" t="s">
        <v>1118</v>
      </c>
      <c r="J44" s="1" t="s">
        <v>30</v>
      </c>
      <c r="K44" s="1" t="s">
        <v>1119</v>
      </c>
      <c r="L44" s="1" t="s">
        <v>1119</v>
      </c>
      <c r="M44" s="1" t="s">
        <v>860</v>
      </c>
      <c r="N44" s="1" t="s">
        <v>860</v>
      </c>
      <c r="O44" s="1" t="s">
        <v>861</v>
      </c>
      <c r="P44" s="1" t="s">
        <v>862</v>
      </c>
      <c r="Q44" s="1" t="s">
        <v>863</v>
      </c>
      <c r="R44" s="1" t="s">
        <v>1120</v>
      </c>
      <c r="S44" s="1" t="s">
        <v>865</v>
      </c>
      <c r="T44" s="1" t="s">
        <v>866</v>
      </c>
      <c r="U44" s="1" t="s">
        <v>867</v>
      </c>
      <c r="V44" s="1" t="s">
        <v>868</v>
      </c>
    </row>
    <row r="45" s="1" customFormat="1" spans="1:22">
      <c r="A45" s="3">
        <v>999225034566830</v>
      </c>
      <c r="B45" s="1" t="s">
        <v>852</v>
      </c>
      <c r="C45" s="1" t="s">
        <v>1121</v>
      </c>
      <c r="D45" s="1" t="s">
        <v>1122</v>
      </c>
      <c r="E45" s="1" t="s">
        <v>1123</v>
      </c>
      <c r="F45" s="1" t="s">
        <v>852</v>
      </c>
      <c r="G45" s="1" t="s">
        <v>856</v>
      </c>
      <c r="H45" s="1" t="s">
        <v>857</v>
      </c>
      <c r="I45" s="1" t="s">
        <v>1124</v>
      </c>
      <c r="J45" s="1" t="s">
        <v>30</v>
      </c>
      <c r="K45" s="1" t="s">
        <v>1125</v>
      </c>
      <c r="L45" s="1" t="s">
        <v>1125</v>
      </c>
      <c r="M45" s="1" t="s">
        <v>860</v>
      </c>
      <c r="N45" s="1" t="s">
        <v>860</v>
      </c>
      <c r="O45" s="1" t="s">
        <v>861</v>
      </c>
      <c r="P45" s="1" t="s">
        <v>862</v>
      </c>
      <c r="Q45" s="1" t="s">
        <v>863</v>
      </c>
      <c r="R45" s="1" t="s">
        <v>1126</v>
      </c>
      <c r="S45" s="1" t="s">
        <v>865</v>
      </c>
      <c r="T45" s="1" t="s">
        <v>866</v>
      </c>
      <c r="U45" s="1" t="s">
        <v>867</v>
      </c>
      <c r="V45" s="1" t="s">
        <v>1127</v>
      </c>
    </row>
    <row r="46" s="1" customFormat="1" spans="1:22">
      <c r="A46" s="3">
        <v>999225034570417</v>
      </c>
      <c r="B46" s="1" t="s">
        <v>852</v>
      </c>
      <c r="C46" s="1" t="s">
        <v>1128</v>
      </c>
      <c r="D46" s="1" t="s">
        <v>1129</v>
      </c>
      <c r="E46" s="1" t="s">
        <v>1130</v>
      </c>
      <c r="F46" s="1" t="s">
        <v>852</v>
      </c>
      <c r="G46" s="1" t="s">
        <v>856</v>
      </c>
      <c r="H46" s="1" t="s">
        <v>857</v>
      </c>
      <c r="I46" s="1" t="s">
        <v>1131</v>
      </c>
      <c r="J46" s="1" t="s">
        <v>30</v>
      </c>
      <c r="K46" s="1" t="s">
        <v>1132</v>
      </c>
      <c r="L46" s="1" t="s">
        <v>1132</v>
      </c>
      <c r="M46" s="1" t="s">
        <v>860</v>
      </c>
      <c r="N46" s="1" t="s">
        <v>860</v>
      </c>
      <c r="O46" s="1" t="s">
        <v>861</v>
      </c>
      <c r="P46" s="1" t="s">
        <v>862</v>
      </c>
      <c r="Q46" s="1" t="s">
        <v>863</v>
      </c>
      <c r="R46" s="1" t="s">
        <v>1133</v>
      </c>
      <c r="S46" s="1" t="s">
        <v>865</v>
      </c>
      <c r="T46" s="1" t="s">
        <v>866</v>
      </c>
      <c r="U46" s="1" t="s">
        <v>867</v>
      </c>
      <c r="V46" s="1" t="s">
        <v>875</v>
      </c>
    </row>
    <row r="47" s="1" customFormat="1" spans="1:22">
      <c r="A47" s="3">
        <v>999225033630085</v>
      </c>
      <c r="B47" s="1" t="s">
        <v>852</v>
      </c>
      <c r="C47" s="1" t="s">
        <v>1134</v>
      </c>
      <c r="D47" s="1" t="s">
        <v>1135</v>
      </c>
      <c r="E47" s="1" t="s">
        <v>1136</v>
      </c>
      <c r="F47" s="1" t="s">
        <v>852</v>
      </c>
      <c r="G47" s="1" t="s">
        <v>856</v>
      </c>
      <c r="H47" s="1" t="s">
        <v>857</v>
      </c>
      <c r="I47" s="1" t="s">
        <v>1137</v>
      </c>
      <c r="J47" s="1" t="s">
        <v>30</v>
      </c>
      <c r="K47" s="1" t="s">
        <v>1138</v>
      </c>
      <c r="L47" s="1" t="s">
        <v>1138</v>
      </c>
      <c r="M47" s="1" t="s">
        <v>860</v>
      </c>
      <c r="N47" s="1" t="s">
        <v>860</v>
      </c>
      <c r="O47" s="1" t="s">
        <v>861</v>
      </c>
      <c r="P47" s="1" t="s">
        <v>862</v>
      </c>
      <c r="Q47" s="1" t="s">
        <v>863</v>
      </c>
      <c r="R47" s="1" t="s">
        <v>1139</v>
      </c>
      <c r="S47" s="1" t="s">
        <v>865</v>
      </c>
      <c r="T47" s="1" t="s">
        <v>866</v>
      </c>
      <c r="U47" s="1" t="s">
        <v>867</v>
      </c>
      <c r="V47" s="1" t="s">
        <v>868</v>
      </c>
    </row>
    <row r="48" s="1" customFormat="1" spans="1:22">
      <c r="A48" s="3">
        <v>999225032929012</v>
      </c>
      <c r="B48" s="1" t="s">
        <v>1140</v>
      </c>
      <c r="C48" s="1" t="s">
        <v>1141</v>
      </c>
      <c r="D48" s="1" t="s">
        <v>1142</v>
      </c>
      <c r="E48" s="1" t="s">
        <v>1143</v>
      </c>
      <c r="F48" s="1" t="s">
        <v>852</v>
      </c>
      <c r="G48" s="1" t="s">
        <v>856</v>
      </c>
      <c r="H48" s="1" t="s">
        <v>857</v>
      </c>
      <c r="I48" s="1" t="s">
        <v>1144</v>
      </c>
      <c r="J48" s="1" t="s">
        <v>30</v>
      </c>
      <c r="K48" s="1" t="s">
        <v>1145</v>
      </c>
      <c r="L48" s="1" t="s">
        <v>1145</v>
      </c>
      <c r="M48" s="1" t="s">
        <v>860</v>
      </c>
      <c r="N48" s="1" t="s">
        <v>860</v>
      </c>
      <c r="O48" s="1" t="s">
        <v>861</v>
      </c>
      <c r="P48" s="1" t="s">
        <v>862</v>
      </c>
      <c r="Q48" s="1" t="s">
        <v>863</v>
      </c>
      <c r="R48" s="1" t="s">
        <v>1146</v>
      </c>
      <c r="S48" s="1" t="s">
        <v>865</v>
      </c>
      <c r="T48" s="1" t="s">
        <v>866</v>
      </c>
      <c r="U48" s="1" t="s">
        <v>867</v>
      </c>
      <c r="V48" s="1" t="s">
        <v>868</v>
      </c>
    </row>
    <row r="49" s="1" customFormat="1" spans="1:22">
      <c r="A49" s="3">
        <v>999225032617045</v>
      </c>
      <c r="B49" s="1" t="s">
        <v>1140</v>
      </c>
      <c r="C49" s="1" t="s">
        <v>1147</v>
      </c>
      <c r="D49" s="1" t="s">
        <v>1135</v>
      </c>
      <c r="E49" s="1" t="s">
        <v>1148</v>
      </c>
      <c r="F49" s="1" t="s">
        <v>852</v>
      </c>
      <c r="G49" s="1" t="s">
        <v>856</v>
      </c>
      <c r="H49" s="1" t="s">
        <v>857</v>
      </c>
      <c r="I49" s="1" t="s">
        <v>1137</v>
      </c>
      <c r="J49" s="1" t="s">
        <v>30</v>
      </c>
      <c r="K49" s="1" t="s">
        <v>1138</v>
      </c>
      <c r="L49" s="1" t="s">
        <v>1138</v>
      </c>
      <c r="M49" s="1" t="s">
        <v>860</v>
      </c>
      <c r="N49" s="1" t="s">
        <v>860</v>
      </c>
      <c r="O49" s="1" t="s">
        <v>861</v>
      </c>
      <c r="P49" s="1" t="s">
        <v>862</v>
      </c>
      <c r="Q49" s="1" t="s">
        <v>863</v>
      </c>
      <c r="R49" s="1" t="s">
        <v>1149</v>
      </c>
      <c r="S49" s="1" t="s">
        <v>865</v>
      </c>
      <c r="T49" s="1" t="s">
        <v>866</v>
      </c>
      <c r="U49" s="1" t="s">
        <v>867</v>
      </c>
      <c r="V49" s="1" t="s">
        <v>868</v>
      </c>
    </row>
    <row r="50" s="1" customFormat="1" spans="1:22">
      <c r="A50" s="3">
        <v>999225032192538</v>
      </c>
      <c r="B50" s="1" t="s">
        <v>1140</v>
      </c>
      <c r="C50" s="1" t="s">
        <v>1150</v>
      </c>
      <c r="D50" s="1" t="s">
        <v>1135</v>
      </c>
      <c r="E50" s="1" t="s">
        <v>1151</v>
      </c>
      <c r="F50" s="1" t="s">
        <v>852</v>
      </c>
      <c r="G50" s="1" t="s">
        <v>856</v>
      </c>
      <c r="H50" s="1" t="s">
        <v>857</v>
      </c>
      <c r="I50" s="1" t="s">
        <v>1137</v>
      </c>
      <c r="J50" s="1" t="s">
        <v>30</v>
      </c>
      <c r="K50" s="1" t="s">
        <v>1138</v>
      </c>
      <c r="L50" s="1" t="s">
        <v>1138</v>
      </c>
      <c r="M50" s="1" t="s">
        <v>860</v>
      </c>
      <c r="N50" s="1" t="s">
        <v>860</v>
      </c>
      <c r="O50" s="1" t="s">
        <v>861</v>
      </c>
      <c r="P50" s="1" t="s">
        <v>862</v>
      </c>
      <c r="Q50" s="1" t="s">
        <v>863</v>
      </c>
      <c r="R50" s="1" t="s">
        <v>1152</v>
      </c>
      <c r="S50" s="1" t="s">
        <v>865</v>
      </c>
      <c r="T50" s="1" t="s">
        <v>866</v>
      </c>
      <c r="U50" s="1" t="s">
        <v>867</v>
      </c>
      <c r="V50" s="1" t="s">
        <v>868</v>
      </c>
    </row>
    <row r="51" s="1" customFormat="1" spans="1:22">
      <c r="A51" s="3">
        <v>999225031026642</v>
      </c>
      <c r="B51" s="1" t="s">
        <v>1140</v>
      </c>
      <c r="C51" s="1" t="s">
        <v>1153</v>
      </c>
      <c r="D51" s="1" t="s">
        <v>1154</v>
      </c>
      <c r="E51" s="1" t="s">
        <v>1155</v>
      </c>
      <c r="F51" s="1" t="s">
        <v>852</v>
      </c>
      <c r="G51" s="1" t="s">
        <v>856</v>
      </c>
      <c r="H51" s="1" t="s">
        <v>857</v>
      </c>
      <c r="I51" s="1" t="s">
        <v>1156</v>
      </c>
      <c r="J51" s="1" t="s">
        <v>30</v>
      </c>
      <c r="K51" s="1" t="s">
        <v>1157</v>
      </c>
      <c r="L51" s="1" t="s">
        <v>1157</v>
      </c>
      <c r="M51" s="1" t="s">
        <v>860</v>
      </c>
      <c r="N51" s="1" t="s">
        <v>860</v>
      </c>
      <c r="O51" s="1" t="s">
        <v>861</v>
      </c>
      <c r="P51" s="1" t="s">
        <v>862</v>
      </c>
      <c r="Q51" s="1" t="s">
        <v>863</v>
      </c>
      <c r="R51" s="1" t="s">
        <v>1158</v>
      </c>
      <c r="S51" s="1" t="s">
        <v>865</v>
      </c>
      <c r="T51" s="1" t="s">
        <v>866</v>
      </c>
      <c r="U51" s="1" t="s">
        <v>867</v>
      </c>
      <c r="V51" s="1" t="s">
        <v>888</v>
      </c>
    </row>
    <row r="52" s="1" customFormat="1" spans="1:22">
      <c r="A52" s="3">
        <v>999225030351994</v>
      </c>
      <c r="B52" s="1" t="s">
        <v>1140</v>
      </c>
      <c r="C52" s="1" t="s">
        <v>1159</v>
      </c>
      <c r="D52" s="1" t="s">
        <v>1160</v>
      </c>
      <c r="E52" s="1" t="s">
        <v>1161</v>
      </c>
      <c r="F52" s="1" t="s">
        <v>852</v>
      </c>
      <c r="G52" s="1" t="s">
        <v>856</v>
      </c>
      <c r="H52" s="1" t="s">
        <v>857</v>
      </c>
      <c r="I52" s="1" t="s">
        <v>1162</v>
      </c>
      <c r="J52" s="1" t="s">
        <v>30</v>
      </c>
      <c r="K52" s="1" t="s">
        <v>1163</v>
      </c>
      <c r="L52" s="1" t="s">
        <v>1163</v>
      </c>
      <c r="M52" s="1" t="s">
        <v>860</v>
      </c>
      <c r="N52" s="1" t="s">
        <v>860</v>
      </c>
      <c r="O52" s="1" t="s">
        <v>861</v>
      </c>
      <c r="P52" s="1" t="s">
        <v>862</v>
      </c>
      <c r="Q52" s="1" t="s">
        <v>863</v>
      </c>
      <c r="R52" s="1" t="s">
        <v>1164</v>
      </c>
      <c r="S52" s="1" t="s">
        <v>865</v>
      </c>
      <c r="T52" s="1" t="s">
        <v>866</v>
      </c>
      <c r="U52" s="1" t="s">
        <v>867</v>
      </c>
      <c r="V52" s="1" t="s">
        <v>936</v>
      </c>
    </row>
    <row r="53" s="1" customFormat="1" spans="1:22">
      <c r="A53" s="3">
        <v>999225030232847</v>
      </c>
      <c r="B53" s="1" t="s">
        <v>1140</v>
      </c>
      <c r="C53" s="1" t="s">
        <v>1165</v>
      </c>
      <c r="D53" s="1" t="s">
        <v>1166</v>
      </c>
      <c r="E53" s="1" t="s">
        <v>1167</v>
      </c>
      <c r="F53" s="1" t="s">
        <v>1140</v>
      </c>
      <c r="G53" s="1" t="s">
        <v>856</v>
      </c>
      <c r="H53" s="1" t="s">
        <v>857</v>
      </c>
      <c r="I53" s="1" t="s">
        <v>1168</v>
      </c>
      <c r="J53" s="1" t="s">
        <v>30</v>
      </c>
      <c r="K53" s="1" t="s">
        <v>1169</v>
      </c>
      <c r="L53" s="1" t="s">
        <v>1169</v>
      </c>
      <c r="M53" s="1" t="s">
        <v>860</v>
      </c>
      <c r="N53" s="1" t="s">
        <v>860</v>
      </c>
      <c r="O53" s="1" t="s">
        <v>861</v>
      </c>
      <c r="P53" s="1" t="s">
        <v>862</v>
      </c>
      <c r="Q53" s="1" t="s">
        <v>863</v>
      </c>
      <c r="R53" s="1" t="s">
        <v>1170</v>
      </c>
      <c r="S53" s="1" t="s">
        <v>865</v>
      </c>
      <c r="T53" s="1" t="s">
        <v>866</v>
      </c>
      <c r="U53" s="1" t="s">
        <v>867</v>
      </c>
      <c r="V53" s="1" t="s">
        <v>868</v>
      </c>
    </row>
    <row r="54" s="1" customFormat="1" spans="1:22">
      <c r="A54" s="3">
        <v>999225030086901</v>
      </c>
      <c r="B54" s="1" t="s">
        <v>1140</v>
      </c>
      <c r="C54" s="1" t="s">
        <v>1171</v>
      </c>
      <c r="D54" s="1" t="s">
        <v>1172</v>
      </c>
      <c r="E54" s="1" t="s">
        <v>1173</v>
      </c>
      <c r="F54" s="1" t="s">
        <v>852</v>
      </c>
      <c r="G54" s="1" t="s">
        <v>856</v>
      </c>
      <c r="H54" s="1" t="s">
        <v>857</v>
      </c>
      <c r="I54" s="1" t="s">
        <v>1174</v>
      </c>
      <c r="J54" s="1" t="s">
        <v>30</v>
      </c>
      <c r="K54" s="1" t="s">
        <v>1175</v>
      </c>
      <c r="L54" s="1" t="s">
        <v>1175</v>
      </c>
      <c r="M54" s="1" t="s">
        <v>860</v>
      </c>
      <c r="N54" s="1" t="s">
        <v>860</v>
      </c>
      <c r="O54" s="1" t="s">
        <v>861</v>
      </c>
      <c r="P54" s="1" t="s">
        <v>862</v>
      </c>
      <c r="Q54" s="1" t="s">
        <v>863</v>
      </c>
      <c r="R54" s="1" t="s">
        <v>1176</v>
      </c>
      <c r="S54" s="1" t="s">
        <v>865</v>
      </c>
      <c r="T54" s="1" t="s">
        <v>866</v>
      </c>
      <c r="U54" s="1" t="s">
        <v>867</v>
      </c>
      <c r="V54" s="1" t="s">
        <v>1177</v>
      </c>
    </row>
    <row r="55" s="1" customFormat="1" spans="1:22">
      <c r="A55" s="3">
        <v>999225030032927</v>
      </c>
      <c r="B55" s="1" t="s">
        <v>1140</v>
      </c>
      <c r="C55" s="1" t="s">
        <v>1178</v>
      </c>
      <c r="D55" s="1" t="s">
        <v>1135</v>
      </c>
      <c r="E55" s="1" t="s">
        <v>1179</v>
      </c>
      <c r="F55" s="1" t="s">
        <v>852</v>
      </c>
      <c r="G55" s="1" t="s">
        <v>856</v>
      </c>
      <c r="H55" s="1" t="s">
        <v>857</v>
      </c>
      <c r="I55" s="1" t="s">
        <v>1137</v>
      </c>
      <c r="J55" s="1" t="s">
        <v>30</v>
      </c>
      <c r="K55" s="1" t="s">
        <v>1138</v>
      </c>
      <c r="L55" s="1" t="s">
        <v>1138</v>
      </c>
      <c r="M55" s="1" t="s">
        <v>860</v>
      </c>
      <c r="N55" s="1" t="s">
        <v>860</v>
      </c>
      <c r="O55" s="1" t="s">
        <v>861</v>
      </c>
      <c r="P55" s="1" t="s">
        <v>862</v>
      </c>
      <c r="Q55" s="1" t="s">
        <v>863</v>
      </c>
      <c r="R55" s="1" t="s">
        <v>1180</v>
      </c>
      <c r="S55" s="1" t="s">
        <v>865</v>
      </c>
      <c r="T55" s="1" t="s">
        <v>866</v>
      </c>
      <c r="U55" s="1" t="s">
        <v>867</v>
      </c>
      <c r="V55" s="1" t="s">
        <v>868</v>
      </c>
    </row>
    <row r="56" s="1" customFormat="1" spans="1:22">
      <c r="A56" s="3">
        <v>999225029523604</v>
      </c>
      <c r="B56" s="1" t="s">
        <v>1140</v>
      </c>
      <c r="C56" s="1" t="s">
        <v>1181</v>
      </c>
      <c r="D56" s="1" t="s">
        <v>925</v>
      </c>
      <c r="E56" s="1" t="s">
        <v>1182</v>
      </c>
      <c r="F56" s="1" t="s">
        <v>1140</v>
      </c>
      <c r="G56" s="1" t="s">
        <v>856</v>
      </c>
      <c r="H56" s="1" t="s">
        <v>857</v>
      </c>
      <c r="I56" s="1" t="s">
        <v>1183</v>
      </c>
      <c r="J56" s="1" t="s">
        <v>30</v>
      </c>
      <c r="K56" s="1" t="s">
        <v>1184</v>
      </c>
      <c r="L56" s="1" t="s">
        <v>1184</v>
      </c>
      <c r="M56" s="1" t="s">
        <v>860</v>
      </c>
      <c r="N56" s="1" t="s">
        <v>860</v>
      </c>
      <c r="O56" s="1" t="s">
        <v>861</v>
      </c>
      <c r="P56" s="1" t="s">
        <v>862</v>
      </c>
      <c r="Q56" s="1" t="s">
        <v>863</v>
      </c>
      <c r="R56" s="1" t="s">
        <v>1185</v>
      </c>
      <c r="S56" s="1" t="s">
        <v>865</v>
      </c>
      <c r="T56" s="1" t="s">
        <v>866</v>
      </c>
      <c r="U56" s="1" t="s">
        <v>867</v>
      </c>
      <c r="V56" s="1" t="s">
        <v>868</v>
      </c>
    </row>
    <row r="57" s="1" customFormat="1" spans="1:22">
      <c r="A57" s="3">
        <v>999225029367203</v>
      </c>
      <c r="B57" s="1" t="s">
        <v>1140</v>
      </c>
      <c r="C57" s="1" t="s">
        <v>1186</v>
      </c>
      <c r="D57" s="1" t="s">
        <v>1187</v>
      </c>
      <c r="E57" s="1" t="s">
        <v>1188</v>
      </c>
      <c r="F57" s="1" t="s">
        <v>1140</v>
      </c>
      <c r="G57" s="1" t="s">
        <v>856</v>
      </c>
      <c r="H57" s="1" t="s">
        <v>857</v>
      </c>
      <c r="I57" s="1" t="s">
        <v>1189</v>
      </c>
      <c r="J57" s="1" t="s">
        <v>30</v>
      </c>
      <c r="K57" s="1" t="s">
        <v>1190</v>
      </c>
      <c r="L57" s="1" t="s">
        <v>1190</v>
      </c>
      <c r="M57" s="1" t="s">
        <v>860</v>
      </c>
      <c r="N57" s="1" t="s">
        <v>860</v>
      </c>
      <c r="O57" s="1" t="s">
        <v>861</v>
      </c>
      <c r="P57" s="1" t="s">
        <v>862</v>
      </c>
      <c r="Q57" s="1" t="s">
        <v>863</v>
      </c>
      <c r="R57" s="1" t="s">
        <v>1191</v>
      </c>
      <c r="S57" s="1" t="s">
        <v>865</v>
      </c>
      <c r="T57" s="1" t="s">
        <v>866</v>
      </c>
      <c r="U57" s="1" t="s">
        <v>867</v>
      </c>
      <c r="V57" s="1" t="s">
        <v>868</v>
      </c>
    </row>
    <row r="58" s="1" customFormat="1" spans="1:22">
      <c r="A58" s="3">
        <v>999225027461836</v>
      </c>
      <c r="B58" s="1" t="s">
        <v>1140</v>
      </c>
      <c r="C58" s="1" t="s">
        <v>1192</v>
      </c>
      <c r="D58" s="1" t="s">
        <v>1193</v>
      </c>
      <c r="E58" s="1" t="s">
        <v>1194</v>
      </c>
      <c r="F58" s="1" t="s">
        <v>852</v>
      </c>
      <c r="G58" s="1" t="s">
        <v>856</v>
      </c>
      <c r="H58" s="1" t="s">
        <v>857</v>
      </c>
      <c r="I58" s="1" t="s">
        <v>1195</v>
      </c>
      <c r="J58" s="1" t="s">
        <v>30</v>
      </c>
      <c r="K58" s="1" t="s">
        <v>1196</v>
      </c>
      <c r="L58" s="1" t="s">
        <v>1196</v>
      </c>
      <c r="M58" s="1" t="s">
        <v>860</v>
      </c>
      <c r="N58" s="1" t="s">
        <v>860</v>
      </c>
      <c r="O58" s="1" t="s">
        <v>861</v>
      </c>
      <c r="P58" s="1" t="s">
        <v>862</v>
      </c>
      <c r="Q58" s="1" t="s">
        <v>863</v>
      </c>
      <c r="R58" s="1" t="s">
        <v>1197</v>
      </c>
      <c r="S58" s="1" t="s">
        <v>865</v>
      </c>
      <c r="T58" s="1" t="s">
        <v>866</v>
      </c>
      <c r="U58" s="1" t="s">
        <v>867</v>
      </c>
      <c r="V58" s="1" t="s">
        <v>875</v>
      </c>
    </row>
    <row r="59" s="1" customFormat="1" spans="1:22">
      <c r="A59" s="3">
        <v>999225026659724</v>
      </c>
      <c r="B59" s="1" t="s">
        <v>1140</v>
      </c>
      <c r="C59" s="1" t="s">
        <v>1198</v>
      </c>
      <c r="D59" s="1" t="s">
        <v>1193</v>
      </c>
      <c r="E59" s="1" t="s">
        <v>1199</v>
      </c>
      <c r="F59" s="1" t="s">
        <v>852</v>
      </c>
      <c r="G59" s="1" t="s">
        <v>856</v>
      </c>
      <c r="H59" s="1" t="s">
        <v>857</v>
      </c>
      <c r="I59" s="1" t="s">
        <v>1195</v>
      </c>
      <c r="J59" s="1" t="s">
        <v>30</v>
      </c>
      <c r="K59" s="1" t="s">
        <v>1196</v>
      </c>
      <c r="L59" s="1" t="s">
        <v>1196</v>
      </c>
      <c r="M59" s="1" t="s">
        <v>860</v>
      </c>
      <c r="N59" s="1" t="s">
        <v>860</v>
      </c>
      <c r="O59" s="1" t="s">
        <v>861</v>
      </c>
      <c r="P59" s="1" t="s">
        <v>862</v>
      </c>
      <c r="Q59" s="1" t="s">
        <v>863</v>
      </c>
      <c r="R59" s="1" t="s">
        <v>1200</v>
      </c>
      <c r="S59" s="1" t="s">
        <v>865</v>
      </c>
      <c r="T59" s="1" t="s">
        <v>866</v>
      </c>
      <c r="U59" s="1" t="s">
        <v>867</v>
      </c>
      <c r="V59" s="1" t="s">
        <v>875</v>
      </c>
    </row>
    <row r="60" s="1" customFormat="1" spans="1:22">
      <c r="A60" s="3">
        <v>999225026394520</v>
      </c>
      <c r="B60" s="1" t="s">
        <v>1140</v>
      </c>
      <c r="C60" s="1" t="s">
        <v>1201</v>
      </c>
      <c r="D60" s="1" t="s">
        <v>1202</v>
      </c>
      <c r="E60" s="1" t="s">
        <v>1203</v>
      </c>
      <c r="F60" s="1" t="s">
        <v>1140</v>
      </c>
      <c r="G60" s="1" t="s">
        <v>856</v>
      </c>
      <c r="H60" s="1" t="s">
        <v>857</v>
      </c>
      <c r="I60" s="1" t="s">
        <v>1204</v>
      </c>
      <c r="J60" s="1" t="s">
        <v>30</v>
      </c>
      <c r="K60" s="1" t="s">
        <v>1205</v>
      </c>
      <c r="L60" s="1" t="s">
        <v>1205</v>
      </c>
      <c r="M60" s="1" t="s">
        <v>860</v>
      </c>
      <c r="N60" s="1" t="s">
        <v>860</v>
      </c>
      <c r="O60" s="1" t="s">
        <v>861</v>
      </c>
      <c r="P60" s="1" t="s">
        <v>862</v>
      </c>
      <c r="Q60" s="1" t="s">
        <v>863</v>
      </c>
      <c r="R60" s="1" t="s">
        <v>1206</v>
      </c>
      <c r="S60" s="1" t="s">
        <v>865</v>
      </c>
      <c r="T60" s="1" t="s">
        <v>866</v>
      </c>
      <c r="U60" s="1" t="s">
        <v>867</v>
      </c>
      <c r="V60" s="1" t="s">
        <v>868</v>
      </c>
    </row>
    <row r="61" s="1" customFormat="1" spans="1:22">
      <c r="A61" s="3">
        <v>999225023385451</v>
      </c>
      <c r="B61" s="1" t="s">
        <v>1140</v>
      </c>
      <c r="C61" s="1" t="s">
        <v>1207</v>
      </c>
      <c r="D61" s="1" t="s">
        <v>1208</v>
      </c>
      <c r="E61" s="1" t="s">
        <v>1209</v>
      </c>
      <c r="F61" s="1" t="s">
        <v>1140</v>
      </c>
      <c r="G61" s="1" t="s">
        <v>856</v>
      </c>
      <c r="H61" s="1" t="s">
        <v>857</v>
      </c>
      <c r="I61" s="1" t="s">
        <v>1210</v>
      </c>
      <c r="J61" s="1" t="s">
        <v>30</v>
      </c>
      <c r="K61" s="1" t="s">
        <v>1211</v>
      </c>
      <c r="L61" s="1" t="s">
        <v>1211</v>
      </c>
      <c r="M61" s="1" t="s">
        <v>860</v>
      </c>
      <c r="N61" s="1" t="s">
        <v>860</v>
      </c>
      <c r="O61" s="1" t="s">
        <v>861</v>
      </c>
      <c r="P61" s="1" t="s">
        <v>862</v>
      </c>
      <c r="Q61" s="1" t="s">
        <v>863</v>
      </c>
      <c r="R61" s="1" t="s">
        <v>1212</v>
      </c>
      <c r="S61" s="1" t="s">
        <v>865</v>
      </c>
      <c r="T61" s="1" t="s">
        <v>866</v>
      </c>
      <c r="U61" s="1" t="s">
        <v>867</v>
      </c>
      <c r="V61" s="1" t="s">
        <v>1089</v>
      </c>
    </row>
    <row r="62" s="1" customFormat="1" spans="1:22">
      <c r="A62" s="3">
        <v>999225023368241</v>
      </c>
      <c r="B62" s="1" t="s">
        <v>1140</v>
      </c>
      <c r="C62" s="1" t="s">
        <v>1213</v>
      </c>
      <c r="D62" s="1" t="s">
        <v>1214</v>
      </c>
      <c r="E62" s="1" t="s">
        <v>1215</v>
      </c>
      <c r="F62" s="1" t="s">
        <v>852</v>
      </c>
      <c r="G62" s="1" t="s">
        <v>856</v>
      </c>
      <c r="H62" s="1" t="s">
        <v>857</v>
      </c>
      <c r="I62" s="1" t="s">
        <v>1216</v>
      </c>
      <c r="J62" s="1" t="s">
        <v>30</v>
      </c>
      <c r="K62" s="1" t="s">
        <v>1217</v>
      </c>
      <c r="L62" s="1" t="s">
        <v>1217</v>
      </c>
      <c r="M62" s="1" t="s">
        <v>860</v>
      </c>
      <c r="N62" s="1" t="s">
        <v>860</v>
      </c>
      <c r="O62" s="1" t="s">
        <v>861</v>
      </c>
      <c r="P62" s="1" t="s">
        <v>862</v>
      </c>
      <c r="Q62" s="1" t="s">
        <v>863</v>
      </c>
      <c r="R62" s="1" t="s">
        <v>1218</v>
      </c>
      <c r="S62" s="1" t="s">
        <v>865</v>
      </c>
      <c r="T62" s="1" t="s">
        <v>866</v>
      </c>
      <c r="U62" s="1" t="s">
        <v>867</v>
      </c>
      <c r="V62" s="1" t="s">
        <v>1089</v>
      </c>
    </row>
    <row r="63" s="1" customFormat="1" spans="1:22">
      <c r="A63" s="3">
        <v>999225020516604</v>
      </c>
      <c r="B63" s="1" t="s">
        <v>1140</v>
      </c>
      <c r="C63" s="1" t="s">
        <v>1219</v>
      </c>
      <c r="D63" s="1" t="s">
        <v>1220</v>
      </c>
      <c r="E63" s="1" t="s">
        <v>1221</v>
      </c>
      <c r="F63" s="1" t="s">
        <v>852</v>
      </c>
      <c r="G63" s="1" t="s">
        <v>856</v>
      </c>
      <c r="H63" s="1" t="s">
        <v>857</v>
      </c>
      <c r="I63" s="1" t="s">
        <v>1222</v>
      </c>
      <c r="J63" s="1" t="s">
        <v>30</v>
      </c>
      <c r="K63" s="1" t="s">
        <v>1223</v>
      </c>
      <c r="L63" s="1" t="s">
        <v>1223</v>
      </c>
      <c r="M63" s="1" t="s">
        <v>860</v>
      </c>
      <c r="N63" s="1" t="s">
        <v>860</v>
      </c>
      <c r="O63" s="1" t="s">
        <v>861</v>
      </c>
      <c r="P63" s="1" t="s">
        <v>862</v>
      </c>
      <c r="Q63" s="1" t="s">
        <v>863</v>
      </c>
      <c r="R63" s="1" t="s">
        <v>1224</v>
      </c>
      <c r="S63" s="1" t="s">
        <v>865</v>
      </c>
      <c r="T63" s="1" t="s">
        <v>866</v>
      </c>
      <c r="U63" s="1" t="s">
        <v>1225</v>
      </c>
      <c r="V63" s="1" t="s">
        <v>868</v>
      </c>
    </row>
    <row r="64" s="1" customFormat="1" spans="1:22">
      <c r="A64" s="3">
        <v>999225019868843</v>
      </c>
      <c r="B64" s="1" t="s">
        <v>1140</v>
      </c>
      <c r="C64" s="1" t="s">
        <v>1226</v>
      </c>
      <c r="D64" s="1" t="s">
        <v>1227</v>
      </c>
      <c r="E64" s="1" t="s">
        <v>1228</v>
      </c>
      <c r="F64" s="1" t="s">
        <v>852</v>
      </c>
      <c r="G64" s="1" t="s">
        <v>856</v>
      </c>
      <c r="H64" s="1" t="s">
        <v>857</v>
      </c>
      <c r="I64" s="1" t="s">
        <v>1229</v>
      </c>
      <c r="J64" s="1" t="s">
        <v>30</v>
      </c>
      <c r="K64" s="1" t="s">
        <v>1230</v>
      </c>
      <c r="L64" s="1" t="s">
        <v>1230</v>
      </c>
      <c r="M64" s="1" t="s">
        <v>860</v>
      </c>
      <c r="N64" s="1" t="s">
        <v>860</v>
      </c>
      <c r="O64" s="1" t="s">
        <v>861</v>
      </c>
      <c r="P64" s="1" t="s">
        <v>862</v>
      </c>
      <c r="Q64" s="1" t="s">
        <v>863</v>
      </c>
      <c r="R64" s="1" t="s">
        <v>1231</v>
      </c>
      <c r="S64" s="1" t="s">
        <v>865</v>
      </c>
      <c r="T64" s="1" t="s">
        <v>866</v>
      </c>
      <c r="U64" s="1" t="s">
        <v>867</v>
      </c>
      <c r="V64" s="1" t="s">
        <v>888</v>
      </c>
    </row>
    <row r="65" s="1" customFormat="1" spans="1:22">
      <c r="A65" s="3">
        <v>999225017760940</v>
      </c>
      <c r="B65" s="1" t="s">
        <v>1140</v>
      </c>
      <c r="C65" s="1" t="s">
        <v>1232</v>
      </c>
      <c r="D65" s="1" t="s">
        <v>1233</v>
      </c>
      <c r="E65" s="1" t="s">
        <v>1234</v>
      </c>
      <c r="F65" s="1" t="s">
        <v>852</v>
      </c>
      <c r="G65" s="1" t="s">
        <v>856</v>
      </c>
      <c r="H65" s="1" t="s">
        <v>857</v>
      </c>
      <c r="I65" s="1" t="s">
        <v>1235</v>
      </c>
      <c r="J65" s="1" t="s">
        <v>30</v>
      </c>
      <c r="K65" s="1" t="s">
        <v>1236</v>
      </c>
      <c r="L65" s="1" t="s">
        <v>1236</v>
      </c>
      <c r="M65" s="1" t="s">
        <v>860</v>
      </c>
      <c r="N65" s="1" t="s">
        <v>860</v>
      </c>
      <c r="O65" s="1" t="s">
        <v>861</v>
      </c>
      <c r="P65" s="1" t="s">
        <v>862</v>
      </c>
      <c r="Q65" s="1" t="s">
        <v>863</v>
      </c>
      <c r="R65" s="1" t="s">
        <v>1237</v>
      </c>
      <c r="S65" s="1" t="s">
        <v>865</v>
      </c>
      <c r="T65" s="1" t="s">
        <v>866</v>
      </c>
      <c r="U65" s="1" t="s">
        <v>867</v>
      </c>
      <c r="V65" s="1" t="s">
        <v>888</v>
      </c>
    </row>
    <row r="66" s="1" customFormat="1" spans="1:22">
      <c r="A66" s="3">
        <v>999225016095515</v>
      </c>
      <c r="B66" s="1" t="s">
        <v>1238</v>
      </c>
      <c r="C66" s="1" t="s">
        <v>1239</v>
      </c>
      <c r="D66" s="1" t="s">
        <v>1240</v>
      </c>
      <c r="E66" s="1" t="s">
        <v>1241</v>
      </c>
      <c r="F66" s="1" t="s">
        <v>1238</v>
      </c>
      <c r="G66" s="1" t="s">
        <v>856</v>
      </c>
      <c r="H66" s="1" t="s">
        <v>857</v>
      </c>
      <c r="I66" s="1" t="s">
        <v>1242</v>
      </c>
      <c r="J66" s="1" t="s">
        <v>30</v>
      </c>
      <c r="K66" s="1" t="s">
        <v>1243</v>
      </c>
      <c r="L66" s="1" t="s">
        <v>1243</v>
      </c>
      <c r="M66" s="1" t="s">
        <v>860</v>
      </c>
      <c r="N66" s="1" t="s">
        <v>860</v>
      </c>
      <c r="O66" s="1" t="s">
        <v>861</v>
      </c>
      <c r="P66" s="1" t="s">
        <v>862</v>
      </c>
      <c r="Q66" s="1" t="s">
        <v>863</v>
      </c>
      <c r="R66" s="1" t="s">
        <v>1244</v>
      </c>
      <c r="S66" s="1" t="s">
        <v>865</v>
      </c>
      <c r="T66" s="1" t="s">
        <v>866</v>
      </c>
      <c r="U66" s="1" t="s">
        <v>867</v>
      </c>
      <c r="V66" s="1" t="s">
        <v>936</v>
      </c>
    </row>
    <row r="67" s="1" customFormat="1" spans="1:22">
      <c r="A67" s="3">
        <v>999225013754628</v>
      </c>
      <c r="B67" s="1" t="s">
        <v>1238</v>
      </c>
      <c r="C67" s="1" t="s">
        <v>1245</v>
      </c>
      <c r="D67" s="1" t="s">
        <v>1246</v>
      </c>
      <c r="E67" s="1" t="s">
        <v>1247</v>
      </c>
      <c r="F67" s="1" t="s">
        <v>1140</v>
      </c>
      <c r="G67" s="1" t="s">
        <v>856</v>
      </c>
      <c r="H67" s="1" t="s">
        <v>857</v>
      </c>
      <c r="I67" s="1" t="s">
        <v>1248</v>
      </c>
      <c r="J67" s="1" t="s">
        <v>30</v>
      </c>
      <c r="K67" s="1" t="s">
        <v>1249</v>
      </c>
      <c r="L67" s="1" t="s">
        <v>1249</v>
      </c>
      <c r="M67" s="1" t="s">
        <v>860</v>
      </c>
      <c r="N67" s="1" t="s">
        <v>860</v>
      </c>
      <c r="O67" s="1" t="s">
        <v>861</v>
      </c>
      <c r="P67" s="1" t="s">
        <v>862</v>
      </c>
      <c r="Q67" s="1" t="s">
        <v>863</v>
      </c>
      <c r="R67" s="1" t="s">
        <v>1250</v>
      </c>
      <c r="S67" s="1" t="s">
        <v>865</v>
      </c>
      <c r="T67" s="1" t="s">
        <v>866</v>
      </c>
      <c r="U67" s="1" t="s">
        <v>867</v>
      </c>
      <c r="V67" s="1" t="s">
        <v>868</v>
      </c>
    </row>
    <row r="68" s="1" customFormat="1" spans="1:22">
      <c r="A68" s="3">
        <v>999225008355822</v>
      </c>
      <c r="B68" s="1" t="s">
        <v>1238</v>
      </c>
      <c r="C68" s="1" t="s">
        <v>1251</v>
      </c>
      <c r="D68" s="1" t="s">
        <v>1252</v>
      </c>
      <c r="E68" s="1" t="s">
        <v>1253</v>
      </c>
      <c r="F68" s="1" t="s">
        <v>1140</v>
      </c>
      <c r="G68" s="1" t="s">
        <v>856</v>
      </c>
      <c r="H68" s="1" t="s">
        <v>857</v>
      </c>
      <c r="I68" s="1" t="s">
        <v>1254</v>
      </c>
      <c r="J68" s="1" t="s">
        <v>30</v>
      </c>
      <c r="K68" s="1" t="s">
        <v>1255</v>
      </c>
      <c r="L68" s="1" t="s">
        <v>1255</v>
      </c>
      <c r="M68" s="1" t="s">
        <v>860</v>
      </c>
      <c r="N68" s="1" t="s">
        <v>860</v>
      </c>
      <c r="O68" s="1" t="s">
        <v>861</v>
      </c>
      <c r="P68" s="1" t="s">
        <v>862</v>
      </c>
      <c r="Q68" s="1" t="s">
        <v>863</v>
      </c>
      <c r="R68" s="1" t="s">
        <v>1256</v>
      </c>
      <c r="S68" s="1" t="s">
        <v>865</v>
      </c>
      <c r="T68" s="1" t="s">
        <v>866</v>
      </c>
      <c r="U68" s="1" t="s">
        <v>867</v>
      </c>
      <c r="V68" s="1" t="s">
        <v>868</v>
      </c>
    </row>
    <row r="69" s="1" customFormat="1" spans="1:22">
      <c r="A69" s="3">
        <v>999225005100601</v>
      </c>
      <c r="B69" s="1" t="s">
        <v>1238</v>
      </c>
      <c r="C69" s="1" t="s">
        <v>1257</v>
      </c>
      <c r="D69" s="1" t="s">
        <v>1034</v>
      </c>
      <c r="E69" s="1" t="s">
        <v>1258</v>
      </c>
      <c r="F69" s="1" t="s">
        <v>852</v>
      </c>
      <c r="G69" s="1" t="s">
        <v>856</v>
      </c>
      <c r="H69" s="1" t="s">
        <v>857</v>
      </c>
      <c r="I69" s="1" t="s">
        <v>1259</v>
      </c>
      <c r="J69" s="1" t="s">
        <v>30</v>
      </c>
      <c r="K69" s="1" t="s">
        <v>1260</v>
      </c>
      <c r="L69" s="1" t="s">
        <v>1260</v>
      </c>
      <c r="M69" s="1" t="s">
        <v>860</v>
      </c>
      <c r="N69" s="1" t="s">
        <v>860</v>
      </c>
      <c r="O69" s="1" t="s">
        <v>861</v>
      </c>
      <c r="P69" s="1" t="s">
        <v>862</v>
      </c>
      <c r="Q69" s="1" t="s">
        <v>863</v>
      </c>
      <c r="R69" s="1" t="s">
        <v>1261</v>
      </c>
      <c r="S69" s="1" t="s">
        <v>865</v>
      </c>
      <c r="T69" s="1" t="s">
        <v>866</v>
      </c>
      <c r="U69" s="1" t="s">
        <v>867</v>
      </c>
      <c r="V69" s="1" t="s">
        <v>875</v>
      </c>
    </row>
    <row r="70" s="1" customFormat="1" spans="1:22">
      <c r="A70" s="3">
        <v>999225000031503</v>
      </c>
      <c r="B70" s="1" t="s">
        <v>1238</v>
      </c>
      <c r="C70" s="1" t="s">
        <v>1262</v>
      </c>
      <c r="D70" s="1" t="s">
        <v>1263</v>
      </c>
      <c r="E70" s="1" t="s">
        <v>1264</v>
      </c>
      <c r="F70" s="1" t="s">
        <v>1140</v>
      </c>
      <c r="G70" s="1" t="s">
        <v>856</v>
      </c>
      <c r="H70" s="1" t="s">
        <v>857</v>
      </c>
      <c r="I70" s="1" t="s">
        <v>1265</v>
      </c>
      <c r="J70" s="1" t="s">
        <v>30</v>
      </c>
      <c r="K70" s="1" t="s">
        <v>1266</v>
      </c>
      <c r="L70" s="1" t="s">
        <v>1266</v>
      </c>
      <c r="M70" s="1" t="s">
        <v>860</v>
      </c>
      <c r="N70" s="1" t="s">
        <v>860</v>
      </c>
      <c r="O70" s="1" t="s">
        <v>861</v>
      </c>
      <c r="P70" s="1" t="s">
        <v>862</v>
      </c>
      <c r="Q70" s="1" t="s">
        <v>863</v>
      </c>
      <c r="R70" s="1" t="s">
        <v>1267</v>
      </c>
      <c r="S70" s="1" t="s">
        <v>865</v>
      </c>
      <c r="T70" s="1" t="s">
        <v>866</v>
      </c>
      <c r="U70" s="1" t="s">
        <v>867</v>
      </c>
      <c r="V70" s="1" t="s">
        <v>1089</v>
      </c>
    </row>
    <row r="71" s="1" customFormat="1" spans="1:22">
      <c r="A71" s="3">
        <v>999224999802306</v>
      </c>
      <c r="B71" s="1" t="s">
        <v>1238</v>
      </c>
      <c r="C71" s="1" t="s">
        <v>1268</v>
      </c>
      <c r="D71" s="1" t="s">
        <v>1269</v>
      </c>
      <c r="E71" s="1" t="s">
        <v>1270</v>
      </c>
      <c r="F71" s="1" t="s">
        <v>852</v>
      </c>
      <c r="G71" s="1" t="s">
        <v>856</v>
      </c>
      <c r="H71" s="1" t="s">
        <v>857</v>
      </c>
      <c r="I71" s="1" t="s">
        <v>1271</v>
      </c>
      <c r="J71" s="1" t="s">
        <v>30</v>
      </c>
      <c r="K71" s="1" t="s">
        <v>1272</v>
      </c>
      <c r="L71" s="1" t="s">
        <v>1272</v>
      </c>
      <c r="M71" s="1" t="s">
        <v>860</v>
      </c>
      <c r="N71" s="1" t="s">
        <v>860</v>
      </c>
      <c r="O71" s="1" t="s">
        <v>861</v>
      </c>
      <c r="P71" s="1" t="s">
        <v>862</v>
      </c>
      <c r="Q71" s="1" t="s">
        <v>863</v>
      </c>
      <c r="R71" s="1" t="s">
        <v>1273</v>
      </c>
      <c r="S71" s="1" t="s">
        <v>865</v>
      </c>
      <c r="T71" s="1" t="s">
        <v>866</v>
      </c>
      <c r="U71" s="1" t="s">
        <v>867</v>
      </c>
      <c r="V71" s="1" t="s">
        <v>1274</v>
      </c>
    </row>
    <row r="72" s="1" customFormat="1" spans="1:22">
      <c r="A72" s="3">
        <v>999224988956825</v>
      </c>
      <c r="B72" s="1" t="s">
        <v>1275</v>
      </c>
      <c r="C72" s="1" t="s">
        <v>1276</v>
      </c>
      <c r="D72" s="1" t="s">
        <v>1277</v>
      </c>
      <c r="E72" s="1" t="s">
        <v>1278</v>
      </c>
      <c r="F72" s="1" t="s">
        <v>852</v>
      </c>
      <c r="G72" s="1" t="s">
        <v>856</v>
      </c>
      <c r="H72" s="1" t="s">
        <v>857</v>
      </c>
      <c r="I72" s="1" t="s">
        <v>1279</v>
      </c>
      <c r="J72" s="1" t="s">
        <v>30</v>
      </c>
      <c r="K72" s="1" t="s">
        <v>1280</v>
      </c>
      <c r="L72" s="1" t="s">
        <v>1280</v>
      </c>
      <c r="M72" s="1" t="s">
        <v>860</v>
      </c>
      <c r="N72" s="1" t="s">
        <v>860</v>
      </c>
      <c r="O72" s="1" t="s">
        <v>861</v>
      </c>
      <c r="P72" s="1" t="s">
        <v>862</v>
      </c>
      <c r="Q72" s="1" t="s">
        <v>863</v>
      </c>
      <c r="R72" s="1" t="s">
        <v>1281</v>
      </c>
      <c r="S72" s="1" t="s">
        <v>865</v>
      </c>
      <c r="T72" s="1" t="s">
        <v>866</v>
      </c>
      <c r="U72" s="1" t="s">
        <v>867</v>
      </c>
      <c r="V72" s="1" t="s">
        <v>936</v>
      </c>
    </row>
    <row r="73" s="1" customFormat="1" spans="1:22">
      <c r="A73" s="3">
        <v>999224984926056</v>
      </c>
      <c r="B73" s="1" t="s">
        <v>1275</v>
      </c>
      <c r="C73" s="1" t="s">
        <v>1282</v>
      </c>
      <c r="D73" s="1" t="s">
        <v>1283</v>
      </c>
      <c r="E73" s="1" t="s">
        <v>1284</v>
      </c>
      <c r="F73" s="1" t="s">
        <v>852</v>
      </c>
      <c r="G73" s="1" t="s">
        <v>856</v>
      </c>
      <c r="H73" s="1" t="s">
        <v>857</v>
      </c>
      <c r="I73" s="1" t="s">
        <v>1285</v>
      </c>
      <c r="J73" s="1" t="s">
        <v>30</v>
      </c>
      <c r="K73" s="1" t="s">
        <v>1286</v>
      </c>
      <c r="L73" s="1" t="s">
        <v>1286</v>
      </c>
      <c r="M73" s="1" t="s">
        <v>860</v>
      </c>
      <c r="N73" s="1" t="s">
        <v>860</v>
      </c>
      <c r="O73" s="1" t="s">
        <v>861</v>
      </c>
      <c r="P73" s="1" t="s">
        <v>862</v>
      </c>
      <c r="Q73" s="1" t="s">
        <v>863</v>
      </c>
      <c r="R73" s="1" t="s">
        <v>1287</v>
      </c>
      <c r="S73" s="1" t="s">
        <v>865</v>
      </c>
      <c r="T73" s="1" t="s">
        <v>866</v>
      </c>
      <c r="U73" s="1" t="s">
        <v>867</v>
      </c>
      <c r="V73" s="1" t="s">
        <v>888</v>
      </c>
    </row>
    <row r="74" s="1" customFormat="1" spans="1:22">
      <c r="A74" s="3">
        <v>999224977994211</v>
      </c>
      <c r="B74" s="1" t="s">
        <v>1275</v>
      </c>
      <c r="C74" s="1" t="s">
        <v>1288</v>
      </c>
      <c r="D74" s="1" t="s">
        <v>1289</v>
      </c>
      <c r="E74" s="1" t="s">
        <v>1290</v>
      </c>
      <c r="F74" s="1" t="s">
        <v>852</v>
      </c>
      <c r="G74" s="1" t="s">
        <v>856</v>
      </c>
      <c r="H74" s="1" t="s">
        <v>857</v>
      </c>
      <c r="I74" s="1" t="s">
        <v>1291</v>
      </c>
      <c r="J74" s="1" t="s">
        <v>30</v>
      </c>
      <c r="K74" s="1" t="s">
        <v>1292</v>
      </c>
      <c r="L74" s="1" t="s">
        <v>1292</v>
      </c>
      <c r="M74" s="1" t="s">
        <v>860</v>
      </c>
      <c r="N74" s="1" t="s">
        <v>860</v>
      </c>
      <c r="O74" s="1" t="s">
        <v>861</v>
      </c>
      <c r="P74" s="1" t="s">
        <v>862</v>
      </c>
      <c r="Q74" s="1" t="s">
        <v>863</v>
      </c>
      <c r="R74" s="1" t="s">
        <v>1293</v>
      </c>
      <c r="S74" s="1" t="s">
        <v>865</v>
      </c>
      <c r="T74" s="1" t="s">
        <v>866</v>
      </c>
      <c r="U74" s="1" t="s">
        <v>867</v>
      </c>
      <c r="V74" s="1" t="s">
        <v>936</v>
      </c>
    </row>
    <row r="75" s="1" customFormat="1" spans="1:22">
      <c r="A75" s="3">
        <v>999224977956739</v>
      </c>
      <c r="B75" s="1" t="s">
        <v>1275</v>
      </c>
      <c r="C75" s="1" t="s">
        <v>1294</v>
      </c>
      <c r="D75" s="1" t="s">
        <v>1295</v>
      </c>
      <c r="E75" s="1" t="s">
        <v>1296</v>
      </c>
      <c r="F75" s="1" t="s">
        <v>852</v>
      </c>
      <c r="G75" s="1" t="s">
        <v>856</v>
      </c>
      <c r="H75" s="1" t="s">
        <v>857</v>
      </c>
      <c r="I75" s="1" t="s">
        <v>1297</v>
      </c>
      <c r="J75" s="1" t="s">
        <v>30</v>
      </c>
      <c r="K75" s="1" t="s">
        <v>1298</v>
      </c>
      <c r="L75" s="1" t="s">
        <v>1298</v>
      </c>
      <c r="M75" s="1" t="s">
        <v>860</v>
      </c>
      <c r="N75" s="1" t="s">
        <v>860</v>
      </c>
      <c r="O75" s="1" t="s">
        <v>861</v>
      </c>
      <c r="P75" s="1" t="s">
        <v>862</v>
      </c>
      <c r="Q75" s="1" t="s">
        <v>863</v>
      </c>
      <c r="R75" s="1" t="s">
        <v>1299</v>
      </c>
      <c r="S75" s="1" t="s">
        <v>865</v>
      </c>
      <c r="T75" s="1" t="s">
        <v>866</v>
      </c>
      <c r="U75" s="1" t="s">
        <v>867</v>
      </c>
      <c r="V75" s="1" t="s">
        <v>888</v>
      </c>
    </row>
    <row r="76" s="1" customFormat="1" spans="1:22">
      <c r="A76" s="3">
        <v>999224974291471</v>
      </c>
      <c r="B76" s="1" t="s">
        <v>1300</v>
      </c>
      <c r="C76" s="1" t="s">
        <v>1301</v>
      </c>
      <c r="D76" s="1" t="s">
        <v>1302</v>
      </c>
      <c r="E76" s="1" t="s">
        <v>1303</v>
      </c>
      <c r="F76" s="1" t="s">
        <v>852</v>
      </c>
      <c r="G76" s="1" t="s">
        <v>856</v>
      </c>
      <c r="H76" s="1" t="s">
        <v>857</v>
      </c>
      <c r="I76" s="1" t="s">
        <v>1304</v>
      </c>
      <c r="J76" s="1" t="s">
        <v>30</v>
      </c>
      <c r="K76" s="1" t="s">
        <v>1305</v>
      </c>
      <c r="L76" s="1" t="s">
        <v>1305</v>
      </c>
      <c r="M76" s="1" t="s">
        <v>860</v>
      </c>
      <c r="N76" s="1" t="s">
        <v>860</v>
      </c>
      <c r="O76" s="1" t="s">
        <v>861</v>
      </c>
      <c r="P76" s="1" t="s">
        <v>862</v>
      </c>
      <c r="Q76" s="1" t="s">
        <v>863</v>
      </c>
      <c r="R76" s="1" t="s">
        <v>1306</v>
      </c>
      <c r="S76" s="1" t="s">
        <v>865</v>
      </c>
      <c r="T76" s="1" t="s">
        <v>866</v>
      </c>
      <c r="U76" s="1" t="s">
        <v>867</v>
      </c>
      <c r="V76" s="1" t="s">
        <v>875</v>
      </c>
    </row>
    <row r="77" s="1" customFormat="1" spans="1:22">
      <c r="A77" s="3">
        <v>999224970260403</v>
      </c>
      <c r="B77" s="1" t="s">
        <v>1300</v>
      </c>
      <c r="C77" s="1" t="s">
        <v>1307</v>
      </c>
      <c r="D77" s="1" t="s">
        <v>1308</v>
      </c>
      <c r="E77" s="1" t="s">
        <v>1309</v>
      </c>
      <c r="F77" s="1" t="s">
        <v>852</v>
      </c>
      <c r="G77" s="1" t="s">
        <v>856</v>
      </c>
      <c r="H77" s="1" t="s">
        <v>857</v>
      </c>
      <c r="I77" s="1" t="s">
        <v>1310</v>
      </c>
      <c r="J77" s="1" t="s">
        <v>30</v>
      </c>
      <c r="K77" s="1" t="s">
        <v>1311</v>
      </c>
      <c r="L77" s="1" t="s">
        <v>1311</v>
      </c>
      <c r="M77" s="1" t="s">
        <v>860</v>
      </c>
      <c r="N77" s="1" t="s">
        <v>860</v>
      </c>
      <c r="O77" s="1" t="s">
        <v>861</v>
      </c>
      <c r="P77" s="1" t="s">
        <v>862</v>
      </c>
      <c r="Q77" s="1" t="s">
        <v>863</v>
      </c>
      <c r="R77" s="1" t="s">
        <v>1312</v>
      </c>
      <c r="S77" s="1" t="s">
        <v>865</v>
      </c>
      <c r="T77" s="1" t="s">
        <v>866</v>
      </c>
      <c r="U77" s="1" t="s">
        <v>867</v>
      </c>
      <c r="V77" s="1" t="s">
        <v>936</v>
      </c>
    </row>
    <row r="78" s="1" customFormat="1" spans="1:22">
      <c r="A78" s="3">
        <v>999224962973010</v>
      </c>
      <c r="B78" s="1" t="s">
        <v>1300</v>
      </c>
      <c r="C78" s="1" t="s">
        <v>1313</v>
      </c>
      <c r="D78" s="1" t="s">
        <v>1314</v>
      </c>
      <c r="E78" s="1" t="s">
        <v>1315</v>
      </c>
      <c r="F78" s="1" t="s">
        <v>1238</v>
      </c>
      <c r="G78" s="1" t="s">
        <v>856</v>
      </c>
      <c r="H78" s="1" t="s">
        <v>857</v>
      </c>
      <c r="I78" s="1" t="s">
        <v>1316</v>
      </c>
      <c r="J78" s="1" t="s">
        <v>30</v>
      </c>
      <c r="K78" s="1" t="s">
        <v>1317</v>
      </c>
      <c r="L78" s="1" t="s">
        <v>1317</v>
      </c>
      <c r="M78" s="1" t="s">
        <v>860</v>
      </c>
      <c r="N78" s="1" t="s">
        <v>860</v>
      </c>
      <c r="O78" s="1" t="s">
        <v>861</v>
      </c>
      <c r="P78" s="1" t="s">
        <v>862</v>
      </c>
      <c r="Q78" s="1" t="s">
        <v>863</v>
      </c>
      <c r="R78" s="1" t="s">
        <v>1318</v>
      </c>
      <c r="S78" s="1" t="s">
        <v>865</v>
      </c>
      <c r="T78" s="1" t="s">
        <v>866</v>
      </c>
      <c r="U78" s="1" t="s">
        <v>867</v>
      </c>
      <c r="V78" s="1" t="s">
        <v>868</v>
      </c>
    </row>
    <row r="79" s="1" customFormat="1" spans="1:22">
      <c r="A79" s="3">
        <v>999224960574749</v>
      </c>
      <c r="B79" s="1" t="s">
        <v>1300</v>
      </c>
      <c r="C79" s="1" t="s">
        <v>1319</v>
      </c>
      <c r="D79" s="1" t="s">
        <v>1320</v>
      </c>
      <c r="E79" s="1" t="s">
        <v>1321</v>
      </c>
      <c r="F79" s="1" t="s">
        <v>1140</v>
      </c>
      <c r="G79" s="1" t="s">
        <v>856</v>
      </c>
      <c r="H79" s="1" t="s">
        <v>857</v>
      </c>
      <c r="I79" s="1" t="s">
        <v>1322</v>
      </c>
      <c r="J79" s="1" t="s">
        <v>30</v>
      </c>
      <c r="K79" s="1" t="s">
        <v>1323</v>
      </c>
      <c r="L79" s="1" t="s">
        <v>1323</v>
      </c>
      <c r="M79" s="1" t="s">
        <v>860</v>
      </c>
      <c r="N79" s="1" t="s">
        <v>860</v>
      </c>
      <c r="O79" s="1" t="s">
        <v>861</v>
      </c>
      <c r="P79" s="1" t="s">
        <v>862</v>
      </c>
      <c r="Q79" s="1" t="s">
        <v>863</v>
      </c>
      <c r="R79" s="1" t="s">
        <v>1324</v>
      </c>
      <c r="S79" s="1" t="s">
        <v>865</v>
      </c>
      <c r="T79" s="1" t="s">
        <v>866</v>
      </c>
      <c r="U79" s="1" t="s">
        <v>867</v>
      </c>
      <c r="V79" s="1" t="s">
        <v>868</v>
      </c>
    </row>
    <row r="80" s="1" customFormat="1" spans="1:22">
      <c r="A80" s="3">
        <v>999224960380905</v>
      </c>
      <c r="B80" s="1" t="s">
        <v>1300</v>
      </c>
      <c r="C80" s="1" t="s">
        <v>1325</v>
      </c>
      <c r="D80" s="1" t="s">
        <v>1326</v>
      </c>
      <c r="E80" s="1" t="s">
        <v>1327</v>
      </c>
      <c r="F80" s="1" t="s">
        <v>852</v>
      </c>
      <c r="G80" s="1" t="s">
        <v>856</v>
      </c>
      <c r="H80" s="1" t="s">
        <v>857</v>
      </c>
      <c r="I80" s="1" t="s">
        <v>1328</v>
      </c>
      <c r="J80" s="1" t="s">
        <v>30</v>
      </c>
      <c r="K80" s="1" t="s">
        <v>1329</v>
      </c>
      <c r="L80" s="1" t="s">
        <v>1329</v>
      </c>
      <c r="M80" s="1" t="s">
        <v>860</v>
      </c>
      <c r="N80" s="1" t="s">
        <v>860</v>
      </c>
      <c r="O80" s="1" t="s">
        <v>861</v>
      </c>
      <c r="P80" s="1" t="s">
        <v>862</v>
      </c>
      <c r="Q80" s="1" t="s">
        <v>863</v>
      </c>
      <c r="R80" s="1" t="s">
        <v>1330</v>
      </c>
      <c r="S80" s="1" t="s">
        <v>865</v>
      </c>
      <c r="T80" s="1" t="s">
        <v>866</v>
      </c>
      <c r="U80" s="1" t="s">
        <v>867</v>
      </c>
      <c r="V80" s="1" t="s">
        <v>1102</v>
      </c>
    </row>
    <row r="81" s="1" customFormat="1" spans="1:22">
      <c r="A81" s="3">
        <v>999224958740777</v>
      </c>
      <c r="B81" s="1" t="s">
        <v>1331</v>
      </c>
      <c r="C81" s="1" t="s">
        <v>1332</v>
      </c>
      <c r="D81" s="1" t="s">
        <v>1333</v>
      </c>
      <c r="E81" s="1" t="s">
        <v>1334</v>
      </c>
      <c r="F81" s="1" t="s">
        <v>1140</v>
      </c>
      <c r="G81" s="1" t="s">
        <v>856</v>
      </c>
      <c r="H81" s="1" t="s">
        <v>857</v>
      </c>
      <c r="I81" s="1" t="s">
        <v>1335</v>
      </c>
      <c r="J81" s="1" t="s">
        <v>30</v>
      </c>
      <c r="K81" s="1" t="s">
        <v>1336</v>
      </c>
      <c r="L81" s="1" t="s">
        <v>1336</v>
      </c>
      <c r="M81" s="1" t="s">
        <v>860</v>
      </c>
      <c r="N81" s="1" t="s">
        <v>860</v>
      </c>
      <c r="O81" s="1" t="s">
        <v>861</v>
      </c>
      <c r="P81" s="1" t="s">
        <v>862</v>
      </c>
      <c r="Q81" s="1" t="s">
        <v>863</v>
      </c>
      <c r="R81" s="1" t="s">
        <v>1337</v>
      </c>
      <c r="S81" s="1" t="s">
        <v>865</v>
      </c>
      <c r="T81" s="1" t="s">
        <v>866</v>
      </c>
      <c r="U81" s="1" t="s">
        <v>867</v>
      </c>
      <c r="V81" s="1" t="s">
        <v>875</v>
      </c>
    </row>
    <row r="82" s="1" customFormat="1" spans="1:22">
      <c r="A82" s="3">
        <v>999224958109409</v>
      </c>
      <c r="B82" s="1" t="s">
        <v>1331</v>
      </c>
      <c r="C82" s="1" t="s">
        <v>1338</v>
      </c>
      <c r="D82" s="1" t="s">
        <v>1339</v>
      </c>
      <c r="E82" s="1" t="s">
        <v>1340</v>
      </c>
      <c r="F82" s="1" t="s">
        <v>1140</v>
      </c>
      <c r="G82" s="1" t="s">
        <v>856</v>
      </c>
      <c r="H82" s="1" t="s">
        <v>857</v>
      </c>
      <c r="I82" s="1" t="s">
        <v>1341</v>
      </c>
      <c r="J82" s="1" t="s">
        <v>30</v>
      </c>
      <c r="K82" s="1" t="s">
        <v>1342</v>
      </c>
      <c r="L82" s="1" t="s">
        <v>1342</v>
      </c>
      <c r="M82" s="1" t="s">
        <v>860</v>
      </c>
      <c r="N82" s="1" t="s">
        <v>860</v>
      </c>
      <c r="O82" s="1" t="s">
        <v>861</v>
      </c>
      <c r="P82" s="1" t="s">
        <v>862</v>
      </c>
      <c r="Q82" s="1" t="s">
        <v>863</v>
      </c>
      <c r="R82" s="1" t="s">
        <v>1343</v>
      </c>
      <c r="S82" s="1" t="s">
        <v>865</v>
      </c>
      <c r="T82" s="1" t="s">
        <v>866</v>
      </c>
      <c r="U82" s="1" t="s">
        <v>867</v>
      </c>
      <c r="V82" s="1" t="s">
        <v>936</v>
      </c>
    </row>
    <row r="83" s="1" customFormat="1" spans="1:22">
      <c r="A83" s="3">
        <v>999224944153848</v>
      </c>
      <c r="B83" s="1" t="s">
        <v>1331</v>
      </c>
      <c r="C83" s="1" t="s">
        <v>1344</v>
      </c>
      <c r="D83" s="1" t="s">
        <v>1345</v>
      </c>
      <c r="E83" s="1" t="s">
        <v>1346</v>
      </c>
      <c r="F83" s="1" t="s">
        <v>1238</v>
      </c>
      <c r="G83" s="1" t="s">
        <v>856</v>
      </c>
      <c r="H83" s="1" t="s">
        <v>857</v>
      </c>
      <c r="I83" s="1" t="s">
        <v>1347</v>
      </c>
      <c r="J83" s="1" t="s">
        <v>30</v>
      </c>
      <c r="K83" s="1" t="s">
        <v>1348</v>
      </c>
      <c r="L83" s="1" t="s">
        <v>1348</v>
      </c>
      <c r="M83" s="1" t="s">
        <v>860</v>
      </c>
      <c r="N83" s="1" t="s">
        <v>860</v>
      </c>
      <c r="O83" s="1" t="s">
        <v>861</v>
      </c>
      <c r="P83" s="1" t="s">
        <v>862</v>
      </c>
      <c r="Q83" s="1" t="s">
        <v>863</v>
      </c>
      <c r="R83" s="1" t="s">
        <v>1349</v>
      </c>
      <c r="S83" s="1" t="s">
        <v>865</v>
      </c>
      <c r="T83" s="1" t="s">
        <v>866</v>
      </c>
      <c r="U83" s="1" t="s">
        <v>1225</v>
      </c>
      <c r="V83" s="1" t="s">
        <v>868</v>
      </c>
    </row>
    <row r="84" s="1" customFormat="1" spans="1:22">
      <c r="A84" s="3">
        <v>999224943432601</v>
      </c>
      <c r="B84" s="1" t="s">
        <v>1331</v>
      </c>
      <c r="C84" s="1" t="s">
        <v>1350</v>
      </c>
      <c r="D84" s="1" t="s">
        <v>1351</v>
      </c>
      <c r="E84" s="1" t="s">
        <v>1352</v>
      </c>
      <c r="F84" s="1" t="s">
        <v>1140</v>
      </c>
      <c r="G84" s="1" t="s">
        <v>856</v>
      </c>
      <c r="H84" s="1" t="s">
        <v>857</v>
      </c>
      <c r="I84" s="1" t="s">
        <v>1353</v>
      </c>
      <c r="J84" s="1" t="s">
        <v>30</v>
      </c>
      <c r="K84" s="1" t="s">
        <v>1354</v>
      </c>
      <c r="L84" s="1" t="s">
        <v>1354</v>
      </c>
      <c r="M84" s="1" t="s">
        <v>860</v>
      </c>
      <c r="N84" s="1" t="s">
        <v>860</v>
      </c>
      <c r="O84" s="1" t="s">
        <v>861</v>
      </c>
      <c r="P84" s="1" t="s">
        <v>862</v>
      </c>
      <c r="Q84" s="1" t="s">
        <v>863</v>
      </c>
      <c r="R84" s="1" t="s">
        <v>1355</v>
      </c>
      <c r="S84" s="1" t="s">
        <v>865</v>
      </c>
      <c r="T84" s="1" t="s">
        <v>866</v>
      </c>
      <c r="U84" s="1" t="s">
        <v>867</v>
      </c>
      <c r="V84" s="1" t="s">
        <v>888</v>
      </c>
    </row>
    <row r="85" s="1" customFormat="1" spans="1:22">
      <c r="A85" s="3">
        <v>999224943306418</v>
      </c>
      <c r="B85" s="1" t="s">
        <v>1331</v>
      </c>
      <c r="C85" s="1" t="s">
        <v>1356</v>
      </c>
      <c r="D85" s="1" t="s">
        <v>1357</v>
      </c>
      <c r="E85" s="1" t="s">
        <v>1358</v>
      </c>
      <c r="F85" s="1" t="s">
        <v>1238</v>
      </c>
      <c r="G85" s="1" t="s">
        <v>856</v>
      </c>
      <c r="H85" s="1" t="s">
        <v>857</v>
      </c>
      <c r="I85" s="1" t="s">
        <v>1359</v>
      </c>
      <c r="J85" s="1" t="s">
        <v>30</v>
      </c>
      <c r="K85" s="1" t="s">
        <v>1360</v>
      </c>
      <c r="L85" s="1" t="s">
        <v>1360</v>
      </c>
      <c r="M85" s="1" t="s">
        <v>860</v>
      </c>
      <c r="N85" s="1" t="s">
        <v>860</v>
      </c>
      <c r="O85" s="1" t="s">
        <v>861</v>
      </c>
      <c r="P85" s="1" t="s">
        <v>862</v>
      </c>
      <c r="Q85" s="1" t="s">
        <v>863</v>
      </c>
      <c r="R85" s="1" t="s">
        <v>1361</v>
      </c>
      <c r="S85" s="1" t="s">
        <v>865</v>
      </c>
      <c r="T85" s="1" t="s">
        <v>866</v>
      </c>
      <c r="U85" s="1" t="s">
        <v>867</v>
      </c>
      <c r="V85" s="1" t="s">
        <v>1362</v>
      </c>
    </row>
    <row r="86" s="1" customFormat="1" spans="1:22">
      <c r="A86" s="3">
        <v>999224943101873</v>
      </c>
      <c r="B86" s="1" t="s">
        <v>1331</v>
      </c>
      <c r="C86" s="1" t="s">
        <v>1363</v>
      </c>
      <c r="D86" s="1" t="s">
        <v>1364</v>
      </c>
      <c r="E86" s="1" t="s">
        <v>1365</v>
      </c>
      <c r="F86" s="1" t="s">
        <v>852</v>
      </c>
      <c r="G86" s="1" t="s">
        <v>856</v>
      </c>
      <c r="H86" s="1" t="s">
        <v>857</v>
      </c>
      <c r="I86" s="1" t="s">
        <v>1366</v>
      </c>
      <c r="J86" s="1" t="s">
        <v>30</v>
      </c>
      <c r="K86" s="1" t="s">
        <v>1367</v>
      </c>
      <c r="L86" s="1" t="s">
        <v>1367</v>
      </c>
      <c r="M86" s="1" t="s">
        <v>860</v>
      </c>
      <c r="N86" s="1" t="s">
        <v>860</v>
      </c>
      <c r="O86" s="1" t="s">
        <v>861</v>
      </c>
      <c r="P86" s="1" t="s">
        <v>862</v>
      </c>
      <c r="Q86" s="1" t="s">
        <v>863</v>
      </c>
      <c r="R86" s="1" t="s">
        <v>1368</v>
      </c>
      <c r="S86" s="1" t="s">
        <v>865</v>
      </c>
      <c r="T86" s="1" t="s">
        <v>866</v>
      </c>
      <c r="U86" s="1" t="s">
        <v>867</v>
      </c>
      <c r="V86" s="1" t="s">
        <v>1369</v>
      </c>
    </row>
    <row r="87" s="1" customFormat="1" spans="1:22">
      <c r="A87" s="3">
        <v>999224941958112</v>
      </c>
      <c r="B87" s="1" t="s">
        <v>1370</v>
      </c>
      <c r="C87" s="1" t="s">
        <v>1371</v>
      </c>
      <c r="D87" s="1" t="s">
        <v>1372</v>
      </c>
      <c r="E87" s="1" t="s">
        <v>1373</v>
      </c>
      <c r="F87" s="1" t="s">
        <v>852</v>
      </c>
      <c r="G87" s="1" t="s">
        <v>856</v>
      </c>
      <c r="H87" s="1" t="s">
        <v>857</v>
      </c>
      <c r="I87" s="1" t="s">
        <v>1374</v>
      </c>
      <c r="J87" s="1" t="s">
        <v>30</v>
      </c>
      <c r="K87" s="1" t="s">
        <v>1375</v>
      </c>
      <c r="L87" s="1" t="s">
        <v>1375</v>
      </c>
      <c r="M87" s="1" t="s">
        <v>860</v>
      </c>
      <c r="N87" s="1" t="s">
        <v>860</v>
      </c>
      <c r="O87" s="1" t="s">
        <v>861</v>
      </c>
      <c r="P87" s="1" t="s">
        <v>862</v>
      </c>
      <c r="Q87" s="1" t="s">
        <v>863</v>
      </c>
      <c r="R87" s="1" t="s">
        <v>1376</v>
      </c>
      <c r="S87" s="1" t="s">
        <v>865</v>
      </c>
      <c r="T87" s="1" t="s">
        <v>866</v>
      </c>
      <c r="U87" s="1" t="s">
        <v>867</v>
      </c>
      <c r="V87" s="1" t="s">
        <v>936</v>
      </c>
    </row>
    <row r="88" s="1" customFormat="1" spans="1:22">
      <c r="A88" s="3">
        <v>999224941758121</v>
      </c>
      <c r="B88" s="1" t="s">
        <v>1370</v>
      </c>
      <c r="C88" s="1" t="s">
        <v>1377</v>
      </c>
      <c r="D88" s="1" t="s">
        <v>1378</v>
      </c>
      <c r="E88" s="1" t="s">
        <v>1379</v>
      </c>
      <c r="F88" s="1" t="s">
        <v>1370</v>
      </c>
      <c r="G88" s="1" t="s">
        <v>856</v>
      </c>
      <c r="H88" s="1" t="s">
        <v>857</v>
      </c>
      <c r="I88" s="1" t="s">
        <v>1380</v>
      </c>
      <c r="J88" s="1" t="s">
        <v>30</v>
      </c>
      <c r="K88" s="1" t="s">
        <v>1381</v>
      </c>
      <c r="L88" s="1" t="s">
        <v>1381</v>
      </c>
      <c r="M88" s="1" t="s">
        <v>860</v>
      </c>
      <c r="N88" s="1" t="s">
        <v>860</v>
      </c>
      <c r="O88" s="1" t="s">
        <v>861</v>
      </c>
      <c r="P88" s="1" t="s">
        <v>862</v>
      </c>
      <c r="Q88" s="1" t="s">
        <v>863</v>
      </c>
      <c r="R88" s="1" t="s">
        <v>1382</v>
      </c>
      <c r="S88" s="1" t="s">
        <v>865</v>
      </c>
      <c r="T88" s="1" t="s">
        <v>866</v>
      </c>
      <c r="U88" s="1" t="s">
        <v>867</v>
      </c>
      <c r="V88" s="1" t="s">
        <v>868</v>
      </c>
    </row>
    <row r="89" s="1" customFormat="1" spans="1:22">
      <c r="A89" s="3">
        <v>999224937756083</v>
      </c>
      <c r="B89" s="1" t="s">
        <v>1370</v>
      </c>
      <c r="C89" s="1" t="s">
        <v>1383</v>
      </c>
      <c r="D89" s="1" t="s">
        <v>1384</v>
      </c>
      <c r="E89" s="1" t="s">
        <v>1385</v>
      </c>
      <c r="F89" s="1" t="s">
        <v>1238</v>
      </c>
      <c r="G89" s="1" t="s">
        <v>856</v>
      </c>
      <c r="H89" s="1" t="s">
        <v>857</v>
      </c>
      <c r="I89" s="1" t="s">
        <v>1386</v>
      </c>
      <c r="J89" s="1" t="s">
        <v>30</v>
      </c>
      <c r="K89" s="1" t="s">
        <v>1387</v>
      </c>
      <c r="L89" s="1" t="s">
        <v>1387</v>
      </c>
      <c r="M89" s="1" t="s">
        <v>860</v>
      </c>
      <c r="N89" s="1" t="s">
        <v>860</v>
      </c>
      <c r="O89" s="1" t="s">
        <v>861</v>
      </c>
      <c r="P89" s="1" t="s">
        <v>862</v>
      </c>
      <c r="Q89" s="1" t="s">
        <v>863</v>
      </c>
      <c r="R89" s="1" t="s">
        <v>1388</v>
      </c>
      <c r="S89" s="1" t="s">
        <v>865</v>
      </c>
      <c r="T89" s="1" t="s">
        <v>866</v>
      </c>
      <c r="U89" s="1" t="s">
        <v>867</v>
      </c>
      <c r="V89" s="1" t="s">
        <v>995</v>
      </c>
    </row>
    <row r="90" s="1" customFormat="1" spans="1:22">
      <c r="A90" s="3">
        <v>999224934416829</v>
      </c>
      <c r="B90" s="1" t="s">
        <v>1370</v>
      </c>
      <c r="C90" s="1" t="s">
        <v>1389</v>
      </c>
      <c r="D90" s="1" t="s">
        <v>1390</v>
      </c>
      <c r="E90" s="1" t="s">
        <v>1391</v>
      </c>
      <c r="F90" s="1" t="s">
        <v>852</v>
      </c>
      <c r="G90" s="1" t="s">
        <v>856</v>
      </c>
      <c r="H90" s="1" t="s">
        <v>857</v>
      </c>
      <c r="I90" s="1" t="s">
        <v>1392</v>
      </c>
      <c r="J90" s="1" t="s">
        <v>30</v>
      </c>
      <c r="K90" s="1" t="s">
        <v>1393</v>
      </c>
      <c r="L90" s="1" t="s">
        <v>1393</v>
      </c>
      <c r="M90" s="1" t="s">
        <v>860</v>
      </c>
      <c r="N90" s="1" t="s">
        <v>860</v>
      </c>
      <c r="O90" s="1" t="s">
        <v>861</v>
      </c>
      <c r="P90" s="1" t="s">
        <v>862</v>
      </c>
      <c r="Q90" s="1" t="s">
        <v>863</v>
      </c>
      <c r="R90" s="1" t="s">
        <v>1394</v>
      </c>
      <c r="S90" s="1" t="s">
        <v>865</v>
      </c>
      <c r="T90" s="1" t="s">
        <v>866</v>
      </c>
      <c r="U90" s="1" t="s">
        <v>867</v>
      </c>
      <c r="V90" s="1" t="s">
        <v>1395</v>
      </c>
    </row>
    <row r="91" s="1" customFormat="1" spans="1:22">
      <c r="A91" s="3">
        <v>999224932736928</v>
      </c>
      <c r="B91" s="1" t="s">
        <v>1370</v>
      </c>
      <c r="C91" s="1" t="s">
        <v>1396</v>
      </c>
      <c r="D91" s="1" t="s">
        <v>1397</v>
      </c>
      <c r="E91" s="1" t="s">
        <v>1398</v>
      </c>
      <c r="F91" s="1" t="s">
        <v>852</v>
      </c>
      <c r="G91" s="1" t="s">
        <v>856</v>
      </c>
      <c r="H91" s="1" t="s">
        <v>857</v>
      </c>
      <c r="I91" s="1" t="s">
        <v>1399</v>
      </c>
      <c r="J91" s="1" t="s">
        <v>30</v>
      </c>
      <c r="K91" s="1" t="s">
        <v>1400</v>
      </c>
      <c r="L91" s="1" t="s">
        <v>1400</v>
      </c>
      <c r="M91" s="1" t="s">
        <v>860</v>
      </c>
      <c r="N91" s="1" t="s">
        <v>860</v>
      </c>
      <c r="O91" s="1" t="s">
        <v>861</v>
      </c>
      <c r="P91" s="1" t="s">
        <v>862</v>
      </c>
      <c r="Q91" s="1" t="s">
        <v>863</v>
      </c>
      <c r="R91" s="1" t="s">
        <v>1401</v>
      </c>
      <c r="S91" s="1" t="s">
        <v>865</v>
      </c>
      <c r="T91" s="1" t="s">
        <v>866</v>
      </c>
      <c r="U91" s="1" t="s">
        <v>867</v>
      </c>
      <c r="V91" s="1" t="s">
        <v>888</v>
      </c>
    </row>
    <row r="92" s="1" customFormat="1" spans="1:22">
      <c r="A92" s="3">
        <v>24928820523</v>
      </c>
      <c r="B92" s="1" t="s">
        <v>1370</v>
      </c>
      <c r="C92" s="1" t="s">
        <v>1402</v>
      </c>
      <c r="D92" s="1" t="s">
        <v>1403</v>
      </c>
      <c r="E92" s="1" t="s">
        <v>1404</v>
      </c>
      <c r="F92" s="1" t="s">
        <v>1331</v>
      </c>
      <c r="G92" s="1" t="s">
        <v>856</v>
      </c>
      <c r="H92" s="1" t="s">
        <v>857</v>
      </c>
      <c r="I92" s="1" t="s">
        <v>1405</v>
      </c>
      <c r="J92" s="1" t="s">
        <v>30</v>
      </c>
      <c r="K92" s="1" t="s">
        <v>1406</v>
      </c>
      <c r="L92" s="1" t="s">
        <v>1406</v>
      </c>
      <c r="M92" s="1" t="s">
        <v>860</v>
      </c>
      <c r="N92" s="1" t="s">
        <v>860</v>
      </c>
      <c r="O92" s="1" t="s">
        <v>861</v>
      </c>
      <c r="P92" s="1" t="s">
        <v>862</v>
      </c>
      <c r="Q92" s="1" t="s">
        <v>863</v>
      </c>
      <c r="R92" s="1" t="s">
        <v>1407</v>
      </c>
      <c r="S92" s="1" t="s">
        <v>865</v>
      </c>
      <c r="T92" s="1" t="s">
        <v>866</v>
      </c>
      <c r="U92" s="1" t="s">
        <v>867</v>
      </c>
      <c r="V92" s="1" t="s">
        <v>888</v>
      </c>
    </row>
    <row r="93" s="1" customFormat="1" spans="1:22">
      <c r="A93" s="3">
        <v>999224925911685</v>
      </c>
      <c r="B93" s="1" t="s">
        <v>1408</v>
      </c>
      <c r="C93" s="1" t="s">
        <v>1409</v>
      </c>
      <c r="D93" s="1" t="s">
        <v>1410</v>
      </c>
      <c r="E93" s="1" t="s">
        <v>1411</v>
      </c>
      <c r="F93" s="1" t="s">
        <v>1238</v>
      </c>
      <c r="G93" s="1" t="s">
        <v>856</v>
      </c>
      <c r="H93" s="1" t="s">
        <v>857</v>
      </c>
      <c r="I93" s="1" t="s">
        <v>1412</v>
      </c>
      <c r="J93" s="1" t="s">
        <v>30</v>
      </c>
      <c r="K93" s="1" t="s">
        <v>1413</v>
      </c>
      <c r="L93" s="1" t="s">
        <v>1413</v>
      </c>
      <c r="M93" s="1" t="s">
        <v>860</v>
      </c>
      <c r="N93" s="1" t="s">
        <v>860</v>
      </c>
      <c r="O93" s="1" t="s">
        <v>861</v>
      </c>
      <c r="P93" s="1" t="s">
        <v>862</v>
      </c>
      <c r="Q93" s="1" t="s">
        <v>863</v>
      </c>
      <c r="R93" s="1" t="s">
        <v>1414</v>
      </c>
      <c r="S93" s="1" t="s">
        <v>865</v>
      </c>
      <c r="T93" s="1" t="s">
        <v>866</v>
      </c>
      <c r="U93" s="1" t="s">
        <v>867</v>
      </c>
      <c r="V93" s="1" t="s">
        <v>868</v>
      </c>
    </row>
    <row r="94" s="1" customFormat="1" spans="1:22">
      <c r="A94" s="3">
        <v>999224921484024</v>
      </c>
      <c r="B94" s="1" t="s">
        <v>1408</v>
      </c>
      <c r="C94" s="1" t="s">
        <v>1415</v>
      </c>
      <c r="D94" s="1" t="s">
        <v>1416</v>
      </c>
      <c r="E94" s="1" t="s">
        <v>1417</v>
      </c>
      <c r="F94" s="1" t="s">
        <v>1140</v>
      </c>
      <c r="G94" s="1" t="s">
        <v>856</v>
      </c>
      <c r="H94" s="1" t="s">
        <v>857</v>
      </c>
      <c r="I94" s="1" t="s">
        <v>1418</v>
      </c>
      <c r="J94" s="1" t="s">
        <v>30</v>
      </c>
      <c r="K94" s="1" t="s">
        <v>1419</v>
      </c>
      <c r="L94" s="1" t="s">
        <v>1419</v>
      </c>
      <c r="M94" s="1" t="s">
        <v>860</v>
      </c>
      <c r="N94" s="1" t="s">
        <v>860</v>
      </c>
      <c r="O94" s="1" t="s">
        <v>861</v>
      </c>
      <c r="P94" s="1" t="s">
        <v>862</v>
      </c>
      <c r="Q94" s="1" t="s">
        <v>863</v>
      </c>
      <c r="R94" s="1" t="s">
        <v>1420</v>
      </c>
      <c r="S94" s="1" t="s">
        <v>865</v>
      </c>
      <c r="T94" s="1" t="s">
        <v>866</v>
      </c>
      <c r="U94" s="1" t="s">
        <v>867</v>
      </c>
      <c r="V94" s="1" t="s">
        <v>1421</v>
      </c>
    </row>
    <row r="95" s="1" customFormat="1" spans="1:22">
      <c r="A95" s="3">
        <v>999224920238092</v>
      </c>
      <c r="B95" s="1" t="s">
        <v>1408</v>
      </c>
      <c r="C95" s="1" t="s">
        <v>1422</v>
      </c>
      <c r="D95" s="1" t="s">
        <v>1384</v>
      </c>
      <c r="E95" s="1" t="s">
        <v>1423</v>
      </c>
      <c r="F95" s="1" t="s">
        <v>1238</v>
      </c>
      <c r="G95" s="1" t="s">
        <v>856</v>
      </c>
      <c r="H95" s="1" t="s">
        <v>857</v>
      </c>
      <c r="I95" s="1" t="s">
        <v>1424</v>
      </c>
      <c r="J95" s="1" t="s">
        <v>30</v>
      </c>
      <c r="K95" s="1" t="s">
        <v>1425</v>
      </c>
      <c r="L95" s="1" t="s">
        <v>1425</v>
      </c>
      <c r="M95" s="1" t="s">
        <v>860</v>
      </c>
      <c r="N95" s="1" t="s">
        <v>860</v>
      </c>
      <c r="O95" s="1" t="s">
        <v>861</v>
      </c>
      <c r="P95" s="1" t="s">
        <v>862</v>
      </c>
      <c r="Q95" s="1" t="s">
        <v>863</v>
      </c>
      <c r="R95" s="1" t="s">
        <v>1426</v>
      </c>
      <c r="S95" s="1" t="s">
        <v>865</v>
      </c>
      <c r="T95" s="1" t="s">
        <v>866</v>
      </c>
      <c r="U95" s="1" t="s">
        <v>867</v>
      </c>
      <c r="V95" s="1" t="s">
        <v>995</v>
      </c>
    </row>
    <row r="96" s="1" customFormat="1" spans="1:22">
      <c r="A96" s="3">
        <v>999224919373989</v>
      </c>
      <c r="B96" s="1" t="s">
        <v>1408</v>
      </c>
      <c r="C96" s="1" t="s">
        <v>1427</v>
      </c>
      <c r="D96" s="1" t="s">
        <v>1428</v>
      </c>
      <c r="E96" s="1" t="s">
        <v>1429</v>
      </c>
      <c r="F96" s="1" t="s">
        <v>852</v>
      </c>
      <c r="G96" s="1" t="s">
        <v>856</v>
      </c>
      <c r="H96" s="1" t="s">
        <v>857</v>
      </c>
      <c r="I96" s="1" t="s">
        <v>1430</v>
      </c>
      <c r="J96" s="1" t="s">
        <v>30</v>
      </c>
      <c r="K96" s="1" t="s">
        <v>1431</v>
      </c>
      <c r="L96" s="1" t="s">
        <v>1431</v>
      </c>
      <c r="M96" s="1" t="s">
        <v>860</v>
      </c>
      <c r="N96" s="1" t="s">
        <v>860</v>
      </c>
      <c r="O96" s="1" t="s">
        <v>861</v>
      </c>
      <c r="P96" s="1" t="s">
        <v>862</v>
      </c>
      <c r="Q96" s="1" t="s">
        <v>863</v>
      </c>
      <c r="R96" s="1" t="s">
        <v>1432</v>
      </c>
      <c r="S96" s="1" t="s">
        <v>865</v>
      </c>
      <c r="T96" s="1" t="s">
        <v>866</v>
      </c>
      <c r="U96" s="1" t="s">
        <v>867</v>
      </c>
      <c r="V96" s="1" t="s">
        <v>888</v>
      </c>
    </row>
    <row r="97" s="1" customFormat="1" spans="1:22">
      <c r="A97" s="3">
        <v>999224914841936</v>
      </c>
      <c r="B97" s="1" t="s">
        <v>1408</v>
      </c>
      <c r="C97" s="1" t="s">
        <v>1433</v>
      </c>
      <c r="D97" s="1" t="s">
        <v>1434</v>
      </c>
      <c r="E97" s="1" t="s">
        <v>1435</v>
      </c>
      <c r="F97" s="1" t="s">
        <v>1140</v>
      </c>
      <c r="G97" s="1" t="s">
        <v>856</v>
      </c>
      <c r="H97" s="1" t="s">
        <v>857</v>
      </c>
      <c r="I97" s="1" t="s">
        <v>1436</v>
      </c>
      <c r="J97" s="1" t="s">
        <v>30</v>
      </c>
      <c r="K97" s="1" t="s">
        <v>1437</v>
      </c>
      <c r="L97" s="1" t="s">
        <v>1437</v>
      </c>
      <c r="M97" s="1" t="s">
        <v>860</v>
      </c>
      <c r="N97" s="1" t="s">
        <v>860</v>
      </c>
      <c r="O97" s="1" t="s">
        <v>861</v>
      </c>
      <c r="P97" s="1" t="s">
        <v>862</v>
      </c>
      <c r="Q97" s="1" t="s">
        <v>863</v>
      </c>
      <c r="R97" s="1" t="s">
        <v>1438</v>
      </c>
      <c r="S97" s="1" t="s">
        <v>865</v>
      </c>
      <c r="T97" s="1" t="s">
        <v>866</v>
      </c>
      <c r="U97" s="1" t="s">
        <v>867</v>
      </c>
      <c r="V97" s="1" t="s">
        <v>1082</v>
      </c>
    </row>
    <row r="98" s="1" customFormat="1" spans="1:22">
      <c r="A98" s="3">
        <v>999224905644529</v>
      </c>
      <c r="B98" s="1" t="s">
        <v>1439</v>
      </c>
      <c r="C98" s="1" t="s">
        <v>1440</v>
      </c>
      <c r="D98" s="1" t="s">
        <v>1441</v>
      </c>
      <c r="E98" s="1" t="s">
        <v>1442</v>
      </c>
      <c r="F98" s="1" t="s">
        <v>1275</v>
      </c>
      <c r="G98" s="1" t="s">
        <v>856</v>
      </c>
      <c r="H98" s="1" t="s">
        <v>857</v>
      </c>
      <c r="I98" s="1" t="s">
        <v>1443</v>
      </c>
      <c r="J98" s="1" t="s">
        <v>30</v>
      </c>
      <c r="K98" s="1" t="s">
        <v>1444</v>
      </c>
      <c r="L98" s="1" t="s">
        <v>1444</v>
      </c>
      <c r="M98" s="1" t="s">
        <v>860</v>
      </c>
      <c r="N98" s="1" t="s">
        <v>860</v>
      </c>
      <c r="O98" s="1" t="s">
        <v>861</v>
      </c>
      <c r="P98" s="1" t="s">
        <v>862</v>
      </c>
      <c r="Q98" s="1" t="s">
        <v>863</v>
      </c>
      <c r="R98" s="1" t="s">
        <v>1445</v>
      </c>
      <c r="S98" s="1" t="s">
        <v>865</v>
      </c>
      <c r="T98" s="1" t="s">
        <v>866</v>
      </c>
      <c r="U98" s="1" t="s">
        <v>1225</v>
      </c>
      <c r="V98" s="1" t="s">
        <v>1014</v>
      </c>
    </row>
    <row r="99" s="1" customFormat="1" spans="1:22">
      <c r="A99" s="3">
        <v>999224904816857</v>
      </c>
      <c r="B99" s="1" t="s">
        <v>1439</v>
      </c>
      <c r="C99" s="1" t="s">
        <v>1446</v>
      </c>
      <c r="D99" s="1" t="s">
        <v>1447</v>
      </c>
      <c r="E99" s="1" t="s">
        <v>1448</v>
      </c>
      <c r="F99" s="1" t="s">
        <v>1238</v>
      </c>
      <c r="G99" s="1" t="s">
        <v>856</v>
      </c>
      <c r="H99" s="1" t="s">
        <v>857</v>
      </c>
      <c r="I99" s="1" t="s">
        <v>1449</v>
      </c>
      <c r="J99" s="1" t="s">
        <v>30</v>
      </c>
      <c r="K99" s="1" t="s">
        <v>1450</v>
      </c>
      <c r="L99" s="1" t="s">
        <v>1450</v>
      </c>
      <c r="M99" s="1" t="s">
        <v>860</v>
      </c>
      <c r="N99" s="1" t="s">
        <v>860</v>
      </c>
      <c r="O99" s="1" t="s">
        <v>861</v>
      </c>
      <c r="P99" s="1" t="s">
        <v>862</v>
      </c>
      <c r="Q99" s="1" t="s">
        <v>863</v>
      </c>
      <c r="R99" s="1" t="s">
        <v>1451</v>
      </c>
      <c r="S99" s="1" t="s">
        <v>865</v>
      </c>
      <c r="T99" s="1" t="s">
        <v>866</v>
      </c>
      <c r="U99" s="1" t="s">
        <v>867</v>
      </c>
      <c r="V99" s="1" t="s">
        <v>868</v>
      </c>
    </row>
    <row r="100" s="1" customFormat="1" spans="1:22">
      <c r="A100" s="3">
        <v>999224903389871</v>
      </c>
      <c r="B100" s="1" t="s">
        <v>1439</v>
      </c>
      <c r="C100" s="1" t="s">
        <v>1452</v>
      </c>
      <c r="D100" s="1" t="s">
        <v>1453</v>
      </c>
      <c r="E100" s="1" t="s">
        <v>1454</v>
      </c>
      <c r="F100" s="1" t="s">
        <v>1275</v>
      </c>
      <c r="G100" s="1" t="s">
        <v>856</v>
      </c>
      <c r="H100" s="1" t="s">
        <v>857</v>
      </c>
      <c r="I100" s="1" t="s">
        <v>1455</v>
      </c>
      <c r="J100" s="1" t="s">
        <v>30</v>
      </c>
      <c r="K100" s="1" t="s">
        <v>1456</v>
      </c>
      <c r="L100" s="1" t="s">
        <v>1456</v>
      </c>
      <c r="M100" s="1" t="s">
        <v>860</v>
      </c>
      <c r="N100" s="1" t="s">
        <v>860</v>
      </c>
      <c r="O100" s="1" t="s">
        <v>861</v>
      </c>
      <c r="P100" s="1" t="s">
        <v>862</v>
      </c>
      <c r="Q100" s="1" t="s">
        <v>863</v>
      </c>
      <c r="R100" s="1" t="s">
        <v>1457</v>
      </c>
      <c r="S100" s="1" t="s">
        <v>865</v>
      </c>
      <c r="T100" s="1" t="s">
        <v>866</v>
      </c>
      <c r="U100" s="1" t="s">
        <v>867</v>
      </c>
      <c r="V100" s="1" t="s">
        <v>868</v>
      </c>
    </row>
    <row r="101" s="1" customFormat="1" spans="1:22">
      <c r="A101" s="3">
        <v>999224898860594</v>
      </c>
      <c r="B101" s="1" t="s">
        <v>1439</v>
      </c>
      <c r="C101" s="1" t="s">
        <v>1458</v>
      </c>
      <c r="D101" s="1" t="s">
        <v>1459</v>
      </c>
      <c r="E101" s="1" t="s">
        <v>1460</v>
      </c>
      <c r="F101" s="1" t="s">
        <v>852</v>
      </c>
      <c r="G101" s="1" t="s">
        <v>856</v>
      </c>
      <c r="H101" s="1" t="s">
        <v>857</v>
      </c>
      <c r="I101" s="1" t="s">
        <v>1461</v>
      </c>
      <c r="J101" s="1" t="s">
        <v>30</v>
      </c>
      <c r="K101" s="1" t="s">
        <v>1462</v>
      </c>
      <c r="L101" s="1" t="s">
        <v>1462</v>
      </c>
      <c r="M101" s="1" t="s">
        <v>860</v>
      </c>
      <c r="N101" s="1" t="s">
        <v>860</v>
      </c>
      <c r="O101" s="1" t="s">
        <v>861</v>
      </c>
      <c r="P101" s="1" t="s">
        <v>862</v>
      </c>
      <c r="Q101" s="1" t="s">
        <v>863</v>
      </c>
      <c r="R101" s="1" t="s">
        <v>1463</v>
      </c>
      <c r="S101" s="1" t="s">
        <v>865</v>
      </c>
      <c r="T101" s="1" t="s">
        <v>866</v>
      </c>
      <c r="U101" s="1" t="s">
        <v>867</v>
      </c>
      <c r="V101" s="1" t="s">
        <v>888</v>
      </c>
    </row>
    <row r="102" s="1" customFormat="1" spans="1:22">
      <c r="A102" s="3">
        <v>999224885965011</v>
      </c>
      <c r="B102" s="1" t="s">
        <v>1464</v>
      </c>
      <c r="C102" s="1" t="s">
        <v>1465</v>
      </c>
      <c r="D102" s="1" t="s">
        <v>1410</v>
      </c>
      <c r="E102" s="1" t="s">
        <v>1466</v>
      </c>
      <c r="F102" s="1" t="s">
        <v>1238</v>
      </c>
      <c r="G102" s="1" t="s">
        <v>856</v>
      </c>
      <c r="H102" s="1" t="s">
        <v>857</v>
      </c>
      <c r="I102" s="1" t="s">
        <v>1467</v>
      </c>
      <c r="J102" s="1" t="s">
        <v>30</v>
      </c>
      <c r="K102" s="1" t="s">
        <v>1468</v>
      </c>
      <c r="L102" s="1" t="s">
        <v>1468</v>
      </c>
      <c r="M102" s="1" t="s">
        <v>860</v>
      </c>
      <c r="N102" s="1" t="s">
        <v>860</v>
      </c>
      <c r="O102" s="1" t="s">
        <v>861</v>
      </c>
      <c r="P102" s="1" t="s">
        <v>862</v>
      </c>
      <c r="Q102" s="1" t="s">
        <v>863</v>
      </c>
      <c r="R102" s="1" t="s">
        <v>1469</v>
      </c>
      <c r="S102" s="1" t="s">
        <v>865</v>
      </c>
      <c r="T102" s="1" t="s">
        <v>866</v>
      </c>
      <c r="U102" s="1" t="s">
        <v>867</v>
      </c>
      <c r="V102" s="1" t="s">
        <v>868</v>
      </c>
    </row>
    <row r="103" s="1" customFormat="1" spans="1:22">
      <c r="A103" s="3">
        <v>999224866933679</v>
      </c>
      <c r="B103" s="1" t="s">
        <v>1470</v>
      </c>
      <c r="C103" s="1" t="s">
        <v>1471</v>
      </c>
      <c r="D103" s="1" t="s">
        <v>1472</v>
      </c>
      <c r="E103" s="1" t="s">
        <v>1473</v>
      </c>
      <c r="F103" s="1" t="s">
        <v>1275</v>
      </c>
      <c r="G103" s="1" t="s">
        <v>856</v>
      </c>
      <c r="H103" s="1" t="s">
        <v>857</v>
      </c>
      <c r="I103" s="1" t="s">
        <v>1474</v>
      </c>
      <c r="J103" s="1" t="s">
        <v>30</v>
      </c>
      <c r="K103" s="1" t="s">
        <v>1475</v>
      </c>
      <c r="L103" s="1" t="s">
        <v>1475</v>
      </c>
      <c r="M103" s="1" t="s">
        <v>860</v>
      </c>
      <c r="N103" s="1" t="s">
        <v>860</v>
      </c>
      <c r="O103" s="1" t="s">
        <v>861</v>
      </c>
      <c r="P103" s="1" t="s">
        <v>862</v>
      </c>
      <c r="Q103" s="1" t="s">
        <v>863</v>
      </c>
      <c r="R103" s="1" t="s">
        <v>1476</v>
      </c>
      <c r="S103" s="1" t="s">
        <v>865</v>
      </c>
      <c r="T103" s="1" t="s">
        <v>866</v>
      </c>
      <c r="U103" s="1" t="s">
        <v>867</v>
      </c>
      <c r="V103" s="1" t="s">
        <v>1477</v>
      </c>
    </row>
    <row r="104" s="1" customFormat="1" spans="1:22">
      <c r="A104" s="3">
        <v>999224858110150</v>
      </c>
      <c r="B104" s="1" t="s">
        <v>1470</v>
      </c>
      <c r="C104" s="1" t="s">
        <v>1478</v>
      </c>
      <c r="D104" s="1" t="s">
        <v>1479</v>
      </c>
      <c r="E104" s="1" t="s">
        <v>1480</v>
      </c>
      <c r="F104" s="1" t="s">
        <v>1331</v>
      </c>
      <c r="G104" s="1" t="s">
        <v>856</v>
      </c>
      <c r="H104" s="1" t="s">
        <v>857</v>
      </c>
      <c r="I104" s="1" t="s">
        <v>1481</v>
      </c>
      <c r="J104" s="1" t="s">
        <v>30</v>
      </c>
      <c r="K104" s="1" t="s">
        <v>1482</v>
      </c>
      <c r="L104" s="1" t="s">
        <v>1482</v>
      </c>
      <c r="M104" s="1" t="s">
        <v>860</v>
      </c>
      <c r="N104" s="1" t="s">
        <v>860</v>
      </c>
      <c r="O104" s="1" t="s">
        <v>861</v>
      </c>
      <c r="P104" s="1" t="s">
        <v>862</v>
      </c>
      <c r="Q104" s="1" t="s">
        <v>863</v>
      </c>
      <c r="R104" s="1" t="s">
        <v>1483</v>
      </c>
      <c r="S104" s="1" t="s">
        <v>865</v>
      </c>
      <c r="T104" s="1" t="s">
        <v>866</v>
      </c>
      <c r="U104" s="1" t="s">
        <v>867</v>
      </c>
      <c r="V104" s="1" t="s">
        <v>888</v>
      </c>
    </row>
    <row r="105" s="1" customFormat="1" spans="1:22">
      <c r="A105" s="3">
        <v>999224855598914</v>
      </c>
      <c r="B105" s="1" t="s">
        <v>1484</v>
      </c>
      <c r="C105" s="1" t="s">
        <v>1485</v>
      </c>
      <c r="D105" s="1" t="s">
        <v>1486</v>
      </c>
      <c r="E105" s="1" t="s">
        <v>1487</v>
      </c>
      <c r="F105" s="1" t="s">
        <v>1140</v>
      </c>
      <c r="G105" s="1" t="s">
        <v>856</v>
      </c>
      <c r="H105" s="1" t="s">
        <v>857</v>
      </c>
      <c r="I105" s="1" t="s">
        <v>1488</v>
      </c>
      <c r="J105" s="1" t="s">
        <v>30</v>
      </c>
      <c r="K105" s="1" t="s">
        <v>1489</v>
      </c>
      <c r="L105" s="1" t="s">
        <v>1489</v>
      </c>
      <c r="M105" s="1" t="s">
        <v>860</v>
      </c>
      <c r="N105" s="1" t="s">
        <v>860</v>
      </c>
      <c r="O105" s="1" t="s">
        <v>861</v>
      </c>
      <c r="P105" s="1" t="s">
        <v>862</v>
      </c>
      <c r="Q105" s="1" t="s">
        <v>863</v>
      </c>
      <c r="R105" s="1" t="s">
        <v>1490</v>
      </c>
      <c r="S105" s="1" t="s">
        <v>865</v>
      </c>
      <c r="T105" s="1" t="s">
        <v>866</v>
      </c>
      <c r="U105" s="1" t="s">
        <v>867</v>
      </c>
      <c r="V105" s="1" t="s">
        <v>1477</v>
      </c>
    </row>
    <row r="106" s="1" customFormat="1" spans="1:22">
      <c r="A106" s="3">
        <v>999224816938497</v>
      </c>
      <c r="B106" s="1" t="s">
        <v>1491</v>
      </c>
      <c r="C106" s="1" t="s">
        <v>1492</v>
      </c>
      <c r="D106" s="1" t="s">
        <v>1493</v>
      </c>
      <c r="E106" s="1" t="s">
        <v>1494</v>
      </c>
      <c r="F106" s="1" t="s">
        <v>852</v>
      </c>
      <c r="G106" s="1" t="s">
        <v>856</v>
      </c>
      <c r="H106" s="1" t="s">
        <v>857</v>
      </c>
      <c r="I106" s="1" t="s">
        <v>1495</v>
      </c>
      <c r="J106" s="1" t="s">
        <v>30</v>
      </c>
      <c r="K106" s="1" t="s">
        <v>1496</v>
      </c>
      <c r="L106" s="1" t="s">
        <v>1496</v>
      </c>
      <c r="M106" s="1" t="s">
        <v>860</v>
      </c>
      <c r="N106" s="1" t="s">
        <v>860</v>
      </c>
      <c r="O106" s="1" t="s">
        <v>861</v>
      </c>
      <c r="P106" s="1" t="s">
        <v>862</v>
      </c>
      <c r="Q106" s="1" t="s">
        <v>863</v>
      </c>
      <c r="R106" s="1" t="s">
        <v>1497</v>
      </c>
      <c r="S106" s="1" t="s">
        <v>865</v>
      </c>
      <c r="T106" s="1" t="s">
        <v>866</v>
      </c>
      <c r="U106" s="1" t="s">
        <v>867</v>
      </c>
      <c r="V106" s="1" t="s">
        <v>1102</v>
      </c>
    </row>
    <row r="107" s="1" customFormat="1" spans="1:22">
      <c r="A107" s="3">
        <v>999224792646392</v>
      </c>
      <c r="B107" s="1" t="s">
        <v>1498</v>
      </c>
      <c r="C107" s="1" t="s">
        <v>1499</v>
      </c>
      <c r="D107" s="1" t="s">
        <v>1500</v>
      </c>
      <c r="E107" s="1" t="s">
        <v>1501</v>
      </c>
      <c r="F107" s="1" t="s">
        <v>1140</v>
      </c>
      <c r="G107" s="1" t="s">
        <v>856</v>
      </c>
      <c r="H107" s="1" t="s">
        <v>857</v>
      </c>
      <c r="I107" s="1" t="s">
        <v>1502</v>
      </c>
      <c r="J107" s="1" t="s">
        <v>30</v>
      </c>
      <c r="K107" s="1" t="s">
        <v>1503</v>
      </c>
      <c r="L107" s="1" t="s">
        <v>1503</v>
      </c>
      <c r="M107" s="1" t="s">
        <v>860</v>
      </c>
      <c r="N107" s="1" t="s">
        <v>860</v>
      </c>
      <c r="O107" s="1" t="s">
        <v>861</v>
      </c>
      <c r="P107" s="1" t="s">
        <v>862</v>
      </c>
      <c r="Q107" s="1" t="s">
        <v>863</v>
      </c>
      <c r="R107" s="1" t="s">
        <v>1504</v>
      </c>
      <c r="S107" s="1" t="s">
        <v>865</v>
      </c>
      <c r="T107" s="1" t="s">
        <v>866</v>
      </c>
      <c r="U107" s="1" t="s">
        <v>867</v>
      </c>
      <c r="V107" s="1" t="s">
        <v>995</v>
      </c>
    </row>
    <row r="108" s="1" customFormat="1" spans="1:22">
      <c r="A108" s="3">
        <v>999224785227682</v>
      </c>
      <c r="B108" s="1" t="s">
        <v>1498</v>
      </c>
      <c r="C108" s="1" t="s">
        <v>1505</v>
      </c>
      <c r="D108" s="1" t="s">
        <v>1506</v>
      </c>
      <c r="E108" s="1" t="s">
        <v>1507</v>
      </c>
      <c r="F108" s="1" t="s">
        <v>1275</v>
      </c>
      <c r="G108" s="1" t="s">
        <v>856</v>
      </c>
      <c r="H108" s="1" t="s">
        <v>857</v>
      </c>
      <c r="I108" s="1" t="s">
        <v>1508</v>
      </c>
      <c r="J108" s="1" t="s">
        <v>30</v>
      </c>
      <c r="K108" s="1" t="s">
        <v>1509</v>
      </c>
      <c r="L108" s="1" t="s">
        <v>1509</v>
      </c>
      <c r="M108" s="1" t="s">
        <v>860</v>
      </c>
      <c r="N108" s="1" t="s">
        <v>860</v>
      </c>
      <c r="O108" s="1" t="s">
        <v>861</v>
      </c>
      <c r="P108" s="1" t="s">
        <v>862</v>
      </c>
      <c r="Q108" s="1" t="s">
        <v>863</v>
      </c>
      <c r="R108" s="1" t="s">
        <v>1510</v>
      </c>
      <c r="S108" s="1" t="s">
        <v>865</v>
      </c>
      <c r="T108" s="1" t="s">
        <v>866</v>
      </c>
      <c r="U108" s="1" t="s">
        <v>867</v>
      </c>
      <c r="V108" s="1" t="s">
        <v>936</v>
      </c>
    </row>
    <row r="109" s="1" customFormat="1" spans="1:22">
      <c r="A109" s="3">
        <v>24784072060</v>
      </c>
      <c r="B109" s="1" t="s">
        <v>1498</v>
      </c>
      <c r="C109" s="1" t="s">
        <v>1511</v>
      </c>
      <c r="D109" s="1" t="s">
        <v>1512</v>
      </c>
      <c r="E109" s="1" t="s">
        <v>1513</v>
      </c>
      <c r="F109" s="1" t="s">
        <v>1238</v>
      </c>
      <c r="G109" s="1" t="s">
        <v>856</v>
      </c>
      <c r="H109" s="1" t="s">
        <v>857</v>
      </c>
      <c r="I109" s="1" t="s">
        <v>1514</v>
      </c>
      <c r="J109" s="1" t="s">
        <v>30</v>
      </c>
      <c r="K109" s="1" t="s">
        <v>1515</v>
      </c>
      <c r="L109" s="1" t="s">
        <v>1515</v>
      </c>
      <c r="M109" s="1" t="s">
        <v>860</v>
      </c>
      <c r="N109" s="1" t="s">
        <v>860</v>
      </c>
      <c r="O109" s="1" t="s">
        <v>861</v>
      </c>
      <c r="P109" s="1" t="s">
        <v>862</v>
      </c>
      <c r="Q109" s="1" t="s">
        <v>863</v>
      </c>
      <c r="R109" s="1" t="s">
        <v>1516</v>
      </c>
      <c r="S109" s="1" t="s">
        <v>865</v>
      </c>
      <c r="T109" s="1" t="s">
        <v>866</v>
      </c>
      <c r="U109" s="1" t="s">
        <v>867</v>
      </c>
      <c r="V109" s="1" t="s">
        <v>995</v>
      </c>
    </row>
    <row r="110" s="1" customFormat="1" spans="1:22">
      <c r="A110" s="3">
        <v>24784072063</v>
      </c>
      <c r="B110" s="1" t="s">
        <v>1498</v>
      </c>
      <c r="C110" s="1" t="s">
        <v>1517</v>
      </c>
      <c r="D110" s="1" t="s">
        <v>1512</v>
      </c>
      <c r="E110" s="1" t="s">
        <v>1518</v>
      </c>
      <c r="F110" s="1" t="s">
        <v>1238</v>
      </c>
      <c r="G110" s="1" t="s">
        <v>856</v>
      </c>
      <c r="H110" s="1" t="s">
        <v>857</v>
      </c>
      <c r="I110" s="1" t="s">
        <v>1519</v>
      </c>
      <c r="J110" s="1" t="s">
        <v>30</v>
      </c>
      <c r="K110" s="1" t="s">
        <v>1520</v>
      </c>
      <c r="L110" s="1" t="s">
        <v>1520</v>
      </c>
      <c r="M110" s="1" t="s">
        <v>860</v>
      </c>
      <c r="N110" s="1" t="s">
        <v>860</v>
      </c>
      <c r="O110" s="1" t="s">
        <v>861</v>
      </c>
      <c r="P110" s="1" t="s">
        <v>862</v>
      </c>
      <c r="Q110" s="1" t="s">
        <v>863</v>
      </c>
      <c r="R110" s="1" t="s">
        <v>1516</v>
      </c>
      <c r="S110" s="1" t="s">
        <v>865</v>
      </c>
      <c r="T110" s="1" t="s">
        <v>866</v>
      </c>
      <c r="U110" s="1" t="s">
        <v>867</v>
      </c>
      <c r="V110" s="1" t="s">
        <v>995</v>
      </c>
    </row>
    <row r="111" s="1" customFormat="1" spans="1:22">
      <c r="A111" s="3">
        <v>999224756418741</v>
      </c>
      <c r="B111" s="1" t="s">
        <v>1521</v>
      </c>
      <c r="C111" s="1" t="s">
        <v>1522</v>
      </c>
      <c r="D111" s="1" t="s">
        <v>1523</v>
      </c>
      <c r="E111" s="1" t="s">
        <v>1524</v>
      </c>
      <c r="F111" s="1" t="s">
        <v>1140</v>
      </c>
      <c r="G111" s="1" t="s">
        <v>856</v>
      </c>
      <c r="H111" s="1" t="s">
        <v>857</v>
      </c>
      <c r="I111" s="1" t="s">
        <v>1525</v>
      </c>
      <c r="J111" s="1" t="s">
        <v>30</v>
      </c>
      <c r="K111" s="1" t="s">
        <v>1526</v>
      </c>
      <c r="L111" s="1" t="s">
        <v>1526</v>
      </c>
      <c r="M111" s="1" t="s">
        <v>860</v>
      </c>
      <c r="N111" s="1" t="s">
        <v>860</v>
      </c>
      <c r="O111" s="1" t="s">
        <v>861</v>
      </c>
      <c r="P111" s="1" t="s">
        <v>862</v>
      </c>
      <c r="Q111" s="1" t="s">
        <v>863</v>
      </c>
      <c r="R111" s="1" t="s">
        <v>1527</v>
      </c>
      <c r="S111" s="1" t="s">
        <v>865</v>
      </c>
      <c r="T111" s="1" t="s">
        <v>866</v>
      </c>
      <c r="U111" s="1" t="s">
        <v>867</v>
      </c>
      <c r="V111" s="1" t="s">
        <v>888</v>
      </c>
    </row>
    <row r="112" s="1" customFormat="1" spans="1:22">
      <c r="A112" s="3">
        <v>999224745732549</v>
      </c>
      <c r="B112" s="1" t="s">
        <v>1528</v>
      </c>
      <c r="C112" s="1" t="s">
        <v>1529</v>
      </c>
      <c r="D112" s="1" t="s">
        <v>1530</v>
      </c>
      <c r="E112" s="1" t="s">
        <v>1531</v>
      </c>
      <c r="F112" s="1" t="s">
        <v>852</v>
      </c>
      <c r="G112" s="1" t="s">
        <v>856</v>
      </c>
      <c r="H112" s="1" t="s">
        <v>857</v>
      </c>
      <c r="I112" s="1" t="s">
        <v>1532</v>
      </c>
      <c r="J112" s="1" t="s">
        <v>30</v>
      </c>
      <c r="K112" s="1" t="s">
        <v>1533</v>
      </c>
      <c r="L112" s="1" t="s">
        <v>1533</v>
      </c>
      <c r="M112" s="1" t="s">
        <v>860</v>
      </c>
      <c r="N112" s="1" t="s">
        <v>860</v>
      </c>
      <c r="O112" s="1" t="s">
        <v>861</v>
      </c>
      <c r="P112" s="1" t="s">
        <v>862</v>
      </c>
      <c r="Q112" s="1" t="s">
        <v>863</v>
      </c>
      <c r="R112" s="1" t="s">
        <v>1534</v>
      </c>
      <c r="S112" s="1" t="s">
        <v>865</v>
      </c>
      <c r="T112" s="1" t="s">
        <v>866</v>
      </c>
      <c r="U112" s="1" t="s">
        <v>867</v>
      </c>
      <c r="V112" s="1" t="s">
        <v>936</v>
      </c>
    </row>
    <row r="113" s="1" customFormat="1" spans="1:22">
      <c r="A113" s="3">
        <v>999224743382073</v>
      </c>
      <c r="B113" s="1" t="s">
        <v>1528</v>
      </c>
      <c r="C113" s="1" t="s">
        <v>1535</v>
      </c>
      <c r="D113" s="1" t="s">
        <v>1536</v>
      </c>
      <c r="E113" s="1" t="s">
        <v>1537</v>
      </c>
      <c r="F113" s="1" t="s">
        <v>1275</v>
      </c>
      <c r="G113" s="1" t="s">
        <v>856</v>
      </c>
      <c r="H113" s="1" t="s">
        <v>857</v>
      </c>
      <c r="I113" s="1" t="s">
        <v>1538</v>
      </c>
      <c r="J113" s="1" t="s">
        <v>30</v>
      </c>
      <c r="K113" s="1" t="s">
        <v>1539</v>
      </c>
      <c r="L113" s="1" t="s">
        <v>1539</v>
      </c>
      <c r="M113" s="1" t="s">
        <v>860</v>
      </c>
      <c r="N113" s="1" t="s">
        <v>860</v>
      </c>
      <c r="O113" s="1" t="s">
        <v>861</v>
      </c>
      <c r="P113" s="1" t="s">
        <v>862</v>
      </c>
      <c r="Q113" s="1" t="s">
        <v>863</v>
      </c>
      <c r="R113" s="1" t="s">
        <v>1540</v>
      </c>
      <c r="S113" s="1" t="s">
        <v>865</v>
      </c>
      <c r="T113" s="1" t="s">
        <v>866</v>
      </c>
      <c r="U113" s="1" t="s">
        <v>867</v>
      </c>
      <c r="V113" s="1" t="s">
        <v>1477</v>
      </c>
    </row>
    <row r="114" s="1" customFormat="1" spans="1:22">
      <c r="A114" s="3">
        <v>999224742655864</v>
      </c>
      <c r="B114" s="1" t="s">
        <v>1528</v>
      </c>
      <c r="C114" s="1" t="s">
        <v>1541</v>
      </c>
      <c r="D114" s="1" t="s">
        <v>1542</v>
      </c>
      <c r="E114" s="1" t="s">
        <v>1543</v>
      </c>
      <c r="F114" s="1" t="s">
        <v>1275</v>
      </c>
      <c r="G114" s="1" t="s">
        <v>856</v>
      </c>
      <c r="H114" s="1" t="s">
        <v>857</v>
      </c>
      <c r="I114" s="1" t="s">
        <v>1544</v>
      </c>
      <c r="J114" s="1" t="s">
        <v>30</v>
      </c>
      <c r="K114" s="1" t="s">
        <v>1545</v>
      </c>
      <c r="L114" s="1" t="s">
        <v>1545</v>
      </c>
      <c r="M114" s="1" t="s">
        <v>860</v>
      </c>
      <c r="N114" s="1" t="s">
        <v>860</v>
      </c>
      <c r="O114" s="1" t="s">
        <v>861</v>
      </c>
      <c r="P114" s="1" t="s">
        <v>862</v>
      </c>
      <c r="Q114" s="1" t="s">
        <v>863</v>
      </c>
      <c r="R114" s="1" t="s">
        <v>1546</v>
      </c>
      <c r="S114" s="1" t="s">
        <v>865</v>
      </c>
      <c r="T114" s="1" t="s">
        <v>866</v>
      </c>
      <c r="U114" s="1" t="s">
        <v>867</v>
      </c>
      <c r="V114" s="1" t="s">
        <v>868</v>
      </c>
    </row>
    <row r="115" s="1" customFormat="1" spans="1:22">
      <c r="A115" s="3">
        <v>999224741014692</v>
      </c>
      <c r="B115" s="1" t="s">
        <v>1547</v>
      </c>
      <c r="C115" s="1" t="s">
        <v>1548</v>
      </c>
      <c r="D115" s="1" t="s">
        <v>1549</v>
      </c>
      <c r="E115" s="1" t="s">
        <v>1550</v>
      </c>
      <c r="F115" s="1" t="s">
        <v>1140</v>
      </c>
      <c r="G115" s="1" t="s">
        <v>856</v>
      </c>
      <c r="H115" s="1" t="s">
        <v>857</v>
      </c>
      <c r="I115" s="1" t="s">
        <v>1551</v>
      </c>
      <c r="J115" s="1" t="s">
        <v>30</v>
      </c>
      <c r="K115" s="1" t="s">
        <v>1552</v>
      </c>
      <c r="L115" s="1" t="s">
        <v>1552</v>
      </c>
      <c r="M115" s="1" t="s">
        <v>860</v>
      </c>
      <c r="N115" s="1" t="s">
        <v>860</v>
      </c>
      <c r="O115" s="1" t="s">
        <v>861</v>
      </c>
      <c r="P115" s="1" t="s">
        <v>862</v>
      </c>
      <c r="Q115" s="1" t="s">
        <v>863</v>
      </c>
      <c r="R115" s="1" t="s">
        <v>1553</v>
      </c>
      <c r="S115" s="1" t="s">
        <v>865</v>
      </c>
      <c r="T115" s="1" t="s">
        <v>866</v>
      </c>
      <c r="U115" s="1" t="s">
        <v>867</v>
      </c>
      <c r="V115" s="1" t="s">
        <v>1477</v>
      </c>
    </row>
    <row r="116" s="1" customFormat="1" spans="1:22">
      <c r="A116" s="3">
        <v>999224734800144</v>
      </c>
      <c r="B116" s="1" t="s">
        <v>1547</v>
      </c>
      <c r="C116" s="1" t="s">
        <v>1554</v>
      </c>
      <c r="D116" s="1" t="s">
        <v>1555</v>
      </c>
      <c r="E116" s="1" t="s">
        <v>1556</v>
      </c>
      <c r="F116" s="1" t="s">
        <v>852</v>
      </c>
      <c r="G116" s="1" t="s">
        <v>856</v>
      </c>
      <c r="H116" s="1" t="s">
        <v>857</v>
      </c>
      <c r="I116" s="1" t="s">
        <v>1557</v>
      </c>
      <c r="J116" s="1" t="s">
        <v>30</v>
      </c>
      <c r="K116" s="1" t="s">
        <v>1558</v>
      </c>
      <c r="L116" s="1" t="s">
        <v>1558</v>
      </c>
      <c r="M116" s="1" t="s">
        <v>860</v>
      </c>
      <c r="N116" s="1" t="s">
        <v>860</v>
      </c>
      <c r="O116" s="1" t="s">
        <v>861</v>
      </c>
      <c r="P116" s="1" t="s">
        <v>862</v>
      </c>
      <c r="Q116" s="1" t="s">
        <v>863</v>
      </c>
      <c r="R116" s="1" t="s">
        <v>1559</v>
      </c>
      <c r="S116" s="1" t="s">
        <v>865</v>
      </c>
      <c r="T116" s="1" t="s">
        <v>866</v>
      </c>
      <c r="U116" s="1" t="s">
        <v>867</v>
      </c>
      <c r="V116" s="1" t="s">
        <v>1395</v>
      </c>
    </row>
    <row r="117" s="1" customFormat="1" spans="1:22">
      <c r="A117" s="3">
        <v>999224733989736</v>
      </c>
      <c r="B117" s="1" t="s">
        <v>1547</v>
      </c>
      <c r="C117" s="1" t="s">
        <v>1560</v>
      </c>
      <c r="D117" s="1" t="s">
        <v>1561</v>
      </c>
      <c r="E117" s="1" t="s">
        <v>1562</v>
      </c>
      <c r="F117" s="1" t="s">
        <v>1238</v>
      </c>
      <c r="G117" s="1" t="s">
        <v>856</v>
      </c>
      <c r="H117" s="1" t="s">
        <v>857</v>
      </c>
      <c r="I117" s="1" t="s">
        <v>1563</v>
      </c>
      <c r="J117" s="1" t="s">
        <v>30</v>
      </c>
      <c r="K117" s="1" t="s">
        <v>1564</v>
      </c>
      <c r="L117" s="1" t="s">
        <v>1564</v>
      </c>
      <c r="M117" s="1" t="s">
        <v>860</v>
      </c>
      <c r="N117" s="1" t="s">
        <v>860</v>
      </c>
      <c r="O117" s="1" t="s">
        <v>861</v>
      </c>
      <c r="P117" s="1" t="s">
        <v>862</v>
      </c>
      <c r="Q117" s="1" t="s">
        <v>863</v>
      </c>
      <c r="R117" s="1" t="s">
        <v>1565</v>
      </c>
      <c r="S117" s="1" t="s">
        <v>865</v>
      </c>
      <c r="T117" s="1" t="s">
        <v>866</v>
      </c>
      <c r="U117" s="1" t="s">
        <v>867</v>
      </c>
      <c r="V117" s="1" t="s">
        <v>936</v>
      </c>
    </row>
    <row r="118" s="1" customFormat="1" spans="1:22">
      <c r="A118" s="3">
        <v>999224720642485</v>
      </c>
      <c r="B118" s="1" t="s">
        <v>1566</v>
      </c>
      <c r="C118" s="1" t="s">
        <v>1567</v>
      </c>
      <c r="D118" s="1" t="s">
        <v>1568</v>
      </c>
      <c r="E118" s="1" t="s">
        <v>1569</v>
      </c>
      <c r="F118" s="1" t="s">
        <v>1140</v>
      </c>
      <c r="G118" s="1" t="s">
        <v>856</v>
      </c>
      <c r="H118" s="1" t="s">
        <v>857</v>
      </c>
      <c r="I118" s="1" t="s">
        <v>1570</v>
      </c>
      <c r="J118" s="1" t="s">
        <v>30</v>
      </c>
      <c r="K118" s="1" t="s">
        <v>1571</v>
      </c>
      <c r="L118" s="1" t="s">
        <v>1571</v>
      </c>
      <c r="M118" s="1" t="s">
        <v>860</v>
      </c>
      <c r="N118" s="1" t="s">
        <v>860</v>
      </c>
      <c r="O118" s="1" t="s">
        <v>861</v>
      </c>
      <c r="P118" s="1" t="s">
        <v>862</v>
      </c>
      <c r="Q118" s="1" t="s">
        <v>863</v>
      </c>
      <c r="R118" s="1" t="s">
        <v>1572</v>
      </c>
      <c r="S118" s="1" t="s">
        <v>865</v>
      </c>
      <c r="T118" s="1" t="s">
        <v>866</v>
      </c>
      <c r="U118" s="1" t="s">
        <v>1225</v>
      </c>
      <c r="V118" s="1" t="s">
        <v>875</v>
      </c>
    </row>
    <row r="119" s="1" customFormat="1" spans="1:22">
      <c r="A119" s="3">
        <v>999224710902482</v>
      </c>
      <c r="B119" s="1" t="s">
        <v>1573</v>
      </c>
      <c r="C119" s="1" t="s">
        <v>1574</v>
      </c>
      <c r="D119" s="1" t="s">
        <v>1561</v>
      </c>
      <c r="E119" s="1" t="s">
        <v>1575</v>
      </c>
      <c r="F119" s="1" t="s">
        <v>852</v>
      </c>
      <c r="G119" s="1" t="s">
        <v>856</v>
      </c>
      <c r="H119" s="1" t="s">
        <v>857</v>
      </c>
      <c r="I119" s="1" t="s">
        <v>1576</v>
      </c>
      <c r="J119" s="1" t="s">
        <v>30</v>
      </c>
      <c r="K119" s="1" t="s">
        <v>1577</v>
      </c>
      <c r="L119" s="1" t="s">
        <v>1577</v>
      </c>
      <c r="M119" s="1" t="s">
        <v>860</v>
      </c>
      <c r="N119" s="1" t="s">
        <v>860</v>
      </c>
      <c r="O119" s="1" t="s">
        <v>861</v>
      </c>
      <c r="P119" s="1" t="s">
        <v>862</v>
      </c>
      <c r="Q119" s="1" t="s">
        <v>863</v>
      </c>
      <c r="R119" s="1" t="s">
        <v>1578</v>
      </c>
      <c r="S119" s="1" t="s">
        <v>865</v>
      </c>
      <c r="T119" s="1" t="s">
        <v>866</v>
      </c>
      <c r="U119" s="1" t="s">
        <v>867</v>
      </c>
      <c r="V119" s="1" t="s">
        <v>936</v>
      </c>
    </row>
    <row r="120" s="1" customFormat="1" spans="1:22">
      <c r="A120" s="3">
        <v>24700403877</v>
      </c>
      <c r="B120" s="1" t="s">
        <v>1573</v>
      </c>
      <c r="C120" s="1" t="s">
        <v>1579</v>
      </c>
      <c r="D120" s="1" t="s">
        <v>1580</v>
      </c>
      <c r="E120" s="1" t="s">
        <v>1581</v>
      </c>
      <c r="F120" s="1" t="s">
        <v>1238</v>
      </c>
      <c r="G120" s="1" t="s">
        <v>856</v>
      </c>
      <c r="H120" s="1" t="s">
        <v>857</v>
      </c>
      <c r="I120" s="1" t="s">
        <v>1582</v>
      </c>
      <c r="J120" s="1" t="s">
        <v>30</v>
      </c>
      <c r="K120" s="1" t="s">
        <v>1583</v>
      </c>
      <c r="L120" s="1" t="s">
        <v>1583</v>
      </c>
      <c r="M120" s="1" t="s">
        <v>860</v>
      </c>
      <c r="N120" s="1" t="s">
        <v>860</v>
      </c>
      <c r="O120" s="1" t="s">
        <v>861</v>
      </c>
      <c r="P120" s="1" t="s">
        <v>862</v>
      </c>
      <c r="Q120" s="1" t="s">
        <v>863</v>
      </c>
      <c r="R120" s="1" t="s">
        <v>1584</v>
      </c>
      <c r="S120" s="1" t="s">
        <v>865</v>
      </c>
      <c r="T120" s="1" t="s">
        <v>866</v>
      </c>
      <c r="U120" s="1" t="s">
        <v>867</v>
      </c>
      <c r="V120" s="1" t="s">
        <v>1477</v>
      </c>
    </row>
    <row r="121" s="1" customFormat="1" spans="1:22">
      <c r="A121" s="3">
        <v>999224679843267</v>
      </c>
      <c r="B121" s="1" t="s">
        <v>1585</v>
      </c>
      <c r="C121" s="1" t="s">
        <v>1586</v>
      </c>
      <c r="D121" s="1" t="s">
        <v>1587</v>
      </c>
      <c r="E121" s="1" t="s">
        <v>1588</v>
      </c>
      <c r="F121" s="1" t="s">
        <v>852</v>
      </c>
      <c r="G121" s="1" t="s">
        <v>856</v>
      </c>
      <c r="H121" s="1" t="s">
        <v>857</v>
      </c>
      <c r="I121" s="1" t="s">
        <v>1589</v>
      </c>
      <c r="J121" s="1" t="s">
        <v>30</v>
      </c>
      <c r="K121" s="1" t="s">
        <v>1590</v>
      </c>
      <c r="L121" s="1" t="s">
        <v>1590</v>
      </c>
      <c r="M121" s="1" t="s">
        <v>860</v>
      </c>
      <c r="N121" s="1" t="s">
        <v>860</v>
      </c>
      <c r="O121" s="1" t="s">
        <v>861</v>
      </c>
      <c r="P121" s="1" t="s">
        <v>862</v>
      </c>
      <c r="Q121" s="1" t="s">
        <v>863</v>
      </c>
      <c r="R121" s="1" t="s">
        <v>1591</v>
      </c>
      <c r="S121" s="1" t="s">
        <v>865</v>
      </c>
      <c r="T121" s="1" t="s">
        <v>866</v>
      </c>
      <c r="U121" s="1" t="s">
        <v>867</v>
      </c>
      <c r="V121" s="1" t="s">
        <v>1592</v>
      </c>
    </row>
    <row r="122" s="1" customFormat="1" spans="1:22">
      <c r="A122" s="3">
        <v>999224660226226</v>
      </c>
      <c r="B122" s="1" t="s">
        <v>1593</v>
      </c>
      <c r="C122" s="1" t="s">
        <v>1594</v>
      </c>
      <c r="D122" s="1" t="s">
        <v>1549</v>
      </c>
      <c r="E122" s="1" t="s">
        <v>1595</v>
      </c>
      <c r="F122" s="1" t="s">
        <v>852</v>
      </c>
      <c r="G122" s="1" t="s">
        <v>856</v>
      </c>
      <c r="H122" s="1" t="s">
        <v>857</v>
      </c>
      <c r="I122" s="1" t="s">
        <v>1596</v>
      </c>
      <c r="J122" s="1" t="s">
        <v>30</v>
      </c>
      <c r="K122" s="1" t="s">
        <v>1597</v>
      </c>
      <c r="L122" s="1" t="s">
        <v>1597</v>
      </c>
      <c r="M122" s="1" t="s">
        <v>860</v>
      </c>
      <c r="N122" s="1" t="s">
        <v>860</v>
      </c>
      <c r="O122" s="1" t="s">
        <v>861</v>
      </c>
      <c r="P122" s="1" t="s">
        <v>862</v>
      </c>
      <c r="Q122" s="1" t="s">
        <v>863</v>
      </c>
      <c r="R122" s="1" t="s">
        <v>1598</v>
      </c>
      <c r="S122" s="1" t="s">
        <v>865</v>
      </c>
      <c r="T122" s="1" t="s">
        <v>866</v>
      </c>
      <c r="U122" s="1" t="s">
        <v>867</v>
      </c>
      <c r="V122" s="1" t="s">
        <v>1477</v>
      </c>
    </row>
    <row r="123" s="1" customFormat="1" spans="1:22">
      <c r="A123" s="3">
        <v>999224657596452</v>
      </c>
      <c r="B123" s="1" t="s">
        <v>1593</v>
      </c>
      <c r="C123" s="1" t="s">
        <v>1599</v>
      </c>
      <c r="D123" s="1" t="s">
        <v>1600</v>
      </c>
      <c r="E123" s="1" t="s">
        <v>1601</v>
      </c>
      <c r="F123" s="1" t="s">
        <v>852</v>
      </c>
      <c r="G123" s="1" t="s">
        <v>856</v>
      </c>
      <c r="H123" s="1" t="s">
        <v>857</v>
      </c>
      <c r="I123" s="1" t="s">
        <v>1602</v>
      </c>
      <c r="J123" s="1" t="s">
        <v>30</v>
      </c>
      <c r="K123" s="1" t="s">
        <v>1603</v>
      </c>
      <c r="L123" s="1" t="s">
        <v>1603</v>
      </c>
      <c r="M123" s="1" t="s">
        <v>860</v>
      </c>
      <c r="N123" s="1" t="s">
        <v>860</v>
      </c>
      <c r="O123" s="1" t="s">
        <v>861</v>
      </c>
      <c r="P123" s="1" t="s">
        <v>862</v>
      </c>
      <c r="Q123" s="1" t="s">
        <v>863</v>
      </c>
      <c r="R123" s="1" t="s">
        <v>1604</v>
      </c>
      <c r="S123" s="1" t="s">
        <v>865</v>
      </c>
      <c r="T123" s="1" t="s">
        <v>866</v>
      </c>
      <c r="U123" s="1" t="s">
        <v>867</v>
      </c>
      <c r="V123" s="1" t="s">
        <v>1605</v>
      </c>
    </row>
    <row r="124" s="1" customFormat="1" spans="1:22">
      <c r="A124" s="3">
        <v>999224654466561</v>
      </c>
      <c r="B124" s="1" t="s">
        <v>1606</v>
      </c>
      <c r="C124" s="1" t="s">
        <v>1607</v>
      </c>
      <c r="D124" s="1" t="s">
        <v>1549</v>
      </c>
      <c r="E124" s="1" t="s">
        <v>1608</v>
      </c>
      <c r="F124" s="1" t="s">
        <v>1275</v>
      </c>
      <c r="G124" s="1" t="s">
        <v>856</v>
      </c>
      <c r="H124" s="1" t="s">
        <v>857</v>
      </c>
      <c r="I124" s="1" t="s">
        <v>1609</v>
      </c>
      <c r="J124" s="1" t="s">
        <v>30</v>
      </c>
      <c r="K124" s="1" t="s">
        <v>1610</v>
      </c>
      <c r="L124" s="1" t="s">
        <v>1610</v>
      </c>
      <c r="M124" s="1" t="s">
        <v>860</v>
      </c>
      <c r="N124" s="1" t="s">
        <v>860</v>
      </c>
      <c r="O124" s="1" t="s">
        <v>861</v>
      </c>
      <c r="P124" s="1" t="s">
        <v>862</v>
      </c>
      <c r="Q124" s="1" t="s">
        <v>863</v>
      </c>
      <c r="R124" s="1" t="s">
        <v>1611</v>
      </c>
      <c r="S124" s="1" t="s">
        <v>865</v>
      </c>
      <c r="T124" s="1" t="s">
        <v>866</v>
      </c>
      <c r="U124" s="1" t="s">
        <v>867</v>
      </c>
      <c r="V124" s="1" t="s">
        <v>1477</v>
      </c>
    </row>
    <row r="125" s="1" customFormat="1" spans="1:22">
      <c r="A125" s="3">
        <v>999224644794373</v>
      </c>
      <c r="B125" s="1" t="s">
        <v>1606</v>
      </c>
      <c r="C125" s="1" t="s">
        <v>1612</v>
      </c>
      <c r="D125" s="1" t="s">
        <v>1613</v>
      </c>
      <c r="E125" s="1" t="s">
        <v>1614</v>
      </c>
      <c r="F125" s="1" t="s">
        <v>1275</v>
      </c>
      <c r="G125" s="1" t="s">
        <v>856</v>
      </c>
      <c r="H125" s="1" t="s">
        <v>857</v>
      </c>
      <c r="I125" s="1" t="s">
        <v>1615</v>
      </c>
      <c r="J125" s="1" t="s">
        <v>30</v>
      </c>
      <c r="K125" s="1" t="s">
        <v>1616</v>
      </c>
      <c r="L125" s="1" t="s">
        <v>1616</v>
      </c>
      <c r="M125" s="1" t="s">
        <v>860</v>
      </c>
      <c r="N125" s="1" t="s">
        <v>860</v>
      </c>
      <c r="O125" s="1" t="s">
        <v>861</v>
      </c>
      <c r="P125" s="1" t="s">
        <v>862</v>
      </c>
      <c r="Q125" s="1" t="s">
        <v>863</v>
      </c>
      <c r="R125" s="1" t="s">
        <v>1617</v>
      </c>
      <c r="S125" s="1" t="s">
        <v>865</v>
      </c>
      <c r="T125" s="1" t="s">
        <v>866</v>
      </c>
      <c r="U125" s="1" t="s">
        <v>867</v>
      </c>
      <c r="V125" s="1" t="s">
        <v>995</v>
      </c>
    </row>
    <row r="126" s="1" customFormat="1" spans="1:22">
      <c r="A126" s="3">
        <v>999224636472153</v>
      </c>
      <c r="B126" s="1" t="s">
        <v>1606</v>
      </c>
      <c r="C126" s="1" t="s">
        <v>1618</v>
      </c>
      <c r="D126" s="1" t="s">
        <v>1434</v>
      </c>
      <c r="E126" s="1" t="s">
        <v>1619</v>
      </c>
      <c r="F126" s="1" t="s">
        <v>1140</v>
      </c>
      <c r="G126" s="1" t="s">
        <v>856</v>
      </c>
      <c r="H126" s="1" t="s">
        <v>857</v>
      </c>
      <c r="I126" s="1" t="s">
        <v>1620</v>
      </c>
      <c r="J126" s="1" t="s">
        <v>30</v>
      </c>
      <c r="K126" s="1" t="s">
        <v>1621</v>
      </c>
      <c r="L126" s="1" t="s">
        <v>1621</v>
      </c>
      <c r="M126" s="1" t="s">
        <v>860</v>
      </c>
      <c r="N126" s="1" t="s">
        <v>860</v>
      </c>
      <c r="O126" s="1" t="s">
        <v>861</v>
      </c>
      <c r="P126" s="1" t="s">
        <v>862</v>
      </c>
      <c r="Q126" s="1" t="s">
        <v>863</v>
      </c>
      <c r="R126" s="1" t="s">
        <v>1622</v>
      </c>
      <c r="S126" s="1" t="s">
        <v>865</v>
      </c>
      <c r="T126" s="1" t="s">
        <v>866</v>
      </c>
      <c r="U126" s="1" t="s">
        <v>867</v>
      </c>
      <c r="V126" s="1" t="s">
        <v>1082</v>
      </c>
    </row>
    <row r="127" s="1" customFormat="1" spans="1:22">
      <c r="A127" s="3">
        <v>999224614317016</v>
      </c>
      <c r="B127" s="1" t="s">
        <v>1623</v>
      </c>
      <c r="C127" s="1" t="s">
        <v>1624</v>
      </c>
      <c r="D127" s="1" t="s">
        <v>1625</v>
      </c>
      <c r="E127" s="1" t="s">
        <v>1626</v>
      </c>
      <c r="F127" s="1" t="s">
        <v>852</v>
      </c>
      <c r="G127" s="1" t="s">
        <v>856</v>
      </c>
      <c r="H127" s="1" t="s">
        <v>857</v>
      </c>
      <c r="I127" s="1" t="s">
        <v>1627</v>
      </c>
      <c r="J127" s="1" t="s">
        <v>30</v>
      </c>
      <c r="K127" s="1" t="s">
        <v>1628</v>
      </c>
      <c r="L127" s="1" t="s">
        <v>1628</v>
      </c>
      <c r="M127" s="1" t="s">
        <v>860</v>
      </c>
      <c r="N127" s="1" t="s">
        <v>860</v>
      </c>
      <c r="O127" s="1" t="s">
        <v>861</v>
      </c>
      <c r="P127" s="1" t="s">
        <v>862</v>
      </c>
      <c r="Q127" s="1" t="s">
        <v>863</v>
      </c>
      <c r="R127" s="1" t="s">
        <v>1629</v>
      </c>
      <c r="S127" s="1" t="s">
        <v>865</v>
      </c>
      <c r="T127" s="1" t="s">
        <v>866</v>
      </c>
      <c r="U127" s="1" t="s">
        <v>867</v>
      </c>
      <c r="V127" s="1" t="s">
        <v>888</v>
      </c>
    </row>
    <row r="128" s="1" customFormat="1" spans="1:22">
      <c r="A128" s="3">
        <v>999224613337994</v>
      </c>
      <c r="B128" s="1" t="s">
        <v>1630</v>
      </c>
      <c r="C128" s="1" t="s">
        <v>1631</v>
      </c>
      <c r="D128" s="1" t="s">
        <v>1632</v>
      </c>
      <c r="E128" s="1" t="s">
        <v>1633</v>
      </c>
      <c r="F128" s="1" t="s">
        <v>1140</v>
      </c>
      <c r="G128" s="1" t="s">
        <v>856</v>
      </c>
      <c r="H128" s="1" t="s">
        <v>857</v>
      </c>
      <c r="I128" s="1" t="s">
        <v>1634</v>
      </c>
      <c r="J128" s="1" t="s">
        <v>30</v>
      </c>
      <c r="K128" s="1" t="s">
        <v>1635</v>
      </c>
      <c r="L128" s="1" t="s">
        <v>1635</v>
      </c>
      <c r="M128" s="1" t="s">
        <v>860</v>
      </c>
      <c r="N128" s="1" t="s">
        <v>860</v>
      </c>
      <c r="O128" s="1" t="s">
        <v>861</v>
      </c>
      <c r="P128" s="1" t="s">
        <v>862</v>
      </c>
      <c r="Q128" s="1" t="s">
        <v>863</v>
      </c>
      <c r="R128" s="1" t="s">
        <v>1636</v>
      </c>
      <c r="S128" s="1" t="s">
        <v>865</v>
      </c>
      <c r="T128" s="1" t="s">
        <v>866</v>
      </c>
      <c r="U128" s="1" t="s">
        <v>867</v>
      </c>
      <c r="V128" s="1" t="s">
        <v>936</v>
      </c>
    </row>
    <row r="129" s="1" customFormat="1" spans="1:22">
      <c r="A129" s="3">
        <v>999224586962452</v>
      </c>
      <c r="B129" s="1" t="s">
        <v>1637</v>
      </c>
      <c r="C129" s="1" t="s">
        <v>1638</v>
      </c>
      <c r="D129" s="1" t="s">
        <v>1639</v>
      </c>
      <c r="E129" s="1" t="s">
        <v>1640</v>
      </c>
      <c r="F129" s="1" t="s">
        <v>852</v>
      </c>
      <c r="G129" s="1" t="s">
        <v>856</v>
      </c>
      <c r="H129" s="1" t="s">
        <v>857</v>
      </c>
      <c r="I129" s="1" t="s">
        <v>1641</v>
      </c>
      <c r="J129" s="1" t="s">
        <v>30</v>
      </c>
      <c r="K129" s="1" t="s">
        <v>1642</v>
      </c>
      <c r="L129" s="1" t="s">
        <v>1642</v>
      </c>
      <c r="M129" s="1" t="s">
        <v>860</v>
      </c>
      <c r="N129" s="1" t="s">
        <v>860</v>
      </c>
      <c r="O129" s="1" t="s">
        <v>861</v>
      </c>
      <c r="P129" s="1" t="s">
        <v>862</v>
      </c>
      <c r="Q129" s="1" t="s">
        <v>863</v>
      </c>
      <c r="R129" s="1" t="s">
        <v>1643</v>
      </c>
      <c r="S129" s="1" t="s">
        <v>865</v>
      </c>
      <c r="T129" s="1" t="s">
        <v>866</v>
      </c>
      <c r="U129" s="1" t="s">
        <v>867</v>
      </c>
      <c r="V129" s="1" t="s">
        <v>888</v>
      </c>
    </row>
    <row r="130" s="1" customFormat="1" spans="1:22">
      <c r="A130" s="3">
        <v>999224572442862</v>
      </c>
      <c r="B130" s="1" t="s">
        <v>1637</v>
      </c>
      <c r="C130" s="1" t="s">
        <v>1644</v>
      </c>
      <c r="D130" s="1" t="s">
        <v>1645</v>
      </c>
      <c r="E130" s="1" t="s">
        <v>1646</v>
      </c>
      <c r="F130" s="1" t="s">
        <v>1275</v>
      </c>
      <c r="G130" s="1" t="s">
        <v>856</v>
      </c>
      <c r="H130" s="1" t="s">
        <v>857</v>
      </c>
      <c r="I130" s="1" t="s">
        <v>1647</v>
      </c>
      <c r="J130" s="1" t="s">
        <v>30</v>
      </c>
      <c r="K130" s="1" t="s">
        <v>1648</v>
      </c>
      <c r="L130" s="1" t="s">
        <v>1648</v>
      </c>
      <c r="M130" s="1" t="s">
        <v>860</v>
      </c>
      <c r="N130" s="1" t="s">
        <v>860</v>
      </c>
      <c r="O130" s="1" t="s">
        <v>861</v>
      </c>
      <c r="P130" s="1" t="s">
        <v>862</v>
      </c>
      <c r="Q130" s="1" t="s">
        <v>863</v>
      </c>
      <c r="R130" s="1" t="s">
        <v>1649</v>
      </c>
      <c r="S130" s="1" t="s">
        <v>865</v>
      </c>
      <c r="T130" s="1" t="s">
        <v>866</v>
      </c>
      <c r="U130" s="1" t="s">
        <v>867</v>
      </c>
      <c r="V130" s="1" t="s">
        <v>1102</v>
      </c>
    </row>
    <row r="131" s="1" customFormat="1" spans="1:22">
      <c r="A131" s="3">
        <v>999224546049206</v>
      </c>
      <c r="B131" s="1" t="s">
        <v>1650</v>
      </c>
      <c r="C131" s="1" t="s">
        <v>1651</v>
      </c>
      <c r="D131" s="1" t="s">
        <v>1652</v>
      </c>
      <c r="E131" s="1" t="s">
        <v>1653</v>
      </c>
      <c r="F131" s="1" t="s">
        <v>1300</v>
      </c>
      <c r="G131" s="1" t="s">
        <v>856</v>
      </c>
      <c r="H131" s="1" t="s">
        <v>857</v>
      </c>
      <c r="I131" s="1" t="s">
        <v>1654</v>
      </c>
      <c r="J131" s="1" t="s">
        <v>30</v>
      </c>
      <c r="K131" s="1" t="s">
        <v>1655</v>
      </c>
      <c r="L131" s="1" t="s">
        <v>1655</v>
      </c>
      <c r="M131" s="1" t="s">
        <v>860</v>
      </c>
      <c r="N131" s="1" t="s">
        <v>860</v>
      </c>
      <c r="O131" s="1" t="s">
        <v>861</v>
      </c>
      <c r="P131" s="1" t="s">
        <v>862</v>
      </c>
      <c r="Q131" s="1" t="s">
        <v>863</v>
      </c>
      <c r="R131" s="1" t="s">
        <v>1656</v>
      </c>
      <c r="S131" s="1" t="s">
        <v>865</v>
      </c>
      <c r="T131" s="1" t="s">
        <v>866</v>
      </c>
      <c r="U131" s="1" t="s">
        <v>867</v>
      </c>
      <c r="V131" s="1" t="s">
        <v>868</v>
      </c>
    </row>
    <row r="132" s="1" customFormat="1" spans="1:22">
      <c r="A132" s="3">
        <v>999224542513911</v>
      </c>
      <c r="B132" s="1" t="s">
        <v>1650</v>
      </c>
      <c r="C132" s="1" t="s">
        <v>1657</v>
      </c>
      <c r="D132" s="1" t="s">
        <v>1658</v>
      </c>
      <c r="E132" s="1" t="s">
        <v>1659</v>
      </c>
      <c r="F132" s="1" t="s">
        <v>1238</v>
      </c>
      <c r="G132" s="1" t="s">
        <v>856</v>
      </c>
      <c r="H132" s="1" t="s">
        <v>857</v>
      </c>
      <c r="I132" s="1" t="s">
        <v>1660</v>
      </c>
      <c r="J132" s="1" t="s">
        <v>30</v>
      </c>
      <c r="K132" s="1" t="s">
        <v>1661</v>
      </c>
      <c r="L132" s="1" t="s">
        <v>1662</v>
      </c>
      <c r="M132" s="1" t="s">
        <v>1663</v>
      </c>
      <c r="N132" s="1" t="s">
        <v>1664</v>
      </c>
      <c r="O132" s="1" t="s">
        <v>861</v>
      </c>
      <c r="P132" s="1" t="s">
        <v>862</v>
      </c>
      <c r="Q132" s="1" t="s">
        <v>863</v>
      </c>
      <c r="R132" s="1" t="s">
        <v>1665</v>
      </c>
      <c r="S132" s="1" t="s">
        <v>865</v>
      </c>
      <c r="T132" s="1" t="s">
        <v>866</v>
      </c>
      <c r="U132" s="1" t="s">
        <v>867</v>
      </c>
      <c r="V132" s="1" t="s">
        <v>888</v>
      </c>
    </row>
    <row r="133" s="1" customFormat="1" spans="1:22">
      <c r="A133" s="3">
        <v>999224538990202</v>
      </c>
      <c r="B133" s="1" t="s">
        <v>1666</v>
      </c>
      <c r="C133" s="1" t="s">
        <v>1667</v>
      </c>
      <c r="D133" s="1" t="s">
        <v>1668</v>
      </c>
      <c r="E133" s="1" t="s">
        <v>1669</v>
      </c>
      <c r="F133" s="1" t="s">
        <v>852</v>
      </c>
      <c r="G133" s="1" t="s">
        <v>856</v>
      </c>
      <c r="H133" s="1" t="s">
        <v>857</v>
      </c>
      <c r="I133" s="1" t="s">
        <v>1670</v>
      </c>
      <c r="J133" s="1" t="s">
        <v>30</v>
      </c>
      <c r="K133" s="1" t="s">
        <v>1671</v>
      </c>
      <c r="L133" s="1" t="s">
        <v>1671</v>
      </c>
      <c r="M133" s="1" t="s">
        <v>860</v>
      </c>
      <c r="N133" s="1" t="s">
        <v>860</v>
      </c>
      <c r="O133" s="1" t="s">
        <v>861</v>
      </c>
      <c r="P133" s="1" t="s">
        <v>862</v>
      </c>
      <c r="Q133" s="1" t="s">
        <v>863</v>
      </c>
      <c r="R133" s="1" t="s">
        <v>1672</v>
      </c>
      <c r="S133" s="1" t="s">
        <v>865</v>
      </c>
      <c r="T133" s="1" t="s">
        <v>866</v>
      </c>
      <c r="U133" s="1" t="s">
        <v>867</v>
      </c>
      <c r="V133" s="1" t="s">
        <v>1421</v>
      </c>
    </row>
    <row r="134" s="1" customFormat="1" spans="1:22">
      <c r="A134" s="3">
        <v>999224498896224</v>
      </c>
      <c r="B134" s="1" t="s">
        <v>1673</v>
      </c>
      <c r="C134" s="1" t="s">
        <v>1674</v>
      </c>
      <c r="D134" s="1" t="s">
        <v>1675</v>
      </c>
      <c r="E134" s="1" t="s">
        <v>1676</v>
      </c>
      <c r="F134" s="1" t="s">
        <v>852</v>
      </c>
      <c r="G134" s="1" t="s">
        <v>856</v>
      </c>
      <c r="H134" s="1" t="s">
        <v>857</v>
      </c>
      <c r="I134" s="1" t="s">
        <v>1677</v>
      </c>
      <c r="J134" s="1" t="s">
        <v>30</v>
      </c>
      <c r="K134" s="1" t="s">
        <v>1678</v>
      </c>
      <c r="L134" s="1" t="s">
        <v>1678</v>
      </c>
      <c r="M134" s="1" t="s">
        <v>860</v>
      </c>
      <c r="N134" s="1" t="s">
        <v>860</v>
      </c>
      <c r="O134" s="1" t="s">
        <v>861</v>
      </c>
      <c r="P134" s="1" t="s">
        <v>862</v>
      </c>
      <c r="Q134" s="1" t="s">
        <v>863</v>
      </c>
      <c r="R134" s="1" t="s">
        <v>1679</v>
      </c>
      <c r="S134" s="1" t="s">
        <v>865</v>
      </c>
      <c r="T134" s="1" t="s">
        <v>866</v>
      </c>
      <c r="U134" s="1" t="s">
        <v>867</v>
      </c>
      <c r="V134" s="1" t="s">
        <v>1014</v>
      </c>
    </row>
    <row r="135" s="1" customFormat="1" spans="1:22">
      <c r="A135" s="3">
        <v>999224474350841</v>
      </c>
      <c r="B135" s="1" t="s">
        <v>1680</v>
      </c>
      <c r="C135" s="1" t="s">
        <v>1681</v>
      </c>
      <c r="D135" s="1" t="s">
        <v>1682</v>
      </c>
      <c r="E135" s="1" t="s">
        <v>1683</v>
      </c>
      <c r="F135" s="1" t="s">
        <v>1238</v>
      </c>
      <c r="G135" s="1" t="s">
        <v>856</v>
      </c>
      <c r="H135" s="1" t="s">
        <v>857</v>
      </c>
      <c r="I135" s="1" t="s">
        <v>1684</v>
      </c>
      <c r="J135" s="1" t="s">
        <v>30</v>
      </c>
      <c r="K135" s="1" t="s">
        <v>1685</v>
      </c>
      <c r="L135" s="1" t="s">
        <v>1685</v>
      </c>
      <c r="M135" s="1" t="s">
        <v>860</v>
      </c>
      <c r="N135" s="1" t="s">
        <v>860</v>
      </c>
      <c r="O135" s="1" t="s">
        <v>861</v>
      </c>
      <c r="P135" s="1" t="s">
        <v>862</v>
      </c>
      <c r="Q135" s="1" t="s">
        <v>863</v>
      </c>
      <c r="R135" s="1" t="s">
        <v>1686</v>
      </c>
      <c r="S135" s="1" t="s">
        <v>865</v>
      </c>
      <c r="T135" s="1" t="s">
        <v>866</v>
      </c>
      <c r="U135" s="1" t="s">
        <v>867</v>
      </c>
      <c r="V135" s="1" t="s">
        <v>1687</v>
      </c>
    </row>
    <row r="136" s="1" customFormat="1" spans="1:22">
      <c r="A136" s="3">
        <v>999224161639485</v>
      </c>
      <c r="B136" s="1" t="s">
        <v>1688</v>
      </c>
      <c r="C136" s="1" t="s">
        <v>1689</v>
      </c>
      <c r="D136" s="1" t="s">
        <v>1690</v>
      </c>
      <c r="E136" s="1" t="s">
        <v>1691</v>
      </c>
      <c r="F136" s="1" t="s">
        <v>1275</v>
      </c>
      <c r="G136" s="1" t="s">
        <v>856</v>
      </c>
      <c r="H136" s="1" t="s">
        <v>857</v>
      </c>
      <c r="I136" s="1" t="s">
        <v>1692</v>
      </c>
      <c r="J136" s="1" t="s">
        <v>30</v>
      </c>
      <c r="K136" s="1" t="s">
        <v>1693</v>
      </c>
      <c r="L136" s="1" t="s">
        <v>1693</v>
      </c>
      <c r="M136" s="1" t="s">
        <v>860</v>
      </c>
      <c r="N136" s="1" t="s">
        <v>860</v>
      </c>
      <c r="O136" s="1" t="s">
        <v>861</v>
      </c>
      <c r="P136" s="1" t="s">
        <v>862</v>
      </c>
      <c r="Q136" s="1" t="s">
        <v>863</v>
      </c>
      <c r="R136" s="1" t="s">
        <v>1694</v>
      </c>
      <c r="S136" s="1" t="s">
        <v>865</v>
      </c>
      <c r="T136" s="1" t="s">
        <v>866</v>
      </c>
      <c r="U136" s="1" t="s">
        <v>1225</v>
      </c>
      <c r="V136" s="1" t="s">
        <v>868</v>
      </c>
    </row>
    <row r="137" s="1" customFormat="1" spans="1:22">
      <c r="A137" s="3">
        <v>999224153867292</v>
      </c>
      <c r="B137" s="1" t="s">
        <v>1688</v>
      </c>
      <c r="C137" s="1" t="s">
        <v>1695</v>
      </c>
      <c r="D137" s="1" t="s">
        <v>1690</v>
      </c>
      <c r="E137" s="1" t="s">
        <v>1696</v>
      </c>
      <c r="F137" s="1" t="s">
        <v>1238</v>
      </c>
      <c r="G137" s="1" t="s">
        <v>856</v>
      </c>
      <c r="H137" s="1" t="s">
        <v>857</v>
      </c>
      <c r="I137" s="1" t="s">
        <v>1697</v>
      </c>
      <c r="J137" s="1" t="s">
        <v>30</v>
      </c>
      <c r="K137" s="1" t="s">
        <v>1698</v>
      </c>
      <c r="L137" s="1" t="s">
        <v>1698</v>
      </c>
      <c r="M137" s="1" t="s">
        <v>860</v>
      </c>
      <c r="N137" s="1" t="s">
        <v>860</v>
      </c>
      <c r="O137" s="1" t="s">
        <v>861</v>
      </c>
      <c r="P137" s="1" t="s">
        <v>862</v>
      </c>
      <c r="Q137" s="1" t="s">
        <v>863</v>
      </c>
      <c r="R137" s="1" t="s">
        <v>1699</v>
      </c>
      <c r="S137" s="1" t="s">
        <v>865</v>
      </c>
      <c r="T137" s="1" t="s">
        <v>866</v>
      </c>
      <c r="U137" s="1" t="s">
        <v>1225</v>
      </c>
      <c r="V137" s="1" t="s">
        <v>868</v>
      </c>
    </row>
    <row r="138" s="1" customFormat="1" spans="1:22">
      <c r="A138" s="3">
        <v>999224153830132</v>
      </c>
      <c r="B138" s="1" t="s">
        <v>1688</v>
      </c>
      <c r="C138" s="1" t="s">
        <v>1700</v>
      </c>
      <c r="D138" s="1" t="s">
        <v>1690</v>
      </c>
      <c r="E138" s="1" t="s">
        <v>1701</v>
      </c>
      <c r="F138" s="1" t="s">
        <v>1238</v>
      </c>
      <c r="G138" s="1" t="s">
        <v>856</v>
      </c>
      <c r="H138" s="1" t="s">
        <v>857</v>
      </c>
      <c r="I138" s="1" t="s">
        <v>1697</v>
      </c>
      <c r="J138" s="1" t="s">
        <v>30</v>
      </c>
      <c r="K138" s="1" t="s">
        <v>1698</v>
      </c>
      <c r="L138" s="1" t="s">
        <v>1698</v>
      </c>
      <c r="M138" s="1" t="s">
        <v>860</v>
      </c>
      <c r="N138" s="1" t="s">
        <v>860</v>
      </c>
      <c r="O138" s="1" t="s">
        <v>861</v>
      </c>
      <c r="P138" s="1" t="s">
        <v>862</v>
      </c>
      <c r="Q138" s="1" t="s">
        <v>863</v>
      </c>
      <c r="R138" s="1" t="s">
        <v>1702</v>
      </c>
      <c r="S138" s="1" t="s">
        <v>865</v>
      </c>
      <c r="T138" s="1" t="s">
        <v>866</v>
      </c>
      <c r="U138" s="1" t="s">
        <v>1225</v>
      </c>
      <c r="V138" s="1" t="s">
        <v>868</v>
      </c>
    </row>
    <row r="139" s="1" customFormat="1" spans="1:22">
      <c r="A139" s="3">
        <v>999224149391812</v>
      </c>
      <c r="B139" s="1" t="s">
        <v>1703</v>
      </c>
      <c r="C139" s="1" t="s">
        <v>1704</v>
      </c>
      <c r="D139" s="1" t="s">
        <v>1705</v>
      </c>
      <c r="E139" s="1" t="s">
        <v>1706</v>
      </c>
      <c r="F139" s="1" t="s">
        <v>852</v>
      </c>
      <c r="G139" s="1" t="s">
        <v>856</v>
      </c>
      <c r="H139" s="1" t="s">
        <v>857</v>
      </c>
      <c r="I139" s="1" t="s">
        <v>1707</v>
      </c>
      <c r="J139" s="1" t="s">
        <v>30</v>
      </c>
      <c r="K139" s="1" t="s">
        <v>1708</v>
      </c>
      <c r="L139" s="1" t="s">
        <v>1708</v>
      </c>
      <c r="M139" s="1" t="s">
        <v>860</v>
      </c>
      <c r="N139" s="1" t="s">
        <v>860</v>
      </c>
      <c r="O139" s="1" t="s">
        <v>861</v>
      </c>
      <c r="P139" s="1" t="s">
        <v>862</v>
      </c>
      <c r="Q139" s="1" t="s">
        <v>863</v>
      </c>
      <c r="R139" s="1" t="s">
        <v>1709</v>
      </c>
      <c r="S139" s="1" t="s">
        <v>865</v>
      </c>
      <c r="T139" s="1" t="s">
        <v>866</v>
      </c>
      <c r="U139" s="1" t="s">
        <v>1225</v>
      </c>
      <c r="V139" s="1" t="s">
        <v>868</v>
      </c>
    </row>
    <row r="140" s="1" customFormat="1" spans="1:22">
      <c r="A140" s="3">
        <v>999224012517810</v>
      </c>
      <c r="B140" s="1" t="s">
        <v>1710</v>
      </c>
      <c r="C140" s="1" t="s">
        <v>1711</v>
      </c>
      <c r="D140" s="1" t="s">
        <v>1712</v>
      </c>
      <c r="E140" s="1" t="s">
        <v>1713</v>
      </c>
      <c r="F140" s="1" t="s">
        <v>852</v>
      </c>
      <c r="G140" s="1" t="s">
        <v>856</v>
      </c>
      <c r="H140" s="1" t="s">
        <v>857</v>
      </c>
      <c r="I140" s="1" t="s">
        <v>1714</v>
      </c>
      <c r="J140" s="1" t="s">
        <v>30</v>
      </c>
      <c r="K140" s="1" t="s">
        <v>1715</v>
      </c>
      <c r="L140" s="1" t="s">
        <v>1715</v>
      </c>
      <c r="M140" s="1" t="s">
        <v>860</v>
      </c>
      <c r="N140" s="1" t="s">
        <v>860</v>
      </c>
      <c r="O140" s="1" t="s">
        <v>861</v>
      </c>
      <c r="P140" s="1" t="s">
        <v>862</v>
      </c>
      <c r="Q140" s="1" t="s">
        <v>863</v>
      </c>
      <c r="R140" s="1" t="s">
        <v>1716</v>
      </c>
      <c r="S140" s="1" t="s">
        <v>865</v>
      </c>
      <c r="T140" s="1" t="s">
        <v>866</v>
      </c>
      <c r="U140" s="1" t="s">
        <v>867</v>
      </c>
      <c r="V140" s="1" t="s">
        <v>1717</v>
      </c>
    </row>
    <row r="141" s="1" customFormat="1" spans="1:22">
      <c r="A141" s="3">
        <v>999223986842890</v>
      </c>
      <c r="B141" s="1" t="s">
        <v>1718</v>
      </c>
      <c r="C141" s="1" t="s">
        <v>1719</v>
      </c>
      <c r="D141" s="1" t="s">
        <v>1720</v>
      </c>
      <c r="E141" s="1" t="s">
        <v>1721</v>
      </c>
      <c r="F141" s="1" t="s">
        <v>852</v>
      </c>
      <c r="G141" s="1" t="s">
        <v>856</v>
      </c>
      <c r="H141" s="1" t="s">
        <v>857</v>
      </c>
      <c r="I141" s="1" t="s">
        <v>1722</v>
      </c>
      <c r="J141" s="1" t="s">
        <v>30</v>
      </c>
      <c r="K141" s="1" t="s">
        <v>1723</v>
      </c>
      <c r="L141" s="1" t="s">
        <v>1723</v>
      </c>
      <c r="M141" s="1" t="s">
        <v>860</v>
      </c>
      <c r="N141" s="1" t="s">
        <v>860</v>
      </c>
      <c r="O141" s="1" t="s">
        <v>861</v>
      </c>
      <c r="P141" s="1" t="s">
        <v>862</v>
      </c>
      <c r="Q141" s="1" t="s">
        <v>863</v>
      </c>
      <c r="R141" s="1" t="s">
        <v>1724</v>
      </c>
      <c r="S141" s="1" t="s">
        <v>865</v>
      </c>
      <c r="T141" s="1" t="s">
        <v>866</v>
      </c>
      <c r="U141" s="1" t="s">
        <v>867</v>
      </c>
      <c r="V141" s="1" t="s">
        <v>895</v>
      </c>
    </row>
    <row r="142" s="1" customFormat="1" spans="1:22">
      <c r="A142" s="3">
        <v>999223711555880</v>
      </c>
      <c r="B142" s="1" t="s">
        <v>1725</v>
      </c>
      <c r="C142" s="1" t="s">
        <v>1726</v>
      </c>
      <c r="D142" s="1" t="s">
        <v>1727</v>
      </c>
      <c r="E142" s="1" t="s">
        <v>1728</v>
      </c>
      <c r="F142" s="1" t="s">
        <v>852</v>
      </c>
      <c r="G142" s="1" t="s">
        <v>856</v>
      </c>
      <c r="H142" s="1" t="s">
        <v>857</v>
      </c>
      <c r="I142" s="1" t="s">
        <v>1729</v>
      </c>
      <c r="J142" s="1" t="s">
        <v>30</v>
      </c>
      <c r="K142" s="1" t="s">
        <v>1730</v>
      </c>
      <c r="L142" s="1" t="s">
        <v>1730</v>
      </c>
      <c r="M142" s="1" t="s">
        <v>860</v>
      </c>
      <c r="N142" s="1" t="s">
        <v>860</v>
      </c>
      <c r="O142" s="1" t="s">
        <v>861</v>
      </c>
      <c r="P142" s="1" t="s">
        <v>862</v>
      </c>
      <c r="Q142" s="1" t="s">
        <v>863</v>
      </c>
      <c r="R142" s="1" t="s">
        <v>1731</v>
      </c>
      <c r="S142" s="1" t="s">
        <v>865</v>
      </c>
      <c r="T142" s="1" t="s">
        <v>866</v>
      </c>
      <c r="U142" s="1" t="s">
        <v>1225</v>
      </c>
      <c r="V142" s="1" t="s">
        <v>868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2023-07-04T01:13:05Z</dcterms:created>
  <dcterms:modified xsi:type="dcterms:W3CDTF">2023-07-04T01:24:45Z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AA767933A11D45A3852ED5B00A7367CC_12</vt:lpwstr>
  </property>
  <property fmtid="{D5CDD505-2E9C-101B-9397-08002B2CF9AE}" pid="3" name="KSOProductBuildVer">
    <vt:lpwstr>2052-11.1.0.14309</vt:lpwstr>
  </property>
</Properties>
</file>