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<sst xmlns="http://schemas.openxmlformats.org/spreadsheetml/2006/main" count="123" uniqueCount="87">
  <si>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</si>
  <si>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</si>
  <si>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</si>
  <si>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</si>
  <si>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</si>
  <si>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</si>
  <si>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</si>
  <si>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</si>
  <si>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</si>
  <si>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</si>
  <si>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</si>
  <si>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</si>
  <si>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</si>
  <si>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</si>
  <si>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</si>
  <si>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</si>
  <si>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</si>
  <si>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</si>
  <si>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</si>
  <si>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</si>
  <si>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</si>
  <si>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</si>
  <si>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</si>
  <si>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</si>
  <si>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</si>
  <si>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999224754255335	</t>
  </si>
  <si>
    <t>Ctrip</t>
  </si>
  <si>
    <t>正常</t>
  </si>
  <si>
    <t>[梅州]梅州昌盛豪生大酒店(45834822)</t>
  </si>
  <si>
    <t>柚见汝——非遗大床房&lt;超值特惠&gt;&lt;双人入住&gt;&lt;双早&gt;</t>
  </si>
  <si>
    <t>CNY</t>
  </si>
  <si>
    <t>王晨翔</t>
  </si>
  <si>
    <t>CA363230705CNY</t>
  </si>
  <si>
    <t>未提现</t>
  </si>
  <si>
    <t>携程开票</t>
  </si>
  <si>
    <t xml:space="preserve">	</t>
  </si>
  <si>
    <t xml:space="preserve">587580	</t>
  </si>
  <si>
    <t xml:space="preserve">999224851105746	</t>
  </si>
  <si>
    <t>柚见好——非遗双床房&lt;超值特惠&gt;&lt;双人入住&gt;&lt;双早&gt;</t>
  </si>
  <si>
    <t>李万程,钟柳光</t>
  </si>
  <si>
    <t>，</t>
  </si>
  <si>
    <t>202306132150590021</t>
  </si>
  <si>
    <t>202306191517550076</t>
  </si>
  <si>
    <t>房集：i230705092450 3072.3元</t>
  </si>
  <si>
    <t>CNY / HKD 当前参考汇率: 1.083457518</t>
  </si>
  <si>
    <t>总计： 3072.3 CNY/
3328.71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</si>
  <si>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</si>
  <si>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</si>
  <si>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</si>
  <si>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</si>
  <si>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</si>
  <si>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</si>
  <si>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</si>
  <si>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</si>
  <si>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</si>
  <si>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</si>
  <si>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</si>
  <si>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</si>
  <si>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</si>
  <si>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</si>
  <si>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</si>
  <si>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</si>
  <si>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</si>
  <si>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</si>
  <si>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</si>
  <si>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2023-06-19</t>
  </si>
  <si>
    <t>3523783</t>
  </si>
  <si>
    <t>梅州客都大酒店</t>
  </si>
  <si>
    <t>姚远东,黄中飞</t>
  </si>
  <si>
    <t>2023-06-20</t>
  </si>
  <si>
    <t>2023-06-21</t>
  </si>
  <si>
    <t>退房日周结</t>
  </si>
  <si>
    <t>591.60</t>
  </si>
  <si>
    <t>RMB</t>
  </si>
  <si>
    <t>0</t>
  </si>
  <si>
    <t>0.00</t>
  </si>
  <si>
    <t>携程国内直连(DD)</t>
  </si>
  <si>
    <t>01.011249</t>
  </si>
  <si>
    <t>2023-06-19 12:21:36</t>
  </si>
  <si>
    <t>否</t>
  </si>
  <si>
    <t>汇智国际旅游发展有限公司</t>
  </si>
  <si>
    <t>直采</t>
  </si>
  <si>
    <t>中国</t>
  </si>
  <si>
    <t>3525142</t>
  </si>
  <si>
    <t>姚远东</t>
  </si>
  <si>
    <t>296.82</t>
  </si>
  <si>
    <t>2023-06-19 17:18:35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</si>
</sst>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438150</xdr:colOff>
      <xdr:row>46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5251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45092</v>
      </c>
      <c r="G2" s="6">
        <v>45097</v>
      </c>
      <c r="H2" s="4">
        <v>1</v>
      </c>
      <c r="I2" s="4">
        <v>5</v>
      </c>
      <c r="J2" s="4">
        <v>5</v>
      </c>
      <c r="K2" s="4" t="s">
        <v>30</v>
      </c>
      <c r="L2" s="4">
        <v>2194.5</v>
      </c>
      <c r="M2" s="4">
        <v>2194.5</v>
      </c>
      <c r="N2" s="4" t="s">
        <v>31</v>
      </c>
      <c r="O2" s="4" t="s">
        <v>32</v>
      </c>
      <c r="P2" s="4" t="s">
        <v>33</v>
      </c>
      <c r="Q2" s="4">
        <v>0</v>
      </c>
      <c r="R2" s="7">
        <v>45090</v>
      </c>
      <c r="S2" s="6">
        <v>45112</v>
      </c>
      <c r="T2" s="4" t="s">
        <v>34</v>
      </c>
      <c r="U2" s="4">
        <v>2194.5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45096</v>
      </c>
      <c r="G3" s="6">
        <v>45097</v>
      </c>
      <c r="H3" s="4">
        <v>2</v>
      </c>
      <c r="I3" s="4">
        <v>1</v>
      </c>
      <c r="J3" s="4">
        <v>2</v>
      </c>
      <c r="K3" s="4" t="s">
        <v>30</v>
      </c>
      <c r="L3" s="4">
        <v>877.8</v>
      </c>
      <c r="M3" s="4">
        <v>877.8</v>
      </c>
      <c r="N3" s="4" t="s">
        <v>39</v>
      </c>
      <c r="O3" s="4" t="s">
        <v>32</v>
      </c>
      <c r="P3" s="4" t="s">
        <v>33</v>
      </c>
      <c r="Q3" s="4">
        <v>0</v>
      </c>
      <c r="R3" s="7">
        <v>45096</v>
      </c>
      <c r="S3" s="6">
        <v>45112</v>
      </c>
      <c r="T3" s="4" t="s">
        <v>34</v>
      </c>
      <c r="U3" s="4">
        <v>877.8</v>
      </c>
      <c r="V3" s="4">
        <v>0</v>
      </c>
      <c r="W3" s="4">
        <v>0</v>
      </c>
      <c r="X3" s="4" t="s">
        <v>35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6" sqref="H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10">
      <c r="A2" s="5">
        <v>999224754255335</v>
      </c>
      <c r="B2" s="6">
        <v>45092</v>
      </c>
      <c r="C2" s="6">
        <v>45097</v>
      </c>
      <c r="D2" s="4">
        <v>2194.5</v>
      </c>
      <c r="E2" s="4">
        <v>2194.5</v>
      </c>
      <c r="F2" s="8" t="s">
        <v>41</v>
      </c>
      <c r="G2" s="4">
        <f>D2-E2</f>
        <v>0</v>
      </c>
      <c r="H2" s="4" t="str">
        <f>$H$1&amp;F2</f>
        <v>，202306132150590021</v>
      </c>
      <c r="I2" s="4" t="e">
        <f>VLOOKUP(A2,HOP!A:U,21,0)</f>
        <v>#N/A</v>
      </c>
      <c r="J2" s="4">
        <v>6.13</v>
      </c>
    </row>
    <row r="3" s="4" customFormat="1" spans="1:10">
      <c r="A3" s="5">
        <v>999224851105746</v>
      </c>
      <c r="B3" s="6">
        <v>45096</v>
      </c>
      <c r="C3" s="6">
        <v>45097</v>
      </c>
      <c r="D3" s="4">
        <v>877.8</v>
      </c>
      <c r="E3" s="4">
        <v>877.8</v>
      </c>
      <c r="F3" s="8" t="s">
        <v>42</v>
      </c>
      <c r="G3" s="4">
        <f>D3-E3</f>
        <v>0</v>
      </c>
      <c r="H3" s="4" t="str">
        <f>$H$1&amp;F3</f>
        <v>，202306191517550076</v>
      </c>
      <c r="I3" s="4" t="e">
        <f>VLOOKUP(A3,HOP!A:U,21,0)</f>
        <v>#N/A</v>
      </c>
      <c r="J3" s="4">
        <v>6.19</v>
      </c>
    </row>
    <row r="5" spans="4:4">
      <c r="D5" s="4">
        <f>SUM(D2:D4)</f>
        <v>3072.3</v>
      </c>
    </row>
    <row r="11" spans="1:1">
      <c r="A11" s="4" t="s">
        <v>43</v>
      </c>
    </row>
    <row r="12" spans="1:1">
      <c r="A12" s="4" t="s">
        <v>44</v>
      </c>
    </row>
    <row r="13" spans="1:1">
      <c r="A13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999224847699709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999224853209645</v>
      </c>
      <c r="B3" s="1" t="s">
        <v>65</v>
      </c>
      <c r="C3" s="1" t="s">
        <v>83</v>
      </c>
      <c r="D3" s="1" t="s">
        <v>67</v>
      </c>
      <c r="E3" s="1" t="s">
        <v>84</v>
      </c>
      <c r="F3" s="1" t="s">
        <v>69</v>
      </c>
      <c r="G3" s="1" t="s">
        <v>70</v>
      </c>
      <c r="H3" s="1" t="s">
        <v>71</v>
      </c>
      <c r="I3" s="1" t="s">
        <v>85</v>
      </c>
      <c r="J3" s="1" t="s">
        <v>73</v>
      </c>
      <c r="K3" s="1" t="s">
        <v>85</v>
      </c>
      <c r="L3" s="1" t="s">
        <v>85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86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2023-07-05T01:16:25Z</dcterms:created>
  <dcterms:modified xsi:type="dcterms:W3CDTF">2023-07-05T01:26:03Z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465D4D12BDE144478EEDBD2FFDCE4DBB_12</vt:lpwstr>
  </property>
  <property fmtid="{D5CDD505-2E9C-101B-9397-08002B2CF9AE}" pid="3" name="KSOProductBuildVer">
    <vt:lpwstr>2052-11.1.0.14309</vt:lpwstr>
  </property>
</Properties>
</file>