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对账!$A$1:$X$244</definedName>
  </definedNames>
  <calcPr calcId="144525"/>
</workbook>
</file>

<file path=xl/sharedStrings.xml><?xml version="1.0" encoding="utf-8"?>
<sst xmlns="http://schemas.openxmlformats.org/spreadsheetml/2006/main" count="8208" uniqueCount="2692">
  <si>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</si>
  <si>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</si>
  <si>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</si>
  <si>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</si>
  <si>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</si>
  <si>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</si>
  <si>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</si>
  <si>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</si>
  <si>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</si>
  <si>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</si>
  <si>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</si>
  <si>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</si>
  <si>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</si>
  <si>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</si>
  <si>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</si>
  <si>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</si>
  <si>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</si>
  <si>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</si>
  <si>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</si>
  <si>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</si>
  <si>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</si>
  <si>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</si>
  <si>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</si>
  <si>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</si>
  <si>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</si>
  <si>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999223247221880	</t>
  </si>
  <si>
    <t>Ctrip</t>
  </si>
  <si>
    <t>正常</t>
  </si>
  <si>
    <t>[布达佩斯]布达佩斯奥克特宫便捷酒店(easyHotel Budapest Oktogon)(90356091)</t>
  </si>
  <si>
    <t>小双人房&lt;2人入住&gt;&lt;不退款&gt;</t>
  </si>
  <si>
    <t>HKD</t>
  </si>
  <si>
    <t>Seifert/Patrick</t>
  </si>
  <si>
    <t>CA13030230705HKD</t>
  </si>
  <si>
    <t>未提现</t>
  </si>
  <si>
    <t>携程开票</t>
  </si>
  <si>
    <t xml:space="preserve">3152258	</t>
  </si>
  <si>
    <t xml:space="preserve">-1477016230	</t>
  </si>
  <si>
    <t xml:space="preserve">999223548735935	</t>
  </si>
  <si>
    <t>[新山]新山凯贝丽酒店式服务公寓(Capri by Fraser Johor Bahru)(55572794)</t>
  </si>
  <si>
    <t>豪华特大床一室房&lt;2人入住&gt;&lt;不退款&gt;&lt;早餐&gt;</t>
  </si>
  <si>
    <t>SOH WAI KANG/KEVIN</t>
  </si>
  <si>
    <t xml:space="preserve">3209060	</t>
  </si>
  <si>
    <t xml:space="preserve">	</t>
  </si>
  <si>
    <t xml:space="preserve">999223783055379	</t>
  </si>
  <si>
    <t>[首尔]首尔明洞相铁喜普乐吉酒店(Sotetsu Hotels The Splaisir Seoul Myeongdong)(55299808)</t>
  </si>
  <si>
    <t>标准乳胶双床房&lt;2人入住&gt;&lt;不退款&gt;</t>
  </si>
  <si>
    <t>SHINOHARA/MAYU</t>
  </si>
  <si>
    <t xml:space="preserve">3270074	</t>
  </si>
  <si>
    <t xml:space="preserve">TL561100048	</t>
  </si>
  <si>
    <t xml:space="preserve">999223915307531	</t>
  </si>
  <si>
    <t>[普吉岛]普吉岛卡利马度假村及水疗中心(Kalima Resort &amp; Spa Phuket)(55599100)</t>
  </si>
  <si>
    <t>豪华海景房&lt;2人入住&gt;&lt;不退款&gt;</t>
  </si>
  <si>
    <t>SIN/WAI YI,LEUNG/YINNI</t>
  </si>
  <si>
    <t xml:space="preserve">3305217	</t>
  </si>
  <si>
    <t xml:space="preserve">562035	</t>
  </si>
  <si>
    <t xml:space="preserve">999223981066988	</t>
  </si>
  <si>
    <t>[巴斯]巴斯弗朗西斯酒店 - 美憬阁酒店(Francis Hotel Bath)(55884281)</t>
  </si>
  <si>
    <t>经典双床房&lt;2人入住&gt;&lt;早餐&gt;</t>
  </si>
  <si>
    <t>Young/Serena Kay</t>
  </si>
  <si>
    <t xml:space="preserve">37347SE020452	</t>
  </si>
  <si>
    <t xml:space="preserve">999223981165133	</t>
  </si>
  <si>
    <t>[巴黎]维多利亚酒店(Hotel Victoria)(55653029)</t>
  </si>
  <si>
    <t>双人床房&lt;2人入住&gt;&lt;不退款&gt;&lt;早餐&gt;</t>
  </si>
  <si>
    <t>KUKKEN/KAREL,BROWN/ANNABEL</t>
  </si>
  <si>
    <t xml:space="preserve">3318865	</t>
  </si>
  <si>
    <t xml:space="preserve">999224121569506	</t>
  </si>
  <si>
    <t>[曼谷]曼谷水门伯克利酒店(The Berkeley Hotel Pratunam Bangkok)(68545460)</t>
  </si>
  <si>
    <t>主塔奢华房&lt;2人入住&gt;&lt;不退款&gt;&lt;早餐&gt;</t>
  </si>
  <si>
    <t>TAN/JIAN TING WARREN</t>
  </si>
  <si>
    <t xml:space="preserve">3363970	</t>
  </si>
  <si>
    <t xml:space="preserve">10011012799/800	</t>
  </si>
  <si>
    <t xml:space="preserve">999224138334418	</t>
  </si>
  <si>
    <t>[普吉岛]普吉岛卡塔坦尼海滩度假村(Katathani Phuket Beach Resort)(68545403)</t>
  </si>
  <si>
    <t>精致套房(坦尼楼)&lt;2人入住&gt;&lt;早餐&gt;</t>
  </si>
  <si>
    <t>AO/FEI</t>
  </si>
  <si>
    <t xml:space="preserve">3369741	</t>
  </si>
  <si>
    <t xml:space="preserve">10855778	</t>
  </si>
  <si>
    <t xml:space="preserve">999224259372535	</t>
  </si>
  <si>
    <t>[依斯干达公主城]特立尼达公主港套房酒店(Trinidad Suites Puteri Harbour)(94358580)</t>
  </si>
  <si>
    <t>至尊工作室&lt;2人入住&gt;&lt;早餐&gt;</t>
  </si>
  <si>
    <t>DEVASER/DILJIT KUMAR</t>
  </si>
  <si>
    <t xml:space="preserve">3386856	</t>
  </si>
  <si>
    <t xml:space="preserve">999224309763179	</t>
  </si>
  <si>
    <t>[曼谷]曼谷暹罗智选假日酒店(Holiday Inn Express Bangkok Siam, an IHG Hotel)(55312484)</t>
  </si>
  <si>
    <t>Standard Room&lt;2人入住&gt;&lt;早餐&gt;</t>
  </si>
  <si>
    <t>Yan/Ruiling,Chen/Shiyan</t>
  </si>
  <si>
    <t xml:space="preserve">3398733	</t>
  </si>
  <si>
    <t xml:space="preserve">999224342769633	</t>
  </si>
  <si>
    <t>WONG/YING,WONG/PUI CHING,WONG/MAN KIM,WONG/WAI HUNG</t>
  </si>
  <si>
    <t xml:space="preserve">3405666	</t>
  </si>
  <si>
    <t xml:space="preserve">43530783	</t>
  </si>
  <si>
    <t>取消</t>
  </si>
  <si>
    <t xml:space="preserve">999224442508125	</t>
  </si>
  <si>
    <t>[阿利坎特]拉斯特梅卡得住宿加早餐旅馆(La City Mercado)(55380474)</t>
  </si>
  <si>
    <t>双人间&lt;2人入住&gt;&lt;不退款&gt;</t>
  </si>
  <si>
    <t>Abalo Miron/Damian,Fernandez Rosas/Sara</t>
  </si>
  <si>
    <t xml:space="preserve">3428157	</t>
  </si>
  <si>
    <t xml:space="preserve">999224443302576	</t>
  </si>
  <si>
    <t>[卡姆登]伦敦圣吉尔斯酒店(St Giles London – A St Giles Hotel)(55270048)</t>
  </si>
  <si>
    <t>经典大床房&lt;2人入住&gt;&lt;不退款&gt;</t>
  </si>
  <si>
    <t>Denton/Malcom Stuart</t>
  </si>
  <si>
    <t xml:space="preserve">3428400	</t>
  </si>
  <si>
    <t xml:space="preserve">79688SE425132	</t>
  </si>
  <si>
    <t xml:space="preserve">999224454159941	</t>
  </si>
  <si>
    <t>[威尼斯]梅斯特广场酒店(Hotel Plaza Mestre)(55439727)</t>
  </si>
  <si>
    <t>经典双人房&lt;2人入住&gt;</t>
  </si>
  <si>
    <t>YOO/EUNJIN</t>
  </si>
  <si>
    <t xml:space="preserve">3431995	</t>
  </si>
  <si>
    <t xml:space="preserve">999224462018350	</t>
  </si>
  <si>
    <t>Yoo/Eunjin</t>
  </si>
  <si>
    <t xml:space="preserve">3433261	</t>
  </si>
  <si>
    <t xml:space="preserve">999224494032412	</t>
  </si>
  <si>
    <t>[釜山]弗莱特普瑞米尔南博酒店(Hotel Foret Premier Nampo)(55328807)</t>
  </si>
  <si>
    <t>标准双床房&lt;2人入住&gt;</t>
  </si>
  <si>
    <t>DEGUCHI/AYAKA,HAMMYO/MAYUMI</t>
  </si>
  <si>
    <t xml:space="preserve">3438755	</t>
  </si>
  <si>
    <t xml:space="preserve">TL835602861	</t>
  </si>
  <si>
    <t xml:space="preserve">999224539872947	</t>
  </si>
  <si>
    <t>[芭堤雅]帕拉佐大酒店 - SHA Extra Plus 认证(Grand Palazzo Hotel - Sha Extra Plus)(90400161)</t>
  </si>
  <si>
    <t>至尊房&lt;2人入住&gt;&lt;不退款&gt;</t>
  </si>
  <si>
    <t>Wan Cho/Lau,Wan Cho/Lau</t>
  </si>
  <si>
    <t xml:space="preserve">3449259	</t>
  </si>
  <si>
    <t xml:space="preserve">180074	</t>
  </si>
  <si>
    <t xml:space="preserve">999224546490170	</t>
  </si>
  <si>
    <t>YAO/LUYI</t>
  </si>
  <si>
    <t xml:space="preserve">3451422	</t>
  </si>
  <si>
    <t xml:space="preserve">HTL-WBD-414525505#80680735	</t>
  </si>
  <si>
    <t xml:space="preserve">999224547506934	</t>
  </si>
  <si>
    <t>[曼谷]素坤逸11号拉珀蒂特萨利酒店(La Petite Salil Sukhumvit 11)(55666059)</t>
  </si>
  <si>
    <t>高级房&lt;2人入住&gt;</t>
  </si>
  <si>
    <t>GU/FANGNYU</t>
  </si>
  <si>
    <t xml:space="preserve">3451702	</t>
  </si>
  <si>
    <t xml:space="preserve">99871	</t>
  </si>
  <si>
    <t xml:space="preserve">999224548003261	</t>
  </si>
  <si>
    <t>[吉隆坡]吉隆坡市中心诺富特酒店(Novotel Kuala Lumpur City Centre)(55841708)</t>
  </si>
  <si>
    <t>豪华特大床房&lt;2人入住&gt;&lt;不退款&gt;</t>
  </si>
  <si>
    <t>WOO/YING WEI</t>
  </si>
  <si>
    <t xml:space="preserve">3451855	</t>
  </si>
  <si>
    <t xml:space="preserve">999224569370844	</t>
  </si>
  <si>
    <t>[康斯坦茨]康斯坦茨翰姆酒店(Hotel Halm Konstanz)(91546782)</t>
  </si>
  <si>
    <t>标准双人房&lt;2人入住&gt;&lt;早餐&gt;</t>
  </si>
  <si>
    <t>Marie Louise/Strauss</t>
  </si>
  <si>
    <t xml:space="preserve">3454457	</t>
  </si>
  <si>
    <t xml:space="preserve">999224573618301	</t>
  </si>
  <si>
    <t>[尼亚加拉瀑布]尼亚加拉瀑布华美达酒店(Ramada by Wyndham Niagara Falls/Fallsview)(55439470)</t>
  </si>
  <si>
    <t>客房, 1 张特大床, 无烟房, 城市景观&lt;2人入住&gt;</t>
  </si>
  <si>
    <t>Pereira/Chris,Pereira/Nancy</t>
  </si>
  <si>
    <t xml:space="preserve">3455295	</t>
  </si>
  <si>
    <t xml:space="preserve">999224577663921	</t>
  </si>
  <si>
    <t>[拉斯维加斯]OYO拉斯维加斯娱乐场酒店(OYO Hotel and Casino Las Vegas)(60493870)</t>
  </si>
  <si>
    <t>2张双人床房&lt;2人入住&gt;&lt;不退款&gt;</t>
  </si>
  <si>
    <t>LIN/YING FEI</t>
  </si>
  <si>
    <t xml:space="preserve">3456259	</t>
  </si>
  <si>
    <t xml:space="preserve">999224605547281	</t>
  </si>
  <si>
    <t>[普吉岛]普吉岛迈考美利亚酒店(MELIÁ Phuket Mai Khao - Sha Plus)(95084604)</t>
  </si>
  <si>
    <t>一卧室别墅（带私人泳池）&lt;2人入住&gt;&lt;不退款&gt;&lt;早餐&gt;</t>
  </si>
  <si>
    <t>Mohd Afandi/Nurdiana</t>
  </si>
  <si>
    <t xml:space="preserve">3463231	</t>
  </si>
  <si>
    <t xml:space="preserve">54741	</t>
  </si>
  <si>
    <t xml:space="preserve">999224605673318	</t>
  </si>
  <si>
    <t>[八打灵再也]阿万特酒店(Avante Hotel)(103763329)</t>
  </si>
  <si>
    <t>高级特大床房&lt;2人入住&gt;&lt;不退款&gt;</t>
  </si>
  <si>
    <t>CHONG/LEE SAN</t>
  </si>
  <si>
    <t xml:space="preserve">3463254	</t>
  </si>
  <si>
    <t xml:space="preserve">164613	</t>
  </si>
  <si>
    <t xml:space="preserve">999224612444833	</t>
  </si>
  <si>
    <t>[胡志明市]中央皇宫酒店(Central Palace Hotel)(55451625)</t>
  </si>
  <si>
    <t>豪华房&lt;2人入住&gt;&lt;不退款&gt;&lt;早餐&gt;</t>
  </si>
  <si>
    <t>CHENG/BAOFENG</t>
  </si>
  <si>
    <t xml:space="preserve">3465265	</t>
  </si>
  <si>
    <t xml:space="preserve">71744	</t>
  </si>
  <si>
    <t xml:space="preserve">999224613224000	</t>
  </si>
  <si>
    <t>TEH/SIEW HOON</t>
  </si>
  <si>
    <t xml:space="preserve">84718657	</t>
  </si>
  <si>
    <t xml:space="preserve">999224614270805	</t>
  </si>
  <si>
    <t>[纽卡斯尔]马尔马逊纽卡尔斯酒店(Malmaison Newcastle)(90370767)</t>
  </si>
  <si>
    <t>俱乐部豪华房&lt;2人入住&gt;&lt;不退款&gt;&lt;早餐&gt;</t>
  </si>
  <si>
    <t>HOLLOWAY/CONNAH</t>
  </si>
  <si>
    <t xml:space="preserve">3466966	</t>
  </si>
  <si>
    <t xml:space="preserve">-22495456	</t>
  </si>
  <si>
    <t xml:space="preserve">999224614413168	</t>
  </si>
  <si>
    <t>[斯德特莱恩]巴利太浩湖娱乐场度假村(Bally's Lake Tahoe Casino Resort)(68031130)</t>
  </si>
  <si>
    <t>典雅特大号床间&lt;2人入住&gt;</t>
  </si>
  <si>
    <t>MacLean-Vaquerano/Barbara</t>
  </si>
  <si>
    <t xml:space="preserve">3467197	</t>
  </si>
  <si>
    <t xml:space="preserve">-22637067	</t>
  </si>
  <si>
    <t xml:space="preserve">999224620977859	</t>
  </si>
  <si>
    <t>[格拉纳达]格拉纳达之月大酒店(Gran Hotel Luna de Granada)(55312493)</t>
  </si>
  <si>
    <t>标准双人房&lt;2人入住&gt;</t>
  </si>
  <si>
    <t>SALASSANCHEZ/MARTA</t>
  </si>
  <si>
    <t xml:space="preserve">3468985	</t>
  </si>
  <si>
    <t xml:space="preserve">999224625010968	</t>
  </si>
  <si>
    <t>[首尔]首尔皇家酒店(Royal Hotel Seoul)(55841742)</t>
  </si>
  <si>
    <t>行政大床房&lt;2人入住&gt;</t>
  </si>
  <si>
    <t>UTSUNO/SHINYA,UTSUNO/YURIKA,HAYASHIMOTO/MIKU,UTSUNO/RIO</t>
  </si>
  <si>
    <t xml:space="preserve">3469875	</t>
  </si>
  <si>
    <t xml:space="preserve">0897690	</t>
  </si>
  <si>
    <t xml:space="preserve">999224640290408	</t>
  </si>
  <si>
    <t>[哈尔]诺沃赛尔霍夫慕尼黑酒店(Novum Hotel Seidlhof München)(91547179)</t>
  </si>
  <si>
    <t>三人间&lt;2人入住&gt;</t>
  </si>
  <si>
    <t>Xu/Shasha</t>
  </si>
  <si>
    <t xml:space="preserve">3471970	</t>
  </si>
  <si>
    <t xml:space="preserve">_23443521	</t>
  </si>
  <si>
    <t xml:space="preserve">999224642424097	</t>
  </si>
  <si>
    <t>[纳柯亚]巴淡岛城市酒店(Batam City Hotel)(91807615)</t>
  </si>
  <si>
    <t>精致套房&lt;2人入住&gt;&lt;早餐&gt;</t>
  </si>
  <si>
    <t>Leong/Kwai Yok</t>
  </si>
  <si>
    <t xml:space="preserve">3472549	</t>
  </si>
  <si>
    <t xml:space="preserve">134303//Putra	</t>
  </si>
  <si>
    <t xml:space="preserve">999224654834517	</t>
  </si>
  <si>
    <t>[首尔]三井酒店(Hotel Samjung)(55337145)</t>
  </si>
  <si>
    <t>标准双床房&lt;2人入住&gt;&lt;不退款&gt;</t>
  </si>
  <si>
    <t>KIM/HYEONJI</t>
  </si>
  <si>
    <t xml:space="preserve">3475126	</t>
  </si>
  <si>
    <t xml:space="preserve">23047162	</t>
  </si>
  <si>
    <t xml:space="preserve">999224662835201	</t>
  </si>
  <si>
    <t>[怡保]唯裕酒店(Weil Hotel Ipoh)(55451646)</t>
  </si>
  <si>
    <t>工作室房&lt;2人入住&gt;&lt;早餐&gt;</t>
  </si>
  <si>
    <t>CHEONG/WEI LUN,CHEANG/KAH YEE</t>
  </si>
  <si>
    <t xml:space="preserve">3477183	</t>
  </si>
  <si>
    <t xml:space="preserve">999224663629456	</t>
  </si>
  <si>
    <t>[韦斯特兰]多林特海滩度假村及韦斯特兰/叙尔特Spa中心(Dorint Strandresort &amp; Spa Westerland/Sylt)(91546337)</t>
  </si>
  <si>
    <t>舒适套房&lt;2人入住&gt;&lt;不退款&gt;</t>
  </si>
  <si>
    <t>PFRAUMER/VERENA</t>
  </si>
  <si>
    <t xml:space="preserve">24188873	</t>
  </si>
  <si>
    <t xml:space="preserve">999224666079560	</t>
  </si>
  <si>
    <t>[乌尔姆]玛丽蒂姆乌尔姆酒店(Maritim Hotel Ulm)(55639421)</t>
  </si>
  <si>
    <t>经典客房, 1 张双人床&lt;2人入住&gt;&lt;不退款&gt;</t>
  </si>
  <si>
    <t>Cruesemann/Alexander</t>
  </si>
  <si>
    <t xml:space="preserve">3477810	</t>
  </si>
  <si>
    <t xml:space="preserve">131996864	</t>
  </si>
  <si>
    <t xml:space="preserve">999224677742942	</t>
  </si>
  <si>
    <t>[普吉岛]马姆提斯度假酒店(Mom Tri's Villa Royale)(90362360)</t>
  </si>
  <si>
    <t>海滩翼套房&lt;2人入住&gt;&lt;早餐&gt;</t>
  </si>
  <si>
    <t>LU/ZHIFEI,LI/MINGQIU</t>
  </si>
  <si>
    <t xml:space="preserve">3479103	</t>
  </si>
  <si>
    <t xml:space="preserve">999224678075674	</t>
  </si>
  <si>
    <t>[新加坡]新加坡辉盛凯贝丽酒店服务公寓(Capri by Fraser Changi City Singapore)(55694670)</t>
  </si>
  <si>
    <t>高级一室房&lt;1人入住&gt;&lt;早餐&gt;</t>
  </si>
  <si>
    <t>LO/KONG CHO</t>
  </si>
  <si>
    <t xml:space="preserve">3479268	</t>
  </si>
  <si>
    <t xml:space="preserve">87255026-1	</t>
  </si>
  <si>
    <t xml:space="preserve">999224678591239	</t>
  </si>
  <si>
    <t>[乔治市]框架酒店(Frame Hotel)(78201012)</t>
  </si>
  <si>
    <t>尊贵特大床房&lt;2人入住&gt;</t>
  </si>
  <si>
    <t>CHEN/TIANYI</t>
  </si>
  <si>
    <t xml:space="preserve">3479449	</t>
  </si>
  <si>
    <t xml:space="preserve">8002527	</t>
  </si>
  <si>
    <t xml:space="preserve">999224679952280	</t>
  </si>
  <si>
    <t>[科伦]有趣之狮度假村(The Funny Lion)(91826069)</t>
  </si>
  <si>
    <t>客房&lt;2人入住&gt;&lt;不退款&gt;&lt;早餐&gt;</t>
  </si>
  <si>
    <t>Sculthorpe/Geoffrey</t>
  </si>
  <si>
    <t xml:space="preserve">3479812	</t>
  </si>
  <si>
    <t xml:space="preserve">12999	</t>
  </si>
  <si>
    <t xml:space="preserve">999224684146462	</t>
  </si>
  <si>
    <t>[新加坡]新加坡81酒店-迪生(Hotel 81 Dickson Singapore)(55439303)</t>
  </si>
  <si>
    <t>高级双床房&lt;2人入住&gt;</t>
  </si>
  <si>
    <t>Yin/Yongyue</t>
  </si>
  <si>
    <t xml:space="preserve">3481177	</t>
  </si>
  <si>
    <t xml:space="preserve">999224706013896	</t>
  </si>
  <si>
    <t>[Caturtunggal]日惹高级广场酒店(Prime Plaza Hotel Jogjakarta)(55345860)</t>
  </si>
  <si>
    <t>豪华房(双床)&lt;2人入住&gt;&lt;不退款&gt;&lt;早餐&gt;</t>
  </si>
  <si>
    <t>Yudono/Yoga</t>
  </si>
  <si>
    <t xml:space="preserve">3486688	</t>
  </si>
  <si>
    <t xml:space="preserve">N600308 by Ms Natasya	</t>
  </si>
  <si>
    <t xml:space="preserve">999224711499781	</t>
  </si>
  <si>
    <t>[兰卡威]兰卡威宾乐雅度假村(Parkroyal Langkawi Resort)(104680286)</t>
  </si>
  <si>
    <t>海景豪华房&lt;2人入住&gt;&lt;早餐&gt;</t>
  </si>
  <si>
    <t>LI/AIYU,ZHU/YUANXI</t>
  </si>
  <si>
    <t xml:space="preserve">3488572	</t>
  </si>
  <si>
    <t xml:space="preserve">999224727283815	</t>
  </si>
  <si>
    <t>[吉隆坡]吉隆坡美利亚酒店(Meliá Kuala Lumpur)(55665890)</t>
  </si>
  <si>
    <t>美利亚房&lt;2人入住&gt;</t>
  </si>
  <si>
    <t>Ho/Sherline</t>
  </si>
  <si>
    <t xml:space="preserve">3493093	</t>
  </si>
  <si>
    <t xml:space="preserve">717536 717537	</t>
  </si>
  <si>
    <t xml:space="preserve">999224728057077	</t>
  </si>
  <si>
    <t>[汤森港]潮水套房酒店(Tides Inn &amp; Suites)(97965112)</t>
  </si>
  <si>
    <t>豪华间&lt;2人入住&gt;&lt;不退款&gt;</t>
  </si>
  <si>
    <t>FITZGERALD/GILLIAN ELIZABETH</t>
  </si>
  <si>
    <t xml:space="preserve">3493361	</t>
  </si>
  <si>
    <t xml:space="preserve">8359648627bceb37b	</t>
  </si>
  <si>
    <t xml:space="preserve">999224728771629	</t>
  </si>
  <si>
    <t>[新加坡]新加坡81酒店 - 黄金(Hotel 81 Gold - SG Clean)(55694743)</t>
  </si>
  <si>
    <t>Superior Queen&lt;2人入住&gt;</t>
  </si>
  <si>
    <t>LIU/JIN</t>
  </si>
  <si>
    <t xml:space="preserve">3493655	</t>
  </si>
  <si>
    <t xml:space="preserve">999224735860471	</t>
  </si>
  <si>
    <t>[大阪]阿倍野天王寺维亚酒店 JR西日本集团(Via Inn Abeno Tennoji)(55380425)</t>
  </si>
  <si>
    <t>大床房 禁烟&lt;2人入住&gt;</t>
  </si>
  <si>
    <t>WU/CHIHJOU</t>
  </si>
  <si>
    <t xml:space="preserve">3494890	</t>
  </si>
  <si>
    <t xml:space="preserve">20230612644050831	</t>
  </si>
  <si>
    <t xml:space="preserve">999224051935191	</t>
  </si>
  <si>
    <t>天丽翼至尊套房 坦尼楼&lt;2人入住&gt;&lt;早餐&gt;</t>
  </si>
  <si>
    <t>ZHOU/HUIQIANG</t>
  </si>
  <si>
    <t xml:space="preserve">3341649	</t>
  </si>
  <si>
    <t xml:space="preserve">acknowledge	</t>
  </si>
  <si>
    <t xml:space="preserve">999224744123821	</t>
  </si>
  <si>
    <t>[哈密尔顿]哈密尔顿公主海滩俱乐部费尔蒙经营酒店(Hamilton Princess &amp; Beach Club A Fairmont Managed Hotel)(89917267)</t>
  </si>
  <si>
    <t>费尔蒙奢华房&lt;2人入住&gt;&lt;早餐&gt;</t>
  </si>
  <si>
    <t>LEE/SANG UK</t>
  </si>
  <si>
    <t xml:space="preserve">3498169	</t>
  </si>
  <si>
    <t xml:space="preserve">51346484	</t>
  </si>
  <si>
    <t xml:space="preserve">999224746145434	</t>
  </si>
  <si>
    <t>[里昂]里昂卢瓦特酒店(Hotel Lyon-Ouest)(68545290)</t>
  </si>
  <si>
    <t>舒适房&lt;2人入住&gt;&lt;早餐&gt;</t>
  </si>
  <si>
    <t>BEICA/ADRIAN TIBERIU</t>
  </si>
  <si>
    <t xml:space="preserve">3499131	</t>
  </si>
  <si>
    <t xml:space="preserve">27272493	</t>
  </si>
  <si>
    <t xml:space="preserve">999224746314054	</t>
  </si>
  <si>
    <t>[马里波萨]优胜美地山谷品质酒店(Quality Inn Yosemite Valley Gateway)(60467098)</t>
  </si>
  <si>
    <t>标准房, 1 张特大床, 无烟房&lt;2人入住&gt;&lt;早餐&gt;</t>
  </si>
  <si>
    <t>Gi/Peter,Hong/Yerim</t>
  </si>
  <si>
    <t xml:space="preserve">3499182	</t>
  </si>
  <si>
    <t xml:space="preserve">GN6D07399ONZ41#73633361	</t>
  </si>
  <si>
    <t xml:space="preserve">999224753862014	</t>
  </si>
  <si>
    <t>[梭罗]索里亚酒店优索迪普罗梭罗(Solia Hotel Yosodipuro)(96746713)</t>
  </si>
  <si>
    <t>豪华双人房&lt;2人入住&gt;&lt;早餐&gt;</t>
  </si>
  <si>
    <t>NUGROHO/EMANUEL WAHYU</t>
  </si>
  <si>
    <t xml:space="preserve">3500645	</t>
  </si>
  <si>
    <t xml:space="preserve">26624	</t>
  </si>
  <si>
    <t xml:space="preserve">999224761876761	</t>
  </si>
  <si>
    <t>豪华双床房&lt;2人入住&gt;&lt;早餐&gt;</t>
  </si>
  <si>
    <t>KRISTIANI/SRI PUJI</t>
  </si>
  <si>
    <t xml:space="preserve">3501583	</t>
  </si>
  <si>
    <t xml:space="preserve">26641	</t>
  </si>
  <si>
    <t xml:space="preserve">999224766249836	</t>
  </si>
  <si>
    <t>LYU/ZHE,WANG/YUELIN</t>
  </si>
  <si>
    <t xml:space="preserve">3502413	</t>
  </si>
  <si>
    <t xml:space="preserve">999224768984397	</t>
  </si>
  <si>
    <t>[巴黎]巴黎12区贝西村康铂酒店(Campanile Hotel Paris Bercy Village)(55653231)</t>
  </si>
  <si>
    <t>双人床房&lt;2人入住&gt;&lt;早餐&gt;</t>
  </si>
  <si>
    <t>CUEVAS CORDERO/YAFREISY</t>
  </si>
  <si>
    <t xml:space="preserve">3503078	</t>
  </si>
  <si>
    <t xml:space="preserve">999224772298398	</t>
  </si>
  <si>
    <t>[新加坡]新加坡悦乐樟宜酒店(Village Hotel Changi by Far East Hospitality)(54503353)</t>
  </si>
  <si>
    <t>YIN/SHILONG,SHI/RUNNAN</t>
  </si>
  <si>
    <t xml:space="preserve">999224772520445	</t>
  </si>
  <si>
    <t>LIN/LANHUA</t>
  </si>
  <si>
    <t xml:space="preserve">3504814	</t>
  </si>
  <si>
    <t xml:space="preserve">999224803104904	</t>
  </si>
  <si>
    <t>[舍维伊拉吕]奥利舍维利国际市场民宿(B&amp;B Hotel Orly Chevilly Marché International)(80332229)</t>
  </si>
  <si>
    <t>双人间&lt;2人入住&gt;&lt;早餐&gt;</t>
  </si>
  <si>
    <t>ANIKAR/AADHYA SACHIN</t>
  </si>
  <si>
    <t xml:space="preserve">3511571	</t>
  </si>
  <si>
    <t xml:space="preserve">SH16603703	</t>
  </si>
  <si>
    <t xml:space="preserve">999224811334651	</t>
  </si>
  <si>
    <t>[纽约]温德姆花园唐人街酒店(Wyndham Garden Chinatown)(55280869)</t>
  </si>
  <si>
    <t>高级房, 1 张大床, 无烟房&lt;2人入住&gt;</t>
  </si>
  <si>
    <t>upadhyay/himanshu</t>
  </si>
  <si>
    <t xml:space="preserve">3513008	</t>
  </si>
  <si>
    <t xml:space="preserve">36885128	</t>
  </si>
  <si>
    <t xml:space="preserve">999224827836767	</t>
  </si>
  <si>
    <t>[新加坡]新加坡悦乐加东酒店(Village Hotel Katong by Far East Hospitality)(55851944)</t>
  </si>
  <si>
    <t>高级双床房&lt;2人入住&gt;&lt;早餐&gt;</t>
  </si>
  <si>
    <t>MO/YUJUAN</t>
  </si>
  <si>
    <t xml:space="preserve">3518522	</t>
  </si>
  <si>
    <t xml:space="preserve">289545695	</t>
  </si>
  <si>
    <t xml:space="preserve">999224314423513	</t>
  </si>
  <si>
    <t>Wang/Fang,DONG/SIFEN</t>
  </si>
  <si>
    <t xml:space="preserve">3399827	</t>
  </si>
  <si>
    <t xml:space="preserve">HTL-WBD-409628195#89098792	</t>
  </si>
  <si>
    <t xml:space="preserve">999224838455680	</t>
  </si>
  <si>
    <t>[日惹]流行！三佳吉日惹酒店(Pop! Hotel Sangaji Yogyakarta)(69451905)</t>
  </si>
  <si>
    <t>波普双人间或双床间&lt;2人入住&gt;&lt;早餐&gt;</t>
  </si>
  <si>
    <t>ADI SUDRAJAD/TAUFIQ,DEWANTO/ADHE</t>
  </si>
  <si>
    <t xml:space="preserve">3521106	</t>
  </si>
  <si>
    <t xml:space="preserve">999224850467813	</t>
  </si>
  <si>
    <t>粹美阁房&lt;2人入住&gt;&lt;早餐&gt;</t>
  </si>
  <si>
    <t>ONG/YONG SHUAN</t>
  </si>
  <si>
    <t xml:space="preserve">3524375	</t>
  </si>
  <si>
    <t xml:space="preserve">719163	</t>
  </si>
  <si>
    <t xml:space="preserve">999224851072588	</t>
  </si>
  <si>
    <t>[新加坡]新加坡81酒店-好莱坞(Hotel 81 Premier Hollywood - SG Clean)(55451862)</t>
  </si>
  <si>
    <t>高级房(大床)&lt;2人入住&gt;</t>
  </si>
  <si>
    <t>POON/CHUN KIT</t>
  </si>
  <si>
    <t xml:space="preserve">3524575	</t>
  </si>
  <si>
    <t xml:space="preserve">171230887	</t>
  </si>
  <si>
    <t xml:space="preserve">999224855537606	</t>
  </si>
  <si>
    <t>[东京]六本木艾克特酒店(Act Hotel Roppongi)(55299259)</t>
  </si>
  <si>
    <t>[No Daily Cleaning] Economy Double Room, Non Smoking&lt;2人入住&gt;&lt;不退款&gt;</t>
  </si>
  <si>
    <t>WANG/RAN</t>
  </si>
  <si>
    <t xml:space="preserve">3526123	</t>
  </si>
  <si>
    <t xml:space="preserve">T_31153051	</t>
  </si>
  <si>
    <t xml:space="preserve">999224865044449	</t>
  </si>
  <si>
    <t>[布宜诺斯艾利斯]华尔道夫酒店(Hotel Waldorf)(97593880)</t>
  </si>
  <si>
    <t>Garcia/Liliana Yolanda</t>
  </si>
  <si>
    <t xml:space="preserve">3527859	</t>
  </si>
  <si>
    <t xml:space="preserve">999224869150897	</t>
  </si>
  <si>
    <t>[Kadumerak]阿尔塔玛潘德兰酒店(Horison Altama Pandeglang)(102880753)</t>
  </si>
  <si>
    <t>豪华房&lt;2人入住&gt;&lt;早餐&gt;</t>
  </si>
  <si>
    <t>DEDI/ANY</t>
  </si>
  <si>
    <t xml:space="preserve">3528808	</t>
  </si>
  <si>
    <t xml:space="preserve">999224869971697	</t>
  </si>
  <si>
    <t>[普吉岛]普吉岛城市海港度假酒店(Fishermens Harbour Urban Resort)(55611865)</t>
  </si>
  <si>
    <t>豪华特大床房&lt;2人入住&gt;&lt;不退款&gt;&lt;早餐&gt;</t>
  </si>
  <si>
    <t>XU/TAO</t>
  </si>
  <si>
    <t xml:space="preserve">3529060	</t>
  </si>
  <si>
    <t xml:space="preserve">61900	</t>
  </si>
  <si>
    <t xml:space="preserve">999224872803881	</t>
  </si>
  <si>
    <t>[布城]普特拉贾亚湖畔希尔顿逸林酒店(DoubleTree by Hilton Putrajaya Lakeside)(60480299)</t>
  </si>
  <si>
    <t>双床客房&lt;2人入住&gt;&lt;早餐&gt;</t>
  </si>
  <si>
    <t>WANG/KAIXIA</t>
  </si>
  <si>
    <t xml:space="preserve">3530481	</t>
  </si>
  <si>
    <t xml:space="preserve">999224879845318	</t>
  </si>
  <si>
    <t>[弗莱彻]阿斯维尔机场克拉丽奥酒店(Clarion Inn Asheville Airport)(95139237)</t>
  </si>
  <si>
    <t>特大号床间 - 带无障碍设施&lt;2人入住&gt;&lt;早餐&gt;</t>
  </si>
  <si>
    <t>Evans/Charlotte</t>
  </si>
  <si>
    <t xml:space="preserve">3531633	</t>
  </si>
  <si>
    <t xml:space="preserve">999224880326349	</t>
  </si>
  <si>
    <t>[弗朗斯地区特朗布莱]铂尔曼巴黎戴高乐机场酒店(Pullman Paris Roissy CDG Airport)(55598879)</t>
  </si>
  <si>
    <t>经典特大床房&lt;2人入住&gt;&lt;不退款&gt;</t>
  </si>
  <si>
    <t>EL BAZ/SOKAINA</t>
  </si>
  <si>
    <t xml:space="preserve">3531789	</t>
  </si>
  <si>
    <t xml:space="preserve">999224882517895	</t>
  </si>
  <si>
    <t>[巴厘岛]时尚爱情F酒店(Fashion Hotel Legian)(55812315)</t>
  </si>
  <si>
    <t>豪华房&lt;2人入住&gt;&lt;不退款&gt;</t>
  </si>
  <si>
    <t>LINAWATI/LINAWATI</t>
  </si>
  <si>
    <t xml:space="preserve">3532392	</t>
  </si>
  <si>
    <t xml:space="preserve">conf 00140655 by Ms. Ayu (RSV)	</t>
  </si>
  <si>
    <t xml:space="preserve">999224884066584	</t>
  </si>
  <si>
    <t>[曼谷]曼谷新通凯宾斯基酒店(Sindhorn Kempinski Hotel Bangkok  Certified)(91812382)</t>
  </si>
  <si>
    <t>行政俱乐部双床房&lt;2人入住&gt;&lt;不退款&gt;&lt;早餐&gt;</t>
  </si>
  <si>
    <t>Wong/Yat Hei Luis,Wong/Yat Hei Luis</t>
  </si>
  <si>
    <t xml:space="preserve">3532672	</t>
  </si>
  <si>
    <t xml:space="preserve">6309400	</t>
  </si>
  <si>
    <t xml:space="preserve">999224886107466	</t>
  </si>
  <si>
    <t>[新加坡]新加坡81酒店-好莱坞(Hotel 81 Premier Hollywood)(55451862)</t>
  </si>
  <si>
    <t>高级房(大床)&lt;2人入住&gt;&lt;不退款&gt;</t>
  </si>
  <si>
    <t>KO/LONG WAI</t>
  </si>
  <si>
    <t xml:space="preserve">3533348	</t>
  </si>
  <si>
    <t xml:space="preserve">085258900	</t>
  </si>
  <si>
    <t xml:space="preserve">999224887440055	</t>
  </si>
  <si>
    <t>CHET/SREY NIT</t>
  </si>
  <si>
    <t xml:space="preserve">3533809	</t>
  </si>
  <si>
    <t xml:space="preserve">171538757	</t>
  </si>
  <si>
    <t xml:space="preserve">999224897949930	</t>
  </si>
  <si>
    <t>[尼斯]尼斯舒适贝斯特韦斯特优质酒店(Best Western Plus Nice Cosy Hotel)(55337468)</t>
  </si>
  <si>
    <t>经典双人床房&lt;2人入住&gt;&lt;不退款&gt;</t>
  </si>
  <si>
    <t>CHEN/XIN</t>
  </si>
  <si>
    <t xml:space="preserve">3535845	</t>
  </si>
  <si>
    <t xml:space="preserve">421991875 - 1687375625001658	</t>
  </si>
  <si>
    <t xml:space="preserve">999224899364476	</t>
  </si>
  <si>
    <t>[纽约]纽约市中心康莱德酒店(Conrad New York Midtown)(60493963)</t>
  </si>
  <si>
    <t>城景豪华特大床房&lt;2人入住&gt;</t>
  </si>
  <si>
    <t>FENG/XIAODONG</t>
  </si>
  <si>
    <t xml:space="preserve">3536302	</t>
  </si>
  <si>
    <t xml:space="preserve">3386200378	</t>
  </si>
  <si>
    <t xml:space="preserve">999224721698955	</t>
  </si>
  <si>
    <t>[本那瓦镇]迪沙鲁海岸硬石酒店(Hard Rock Hotel Desaru Coast)(68031178)</t>
  </si>
  <si>
    <t>高级双人床房&lt;2人入住&gt;&lt;早餐&gt;</t>
  </si>
  <si>
    <t>GAO/YUAN,ZHANG/YANXIANG</t>
  </si>
  <si>
    <t xml:space="preserve">3491680	</t>
  </si>
  <si>
    <t xml:space="preserve">999224910072786	</t>
  </si>
  <si>
    <t>[马六甲]鸡场街AI智能旅店(A.I SMART HOTEL @ JONKER)(94358917)</t>
  </si>
  <si>
    <t>高级房&lt;2人入住&gt;&lt;不退款&gt;</t>
  </si>
  <si>
    <t>XIAO/GUOHUA</t>
  </si>
  <si>
    <t xml:space="preserve">3539274	</t>
  </si>
  <si>
    <t xml:space="preserve">15903649440aa43ff5	</t>
  </si>
  <si>
    <t xml:space="preserve">999224916861878	</t>
  </si>
  <si>
    <t>[曼谷]曼谷素坤逸奥克伍德华庭工作室酒店(Oakwood Studios Sukhumvit Bangkok)(103956658)</t>
  </si>
  <si>
    <t>SANDRASAGARAN/SHAMINI</t>
  </si>
  <si>
    <t xml:space="preserve">3540554	</t>
  </si>
  <si>
    <t xml:space="preserve">9464434	</t>
  </si>
  <si>
    <t xml:space="preserve">999224928530458	</t>
  </si>
  <si>
    <t>[小切克梅杰]伊斯坦布尔巴辛埃克斯普雷斯精英世界大酒店(Elite World Grand Istanbul Basın Ekspres Hotel)(55707625)</t>
  </si>
  <si>
    <t>DELUXE ROOM WITH QUEEN SIZE BED&lt;2人入住&gt;&lt;不退款&gt;&lt;早餐&gt;</t>
  </si>
  <si>
    <t>muezzinoglu/abdulrahman</t>
  </si>
  <si>
    <t xml:space="preserve">3543874	</t>
  </si>
  <si>
    <t xml:space="preserve">132904856	</t>
  </si>
  <si>
    <t xml:space="preserve">999224931704764	</t>
  </si>
  <si>
    <t>[阿拉莫戈多]白沙国家纪念碑附近品质酒店及套房(Quality Inn &amp; Suites Near White Sands National Monument)(55345938)</t>
  </si>
  <si>
    <t>大床房 - 禁烟&lt;2人入住&gt;&lt;不退款&gt;&lt;早餐&gt;</t>
  </si>
  <si>
    <t>AGNEW/LAURA</t>
  </si>
  <si>
    <t xml:space="preserve">3545023	</t>
  </si>
  <si>
    <t xml:space="preserve">999224933194375	</t>
  </si>
  <si>
    <t>SUPRIYANTO/ARIF,LAYINATUS/SYIFA,ARGA/FAREL</t>
  </si>
  <si>
    <t xml:space="preserve">3545414	</t>
  </si>
  <si>
    <t xml:space="preserve">999224934748877	</t>
  </si>
  <si>
    <t>TAN/WEN JUN JOE</t>
  </si>
  <si>
    <t xml:space="preserve">3546114	</t>
  </si>
  <si>
    <t xml:space="preserve">167589	</t>
  </si>
  <si>
    <t>过时取消</t>
  </si>
  <si>
    <t xml:space="preserve">999224941375022	</t>
  </si>
  <si>
    <t>[东京]浅草 ANN 酒店(Hotel Ann Asakusa)(90402150)</t>
  </si>
  <si>
    <t>双人床房&lt;1人入住&gt;&lt;不退款&gt;</t>
  </si>
  <si>
    <t>YU/JUN</t>
  </si>
  <si>
    <t xml:space="preserve">3547494	</t>
  </si>
  <si>
    <t xml:space="preserve">T_34578760	</t>
  </si>
  <si>
    <t xml:space="preserve">999224941841072	</t>
  </si>
  <si>
    <t>[新加坡]新加坡圣淘沙湾 W 酒店(W Singapore - Sentosa Cove)(55666062)</t>
  </si>
  <si>
    <t>绝佳双大床客房&lt;2人入住&gt;&lt;早餐&gt;</t>
  </si>
  <si>
    <t>LIU/CHENXI</t>
  </si>
  <si>
    <t xml:space="preserve">3547588	</t>
  </si>
  <si>
    <t xml:space="preserve">报客人姓名办理入住	</t>
  </si>
  <si>
    <t xml:space="preserve">999224942628329	</t>
  </si>
  <si>
    <t>[马尔默]时光酒店(Moment Hotels)(91810344)</t>
  </si>
  <si>
    <t>标准双人房&lt;2人入住&gt;&lt;不退款&gt;&lt;早餐&gt;</t>
  </si>
  <si>
    <t>Rasmussen/Mathias Scherling</t>
  </si>
  <si>
    <t xml:space="preserve">3547705	</t>
  </si>
  <si>
    <t xml:space="preserve">SH16696659	</t>
  </si>
  <si>
    <t xml:space="preserve">999224943463537	</t>
  </si>
  <si>
    <t>[首尔]首尔斯维斯格兰德酒店(原.首尔希尔顿大酒店)(Swiss Grand Hotel Seoul)(68031186)</t>
  </si>
  <si>
    <t>Hotel Deluxe King&lt;2人入住&gt;</t>
  </si>
  <si>
    <t>Song/Seogwon</t>
  </si>
  <si>
    <t xml:space="preserve">3548026	</t>
  </si>
  <si>
    <t xml:space="preserve">423133245 - 1687629301025852	</t>
  </si>
  <si>
    <t xml:space="preserve">999224943630185	</t>
  </si>
  <si>
    <t>[迪拜]迪拜瑞汉金玫瑰罗塔纳酒店(Rose Rayhaan by Rotana - Dubai)(70391888)</t>
  </si>
  <si>
    <t>ZHOU/SHUAI,ZHANG/WENYI</t>
  </si>
  <si>
    <t xml:space="preserve">3548093	</t>
  </si>
  <si>
    <t xml:space="preserve">999224943675566	</t>
  </si>
  <si>
    <t>[兰吉]杭济斯奥利舒适酒店(Comfort Hotel Orly-Rungis)(92027900)</t>
  </si>
  <si>
    <t>双人房&lt;2人入住&gt;&lt;不退款&gt;</t>
  </si>
  <si>
    <t>Paris/Calista</t>
  </si>
  <si>
    <t xml:space="preserve">3548104	</t>
  </si>
  <si>
    <t xml:space="preserve">999224946454001	</t>
  </si>
  <si>
    <t>[西好莱坞]西好莱坞华美达酒店(Ramada Plaza by Wyndham West Hollywood Hotel &amp; Suites)(55944642)</t>
  </si>
  <si>
    <t>特大床房&lt;2人入住&gt;</t>
  </si>
  <si>
    <t>Douglas/Rodney S</t>
  </si>
  <si>
    <t xml:space="preserve">3549169	</t>
  </si>
  <si>
    <t xml:space="preserve">999224955720091	</t>
  </si>
  <si>
    <t>[斯劳]希尔顿伦敦希思罗机场5号航站楼酒店(Hilton London Heathrow Airport Terminal 5)(55312517)</t>
  </si>
  <si>
    <t>双床房&lt;2人入住&gt;&lt;早餐&gt;</t>
  </si>
  <si>
    <t>ZENG/QIANG,YAO/YI</t>
  </si>
  <si>
    <t xml:space="preserve">3550534	</t>
  </si>
  <si>
    <t xml:space="preserve">999224959922441	</t>
  </si>
  <si>
    <t>MAULIDI/ALI SOFYAN,LUKMANTO/ANDRE</t>
  </si>
  <si>
    <t xml:space="preserve">3551769	</t>
  </si>
  <si>
    <t xml:space="preserve">999224960240870	</t>
  </si>
  <si>
    <t>[迪拜]迪拜市区索菲特酒店(Sofitel Dubai Downtown)(55439494)</t>
  </si>
  <si>
    <t>奢华房&lt;2人入住&gt;&lt;不退款&gt;&lt;早餐&gt;</t>
  </si>
  <si>
    <t>CHEN/XIAN,HUANG/YINUO</t>
  </si>
  <si>
    <t xml:space="preserve">3551859	</t>
  </si>
  <si>
    <t xml:space="preserve">From Allocation	</t>
  </si>
  <si>
    <t xml:space="preserve">999224961061008	</t>
  </si>
  <si>
    <t>[西雅图]西雅图亚历克西斯皇家索内斯塔酒店(The Alexis Royal Sonesta Hotel Seattle)(55505133)</t>
  </si>
  <si>
    <t>Krahling/Jacob Charles</t>
  </si>
  <si>
    <t xml:space="preserve">3552215	</t>
  </si>
  <si>
    <t xml:space="preserve">31866SE050724	</t>
  </si>
  <si>
    <t xml:space="preserve">999224977605368	</t>
  </si>
  <si>
    <t>[考文垂]华美达酒店&amp;套房(Ramada Hotel &amp; Suites)(55598827)</t>
  </si>
  <si>
    <t>Redfearn/Duncan</t>
  </si>
  <si>
    <t xml:space="preserve">3556415	</t>
  </si>
  <si>
    <t xml:space="preserve">81014EE028049	</t>
  </si>
  <si>
    <t xml:space="preserve">999224977864967	</t>
  </si>
  <si>
    <t>[迪拜]迪拜瓦斯区凯悦嘉轩酒店(Hyatt Place Dubai Wasl District)(90360973)</t>
  </si>
  <si>
    <t>双床房&lt;2人入住&gt;&lt;不退款&gt;&lt;早餐&gt;</t>
  </si>
  <si>
    <t>CHOI/WON SANG,KIM/JEE HYUN</t>
  </si>
  <si>
    <t xml:space="preserve">3556628	</t>
  </si>
  <si>
    <t xml:space="preserve">999224978221767	</t>
  </si>
  <si>
    <t>[多伦多]多伦多机场皮尔逊会议酒店(Comfort Inn &amp; Conference Centre Toronto Airport)(55280857)</t>
  </si>
  <si>
    <t>Standard Room, Non Smoking (1 King Bed)&lt;2人入住&gt;&lt;早餐&gt;</t>
  </si>
  <si>
    <t>ADWAPA/JOSEPH,SEFAH/INA</t>
  </si>
  <si>
    <t xml:space="preserve">3556853	</t>
  </si>
  <si>
    <t xml:space="preserve">999224982854070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</si>
  <si>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</si>
  <si>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</si>
  <si>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TANG/ON PONG</t>
  </si>
  <si>
    <t xml:space="preserve">3557149	</t>
  </si>
  <si>
    <t>退单</t>
  </si>
  <si>
    <t xml:space="preserve">999224986112435	</t>
  </si>
  <si>
    <t>[丹戎本雅]槟城火烈鸟海滩酒店(Flamingo Hotel by The Beach, Penang)(55439295)</t>
  </si>
  <si>
    <t>DOUBLE DELUXE HILLVIEW&lt;2人入住&gt;&lt;不退款&gt;&lt;早餐&gt;</t>
  </si>
  <si>
    <t>TENGKU/TG NUR FATIHAH</t>
  </si>
  <si>
    <t xml:space="preserve">3557802	</t>
  </si>
  <si>
    <t xml:space="preserve">999224989125738	</t>
  </si>
  <si>
    <t>[孟买]塔亚地之涯酒店(Taj Lands End)(92028868)</t>
  </si>
  <si>
    <t>Jethra/Jaideepsingh</t>
  </si>
  <si>
    <t xml:space="preserve">3558310	</t>
  </si>
  <si>
    <t xml:space="preserve">999224992783537	</t>
  </si>
  <si>
    <t>[乔治市]热带八套房公寓(Tropics Eight Suites)(55560120)</t>
  </si>
  <si>
    <t>标准套房, 1 张特大床&lt;2人入住&gt;&lt;不退款&gt;</t>
  </si>
  <si>
    <t>REN/Baibin</t>
  </si>
  <si>
    <t xml:space="preserve">3560130	</t>
  </si>
  <si>
    <t xml:space="preserve">999224998960320	</t>
  </si>
  <si>
    <t>[宿务]宿务格勒里亚山峰酒店(Summit Galleria Cebu - Multiple Use Hotel)(55380418)</t>
  </si>
  <si>
    <t>豪华大床房&lt;2人入住&gt;&lt;不退款&gt;</t>
  </si>
  <si>
    <t>LIN/IHUEI</t>
  </si>
  <si>
    <t xml:space="preserve">3560945	</t>
  </si>
  <si>
    <t xml:space="preserve">SGC0056411	</t>
  </si>
  <si>
    <t xml:space="preserve">999224999407935	</t>
  </si>
  <si>
    <t>[阿尔科]阿尔科雅诺克斯维尔凯艺酒店(Quality Inn Alcoa Knoxville)(95139202)</t>
  </si>
  <si>
    <t>特大号床间&lt;2人入住&gt;&lt;不退款&gt;&lt;早餐&gt;</t>
  </si>
  <si>
    <t>Penley/todd</t>
  </si>
  <si>
    <t xml:space="preserve">3561020	</t>
  </si>
  <si>
    <t xml:space="preserve">999224999994985	</t>
  </si>
  <si>
    <t>[迪拜]迪拜阿尔库利因布尔酒店(Al Khoory Inn Bur Dubai)(68545238)</t>
  </si>
  <si>
    <t>Al Shehabi/Saleh Hussain</t>
  </si>
  <si>
    <t xml:space="preserve">3561215	</t>
  </si>
  <si>
    <t xml:space="preserve">999225000039818	</t>
  </si>
  <si>
    <t>[伯恩矛斯]特鲁维尔酒店(Trouville Hotel)(95387865)</t>
  </si>
  <si>
    <t>Family Room (x 3)&lt;2人入住&gt;&lt;不退款&gt;&lt;早餐&gt;</t>
  </si>
  <si>
    <t>Byrne/Natalie</t>
  </si>
  <si>
    <t xml:space="preserve">3561239	</t>
  </si>
  <si>
    <t xml:space="preserve">RL31186196	</t>
  </si>
  <si>
    <t xml:space="preserve">999225004642131	</t>
  </si>
  <si>
    <t>[展玉]西安朱尔西帕纳斯酒店(Hotel Cianjur Cipanas)(69451912)</t>
  </si>
  <si>
    <t>标准房 2张单人床&lt;2人入住&gt;&lt;不退款&gt;&lt;早餐&gt;</t>
  </si>
  <si>
    <t>YANI/ARYANI</t>
  </si>
  <si>
    <t xml:space="preserve">3562399	</t>
  </si>
  <si>
    <t xml:space="preserve">999225008988192	</t>
  </si>
  <si>
    <t>[Na Chom Thian]芭堤雅贝菲尔酒店(Bayphere Hotel Pattaya)(103763355)</t>
  </si>
  <si>
    <t>CHANTHIP/OONAUMA</t>
  </si>
  <si>
    <t xml:space="preserve">3564069	</t>
  </si>
  <si>
    <t xml:space="preserve">BK033684	</t>
  </si>
  <si>
    <t xml:space="preserve">999225019526757	</t>
  </si>
  <si>
    <t>[棕榈泉]棕榈峡谷度假村(Palm Canyon Resort)(55547238)</t>
  </si>
  <si>
    <t>两卧套房&lt;2人入住&gt;&lt;不退款&gt;</t>
  </si>
  <si>
    <t>JAHNKE/PAMELA</t>
  </si>
  <si>
    <t xml:space="preserve">3566066	</t>
  </si>
  <si>
    <t xml:space="preserve">999225020140801	</t>
  </si>
  <si>
    <t>[奥斯汀]范赞特金普顿酒店 - IHG 旗下酒店(Hotel Van Zandt)(70394530)</t>
  </si>
  <si>
    <t>标准房 1张特大床&lt;2人入住&gt;&lt;不退款&gt;</t>
  </si>
  <si>
    <t>Narvaez/Luis</t>
  </si>
  <si>
    <t xml:space="preserve">3566312	</t>
  </si>
  <si>
    <t xml:space="preserve">40252SE057377	</t>
  </si>
  <si>
    <t xml:space="preserve">999225020383260	</t>
  </si>
  <si>
    <t>[泗水]泗水德哈尔马胡萨达麦克斯万酒店(MaxOneHotels at Dharmahusada Surabaya)(92028218)</t>
  </si>
  <si>
    <t>幸福室&lt;2人入住&gt;&lt;不退款&gt;</t>
  </si>
  <si>
    <t>AMIRULLOH/ANAS</t>
  </si>
  <si>
    <t xml:space="preserve">3566363	</t>
  </si>
  <si>
    <t xml:space="preserve">093812	</t>
  </si>
  <si>
    <t xml:space="preserve">999225021310820	</t>
  </si>
  <si>
    <t>[成田市]ART成田酒店(ART HOTEL Narita)(55337248)</t>
  </si>
  <si>
    <t>舒适双床房（禁烟）&lt;2人入住&gt;&lt;不退款&gt;&lt;早餐&gt;</t>
  </si>
  <si>
    <t>Chen/Haoxiong,Wu/Meigui</t>
  </si>
  <si>
    <t xml:space="preserve">3566618	</t>
  </si>
  <si>
    <t xml:space="preserve">T_37758430	</t>
  </si>
  <si>
    <t xml:space="preserve">999225021615790	</t>
  </si>
  <si>
    <t>[尔湾]亚欧文索内斯塔酒店(Sonesta Irvine)(55329006)</t>
  </si>
  <si>
    <t>Perham/Eriberta</t>
  </si>
  <si>
    <t xml:space="preserve">3566765	</t>
  </si>
  <si>
    <t xml:space="preserve">999225022395889	</t>
  </si>
  <si>
    <t>[曼谷]曼谷 137 Pillars 公寓酒店(137 Pillars Residences Bangkok)(55611829)</t>
  </si>
  <si>
    <t>DOUBLE THE PILLARS ONE BEDROOM RESIDENCES&lt;2人入住&gt;&lt;不退款&gt;</t>
  </si>
  <si>
    <t>Xue/Chao</t>
  </si>
  <si>
    <t xml:space="preserve">3567062	</t>
  </si>
  <si>
    <t xml:space="preserve">219709	</t>
  </si>
  <si>
    <t xml:space="preserve">999225023176043	</t>
  </si>
  <si>
    <t>高级特大床房&lt;2人入住&gt;&lt;不退款&gt;&lt;早餐&gt;</t>
  </si>
  <si>
    <t>TAN/YING YING</t>
  </si>
  <si>
    <t xml:space="preserve">3567401	</t>
  </si>
  <si>
    <t xml:space="preserve">168339	</t>
  </si>
  <si>
    <t xml:space="preserve">999225022876959	</t>
  </si>
  <si>
    <t>[圣乔治]圣乔治会议中心舒适酒店(Comfort Inn at Convention Center Saint George)(90379246)</t>
  </si>
  <si>
    <t>大号床间 - 带2张大号床&lt;2人入住&gt;&lt;不退款&gt;&lt;早餐&gt;</t>
  </si>
  <si>
    <t>Travassos/Candi Ann</t>
  </si>
  <si>
    <t xml:space="preserve">3567320	</t>
  </si>
  <si>
    <t xml:space="preserve">77350521	</t>
  </si>
  <si>
    <t xml:space="preserve">999225028274186	</t>
  </si>
  <si>
    <t>[Center District]梅客斯可酒店(Hotel Meksiko)(55822233)</t>
  </si>
  <si>
    <t>豪华双人床房&lt;1人入住&gt;&lt;不退款&gt;&lt;早餐&gt;</t>
  </si>
  <si>
    <t>Agafonoff/Sergey</t>
  </si>
  <si>
    <t xml:space="preserve">3569500	</t>
  </si>
  <si>
    <t xml:space="preserve">2337425	</t>
  </si>
  <si>
    <t xml:space="preserve">999225028763468	</t>
  </si>
  <si>
    <t>[班加罗尔]班加罗尔泰姬MG路酒店(Taj MG Road Bengaluru)(77369051)</t>
  </si>
  <si>
    <t>城市景观豪华特大床房&lt;2人入住&gt;&lt;不退款&gt;&lt;早餐&gt;</t>
  </si>
  <si>
    <t>Kumar R/Lokesh</t>
  </si>
  <si>
    <t xml:space="preserve">3569740	</t>
  </si>
  <si>
    <t xml:space="preserve">999225030708385	</t>
  </si>
  <si>
    <t>[南雅加达]芒加莱耶洛酒店(Yello Hotel Manggarai)(55320463)</t>
  </si>
  <si>
    <t>标准房&lt;2人入住&gt;&lt;不退款&gt;</t>
  </si>
  <si>
    <t>Lusiana/Diana</t>
  </si>
  <si>
    <t xml:space="preserve">3570411	</t>
  </si>
  <si>
    <t xml:space="preserve">999225034497874	</t>
  </si>
  <si>
    <t>[芭堤雅]诚度假Spa酒店(Zing Resort &amp; Spa)(55768495)</t>
  </si>
  <si>
    <t>高级双人房&lt;2人入住&gt;&lt;不退款&gt;</t>
  </si>
  <si>
    <t>SUWANACHOT/KANOKWAN</t>
  </si>
  <si>
    <t xml:space="preserve">3571188	</t>
  </si>
  <si>
    <t xml:space="preserve">38146772（客房1）38146774（客房2）	</t>
  </si>
  <si>
    <t xml:space="preserve">999225035223902	</t>
  </si>
  <si>
    <t>[成田市]成田里士满酒店(Richmond Hotel Narita)(55733589)</t>
  </si>
  <si>
    <t>双人房, 无烟房&lt;2人入住&gt;&lt;不退款&gt;</t>
  </si>
  <si>
    <t>GAN/LU</t>
  </si>
  <si>
    <t xml:space="preserve">3571505	</t>
  </si>
  <si>
    <t xml:space="preserve">T_38320862	</t>
  </si>
  <si>
    <t xml:space="preserve">999225035362842	</t>
  </si>
  <si>
    <t>[东京]东京王子大饭店(Tokyo Prince Hotel)(55745061)</t>
  </si>
  <si>
    <t>豪华双床房&lt;2人入住&gt;&lt;不退款&gt;</t>
  </si>
  <si>
    <t>WANG/YING</t>
  </si>
  <si>
    <t xml:space="preserve">3571573	</t>
  </si>
  <si>
    <t xml:space="preserve">999225035396513	</t>
  </si>
  <si>
    <t>[北雅加达]雅加达东荟城智选假日酒店(Holiday Inn Express Jakarta Pluit Citygate, an IHG Hotel)(55426409)</t>
  </si>
  <si>
    <t>HUA/QING,ZHANG/WEI</t>
  </si>
  <si>
    <t xml:space="preserve">3571583	</t>
  </si>
  <si>
    <t xml:space="preserve">81296929	</t>
  </si>
  <si>
    <t xml:space="preserve">999225035433250	</t>
  </si>
  <si>
    <t>[布莱克浦]大蓝酒店 - 游乐海滩（布莱克浦 Pleasure Beach）(The Big Blue Hotel - Blackpool Pleasure Beach)(90352199)</t>
  </si>
  <si>
    <t>双人间带一张双人床&lt;2人入住&gt;&lt;不退款&gt;&lt;早餐&gt;</t>
  </si>
  <si>
    <t>SAAD/MOHAMED</t>
  </si>
  <si>
    <t xml:space="preserve">3571597	</t>
  </si>
  <si>
    <t xml:space="preserve">133296971	</t>
  </si>
  <si>
    <t xml:space="preserve">999225035504199	</t>
  </si>
  <si>
    <t>[布城]布城帝盛酒店(Dorsett Putrajaya)(55320553)</t>
  </si>
  <si>
    <t>一室套房&lt;2人入住&gt;&lt;不退款&gt;</t>
  </si>
  <si>
    <t>JOHARI/MOHAMMAD NOOR</t>
  </si>
  <si>
    <t xml:space="preserve">3571628	</t>
  </si>
  <si>
    <t xml:space="preserve">38339953	</t>
  </si>
  <si>
    <t xml:space="preserve">999225032807042	</t>
  </si>
  <si>
    <t>[芭堤雅]芭达雅布莱顿大酒店(Brighton Grand Hotel Pattaya)(55451821)</t>
  </si>
  <si>
    <t>城景豪华双床房&lt;2人入住&gt;&lt;不退款&gt;&lt;早餐&gt;</t>
  </si>
  <si>
    <t>YODMANEE/NAPASSAWAN,KUNRAT/NAPHASON,YODMANEE/SOMSAK</t>
  </si>
  <si>
    <t xml:space="preserve">3570803	</t>
  </si>
  <si>
    <t xml:space="preserve">208911	</t>
  </si>
  <si>
    <t xml:space="preserve">999225038848423	</t>
  </si>
  <si>
    <t>[纽约]布鲁克林大桥1号酒店(1 Hotel Brooklyn Bridge)(55519670)</t>
  </si>
  <si>
    <t>德宝大床房&lt;2人入住&gt;&lt;不退款&gt;</t>
  </si>
  <si>
    <t>ALJASIR/BANDAR HAMAD</t>
  </si>
  <si>
    <t xml:space="preserve">3572253	</t>
  </si>
  <si>
    <t xml:space="preserve">66266SE137623	</t>
  </si>
  <si>
    <t xml:space="preserve">999225039528964	</t>
  </si>
  <si>
    <t>[曼谷]素坤逸通罗一号拉珀蒂特莎丽尔酒店(La Petite Salil Sukhumvit Thonglor 1)(55665907)</t>
  </si>
  <si>
    <t>SOMBOON/AUPSORN</t>
  </si>
  <si>
    <t xml:space="preserve">3572424	</t>
  </si>
  <si>
    <t xml:space="preserve">38447951	</t>
  </si>
  <si>
    <t xml:space="preserve">999225039620826	</t>
  </si>
  <si>
    <t>[Srisa Chorakhe Noi]曼谷迪瓦鲁斯度假酒店(Divalux Resort and Spa Bangkok)(102880729)</t>
  </si>
  <si>
    <t>CHANTID/DANAI</t>
  </si>
  <si>
    <t xml:space="preserve">3572430	</t>
  </si>
  <si>
    <t xml:space="preserve">20591649e57ffa5027	</t>
  </si>
  <si>
    <t xml:space="preserve">999225041245337	</t>
  </si>
  <si>
    <t>[纽约]纽约硬石酒店(Hard Rock Hotel New York)(103763308)</t>
  </si>
  <si>
    <t>高级房, 1 张特大床&lt;2人入住&gt;&lt;不退款&gt;</t>
  </si>
  <si>
    <t>MA/LINJIANG</t>
  </si>
  <si>
    <t xml:space="preserve">3572744	</t>
  </si>
  <si>
    <t xml:space="preserve">35650SE176122	</t>
  </si>
  <si>
    <t xml:space="preserve">999225043079307	</t>
  </si>
  <si>
    <t>[迪拜]阿塔纳酒店(Atana Hotel)(55944623)</t>
  </si>
  <si>
    <t>标准特大床房&lt;2人入住&gt;&lt;不退款&gt;</t>
  </si>
  <si>
    <t>Gildas/Moke</t>
  </si>
  <si>
    <t xml:space="preserve">3573136	</t>
  </si>
  <si>
    <t xml:space="preserve">16955126	</t>
  </si>
  <si>
    <t xml:space="preserve">999225043448588	</t>
  </si>
  <si>
    <t>[曼谷]笃笃旅馆(Tuk Tuk Hostel)(90353617)</t>
  </si>
  <si>
    <t>大床房-带公共浴室&lt;2人入住&gt;&lt;不退款&gt;</t>
  </si>
  <si>
    <t>SRIWAB/EKKALUCK</t>
  </si>
  <si>
    <t xml:space="preserve">3573330	</t>
  </si>
  <si>
    <t xml:space="preserve">8132920	</t>
  </si>
  <si>
    <t xml:space="preserve">999225044338986	</t>
  </si>
  <si>
    <t>[阿姆斯特丹]阿姆斯特丹雅加塔酒店(Hotel Jakarta Amsterdam)(70391829)</t>
  </si>
  <si>
    <t>Superior Room, Canal View (Waterfront)&lt;2人入住&gt;&lt;不退款&gt;&lt;早餐&gt;</t>
  </si>
  <si>
    <t>LI/LIYIN</t>
  </si>
  <si>
    <t xml:space="preserve">3573563	</t>
  </si>
  <si>
    <t xml:space="preserve">999225044389302	</t>
  </si>
  <si>
    <t>[巴勒莫]瓦格纳大酒店(Grand Hotel Wagner)(91810835)</t>
  </si>
  <si>
    <t>经典大床房&lt;2人入住&gt;&lt;不退款&gt;&lt;早餐&gt;</t>
  </si>
  <si>
    <t>KORF/DICK</t>
  </si>
  <si>
    <t xml:space="preserve">3573599	</t>
  </si>
  <si>
    <t xml:space="preserve">9379309	</t>
  </si>
  <si>
    <t xml:space="preserve">999225045498162	</t>
  </si>
  <si>
    <t>[塔拉梅林]曼特拉图拉马力酒店(Mantra Tullamarine)(55560255)</t>
  </si>
  <si>
    <t>行政一室房&lt;2人入住&gt;&lt;不退款&gt;</t>
  </si>
  <si>
    <t>LIU/ZHIYI</t>
  </si>
  <si>
    <t xml:space="preserve">3573852	</t>
  </si>
  <si>
    <t xml:space="preserve">-38543924	</t>
  </si>
  <si>
    <t xml:space="preserve">999225045545542	</t>
  </si>
  <si>
    <t>行政双人间&lt;2人入住&gt;&lt;不退款&gt;</t>
  </si>
  <si>
    <t>LI/YILIN</t>
  </si>
  <si>
    <t xml:space="preserve">3573858	</t>
  </si>
  <si>
    <t xml:space="preserve">999225045859855	</t>
  </si>
  <si>
    <t>[巴厘巴板]巴厘巴板瑞士博林酒店(Swiss-Belinn Balikpapan)(60514258)</t>
  </si>
  <si>
    <t>WANG/YANG</t>
  </si>
  <si>
    <t xml:space="preserve">3573918	</t>
  </si>
  <si>
    <t xml:space="preserve">999225046884907	</t>
  </si>
  <si>
    <t>[法兰克福]玛丽蒂姆法兰克福酒店(Maritim Hotel Frankfurt)(55270625)</t>
  </si>
  <si>
    <t>经典双床间&lt;2人入住&gt;&lt;不退款&gt;</t>
  </si>
  <si>
    <t>PAMUKCUOGLU/ILKER,MUKOVIC/SELMIN</t>
  </si>
  <si>
    <t xml:space="preserve">3574364	</t>
  </si>
  <si>
    <t xml:space="preserve">133319842	</t>
  </si>
  <si>
    <t xml:space="preserve">999225047540643	</t>
  </si>
  <si>
    <t>[曼谷]珀昆通精品度假村(PloyKhumThong Boutique Resort)(55586135)</t>
  </si>
  <si>
    <t>UTHAIPATTANASAK/THEERAYUT</t>
  </si>
  <si>
    <t xml:space="preserve">3574646	</t>
  </si>
  <si>
    <t xml:space="preserve">|38602846	</t>
  </si>
  <si>
    <t xml:space="preserve">999225047770882	</t>
  </si>
  <si>
    <t>[甲米]红姜时尚度假村(Red Ginger Chic Resort)(55852036)</t>
  </si>
  <si>
    <t>池景高级房&lt;2人入住&gt;&lt;不退款&gt;</t>
  </si>
  <si>
    <t>Fan/Hui,Wang/Yifei</t>
  </si>
  <si>
    <t xml:space="preserve">3574688	</t>
  </si>
  <si>
    <t xml:space="preserve">-38612870	</t>
  </si>
  <si>
    <t xml:space="preserve">999225047989318	</t>
  </si>
  <si>
    <t>[塞里布群岛]波普！克拉帕加丁酒店(Pop! Hotel Kelapa Gading)(55831944)</t>
  </si>
  <si>
    <t>流行房&lt;2人入住&gt;&lt;不退款&gt;</t>
  </si>
  <si>
    <t>Carolina/Carissa</t>
  </si>
  <si>
    <t xml:space="preserve">3574753	</t>
  </si>
  <si>
    <t xml:space="preserve">999225048026295	</t>
  </si>
  <si>
    <t>[曼谷]曼谷爱湾酒店(A-One Bangkok Hotel)(70165230)</t>
  </si>
  <si>
    <t>行政豪华双人床房&lt;2人入住&gt;&lt;不退款&gt;&lt;早餐&gt;</t>
  </si>
  <si>
    <t>HE/ZHUANYUN</t>
  </si>
  <si>
    <t xml:space="preserve">3574758	</t>
  </si>
  <si>
    <t xml:space="preserve">-38624629	</t>
  </si>
  <si>
    <t xml:space="preserve">999225048060028	</t>
  </si>
  <si>
    <t>[民丹岛]娜湾假日酒店(Nirwana Resort Hotel)(55402676)</t>
  </si>
  <si>
    <t>娜湾房&lt;2人入住&gt;&lt;不退款&gt;</t>
  </si>
  <si>
    <t>SONG/SHAOFENG,Chen/Yijie</t>
  </si>
  <si>
    <t xml:space="preserve">3574768	</t>
  </si>
  <si>
    <t xml:space="preserve">38621641	</t>
  </si>
  <si>
    <t xml:space="preserve">999225048415467	</t>
  </si>
  <si>
    <t>[成田市]MYSTAYS 成田精品酒店(HOTEL MYSTAYS Premier Narita)(56185697)</t>
  </si>
  <si>
    <t>标准双床房（禁烟）&lt;2人入住&gt;&lt;不退款&gt;</t>
  </si>
  <si>
    <t>HU/YAN,ZHOU/ZHENHUA</t>
  </si>
  <si>
    <t xml:space="preserve">3574949	</t>
  </si>
  <si>
    <t xml:space="preserve">T_38639150	</t>
  </si>
  <si>
    <t xml:space="preserve">999225048574216	</t>
  </si>
  <si>
    <t>[马德里]查马丁一号酒店(Hotel Chamartin the One)(55920151)</t>
  </si>
  <si>
    <t>标准双人床房&lt;2人入住&gt;&lt;不退款&gt;</t>
  </si>
  <si>
    <t>SAEZ DE MARCO/JUAN,SAEZ DE MARCO/PABLO</t>
  </si>
  <si>
    <t xml:space="preserve">3574989	</t>
  </si>
  <si>
    <t xml:space="preserve">-38648561	</t>
  </si>
  <si>
    <t xml:space="preserve">999225048962867	</t>
  </si>
  <si>
    <t>[芭堤雅]康帕斯酒店集团芭堤雅诺华快捷酒店(De Mandarin Nova Express Hotel)(55862159)</t>
  </si>
  <si>
    <t>经典房&lt;2人入住&gt;&lt;不退款&gt;</t>
  </si>
  <si>
    <t>CHANLONGBOOT/KRIT</t>
  </si>
  <si>
    <t xml:space="preserve">3575200	</t>
  </si>
  <si>
    <t xml:space="preserve">999225049181190	</t>
  </si>
  <si>
    <t>ABADI/DEVIYANA,ABADI/DEVIYANA</t>
  </si>
  <si>
    <t xml:space="preserve">3575282	</t>
  </si>
  <si>
    <t xml:space="preserve">999225049563703	</t>
  </si>
  <si>
    <t>[大阪]海茵娜酒店大阪 心斋桥(Henn na Hotel Osaka Shinsaibashi)(55380547)</t>
  </si>
  <si>
    <t>CHEN/JING,Yang/Chenguang</t>
  </si>
  <si>
    <t xml:space="preserve">3575392	</t>
  </si>
  <si>
    <t xml:space="preserve">999225049765336	</t>
  </si>
  <si>
    <t>[曼谷]比耶吉奢华酒店青年旅舍(Beige Poshtels)(95687558)</t>
  </si>
  <si>
    <t>豪华双人床房&lt;2人入住&gt;&lt;不退款&gt;</t>
  </si>
  <si>
    <t>KLONGKLAEW/ARISA</t>
  </si>
  <si>
    <t xml:space="preserve">3575442	</t>
  </si>
  <si>
    <t xml:space="preserve">8135148	</t>
  </si>
  <si>
    <t xml:space="preserve">999225049717947	</t>
  </si>
  <si>
    <t>[芭堤雅]芭堤雅南海滩科科特尔酒店(Kokotel Pattaya South Beach)(55451693)</t>
  </si>
  <si>
    <t>高级双人间&lt;2人入住&gt;&lt;不退款&gt;</t>
  </si>
  <si>
    <t>TSUI/WILLIAM CHI FAI</t>
  </si>
  <si>
    <t xml:space="preserve">3575430	</t>
  </si>
  <si>
    <t xml:space="preserve">RZ-38725412	</t>
  </si>
  <si>
    <t xml:space="preserve">999225053713432	</t>
  </si>
  <si>
    <t>JULPHUNTHONG/PHONGTHORN</t>
  </si>
  <si>
    <t xml:space="preserve">3575630	</t>
  </si>
  <si>
    <t xml:space="preserve">BK033838	</t>
  </si>
  <si>
    <t xml:space="preserve">999225054179582	</t>
  </si>
  <si>
    <t>[南雅加达]佩亚腾谷公寓(Pejaten Valley Residence)(90359852)</t>
  </si>
  <si>
    <t>Double room - Executive&lt;2人入住&gt;&lt;不退款&gt;</t>
  </si>
  <si>
    <t>IBRA/IBRA</t>
  </si>
  <si>
    <t xml:space="preserve">3575670	</t>
  </si>
  <si>
    <t xml:space="preserve">999225054852757	</t>
  </si>
  <si>
    <t>[都柏林]布兰查斯镇卡尔顿酒店(Carlton Hotel Blanchardstown)(55841802)</t>
  </si>
  <si>
    <t>MCDOWELL/HANNA</t>
  </si>
  <si>
    <t xml:space="preserve">3575760	</t>
  </si>
  <si>
    <t xml:space="preserve">38802590	</t>
  </si>
  <si>
    <t xml:space="preserve">999225055259658	</t>
  </si>
  <si>
    <t>[浦安市]东京湾东急大酒店(Tokyo Bay Tokyu Hotel)(55757024)</t>
  </si>
  <si>
    <t>高级大型双床房&lt;2人入住&gt;&lt;不退款&gt;</t>
  </si>
  <si>
    <t>XU/JINREN</t>
  </si>
  <si>
    <t xml:space="preserve">3575839	</t>
  </si>
  <si>
    <t xml:space="preserve">20230701652600592	</t>
  </si>
  <si>
    <t xml:space="preserve">999225055424947	</t>
  </si>
  <si>
    <t>[舍维伊拉吕]奥利谢维利拉吕厄民宿酒店(B&amp;B Hotel Orly Chevilly-Larue - Nationale 7)(80331052)</t>
  </si>
  <si>
    <t>MOISSONNIER/SEBASTIEN</t>
  </si>
  <si>
    <t xml:space="preserve">3575876	</t>
  </si>
  <si>
    <t xml:space="preserve">999225055525528	</t>
  </si>
  <si>
    <t>[哥伦布]德国村汽车旅馆(German Village Inn Motel)(91812594)</t>
  </si>
  <si>
    <t>客房2张双人床&lt;2人入住&gt;&lt;不退款&gt;</t>
  </si>
  <si>
    <t>Muncy/Daysha Ranay</t>
  </si>
  <si>
    <t xml:space="preserve">3575908	</t>
  </si>
  <si>
    <t xml:space="preserve">|38927683	</t>
  </si>
  <si>
    <t xml:space="preserve">999225055561808	</t>
  </si>
  <si>
    <t>[格伦科夫]格伦科夫宅邸酒店(The Mansion at Glen Cove)(96748185)</t>
  </si>
  <si>
    <t>尊荣双人房（1 张双人床）, 2 张双人床&lt;2人入住&gt;&lt;不退款&gt;&lt;早餐&gt;</t>
  </si>
  <si>
    <t>Keenan/Tara</t>
  </si>
  <si>
    <t xml:space="preserve">3575930	</t>
  </si>
  <si>
    <t xml:space="preserve">18480356	</t>
  </si>
  <si>
    <t xml:space="preserve">999225055582119	</t>
  </si>
  <si>
    <t>JIANG/WEI</t>
  </si>
  <si>
    <t xml:space="preserve">3575933	</t>
  </si>
  <si>
    <t xml:space="preserve">999225055591137	</t>
  </si>
  <si>
    <t>[尤金]希活酒店(Hayward Inn)(55270591)</t>
  </si>
  <si>
    <t>大床房&lt;2人入住&gt;&lt;不退款&gt;</t>
  </si>
  <si>
    <t>HANSEN/JULES LEE</t>
  </si>
  <si>
    <t xml:space="preserve">3575934	</t>
  </si>
  <si>
    <t xml:space="preserve">-38941691	</t>
  </si>
  <si>
    <t xml:space="preserve">999225055608503	</t>
  </si>
  <si>
    <t>[曼谷]素坤逸 6 巷希鲁斯套房 - 康帕斯酒店集团(Citrus Suites Sukhumvit 6 by Compass Hospitality)(55694581)</t>
  </si>
  <si>
    <t>豪华一室房&lt;2人入住&gt;&lt;不退款&gt;</t>
  </si>
  <si>
    <t>XU/JIAMING</t>
  </si>
  <si>
    <t xml:space="preserve">3575938	</t>
  </si>
  <si>
    <t xml:space="preserve">-38950714	</t>
  </si>
  <si>
    <t xml:space="preserve">999225055611174	</t>
  </si>
  <si>
    <t>[科伦]科隆戈特威套房酒店(Coron Gateway Hotel &amp; Suites)(91811276)</t>
  </si>
  <si>
    <t>精致双人床套房&lt;2人入住&gt;&lt;不退款&gt;</t>
  </si>
  <si>
    <t>SONG/XIONGCHENG</t>
  </si>
  <si>
    <t xml:space="preserve">3575940	</t>
  </si>
  <si>
    <t xml:space="preserve">|38945880	</t>
  </si>
  <si>
    <t xml:space="preserve">25055763643	</t>
  </si>
  <si>
    <t>[安塔利亚]伊利普斯皇家Spa及酒店(Elips Royal Hotel &amp; Spa)(55560521)</t>
  </si>
  <si>
    <t>家庭间&lt;2人入住&gt;&lt;不退款&gt;</t>
  </si>
  <si>
    <t>LI/MINXUAN</t>
  </si>
  <si>
    <t xml:space="preserve">3576009	</t>
  </si>
  <si>
    <t xml:space="preserve">123	</t>
  </si>
  <si>
    <t xml:space="preserve">999225056128522	</t>
  </si>
  <si>
    <t>[哥伦比亚]哥伦比亚卡尔森乡村套房酒店(Country Inn &amp; Suites by Radisson, Columbia, SC)(90387180)</t>
  </si>
  <si>
    <t>无障碍大号床房（无烟）&lt;2人入住&gt;&lt;不退款&gt;&lt;早餐&gt;</t>
  </si>
  <si>
    <t>Schmoyer/Jeffrey Lynn</t>
  </si>
  <si>
    <t xml:space="preserve">3576118	</t>
  </si>
  <si>
    <t xml:space="preserve">YG6T0M2	</t>
  </si>
  <si>
    <t xml:space="preserve">999225056687175	</t>
  </si>
  <si>
    <t>[瓦莱塔]法科内里雅酒店(La Falconeria Hotel)(91808815)</t>
  </si>
  <si>
    <t>Superior Double or Twin Room, Balcony&lt;2人入住&gt;&lt;不退款&gt;&lt;早餐&gt;</t>
  </si>
  <si>
    <t>CHAUHAN/SWATI</t>
  </si>
  <si>
    <t xml:space="preserve">3576249	</t>
  </si>
  <si>
    <t xml:space="preserve">39036014	</t>
  </si>
  <si>
    <t xml:space="preserve">999225056741782	</t>
  </si>
  <si>
    <t>[是拉差]是拉差阿瑞兹酒店(Arize Hotel Sri Racha)(55280582)</t>
  </si>
  <si>
    <t>海景高级房&lt;2人入住&gt;&lt;不退款&gt;</t>
  </si>
  <si>
    <t>LIMUMPAI/ANCHALEE</t>
  </si>
  <si>
    <t xml:space="preserve">3576258	</t>
  </si>
  <si>
    <t xml:space="preserve">999225056810218	</t>
  </si>
  <si>
    <t>高级房&lt;2人入住&gt;&lt;不退款&gt;&lt;早餐&gt;</t>
  </si>
  <si>
    <t>XIE/YAN</t>
  </si>
  <si>
    <t xml:space="preserve">3576270	</t>
  </si>
  <si>
    <t xml:space="preserve">999225056959016	</t>
  </si>
  <si>
    <t>[芭堤雅]芭堤雅发现海滩酒店(Pattaya Discovery Beach Hotel)(55451694)</t>
  </si>
  <si>
    <t>豪华套房 (DEE塔)&lt;2人入住&gt;&lt;不退款&gt;&lt;早餐&gt;</t>
  </si>
  <si>
    <t>LIU/JIA,LIU/YANSHENG,LI/YAOLIN</t>
  </si>
  <si>
    <t xml:space="preserve">3576297	</t>
  </si>
  <si>
    <t xml:space="preserve">999225057004493	</t>
  </si>
  <si>
    <t>豪华套房 (DEE塔)&lt;2人入住&gt;&lt;不退款&gt;</t>
  </si>
  <si>
    <t>LIANG/LIYI</t>
  </si>
  <si>
    <t xml:space="preserve">3576304	</t>
  </si>
  <si>
    <t xml:space="preserve">460092	</t>
  </si>
  <si>
    <t xml:space="preserve">999225057332988	</t>
  </si>
  <si>
    <t>[京都]京都绵善酒店(Watazen Ryokan - Established in 1830)(90357953)</t>
  </si>
  <si>
    <t>Japanese Style Room with Private Bath&lt;2人入住&gt;&lt;不退款&gt;&lt;早餐&gt;</t>
  </si>
  <si>
    <t>Meng/Xin ying</t>
  </si>
  <si>
    <t xml:space="preserve">3576453	</t>
  </si>
  <si>
    <t xml:space="preserve">719614	</t>
  </si>
  <si>
    <t xml:space="preserve">999225057608899	</t>
  </si>
  <si>
    <t>PUSPITASARI/DESI,RUKMANTARA/HERI</t>
  </si>
  <si>
    <t xml:space="preserve">3576502	</t>
  </si>
  <si>
    <t xml:space="preserve">999225057662053	</t>
  </si>
  <si>
    <t>ZHAO/SHUANG,GENG/GUANGLEI</t>
  </si>
  <si>
    <t xml:space="preserve">3576509	</t>
  </si>
  <si>
    <t xml:space="preserve">999225057719674	</t>
  </si>
  <si>
    <t>Twin/Double room - De Luxe - City View&lt;2人入住&gt;&lt;不退款&gt;&lt;早餐&gt;</t>
  </si>
  <si>
    <t>KAEWTAMAI/CHARIYA</t>
  </si>
  <si>
    <t xml:space="preserve">3576515	</t>
  </si>
  <si>
    <t xml:space="preserve">999225057764406	</t>
  </si>
  <si>
    <t>[丹戎槟榔]岛阿斯顿丹戎槟榔酒店&amp;会议中心(ASTON Tanjung Pinang Hotel &amp; Conference Center)(55944581)</t>
  </si>
  <si>
    <t>标准开放式客房&lt;2人入住&gt;&lt;不退款&gt;&lt;早餐&gt;</t>
  </si>
  <si>
    <t>Chrishelly/Felen,Chrishelly/Felen</t>
  </si>
  <si>
    <t xml:space="preserve">3576520	</t>
  </si>
  <si>
    <t xml:space="preserve">RZ-39082387	</t>
  </si>
  <si>
    <t xml:space="preserve">999225057862656	</t>
  </si>
  <si>
    <t xml:space="preserve">3576533	</t>
  </si>
  <si>
    <t xml:space="preserve">RZ-39085577	</t>
  </si>
  <si>
    <t xml:space="preserve">999225057922168	</t>
  </si>
  <si>
    <t>[芭堤雅]芭堤雅盛泰澜幻影海滩度假村(Centara Grand Mirage Beach Resort Pattaya)(55944828)</t>
  </si>
  <si>
    <t>Premium Deluxe Ocean View King Room&lt;2人入住&gt;&lt;不退款&gt;&lt;早餐&gt;</t>
  </si>
  <si>
    <t>PHANTHANITH/BOUASAVANH</t>
  </si>
  <si>
    <t xml:space="preserve">3576538	</t>
  </si>
  <si>
    <t xml:space="preserve">999225058294569	</t>
  </si>
  <si>
    <t>[东京]格拉斯丽新宿酒店(Hotel Gracery Shinjuku)(55439253)</t>
  </si>
  <si>
    <t>Superior Double Room Non Smoking&lt;2人入住&gt;&lt;不退款&gt;</t>
  </si>
  <si>
    <t>LIU/XIANGSHENG,ZHANG/WEIJING</t>
  </si>
  <si>
    <t xml:space="preserve">3576723	</t>
  </si>
  <si>
    <t xml:space="preserve">20230701652714048	</t>
  </si>
  <si>
    <t xml:space="preserve">999225058370047	</t>
  </si>
  <si>
    <t>[伯恩仓]草莓园度假酒店(Strawberry Park Resort)(55680377)</t>
  </si>
  <si>
    <t>大床一室房&lt;2人入住&gt;&lt;不退款&gt;</t>
  </si>
  <si>
    <t>AFIQ/IZZAT</t>
  </si>
  <si>
    <t xml:space="preserve">3576731	</t>
  </si>
  <si>
    <t xml:space="preserve">999225058408593	</t>
  </si>
  <si>
    <t>[迪拜]米尔迪夫千禧广场(Millennium Place Mirdif)(104397363)</t>
  </si>
  <si>
    <t>QIN/JINGLIANG</t>
  </si>
  <si>
    <t xml:space="preserve">3576740	</t>
  </si>
  <si>
    <t xml:space="preserve">999225058546539	</t>
  </si>
  <si>
    <t>行政一室房&lt;2人入住&gt;&lt;不退款&gt;&lt;早餐&gt;</t>
  </si>
  <si>
    <t>WOO/SEUNG AHN</t>
  </si>
  <si>
    <t xml:space="preserve">3576759	</t>
  </si>
  <si>
    <t xml:space="preserve">9537798	</t>
  </si>
  <si>
    <t xml:space="preserve">999225058655424	</t>
  </si>
  <si>
    <t>MUSHTAQ/SHADAD</t>
  </si>
  <si>
    <t xml:space="preserve">3576771	</t>
  </si>
  <si>
    <t xml:space="preserve">999225058801540	</t>
  </si>
  <si>
    <t>[西雅加达]梅纳拉半岛酒店(Menara Peninsula Hotel)(55402751)</t>
  </si>
  <si>
    <t>NURINA/RINA</t>
  </si>
  <si>
    <t xml:space="preserve">3576790	</t>
  </si>
  <si>
    <t xml:space="preserve">-39111230	</t>
  </si>
  <si>
    <t xml:space="preserve">999225059455290	</t>
  </si>
  <si>
    <t>[曼谷]曼谷沙吞爱逸酒店(I Residence Hotel Sathorn)(55465157)</t>
  </si>
  <si>
    <t>LI/LEI</t>
  </si>
  <si>
    <t xml:space="preserve">3577019	</t>
  </si>
  <si>
    <t xml:space="preserve">999225059775472	</t>
  </si>
  <si>
    <t>[华欣]华欣沃斯瓦兰达精选酒店(Verso Hua Hin - a Veranda Collection)(97965306)</t>
  </si>
  <si>
    <t>海滨特大床房&lt;2人入住&gt;&lt;不退款&gt;&lt;早餐&gt;</t>
  </si>
  <si>
    <t>SUKONTASAWADI/SIRIPUN</t>
  </si>
  <si>
    <t xml:space="preserve">3577072	</t>
  </si>
  <si>
    <t xml:space="preserve">999225059810679	</t>
  </si>
  <si>
    <t>[克拉马斯福尔斯]克拉马斯佛斯舒适套房酒店(Comfort Inn &amp; Suites Klamath Falls)(95386604)</t>
  </si>
  <si>
    <t>标准房, 1 张特大床, 无烟房&lt;2人入住&gt;&lt;不退款&gt;&lt;早餐&gt;</t>
  </si>
  <si>
    <t>Kickbusch/Jamie L</t>
  </si>
  <si>
    <t xml:space="preserve">3577077	</t>
  </si>
  <si>
    <t xml:space="preserve">999225059845417	</t>
  </si>
  <si>
    <t>[巴厘岛]乌布圣猴森林皇家卡姆威拉别墅(仅限成人入住的酒店)(Royal Kamuela Villas &amp; Suites at Monkey Forest Ubud (Adult Only))(55346261)</t>
  </si>
  <si>
    <t>Suite, Balcony, Pool View&lt;2人入住&gt;&lt;不退款&gt;&lt;早餐&gt;</t>
  </si>
  <si>
    <t>RAMIER/MELANIE</t>
  </si>
  <si>
    <t xml:space="preserve">3577087	</t>
  </si>
  <si>
    <t xml:space="preserve">RZ-39133332	</t>
  </si>
  <si>
    <t xml:space="preserve">999225059974636	</t>
  </si>
  <si>
    <t>[珀斯]珀斯格蕾特南部酒店(Great Southern Hotel Perth)(55465509)</t>
  </si>
  <si>
    <t>标准大床房&lt;2人入住&gt;&lt;不退款&gt;</t>
  </si>
  <si>
    <t>Sidhu/Sagardeep</t>
  </si>
  <si>
    <t xml:space="preserve">3577106	</t>
  </si>
  <si>
    <t xml:space="preserve">39136932	</t>
  </si>
  <si>
    <t xml:space="preserve">999225059967870	</t>
  </si>
  <si>
    <t>HUSSIN/NORHAFIZAH</t>
  </si>
  <si>
    <t xml:space="preserve">3577104	</t>
  </si>
  <si>
    <t xml:space="preserve">25060488295	</t>
  </si>
  <si>
    <t>[曼谷]世纪公园酒店(Century Park Hotel)(56185613)</t>
  </si>
  <si>
    <t>至尊豪华房&lt;2人入住&gt;&lt;不退款&gt;&lt;早餐&gt;</t>
  </si>
  <si>
    <t>HUANG/LIZHEN</t>
  </si>
  <si>
    <t xml:space="preserve">3577360	</t>
  </si>
  <si>
    <t xml:space="preserve">41111909	</t>
  </si>
  <si>
    <t xml:space="preserve">999225061193663	</t>
  </si>
  <si>
    <t>[巴厘岛]库布巴厘岛拜克别墅度假村(Kubu Bali Baik Villa &amp; Resort)(70391580)</t>
  </si>
  <si>
    <t>AGUSTINE/POPPY</t>
  </si>
  <si>
    <t xml:space="preserve">3577498	</t>
  </si>
  <si>
    <t xml:space="preserve">457000000001927	</t>
  </si>
  <si>
    <t xml:space="preserve">999225061251421	</t>
  </si>
  <si>
    <t>[Khlong Nung]纳瓦维拉服务式公寓(Navavilla Serviced Apartment)(100678956)</t>
  </si>
  <si>
    <t>KITTIKROEKPHON/AUSANI</t>
  </si>
  <si>
    <t xml:space="preserve">3577517	</t>
  </si>
  <si>
    <t xml:space="preserve">|39165909	</t>
  </si>
  <si>
    <t xml:space="preserve">999225061365266	</t>
  </si>
  <si>
    <t>行政开放式客房, 2 张单人床 (2 Single Bed)&lt;2人入住&gt;&lt;不退款&gt;&lt;早餐&gt;</t>
  </si>
  <si>
    <t>QIAN/HAIBIN</t>
  </si>
  <si>
    <t xml:space="preserve">3577551	</t>
  </si>
  <si>
    <t xml:space="preserve">999225061501464	</t>
  </si>
  <si>
    <t>[巴东]巴东爱玛瑞斯酒店(Amaris Hotel Padang)(91808807)</t>
  </si>
  <si>
    <t>智能双床间&lt;2人入住&gt;&lt;不退款&gt;&lt;早餐&gt;</t>
  </si>
  <si>
    <t>MONICA/TARISYA DARA</t>
  </si>
  <si>
    <t xml:space="preserve">3577744	</t>
  </si>
  <si>
    <t xml:space="preserve">999225061567952	</t>
  </si>
  <si>
    <t>[芭堤雅]特罗皮卡纳酒店(Hotel Tropicana Pattaya)(55745204)</t>
  </si>
  <si>
    <t>Superior Cabana&lt;2人入住&gt;&lt;不退款&gt;</t>
  </si>
  <si>
    <t>Khokhar/Robin</t>
  </si>
  <si>
    <t xml:space="preserve">3577772	</t>
  </si>
  <si>
    <t xml:space="preserve">999225061689577	</t>
  </si>
  <si>
    <t>MAULANA/AZIZ</t>
  </si>
  <si>
    <t xml:space="preserve">3577804	</t>
  </si>
  <si>
    <t xml:space="preserve">999225061690220	</t>
  </si>
  <si>
    <t>[Sam Rong Nua]素坤逸路 107 路提欧里酒店(Theorie Hotel Sukhumvit 107 by Tolani)(55733402)</t>
  </si>
  <si>
    <t>高级双人床房&lt;2人入住&gt;&lt;不退款&gt;</t>
  </si>
  <si>
    <t>Thuraphan/Boonyaporn</t>
  </si>
  <si>
    <t xml:space="preserve">3577806	</t>
  </si>
  <si>
    <t xml:space="preserve">999225061691722	</t>
  </si>
  <si>
    <t>[多哈]萨拉亚滨海酒店(Saraya Corniche Hotel)(55328970)</t>
  </si>
  <si>
    <t>Superior Room&lt;2人入住&gt;&lt;不退款&gt;</t>
  </si>
  <si>
    <t>Paul Robles/John</t>
  </si>
  <si>
    <t xml:space="preserve">3577807	</t>
  </si>
  <si>
    <t xml:space="preserve">627958	</t>
  </si>
  <si>
    <t xml:space="preserve">999225061699797	</t>
  </si>
  <si>
    <t>[安塔利亚]拉拉公园酒店(Lara Park Hotel)(89934242)</t>
  </si>
  <si>
    <t>标准间&lt;2人入住&gt;&lt;不退款&gt;&lt;早餐&gt;</t>
  </si>
  <si>
    <t>Bektas/Ebru Mehmet</t>
  </si>
  <si>
    <t xml:space="preserve">3577809	</t>
  </si>
  <si>
    <t xml:space="preserve">MC-2-39176520	</t>
  </si>
  <si>
    <t xml:space="preserve">999225061710993	</t>
  </si>
  <si>
    <t>[阿格里真托]科尔沃德花园酒店(Colleverde Park Hotel)(55586184)</t>
  </si>
  <si>
    <t>经典双人房/双床房&lt;2人入住&gt;&lt;不退款&gt;&lt;早餐&gt;</t>
  </si>
  <si>
    <t>Cornet/James</t>
  </si>
  <si>
    <t xml:space="preserve">3577813	</t>
  </si>
  <si>
    <t xml:space="preserve">1901972	</t>
  </si>
  <si>
    <t xml:space="preserve">999225061738750	</t>
  </si>
  <si>
    <t>[呵叻]桑姆奥酒店(Som-O House Hotel)(91808354)</t>
  </si>
  <si>
    <t>豪华客房&lt;2人入住&gt;&lt;不退款&gt;&lt;早餐&gt;</t>
  </si>
  <si>
    <t>PONGKAEW/JIRAWAN</t>
  </si>
  <si>
    <t xml:space="preserve">3577820	</t>
  </si>
  <si>
    <t xml:space="preserve">|39177255	</t>
  </si>
  <si>
    <t xml:space="preserve">999225061763719	</t>
  </si>
  <si>
    <t>[巴厘岛]尹娜圣德海滨酒店(Inna Sindhu Beach Hotel &amp; Resort)(91810614)</t>
  </si>
  <si>
    <t>豪华间&lt;2人入住&gt;&lt;不退款&gt;&lt;早餐&gt;</t>
  </si>
  <si>
    <t>ERAWAN/AGUS</t>
  </si>
  <si>
    <t xml:space="preserve">3577827	</t>
  </si>
  <si>
    <t xml:space="preserve">8138800	</t>
  </si>
  <si>
    <t xml:space="preserve">999225061781571	</t>
  </si>
  <si>
    <t>尊贵开放式客房&lt;2人入住&gt;&lt;不退款&gt;</t>
  </si>
  <si>
    <t>SEO/YONG JU,LEE/SE WAN</t>
  </si>
  <si>
    <t xml:space="preserve">3577838	</t>
  </si>
  <si>
    <t xml:space="preserve">999225061959018	</t>
  </si>
  <si>
    <t>[曼谷]艾克斯首都酒店(The Ex Capital Hotel)(90402468)</t>
  </si>
  <si>
    <t>高级房（特大床）&lt;2人入住&gt;&lt;不退款&gt;</t>
  </si>
  <si>
    <t>SUNTRAWANICHAKUL/SARAN,SUNTRAWANICHAKUL/SIRIN</t>
  </si>
  <si>
    <t xml:space="preserve">3577881	</t>
  </si>
  <si>
    <t xml:space="preserve">-39183305	</t>
  </si>
  <si>
    <t xml:space="preserve">999225061992369	</t>
  </si>
  <si>
    <t>[安塔利亚]埃克斯珀罗亚尔酒店(Exporoyal Hotel)(55270106)</t>
  </si>
  <si>
    <t>标准双床房&lt;2人入住&gt;&lt;不退款&gt;&lt;早餐&gt;</t>
  </si>
  <si>
    <t>Quehe/Loic,Quehe/Loic</t>
  </si>
  <si>
    <t xml:space="preserve">3578028	</t>
  </si>
  <si>
    <t xml:space="preserve">39184342	</t>
  </si>
  <si>
    <t xml:space="preserve">999225062018792	</t>
  </si>
  <si>
    <t>[达卡]马里诺皇家酒店(Marino Royal Hotel)(55626414)</t>
  </si>
  <si>
    <t>SARWAR/ISHTIAQUE</t>
  </si>
  <si>
    <t xml:space="preserve">3578035	</t>
  </si>
  <si>
    <t xml:space="preserve">|39184970	</t>
  </si>
  <si>
    <t xml:space="preserve">999225062064038	</t>
  </si>
  <si>
    <t>[曼谷]曼谷江山酒店素坤逸24(Hope Land Hotel Sukhumvit 24)(55547226)</t>
  </si>
  <si>
    <t>1 Bedroom&lt;2人入住&gt;&lt;不退款&gt;</t>
  </si>
  <si>
    <t>ZHANG/JUN</t>
  </si>
  <si>
    <t xml:space="preserve">3578052	</t>
  </si>
  <si>
    <t xml:space="preserve">-39188588	</t>
  </si>
  <si>
    <t xml:space="preserve">999225062217995	</t>
  </si>
  <si>
    <t>UMI/UMI ATIKAH BINTI MOHD MANSOR</t>
  </si>
  <si>
    <t xml:space="preserve">3578111	</t>
  </si>
  <si>
    <t xml:space="preserve">39190627	</t>
  </si>
  <si>
    <t xml:space="preserve">999225062340919	</t>
  </si>
  <si>
    <t>PAJONGSUKSIRI/NOPPAWONG</t>
  </si>
  <si>
    <t xml:space="preserve">3578147	</t>
  </si>
  <si>
    <t xml:space="preserve">999225062491389	</t>
  </si>
  <si>
    <t>[挽粿]贝拉B酒店 （拉玛 7-邦可瑞）(Bella B Hotel)(94361019)</t>
  </si>
  <si>
    <t>小型套房&lt;2人入住&gt;&lt;不退款&gt;</t>
  </si>
  <si>
    <t>UNREAUN/SUPALUX</t>
  </si>
  <si>
    <t xml:space="preserve">3578183	</t>
  </si>
  <si>
    <t xml:space="preserve">|39200071	</t>
  </si>
  <si>
    <t xml:space="preserve">999225062638396	</t>
  </si>
  <si>
    <t>[曼谷]现代沙吞酒店(The Present Sathorn)(55547434)</t>
  </si>
  <si>
    <t>双床一室房&lt;2人入住&gt;&lt;不退款&gt;</t>
  </si>
  <si>
    <t>LI/XIAO,OU/LIYANG</t>
  </si>
  <si>
    <t xml:space="preserve">3578360	</t>
  </si>
  <si>
    <t xml:space="preserve">|39203739	</t>
  </si>
  <si>
    <t xml:space="preserve">999225062652769	</t>
  </si>
  <si>
    <t>[芭堤雅]D@海酒店(D@Sea Hotel)(55585825)</t>
  </si>
  <si>
    <t>工作室&lt;2人入住&gt;&lt;不退款&gt;</t>
  </si>
  <si>
    <t>LEANGTHAMMARAT/SUPATSARA</t>
  </si>
  <si>
    <t xml:space="preserve">3578366	</t>
  </si>
  <si>
    <t xml:space="preserve">197750	</t>
  </si>
  <si>
    <t xml:space="preserve">999225062668488	</t>
  </si>
  <si>
    <t>Kothari/Divya</t>
  </si>
  <si>
    <t xml:space="preserve">3578377	</t>
  </si>
  <si>
    <t xml:space="preserve">999225062601453	</t>
  </si>
  <si>
    <t>[马德里]美丽都查马丁酒店(Hotel Mirador de Chamartín)(55831927)</t>
  </si>
  <si>
    <t>FLORES MENDEZ/ELENA</t>
  </si>
  <si>
    <t xml:space="preserve">3578346	</t>
  </si>
  <si>
    <t xml:space="preserve">-39202812	</t>
  </si>
  <si>
    <t xml:space="preserve">999225062709107	</t>
  </si>
  <si>
    <t>双床一室房&lt;1人入住&gt;&lt;不退款&gt;</t>
  </si>
  <si>
    <t>Zhao/Yi</t>
  </si>
  <si>
    <t xml:space="preserve">3578390	</t>
  </si>
  <si>
    <t xml:space="preserve">|39205558	</t>
  </si>
  <si>
    <t xml:space="preserve">999225062740557	</t>
  </si>
  <si>
    <t>ABDUL AZIZ/SYAHIDAH</t>
  </si>
  <si>
    <t xml:space="preserve">3578402	</t>
  </si>
  <si>
    <t xml:space="preserve">25062925297	</t>
  </si>
  <si>
    <t>[巴淡市]巴淡岛心悦酒店(AP Premier Batam)(55414299)</t>
  </si>
  <si>
    <t>豪华特大床房&lt;1人入住&gt;&lt;不退款&gt;&lt;早餐&gt;</t>
  </si>
  <si>
    <t>MIAO/JIESEN,YUAN/BIN</t>
  </si>
  <si>
    <t xml:space="preserve">3578463	</t>
  </si>
  <si>
    <t xml:space="preserve">39208995（客房1）39208996（客房2）	</t>
  </si>
  <si>
    <t xml:space="preserve">999225062950881	</t>
  </si>
  <si>
    <t>[曼谷]曼谷意可特酒店(The Ecotel Bangkok)(55414450)</t>
  </si>
  <si>
    <t>PISJAPO/MANEEPLOYPAIRIN</t>
  </si>
  <si>
    <t xml:space="preserve">3578470	</t>
  </si>
  <si>
    <t xml:space="preserve">999225063032090	</t>
  </si>
  <si>
    <t>[马德里]马德里塔欧洲之星酒店(Eurostars Madrid Tower)(55832113)</t>
  </si>
  <si>
    <t>SAID/CHARBEL</t>
  </si>
  <si>
    <t xml:space="preserve">3578497	</t>
  </si>
  <si>
    <t xml:space="preserve">764466	</t>
  </si>
  <si>
    <t xml:space="preserve">999225063047021	</t>
  </si>
  <si>
    <t>[普哇加达]哈伯普哇加达 - 阿斯顿酒店(Harper Purwakarta by Aston)(55598906)</t>
  </si>
  <si>
    <t>ULFA/ULFA NURLIANA</t>
  </si>
  <si>
    <t xml:space="preserve">3578501	</t>
  </si>
  <si>
    <t xml:space="preserve">RZ-39211758	</t>
  </si>
  <si>
    <t xml:space="preserve">999225063179275	</t>
  </si>
  <si>
    <t>[马卡蒂]迷你套房 - 马卡蒂艾顿塔酒店(The Mini Suites Eton Tower Makati)(55956372)</t>
  </si>
  <si>
    <t>迷你双人床房&lt;2人入住&gt;&lt;不退款&gt;</t>
  </si>
  <si>
    <t>SUPATTI/WARIYA</t>
  </si>
  <si>
    <t xml:space="preserve">3578708	</t>
  </si>
  <si>
    <t xml:space="preserve">999225063271766	</t>
  </si>
  <si>
    <t>[拉斯维加斯]云霄塔娱乐场酒店(The STRAT Hotel, Casino &amp; Tower)(54503342)</t>
  </si>
  <si>
    <t>Select2张大号床房&lt;2人入住&gt;&lt;不退款&gt;</t>
  </si>
  <si>
    <t>WANG/SHIJIE,LI/YANFANG</t>
  </si>
  <si>
    <t xml:space="preserve">3578730	</t>
  </si>
  <si>
    <t xml:space="preserve">999225063357496	</t>
  </si>
  <si>
    <t>[曼谷]素坤逸索罗快捷 81 号酒店(Solo Express Sukhumvit 81)(56185625)</t>
  </si>
  <si>
    <t>Superior Double Room&lt;2人入住&gt;&lt;不退款&gt;</t>
  </si>
  <si>
    <t>PANTACHAIROD/VESUDA</t>
  </si>
  <si>
    <t xml:space="preserve">3578750	</t>
  </si>
  <si>
    <t xml:space="preserve">999225063424559	</t>
  </si>
  <si>
    <t>INTABOONMA/WARITSAYA</t>
  </si>
  <si>
    <t xml:space="preserve">3578775	</t>
  </si>
  <si>
    <t xml:space="preserve">999225063441917	</t>
  </si>
  <si>
    <t>Avellaneda Goicuria/Antonio</t>
  </si>
  <si>
    <t xml:space="preserve">3578781	</t>
  </si>
  <si>
    <t xml:space="preserve">-39225064	</t>
  </si>
  <si>
    <t xml:space="preserve">999225063400905	</t>
  </si>
  <si>
    <t>豪华双人房&lt;2人入住&gt;&lt;不退款&gt;</t>
  </si>
  <si>
    <t>Melinda/Timonov,Evgenii/Timonov</t>
  </si>
  <si>
    <t xml:space="preserve">3578762	</t>
  </si>
  <si>
    <t xml:space="preserve">39223932	</t>
  </si>
  <si>
    <t xml:space="preserve">999225063629663	</t>
  </si>
  <si>
    <t>[芭堤雅]弗雷珀尔洛奇酒店(Flipper Lodge Hotel)(55391470)</t>
  </si>
  <si>
    <t>高级建筑房a&lt;2人入住&gt;&lt;不退款&gt;&lt;早餐&gt;</t>
  </si>
  <si>
    <t>PATTHAWEE/PETCHARAT</t>
  </si>
  <si>
    <t xml:space="preserve">3578997	</t>
  </si>
  <si>
    <t xml:space="preserve">noppakhun	</t>
  </si>
  <si>
    <t xml:space="preserve">999225063784206	</t>
  </si>
  <si>
    <t>[曼谷]全季华马克酒店(The Seasons Bangkok Huamark - Sha)(55653353)</t>
  </si>
  <si>
    <t>AMORNPATTARASILP/PONGSAKORN</t>
  </si>
  <si>
    <t xml:space="preserve">3579035	</t>
  </si>
  <si>
    <t xml:space="preserve">591249	</t>
  </si>
  <si>
    <t xml:space="preserve">999225063853438	</t>
  </si>
  <si>
    <t>[巴彦勒巴]槟城拉亚酒店(Raia Inn Penang)(68545229)</t>
  </si>
  <si>
    <t>高级双床房&lt;2人入住&gt;&lt;不退款&gt;</t>
  </si>
  <si>
    <t>ZHANG/XIAOSONG</t>
  </si>
  <si>
    <t xml:space="preserve">3579052	</t>
  </si>
  <si>
    <t xml:space="preserve">I8BHWL	</t>
  </si>
  <si>
    <t xml:space="preserve">999225064099943	</t>
  </si>
  <si>
    <t>[维罗纳]马克西姆酒店(Hotel Maxim)(55920141)</t>
  </si>
  <si>
    <t>经典双人房/双床房&lt;2人入住&gt;&lt;不退款&gt;</t>
  </si>
  <si>
    <t>WANG/YOU QUN</t>
  </si>
  <si>
    <t xml:space="preserve">3579231	</t>
  </si>
  <si>
    <t xml:space="preserve">26553759	</t>
  </si>
  <si>
    <t xml:space="preserve">999225067311671	</t>
  </si>
  <si>
    <t>[曼谷]大公寓酒店(The Great Residence Hotel)(90362273)</t>
  </si>
  <si>
    <t>DOUBLE STANDARD&lt;2人入住&gt;&lt;不退款&gt;</t>
  </si>
  <si>
    <t>SHINOHARA/ANDREW</t>
  </si>
  <si>
    <t xml:space="preserve">3579248	</t>
  </si>
  <si>
    <t xml:space="preserve">999225069673588	</t>
  </si>
  <si>
    <t>[曼谷]素万那普法义公寓式酒店(At Residence Suvarnabhumi Hotel)(90396268)</t>
  </si>
  <si>
    <t>Deluxe Room, 2 Single Beds&lt;2人入住&gt;&lt;不退款&gt;</t>
  </si>
  <si>
    <t>INON/NAMART</t>
  </si>
  <si>
    <t xml:space="preserve">3579415	</t>
  </si>
  <si>
    <t xml:space="preserve">24816470	</t>
  </si>
  <si>
    <t xml:space="preserve">999225070011624	</t>
  </si>
  <si>
    <t>[哥伦布]索尼斯塔哥伦布市中心(Sonesta Columbus Downtown)(56196470)</t>
  </si>
  <si>
    <t>豪华大床间 - 豪华客房 - 带1张特大床&lt;2人入住&gt;&lt;不退款&gt;</t>
  </si>
  <si>
    <t>Lambert/Connor Jordan</t>
  </si>
  <si>
    <t xml:space="preserve">3579463	</t>
  </si>
  <si>
    <t xml:space="preserve">31846SE188851	</t>
  </si>
  <si>
    <t xml:space="preserve">999225070080389	</t>
  </si>
  <si>
    <t>[慕尼黑]欧洲之星预订酒店(Eurostars Book Hotel)(55733303)</t>
  </si>
  <si>
    <t>客房&lt;2人入住&gt;&lt;不退款&gt;</t>
  </si>
  <si>
    <t>HA/AHYEON</t>
  </si>
  <si>
    <t xml:space="preserve">3579470	</t>
  </si>
  <si>
    <t xml:space="preserve">217580	</t>
  </si>
  <si>
    <t xml:space="preserve">999225070487415	</t>
  </si>
  <si>
    <t>高级双床房&lt;2人入住&gt;&lt;不退款&gt;&lt;早餐&gt;</t>
  </si>
  <si>
    <t>SYED YAHYA/DR. SHARIFAH NADIYA</t>
  </si>
  <si>
    <t xml:space="preserve">3579526	</t>
  </si>
  <si>
    <t xml:space="preserve">I8BZDP	</t>
  </si>
  <si>
    <t xml:space="preserve">999225070703067	</t>
  </si>
  <si>
    <t>[彼得伯勒]彼得伯勒品质酒店(Dragonfly Hotel Peterborough)(89935127)</t>
  </si>
  <si>
    <t>SHORT/LOUISE</t>
  </si>
  <si>
    <t xml:space="preserve">3579562	</t>
  </si>
  <si>
    <t xml:space="preserve">RL31224598	</t>
  </si>
  <si>
    <t xml:space="preserve">999225070832086	</t>
  </si>
  <si>
    <t>[清迈]SK家庭酒店1(S.K. House 1)(55380500)</t>
  </si>
  <si>
    <t>标准房带风扇&lt;2人入住&gt;&lt;不退款&gt;</t>
  </si>
  <si>
    <t>RACHAKHOM/JIRACHAYA</t>
  </si>
  <si>
    <t xml:space="preserve">3579585	</t>
  </si>
  <si>
    <t xml:space="preserve">|39289723	</t>
  </si>
  <si>
    <t xml:space="preserve">999225070908355	</t>
  </si>
  <si>
    <t>[罗马]巴瑟罗阿伦玛堤娜酒店(Barceló Aran Mantegna)(55478358)</t>
  </si>
  <si>
    <t>行政房&lt;2人入住&gt;&lt;不退款&gt;</t>
  </si>
  <si>
    <t>LYNN/ZHU</t>
  </si>
  <si>
    <t xml:space="preserve">3579594	</t>
  </si>
  <si>
    <t xml:space="preserve">999225071094293	</t>
  </si>
  <si>
    <t>[曼谷]曼谷董里酒店(Trang Hotel Bangkok)(55320505)</t>
  </si>
  <si>
    <t>PRATHUMCHATPAKDEE/SOPIDA</t>
  </si>
  <si>
    <t xml:space="preserve">3579621	</t>
  </si>
  <si>
    <t xml:space="preserve">|39295590	</t>
  </si>
  <si>
    <t xml:space="preserve">999225071256618	</t>
  </si>
  <si>
    <t>[曼谷]曼谷马斯酒店(Marsi Hotel Bangkok)(90400054)</t>
  </si>
  <si>
    <t>VEERATHANANWUT/NIRINYA</t>
  </si>
  <si>
    <t xml:space="preserve">3579644	</t>
  </si>
  <si>
    <t xml:space="preserve">195859	</t>
  </si>
  <si>
    <t xml:space="preserve">999225071517032	</t>
  </si>
  <si>
    <t>[迪拜]迪拜地标海滩度假酒店(Address Beach Resort)(96746855)</t>
  </si>
  <si>
    <t>海湾景豪华房&lt;2人入住&gt;&lt;不退款&gt;</t>
  </si>
  <si>
    <t>PENG/YUE</t>
  </si>
  <si>
    <t xml:space="preserve">3579682	</t>
  </si>
  <si>
    <t xml:space="preserve">133388445	</t>
  </si>
  <si>
    <t xml:space="preserve">999225071594166	</t>
  </si>
  <si>
    <t>WANG/XIANPENG</t>
  </si>
  <si>
    <t xml:space="preserve">3579691	</t>
  </si>
  <si>
    <t xml:space="preserve">999225071776090	</t>
  </si>
  <si>
    <t>[基西米]瑟诺拉酒店及套房 - 正门东(Seralago Hotel &amp; Suites Main Gate East)(55465238)</t>
  </si>
  <si>
    <t>标准双人房&lt;2人入住&gt;&lt;不退款&gt;</t>
  </si>
  <si>
    <t>Moore/Robert</t>
  </si>
  <si>
    <t xml:space="preserve">3579713	</t>
  </si>
  <si>
    <t xml:space="preserve">999225071842461	</t>
  </si>
  <si>
    <t>豪华海景双床房&lt;2人入住&gt;&lt;不退款&gt;&lt;早餐&gt;</t>
  </si>
  <si>
    <t>GOH/HUN SENG</t>
  </si>
  <si>
    <t xml:space="preserve">3579723	</t>
  </si>
  <si>
    <t>,</t>
  </si>
  <si>
    <t>HKD 320518.29</t>
  </si>
  <si>
    <t>A230705091254911</t>
  </si>
  <si>
    <t>A230705091320911</t>
  </si>
  <si>
    <t>总计：HKD 320518.29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</si>
  <si>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</si>
  <si>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</si>
  <si>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</si>
  <si>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</si>
  <si>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</si>
  <si>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</si>
  <si>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</si>
  <si>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</si>
  <si>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</si>
  <si>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</si>
  <si>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</si>
  <si>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</si>
  <si>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</si>
  <si>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</si>
  <si>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</si>
  <si>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</si>
  <si>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</si>
  <si>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</si>
  <si>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</si>
  <si>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2023-03-18</t>
  </si>
  <si>
    <t>3152258</t>
  </si>
  <si>
    <t>布达佩斯奥克特宫便捷酒店</t>
  </si>
  <si>
    <t>Seifert Patrick</t>
  </si>
  <si>
    <t>2023-06-30</t>
  </si>
  <si>
    <t>2023-07-02</t>
  </si>
  <si>
    <t>退房日周结</t>
  </si>
  <si>
    <t>646.43</t>
  </si>
  <si>
    <t>735.00</t>
  </si>
  <si>
    <t>0</t>
  </si>
  <si>
    <t>0.00</t>
  </si>
  <si>
    <t>携程汇智国际直连</t>
  </si>
  <si>
    <t>925</t>
  </si>
  <si>
    <t>2023-03-18 21:15:14</t>
  </si>
  <si>
    <t>否</t>
  </si>
  <si>
    <t>汇智国际旅游发展有限公司</t>
  </si>
  <si>
    <t>直连</t>
  </si>
  <si>
    <t>匈牙利</t>
  </si>
  <si>
    <t>2023-04-08</t>
  </si>
  <si>
    <t>3209060</t>
  </si>
  <si>
    <t>新山凯贝丽酒店式服务公寓</t>
  </si>
  <si>
    <t>SOH WAI KANG KEVIN</t>
  </si>
  <si>
    <t>2023-07-01</t>
  </si>
  <si>
    <t>652.79</t>
  </si>
  <si>
    <t>744.00</t>
  </si>
  <si>
    <t>2023-04-10 00:04:31</t>
  </si>
  <si>
    <t>直采</t>
  </si>
  <si>
    <t>马来西亚</t>
  </si>
  <si>
    <t>2023-04-21</t>
  </si>
  <si>
    <t>3270074</t>
  </si>
  <si>
    <t>首尔明洞喜普乐吉酒店</t>
  </si>
  <si>
    <t>SHINOHARA MAYU</t>
  </si>
  <si>
    <t>609.05</t>
  </si>
  <si>
    <t>694.00</t>
  </si>
  <si>
    <t>2023-04-21 23:03:41</t>
  </si>
  <si>
    <t>韩国</t>
  </si>
  <si>
    <t>2023-04-29</t>
  </si>
  <si>
    <t>3305217</t>
  </si>
  <si>
    <t>普吉岛卡利马度假村及水疗中心 (SHA Extra Plus)</t>
  </si>
  <si>
    <t>SIN WAI YI,LEUNG YINNI</t>
  </si>
  <si>
    <t>2023-06-28</t>
  </si>
  <si>
    <t>2775.27</t>
  </si>
  <si>
    <t>3143.00</t>
  </si>
  <si>
    <t>2023-04-29 19:36:01</t>
  </si>
  <si>
    <t>泰国</t>
  </si>
  <si>
    <t>2023-05-03</t>
  </si>
  <si>
    <t>3318832</t>
  </si>
  <si>
    <t>巴斯弗朗西斯酒店 - 美憬阁酒店</t>
  </si>
  <si>
    <t>Young Serena Kay</t>
  </si>
  <si>
    <t>3433.80</t>
  </si>
  <si>
    <t>3880.00</t>
  </si>
  <si>
    <t>2023-05-03 03:25:54</t>
  </si>
  <si>
    <t>英国</t>
  </si>
  <si>
    <t>3318865</t>
  </si>
  <si>
    <t>维多利亚酒店</t>
  </si>
  <si>
    <t>KUKKEN KAREL,BROWN ANNABEL</t>
  </si>
  <si>
    <t>719.51</t>
  </si>
  <si>
    <t>813.00</t>
  </si>
  <si>
    <t>2023-05-03 04:25:56</t>
  </si>
  <si>
    <t>法国</t>
  </si>
  <si>
    <t>2023-05-08</t>
  </si>
  <si>
    <t>3341649</t>
  </si>
  <si>
    <t>普吉岛卡塔坦尼海滩度假村(SHA Extra Plus)</t>
  </si>
  <si>
    <t>ZHOU HUIQIANG</t>
  </si>
  <si>
    <t>2692.03</t>
  </si>
  <si>
    <t>3056.00</t>
  </si>
  <si>
    <t>2023-05-08 20:18:35</t>
  </si>
  <si>
    <t>2023-05-13</t>
  </si>
  <si>
    <t>3363970</t>
  </si>
  <si>
    <t>曼谷水门伯克利酒店</t>
  </si>
  <si>
    <t>TAN JIAN TING WARREN</t>
  </si>
  <si>
    <t>2023-06-29</t>
  </si>
  <si>
    <t>3211.43</t>
  </si>
  <si>
    <t>3612.00</t>
  </si>
  <si>
    <t>2023-05-13 10:48:07</t>
  </si>
  <si>
    <t>2023-05-14</t>
  </si>
  <si>
    <t>3369741</t>
  </si>
  <si>
    <t>AO FEI</t>
  </si>
  <si>
    <t>4394.13</t>
  </si>
  <si>
    <t>4940.00</t>
  </si>
  <si>
    <t>2023-05-14 11:15:41</t>
  </si>
  <si>
    <t>2023-05-20</t>
  </si>
  <si>
    <t>3399827</t>
  </si>
  <si>
    <t>曼谷暹罗智选假日酒店</t>
  </si>
  <si>
    <t>Wang Fang,DONG SIFEN</t>
  </si>
  <si>
    <t>2770.97</t>
  </si>
  <si>
    <t>3084.00</t>
  </si>
  <si>
    <t>2023-05-20 18:07:27</t>
  </si>
  <si>
    <t>2023-05-22</t>
  </si>
  <si>
    <t>3405666</t>
  </si>
  <si>
    <t>WONG YING,WONG PUI CHING,WONG MAN KIM,WONG WAI HUNG</t>
  </si>
  <si>
    <t>2767.74</t>
  </si>
  <si>
    <t>3078.00</t>
  </si>
  <si>
    <t>2023-05-22 14:46:42</t>
  </si>
  <si>
    <t>2023-05-27</t>
  </si>
  <si>
    <t>3428157</t>
  </si>
  <si>
    <t>拉斯特梅卡得住宿加早餐旅馆</t>
  </si>
  <si>
    <t>Abalo Miron Damian,Fernandez Rosas Sara</t>
  </si>
  <si>
    <t>1918.50</t>
  </si>
  <si>
    <t>2122.00</t>
  </si>
  <si>
    <t>2023-05-27 17:59:14</t>
  </si>
  <si>
    <t>西班牙</t>
  </si>
  <si>
    <t>3428400</t>
  </si>
  <si>
    <t>伦敦圣吉尔斯酒店</t>
  </si>
  <si>
    <t>Denton Malcom Stuart</t>
  </si>
  <si>
    <t>1346.20</t>
  </si>
  <si>
    <t>1489.00</t>
  </si>
  <si>
    <t>2023-05-27 18:56:44</t>
  </si>
  <si>
    <t>2023-05-28</t>
  </si>
  <si>
    <t>3433261</t>
  </si>
  <si>
    <t>梅斯特广场酒店</t>
  </si>
  <si>
    <t>Yoo Eunjin</t>
  </si>
  <si>
    <t>993.50</t>
  </si>
  <si>
    <t>1099.00</t>
  </si>
  <si>
    <t>2023-05-28 22:25:49</t>
  </si>
  <si>
    <t>意大利</t>
  </si>
  <si>
    <t>2023-05-30</t>
  </si>
  <si>
    <t>3438755</t>
  </si>
  <si>
    <t>弗莱特普瑞米尔南博酒店</t>
  </si>
  <si>
    <t>DEGUCHI AYAKA,HAMMYO MAYUMI</t>
  </si>
  <si>
    <t>531.47</t>
  </si>
  <si>
    <t>587.00</t>
  </si>
  <si>
    <t>2023-05-30 16:43:34</t>
  </si>
  <si>
    <t>2023-06-01</t>
  </si>
  <si>
    <t>3449259</t>
  </si>
  <si>
    <t>芭堤雅宫殿酒店</t>
  </si>
  <si>
    <t>Wan Cho Lau,Wan Cho Lau</t>
  </si>
  <si>
    <t>340.41</t>
  </si>
  <si>
    <t>374.00</t>
  </si>
  <si>
    <t>2023-06-02 16:22:49</t>
  </si>
  <si>
    <t>2023-06-02</t>
  </si>
  <si>
    <t>3451422</t>
  </si>
  <si>
    <t>YAO LUYI</t>
  </si>
  <si>
    <t>924.75</t>
  </si>
  <si>
    <t>1018.00</t>
  </si>
  <si>
    <t>2023-06-02 12:31:06</t>
  </si>
  <si>
    <t>3451702</t>
  </si>
  <si>
    <t>素坤逸11号拉珀蒂特萨利酒店</t>
  </si>
  <si>
    <t>GU FANGNYU</t>
  </si>
  <si>
    <t>256.17</t>
  </si>
  <si>
    <t>282.00</t>
  </si>
  <si>
    <t>2023-06-02 13:40:39</t>
  </si>
  <si>
    <t>3451855</t>
  </si>
  <si>
    <t>吉隆坡市中心诺富特酒店</t>
  </si>
  <si>
    <t>WOO YING WEI</t>
  </si>
  <si>
    <t>750.34</t>
  </si>
  <si>
    <t>826.00</t>
  </si>
  <si>
    <t>2023-06-02 14:06:50</t>
  </si>
  <si>
    <t>2023-06-03</t>
  </si>
  <si>
    <t>3455295</t>
  </si>
  <si>
    <t>尼亚加拉瀑布华美达酒店</t>
  </si>
  <si>
    <t>Pereira Chris,Pereira Nancy</t>
  </si>
  <si>
    <t>1850.14</t>
  </si>
  <si>
    <t>2043.00</t>
  </si>
  <si>
    <t>2023-06-03 09:38:35</t>
  </si>
  <si>
    <t>加拿大</t>
  </si>
  <si>
    <t>3456259</t>
  </si>
  <si>
    <t>OYO拉斯维加斯娱乐场酒店</t>
  </si>
  <si>
    <t>LIN YING FEI</t>
  </si>
  <si>
    <t>1206.26</t>
  </si>
  <si>
    <t>1332.00</t>
  </si>
  <si>
    <t>2023-06-03 13:31:35</t>
  </si>
  <si>
    <t>美国</t>
  </si>
  <si>
    <t>2023-06-04</t>
  </si>
  <si>
    <t>3463231</t>
  </si>
  <si>
    <t>普吉岛迈考美丽亚酒店(SHA Extra Plus)</t>
  </si>
  <si>
    <t>Mohd Afandi Nurdiana</t>
  </si>
  <si>
    <t>5868.02</t>
  </si>
  <si>
    <t>6464.00</t>
  </si>
  <si>
    <t>2023-06-11 08:13:22</t>
  </si>
  <si>
    <t>2023-06-05</t>
  </si>
  <si>
    <t>3463254</t>
  </si>
  <si>
    <t>阿万特酒店</t>
  </si>
  <si>
    <t>CHONG LEE SAN</t>
  </si>
  <si>
    <t>441.19</t>
  </si>
  <si>
    <t>486.00</t>
  </si>
  <si>
    <t>2023-06-05 14:51:30</t>
  </si>
  <si>
    <t>3465265</t>
  </si>
  <si>
    <t>中央皇宫酒店</t>
  </si>
  <si>
    <t>CHENG BAOFENG</t>
  </si>
  <si>
    <t>1485.16</t>
  </si>
  <si>
    <t>1636.00</t>
  </si>
  <si>
    <t>2023-06-05 18:37:10</t>
  </si>
  <si>
    <t>越南</t>
  </si>
  <si>
    <t>3465762</t>
  </si>
  <si>
    <t>TEH SIEW HOON</t>
  </si>
  <si>
    <t>1388.93</t>
  </si>
  <si>
    <t>1530.00</t>
  </si>
  <si>
    <t>2023-06-05 20:24:52</t>
  </si>
  <si>
    <t>2023-06-06</t>
  </si>
  <si>
    <t>3466966</t>
  </si>
  <si>
    <t>马尔马逊纽卡尔斯酒店</t>
  </si>
  <si>
    <t>HOLLOWAY CONNAH</t>
  </si>
  <si>
    <t>2147.02</t>
  </si>
  <si>
    <t>2363.00</t>
  </si>
  <si>
    <t>2023-06-06 04:17:20</t>
  </si>
  <si>
    <t>3469875</t>
  </si>
  <si>
    <t>首尔皇家酒店</t>
  </si>
  <si>
    <t>UTSUNO SHINYA,UTSUNO YURIKA,HAYASHIMOTO MIKU,UTSUNO RIO</t>
  </si>
  <si>
    <t>2525.91</t>
  </si>
  <si>
    <t>2780.00</t>
  </si>
  <si>
    <t>2023-06-06 19:48:59</t>
  </si>
  <si>
    <t>2023-06-07</t>
  </si>
  <si>
    <t>3471970</t>
  </si>
  <si>
    <t>诺沃赛尔霍夫慕尼黑酒店</t>
  </si>
  <si>
    <t>Xu Shasha</t>
  </si>
  <si>
    <t>2023-06-24</t>
  </si>
  <si>
    <t>9550.45</t>
  </si>
  <si>
    <t>10495.00</t>
  </si>
  <si>
    <t>2023-06-07 11:46:53</t>
  </si>
  <si>
    <t>德国</t>
  </si>
  <si>
    <t>3472549</t>
  </si>
  <si>
    <t>巴淡岛城市酒店</t>
  </si>
  <si>
    <t>Leong Kwai Yok</t>
  </si>
  <si>
    <t>300.30</t>
  </si>
  <si>
    <t>330.00</t>
  </si>
  <si>
    <t>2023-06-07 13:48:33</t>
  </si>
  <si>
    <t>印度尼西亚</t>
  </si>
  <si>
    <t>3475126</t>
  </si>
  <si>
    <t>首尔三井酒店</t>
  </si>
  <si>
    <t>KIM HYEONJI</t>
  </si>
  <si>
    <t>660.66</t>
  </si>
  <si>
    <t>726.00</t>
  </si>
  <si>
    <t>2023-06-08 11:26:41</t>
  </si>
  <si>
    <t>2023-06-08</t>
  </si>
  <si>
    <t>3477183</t>
  </si>
  <si>
    <t>唯裕酒店</t>
  </si>
  <si>
    <t>CHEONG WEI LUN,CHEANG KAH YEE</t>
  </si>
  <si>
    <t>797.77</t>
  </si>
  <si>
    <t>876.00</t>
  </si>
  <si>
    <t>2023-06-08 13:26:30</t>
  </si>
  <si>
    <t>3477419</t>
  </si>
  <si>
    <t>多林特海滩度假村及韦斯特兰/叙尔特Spa中心</t>
  </si>
  <si>
    <t>PFRAUMER VERENA</t>
  </si>
  <si>
    <t>2023-06-26</t>
  </si>
  <si>
    <t>15207.78</t>
  </si>
  <si>
    <t>16699.00</t>
  </si>
  <si>
    <t>2023-06-08 14:41:45</t>
  </si>
  <si>
    <t>3477810</t>
  </si>
  <si>
    <t>玛丽蒂姆乌尔姆酒店</t>
  </si>
  <si>
    <t>Cruesemann Alexander</t>
  </si>
  <si>
    <t>775.92</t>
  </si>
  <si>
    <t>852.00</t>
  </si>
  <si>
    <t>2023-06-08 17:01:47</t>
  </si>
  <si>
    <t>3479103</t>
  </si>
  <si>
    <t>马姆提斯度假酒店</t>
  </si>
  <si>
    <t>LU ZHIFEI,LI MINGQIU</t>
  </si>
  <si>
    <t>3218.41</t>
  </si>
  <si>
    <t>3534.00</t>
  </si>
  <si>
    <t>2023-06-08 23:00:54</t>
  </si>
  <si>
    <t>3479268</t>
  </si>
  <si>
    <t>新加坡辉盛凯贝丽酒店服务公寓</t>
  </si>
  <si>
    <t>LO KONG CHO</t>
  </si>
  <si>
    <t>1392.46</t>
  </si>
  <si>
    <t>1529.00</t>
  </si>
  <si>
    <t>2023-06-08 23:22:43</t>
  </si>
  <si>
    <t>新加坡</t>
  </si>
  <si>
    <t>2023-06-09</t>
  </si>
  <si>
    <t>3479812</t>
  </si>
  <si>
    <t>有趣之狮度假村</t>
  </si>
  <si>
    <t>Sculthorpe Geoffrey</t>
  </si>
  <si>
    <t>1510.43</t>
  </si>
  <si>
    <t>1660.00</t>
  </si>
  <si>
    <t>2023-06-09 13:23:52</t>
  </si>
  <si>
    <t>菲律宾</t>
  </si>
  <si>
    <t>2023-06-10</t>
  </si>
  <si>
    <t>3486688</t>
  </si>
  <si>
    <t>日惹高级广场酒店</t>
  </si>
  <si>
    <t>Yudono Yoga</t>
  </si>
  <si>
    <t>776.43</t>
  </si>
  <si>
    <t>2023-06-10 15:37:33</t>
  </si>
  <si>
    <t>3488572</t>
  </si>
  <si>
    <t>兰卡威宾乐雅度假村</t>
  </si>
  <si>
    <t>LI AIYU,ZHU YUANXI</t>
  </si>
  <si>
    <t>4251.21</t>
  </si>
  <si>
    <t>4665.00</t>
  </si>
  <si>
    <t>2023-06-10 21:49:11</t>
  </si>
  <si>
    <t>2023-06-11</t>
  </si>
  <si>
    <t>3493093</t>
  </si>
  <si>
    <t>吉隆坡美利亚酒店</t>
  </si>
  <si>
    <t>Ho Sherline</t>
  </si>
  <si>
    <t>882.53</t>
  </si>
  <si>
    <t>968.00</t>
  </si>
  <si>
    <t>2023-06-11 23:53:18</t>
  </si>
  <si>
    <t>2023-06-12</t>
  </si>
  <si>
    <t>3493361</t>
  </si>
  <si>
    <t>潮水套房酒店</t>
  </si>
  <si>
    <t>FITZGERALD GILLIAN ELIZABETH</t>
  </si>
  <si>
    <t>1720.38</t>
  </si>
  <si>
    <t>1887.00</t>
  </si>
  <si>
    <t>2023-06-12 03:59:46</t>
  </si>
  <si>
    <t>3493655</t>
  </si>
  <si>
    <t>新加坡81酒店-黄金</t>
  </si>
  <si>
    <t>LIU JIN</t>
  </si>
  <si>
    <t>971.87</t>
  </si>
  <si>
    <t>1066.00</t>
  </si>
  <si>
    <t>2023-06-12 09:53:13</t>
  </si>
  <si>
    <t>3494890</t>
  </si>
  <si>
    <t>VIA INN 阿倍天王寺</t>
  </si>
  <si>
    <t>WU CHIHJOU</t>
  </si>
  <si>
    <t>2885.53</t>
  </si>
  <si>
    <t>3165.00</t>
  </si>
  <si>
    <t>2023-06-12 15:32:44</t>
  </si>
  <si>
    <t>日本</t>
  </si>
  <si>
    <t>2023-06-13</t>
  </si>
  <si>
    <t>3498169</t>
  </si>
  <si>
    <t>哈密尔顿公主海滩俱乐部费尔蒙经营酒店</t>
  </si>
  <si>
    <t>LEE SANG UK</t>
  </si>
  <si>
    <t>10529.87</t>
  </si>
  <si>
    <t>11518.12</t>
  </si>
  <si>
    <t>2023-06-13 11:19:36</t>
  </si>
  <si>
    <t>百慕大</t>
  </si>
  <si>
    <t>3499131</t>
  </si>
  <si>
    <t>里昂卢瓦特酒店</t>
  </si>
  <si>
    <t>BEICA ADRIAN TIBERIU</t>
  </si>
  <si>
    <t>2161.64</t>
  </si>
  <si>
    <t>2364.51</t>
  </si>
  <si>
    <t>2023-06-13 15:18:57</t>
  </si>
  <si>
    <t>3500645</t>
  </si>
  <si>
    <t>索里亚酒店优索迪普罗梭罗</t>
  </si>
  <si>
    <t>NUGROHO EMANUEL WAHYU</t>
  </si>
  <si>
    <t>223.46</t>
  </si>
  <si>
    <t>244.43</t>
  </si>
  <si>
    <t>2023-06-13 21:26:39</t>
  </si>
  <si>
    <t>2023-06-14</t>
  </si>
  <si>
    <t>3501583</t>
  </si>
  <si>
    <t>KRISTIANI SRI PUJI</t>
  </si>
  <si>
    <t>223.82</t>
  </si>
  <si>
    <t>2023-06-14 06:25:48</t>
  </si>
  <si>
    <t>3502413</t>
  </si>
  <si>
    <t>LYU ZHE,WANG YUELIN</t>
  </si>
  <si>
    <t>975.59</t>
  </si>
  <si>
    <t>1065.40</t>
  </si>
  <si>
    <t>2023-06-14 12:23:35</t>
  </si>
  <si>
    <t>3504574</t>
  </si>
  <si>
    <t>新加坡悦乐樟宜酒店 (政府卫生认证)</t>
  </si>
  <si>
    <t>YIN SHILONG,SHI RUNNAN</t>
  </si>
  <si>
    <t>1158.16</t>
  </si>
  <si>
    <t>1264.78</t>
  </si>
  <si>
    <t>2023-06-14 20:59:56</t>
  </si>
  <si>
    <t>3504814</t>
  </si>
  <si>
    <t>LIN LANHUA</t>
  </si>
  <si>
    <t>540.27</t>
  </si>
  <si>
    <t>590.01</t>
  </si>
  <si>
    <t>2023-06-14 21:24:27</t>
  </si>
  <si>
    <t>2023-06-16</t>
  </si>
  <si>
    <t>3511571</t>
  </si>
  <si>
    <t>奥利舍维利国际市场民宿</t>
  </si>
  <si>
    <t>ANIKAR AADHYA SACHIN</t>
  </si>
  <si>
    <t>2551.70</t>
  </si>
  <si>
    <t>2791.49</t>
  </si>
  <si>
    <t>2023-06-16 16:40:24</t>
  </si>
  <si>
    <t>2023-06-18</t>
  </si>
  <si>
    <t>3518522</t>
  </si>
  <si>
    <t>新加坡悦乐加东酒店</t>
  </si>
  <si>
    <t>MO YUJUAN</t>
  </si>
  <si>
    <t>2023-06-25</t>
  </si>
  <si>
    <t>9134.27</t>
  </si>
  <si>
    <t>10001.39</t>
  </si>
  <si>
    <t>2023-06-18 01:01:56</t>
  </si>
  <si>
    <t>3521106</t>
  </si>
  <si>
    <t>流行！三佳吉日惹酒店</t>
  </si>
  <si>
    <t>ADI SUDRAJAD TAUFIQ,DEWANTO ADHE</t>
  </si>
  <si>
    <t>324.00</t>
  </si>
  <si>
    <t>354.76</t>
  </si>
  <si>
    <t>2023-06-18 18:46:55</t>
  </si>
  <si>
    <t>2023-06-19</t>
  </si>
  <si>
    <t>3524375</t>
  </si>
  <si>
    <t>ONG YONG SHUAN</t>
  </si>
  <si>
    <t>704.42</t>
  </si>
  <si>
    <t>771.29</t>
  </si>
  <si>
    <t>2023-06-19 14:30:33</t>
  </si>
  <si>
    <t>3524575</t>
  </si>
  <si>
    <t>新加坡81酒店-好莱坞 (Staycation Approved)</t>
  </si>
  <si>
    <t>POON CHUN KIT</t>
  </si>
  <si>
    <t>1468.95</t>
  </si>
  <si>
    <t>1608.40</t>
  </si>
  <si>
    <t>321.68</t>
  </si>
  <si>
    <t>-1286</t>
  </si>
  <si>
    <t>-1175</t>
  </si>
  <si>
    <t>2023-06-24 16:16:37</t>
  </si>
  <si>
    <t>3526123</t>
  </si>
  <si>
    <t>六本木艾克特酒店</t>
  </si>
  <si>
    <t>WANG RAN</t>
  </si>
  <si>
    <t>2023-06-27</t>
  </si>
  <si>
    <t>3765.87</t>
  </si>
  <si>
    <t>4123.37</t>
  </si>
  <si>
    <t>2023-06-19 20:14:36</t>
  </si>
  <si>
    <t>2023-06-20</t>
  </si>
  <si>
    <t>3527859</t>
  </si>
  <si>
    <t>华尔道夫酒店</t>
  </si>
  <si>
    <t>Garcia Liliana Yolanda</t>
  </si>
  <si>
    <t>722.26</t>
  </si>
  <si>
    <t>786.60</t>
  </si>
  <si>
    <t>2023-06-20 11:19:43</t>
  </si>
  <si>
    <t>阿根廷</t>
  </si>
  <si>
    <t>3528808</t>
  </si>
  <si>
    <t>阿尔塔玛潘德兰酒店</t>
  </si>
  <si>
    <t>DEDI ANY</t>
  </si>
  <si>
    <t>162.04</t>
  </si>
  <si>
    <t>176.48</t>
  </si>
  <si>
    <t>2023-06-20 15:43:52</t>
  </si>
  <si>
    <t>3529060</t>
  </si>
  <si>
    <t>普吉岛城市海港度假酒店 (SHA Extra Plus)</t>
  </si>
  <si>
    <t>XU TAO</t>
  </si>
  <si>
    <t>1349.97</t>
  </si>
  <si>
    <t>1470.24</t>
  </si>
  <si>
    <t>2023-06-20 17:36:06</t>
  </si>
  <si>
    <t>3530481</t>
  </si>
  <si>
    <t>布城希尔顿逸林酒店</t>
  </si>
  <si>
    <t>WANG KAIXIA</t>
  </si>
  <si>
    <t>686.15</t>
  </si>
  <si>
    <t>747.28</t>
  </si>
  <si>
    <t>2023-06-20 21:26:20</t>
  </si>
  <si>
    <t>2023-06-21</t>
  </si>
  <si>
    <t>3531633</t>
  </si>
  <si>
    <t>阿斯维尔机场克拉丽奥酒店</t>
  </si>
  <si>
    <t>Evans Charlotte</t>
  </si>
  <si>
    <t>832.11</t>
  </si>
  <si>
    <t>904.66</t>
  </si>
  <si>
    <t>2023-06-21 04:15:18</t>
  </si>
  <si>
    <t>3531789</t>
  </si>
  <si>
    <t>铂尔曼巴黎戴高乐机场酒店</t>
  </si>
  <si>
    <t>EL BAZ SOKAINA</t>
  </si>
  <si>
    <t>1093.86</t>
  </si>
  <si>
    <t>1189.24</t>
  </si>
  <si>
    <t>2023-06-21 07:38:51</t>
  </si>
  <si>
    <t>3532392</t>
  </si>
  <si>
    <t>时尚爱情F酒店</t>
  </si>
  <si>
    <t>LINAWATI LINAWATI</t>
  </si>
  <si>
    <t>204.37</t>
  </si>
  <si>
    <t>222.19</t>
  </si>
  <si>
    <t>2023-06-21 11:03:56</t>
  </si>
  <si>
    <t>3532672</t>
  </si>
  <si>
    <t>曼谷辛德霍恩凯宾斯基</t>
  </si>
  <si>
    <t>Wong Yat Hei Luis,Wong Yat Hei Luis</t>
  </si>
  <si>
    <t>5071.00</t>
  </si>
  <si>
    <t>5513.15</t>
  </si>
  <si>
    <t>2023-06-21 12:50:07</t>
  </si>
  <si>
    <t>3533348</t>
  </si>
  <si>
    <t>KO LONG WAI</t>
  </si>
  <si>
    <t>2868.10</t>
  </si>
  <si>
    <t>3118.18</t>
  </si>
  <si>
    <t>2023-06-21 15:14:17</t>
  </si>
  <si>
    <t>3533809</t>
  </si>
  <si>
    <t>CHET SREY NIT</t>
  </si>
  <si>
    <t>1025.60</t>
  </si>
  <si>
    <t>1115.02</t>
  </si>
  <si>
    <t>2023-06-21 17:02:25</t>
  </si>
  <si>
    <t>2023-06-22</t>
  </si>
  <si>
    <t>3535845</t>
  </si>
  <si>
    <t>尼斯舒适贝斯特韦斯特优质酒店</t>
  </si>
  <si>
    <t>CHEN XIN</t>
  </si>
  <si>
    <t>3513.43</t>
  </si>
  <si>
    <t>3822.68</t>
  </si>
  <si>
    <t>2023-06-22 03:27:07</t>
  </si>
  <si>
    <t>3536302</t>
  </si>
  <si>
    <t>纽约市中心康莱德酒店</t>
  </si>
  <si>
    <t>FENG XIAODONG</t>
  </si>
  <si>
    <t>9023.79</t>
  </si>
  <si>
    <t>9818.07</t>
  </si>
  <si>
    <t>2023-06-22 09:16:08</t>
  </si>
  <si>
    <t>3539274</t>
  </si>
  <si>
    <t>鸡场街AI智能旅店</t>
  </si>
  <si>
    <t>XIAO GUOHUA</t>
  </si>
  <si>
    <t>269.88</t>
  </si>
  <si>
    <t>293.64</t>
  </si>
  <si>
    <t>2023-06-22 20:37:54</t>
  </si>
  <si>
    <t>2023-06-23</t>
  </si>
  <si>
    <t>3540554</t>
  </si>
  <si>
    <t>曼谷素坤逸奥克伍德华庭工作室酒店</t>
  </si>
  <si>
    <t>SANDRASAGARAN SHAMINI</t>
  </si>
  <si>
    <t>1179.00</t>
  </si>
  <si>
    <t>1283.20</t>
  </si>
  <si>
    <t>2023-06-23 14:47:25</t>
  </si>
  <si>
    <t>3543874</t>
  </si>
  <si>
    <t>伊斯坦布尔巴辛埃克斯普雷斯精英世界大酒店</t>
  </si>
  <si>
    <t>muezzinoglu abdulrahman</t>
  </si>
  <si>
    <t>1571.13</t>
  </si>
  <si>
    <t>1709.98</t>
  </si>
  <si>
    <t>2023-06-24 00:07:04</t>
  </si>
  <si>
    <t>土耳其</t>
  </si>
  <si>
    <t>3545023</t>
  </si>
  <si>
    <t>白沙国家纪念碑附近品质酒店及套房</t>
  </si>
  <si>
    <t>AGNEW LAURA</t>
  </si>
  <si>
    <t>3866.59</t>
  </si>
  <si>
    <t>4201.44</t>
  </si>
  <si>
    <t>2023-06-24 11:26:56</t>
  </si>
  <si>
    <t>3545414</t>
  </si>
  <si>
    <t>SUPRIYANTO ARIF,LAYINATUS SYIFA,ARGA FAREL</t>
  </si>
  <si>
    <t>497.18</t>
  </si>
  <si>
    <t>540.24</t>
  </si>
  <si>
    <t>2023-06-24 13:51:47</t>
  </si>
  <si>
    <t>3546114</t>
  </si>
  <si>
    <t>TAN WEN JUN JOE</t>
  </si>
  <si>
    <t>939.99</t>
  </si>
  <si>
    <t>1021.40</t>
  </si>
  <si>
    <t>2023-06-24 17:20:14</t>
  </si>
  <si>
    <t>3547494</t>
  </si>
  <si>
    <t>浅草 ANN 酒店</t>
  </si>
  <si>
    <t>YU JUN</t>
  </si>
  <si>
    <t>483.07</t>
  </si>
  <si>
    <t>483</t>
  </si>
  <si>
    <t>444</t>
  </si>
  <si>
    <t>2023-06-26 18:56:30</t>
  </si>
  <si>
    <t>3547588</t>
  </si>
  <si>
    <t>新加坡圣淘沙湾 W 酒店 (Staycation Approved)</t>
  </si>
  <si>
    <t>LIU CHENXI</t>
  </si>
  <si>
    <t>7050.19</t>
  </si>
  <si>
    <t>7660.75</t>
  </si>
  <si>
    <t>2023-06-24 22:43:26</t>
  </si>
  <si>
    <t>3547705</t>
  </si>
  <si>
    <t>时光酒店</t>
  </si>
  <si>
    <t>Rasmussen Mathias Scherling</t>
  </si>
  <si>
    <t>585.99</t>
  </si>
  <si>
    <t>636.74</t>
  </si>
  <si>
    <t>2023-06-24 23:48:05</t>
  </si>
  <si>
    <t>瑞典</t>
  </si>
  <si>
    <t>3548026</t>
  </si>
  <si>
    <t>首尔斯维斯格兰德酒店(原.首尔希尔顿大酒店)</t>
  </si>
  <si>
    <t>Song Seogwon</t>
  </si>
  <si>
    <t>1141.39</t>
  </si>
  <si>
    <t>1240.24</t>
  </si>
  <si>
    <t>2023-06-25 01:55:03</t>
  </si>
  <si>
    <t>3548093</t>
  </si>
  <si>
    <t>迪拜瑞汉金玫瑰罗塔纳酒店</t>
  </si>
  <si>
    <t>ZHOU SHUAI,ZHANG WENYI</t>
  </si>
  <si>
    <t>1922.62</t>
  </si>
  <si>
    <t>2089.12</t>
  </si>
  <si>
    <t>2023-06-25 03:12:41</t>
  </si>
  <si>
    <t>阿拉伯联合酋长国</t>
  </si>
  <si>
    <t>3548104</t>
  </si>
  <si>
    <t>杭济斯奥利舒适酒店</t>
  </si>
  <si>
    <t>Paris Calista</t>
  </si>
  <si>
    <t>429.72</t>
  </si>
  <si>
    <t>466.93</t>
  </si>
  <si>
    <t>2023-06-25 03:47:51</t>
  </si>
  <si>
    <t>3549169</t>
  </si>
  <si>
    <t>西好莱坞华美达酒店</t>
  </si>
  <si>
    <t>Douglas Rodney S</t>
  </si>
  <si>
    <t>1679.21</t>
  </si>
  <si>
    <t>1824.63</t>
  </si>
  <si>
    <t>-1824</t>
  </si>
  <si>
    <t>-1679</t>
  </si>
  <si>
    <t>2023-06-27 08:39:24</t>
  </si>
  <si>
    <t>3550534</t>
  </si>
  <si>
    <t>希尔顿伦敦希思罗机场5号航站楼酒店</t>
  </si>
  <si>
    <t>ZENG QIANG,YAO YI</t>
  </si>
  <si>
    <t>2077.50</t>
  </si>
  <si>
    <t>2257.42</t>
  </si>
  <si>
    <t>2023-06-25 18:13:11</t>
  </si>
  <si>
    <t>3551769</t>
  </si>
  <si>
    <t>MAULIDI ALI SOFYAN,LUKMANTO ANDRE</t>
  </si>
  <si>
    <t>662.91</t>
  </si>
  <si>
    <t>720.32</t>
  </si>
  <si>
    <t>2023-06-25 23:12:49</t>
  </si>
  <si>
    <t>3551859</t>
  </si>
  <si>
    <t>迪拜市区索菲特酒店</t>
  </si>
  <si>
    <t>CHEN XIAN,HUANG YINUO</t>
  </si>
  <si>
    <t>1163.89</t>
  </si>
  <si>
    <t>1264.68</t>
  </si>
  <si>
    <t>2023-06-25 23:47:06</t>
  </si>
  <si>
    <t>3552215</t>
  </si>
  <si>
    <t>西雅图亚历克西斯皇家索内斯塔酒店</t>
  </si>
  <si>
    <t>Krahling Jacob Charles</t>
  </si>
  <si>
    <t>2168.59</t>
  </si>
  <si>
    <t>2356.40</t>
  </si>
  <si>
    <t>2023-06-26 06:59:59</t>
  </si>
  <si>
    <t>3556415</t>
  </si>
  <si>
    <t>华美达酒店&amp;套房</t>
  </si>
  <si>
    <t>Redfearn Duncan</t>
  </si>
  <si>
    <t>776.56</t>
  </si>
  <si>
    <t>838.17</t>
  </si>
  <si>
    <t>2023-06-27 04:15:02</t>
  </si>
  <si>
    <t>3556628</t>
  </si>
  <si>
    <t>迪拜瓦斯区凯悦嘉轩酒店</t>
  </si>
  <si>
    <t>CHOI WON SANG,KIM JEE HYUN</t>
  </si>
  <si>
    <t>1770.21</t>
  </si>
  <si>
    <t>1910.64</t>
  </si>
  <si>
    <t>2023-06-27 07:57:07</t>
  </si>
  <si>
    <t>3557149</t>
  </si>
  <si>
    <t>吉隆坡嘉登斯圣吉尔斯签名酒店及公寓</t>
  </si>
  <si>
    <t>TANG ON PONG</t>
  </si>
  <si>
    <t>1924.11</t>
  </si>
  <si>
    <t>2076.75</t>
  </si>
  <si>
    <t>2023-06-27 10:41:33</t>
  </si>
  <si>
    <t>3557802</t>
  </si>
  <si>
    <t>槟城火烈鸟海滩酒店</t>
  </si>
  <si>
    <t>TENGKU TG NUR FATIHAH</t>
  </si>
  <si>
    <t>718.83</t>
  </si>
  <si>
    <t>775.86</t>
  </si>
  <si>
    <t>2023-06-27 13:35:38</t>
  </si>
  <si>
    <t>3558310</t>
  </si>
  <si>
    <t>塔亚地之涯酒店</t>
  </si>
  <si>
    <t>Jethra Jaideepsingh</t>
  </si>
  <si>
    <t>2030.10</t>
  </si>
  <si>
    <t>2191.15</t>
  </si>
  <si>
    <t>2023-06-27 15:22:29</t>
  </si>
  <si>
    <t>印度</t>
  </si>
  <si>
    <t>3560130</t>
  </si>
  <si>
    <t>槟城热带8套房酒店</t>
  </si>
  <si>
    <t>REN Baibin</t>
  </si>
  <si>
    <t>710.90</t>
  </si>
  <si>
    <t>767.30</t>
  </si>
  <si>
    <t>2023-06-27 21:02:34</t>
  </si>
  <si>
    <t>3560945</t>
  </si>
  <si>
    <t>宿务峰会广场酒店</t>
  </si>
  <si>
    <t>LIN IHUEI</t>
  </si>
  <si>
    <t>840.00</t>
  </si>
  <si>
    <t>906.64</t>
  </si>
  <si>
    <t>2023-06-28 08:52:02</t>
  </si>
  <si>
    <t>3561020</t>
  </si>
  <si>
    <t>艾柯亚/玛丽维尔凯艺酒店</t>
  </si>
  <si>
    <t>Penley todd</t>
  </si>
  <si>
    <t>1306.97</t>
  </si>
  <si>
    <t>1415.08</t>
  </si>
  <si>
    <t>2023-06-28 01:53:43</t>
  </si>
  <si>
    <t>3562399</t>
  </si>
  <si>
    <t>西安朱尔西帕纳斯酒店</t>
  </si>
  <si>
    <t>YANI ARYANI</t>
  </si>
  <si>
    <t>529.46</t>
  </si>
  <si>
    <t>573.26</t>
  </si>
  <si>
    <t>2023-06-28 12:59:36</t>
  </si>
  <si>
    <t>3564069</t>
  </si>
  <si>
    <t>芭提雅最佳西方至尊海湾酒店 (SHA Extra Plus)</t>
  </si>
  <si>
    <t>CHANTHIP OONAUMA</t>
  </si>
  <si>
    <t>469.11</t>
  </si>
  <si>
    <t>507.91</t>
  </si>
  <si>
    <t>2023-06-28 18:36:36</t>
  </si>
  <si>
    <t>3566066</t>
  </si>
  <si>
    <t>棕榈峡谷度假村</t>
  </si>
  <si>
    <t>JAHNKE PAMELA</t>
  </si>
  <si>
    <t>3787.24</t>
  </si>
  <si>
    <t>4087.24</t>
  </si>
  <si>
    <t>2023-06-29 08:55:44</t>
  </si>
  <si>
    <t>3566312</t>
  </si>
  <si>
    <t>范赞特金普顿酒店 - IHG 旗下酒店</t>
  </si>
  <si>
    <t>Narvaez Luis</t>
  </si>
  <si>
    <t>2023-06-29 10:14:44</t>
  </si>
  <si>
    <t>3566363</t>
  </si>
  <si>
    <t>泗水德哈尔马胡萨达麦克斯万酒店</t>
  </si>
  <si>
    <t>AMIRULLOH ANAS</t>
  </si>
  <si>
    <t>148.12</t>
  </si>
  <si>
    <t>159.85</t>
  </si>
  <si>
    <t>2023-06-29 10:27:43</t>
  </si>
  <si>
    <t>3566618</t>
  </si>
  <si>
    <t>ART成田酒店</t>
  </si>
  <si>
    <t>Chen Haoxiong,Wu Meigui</t>
  </si>
  <si>
    <t>1587.67</t>
  </si>
  <si>
    <t>1713.44</t>
  </si>
  <si>
    <t>2023-06-29 11:44:03</t>
  </si>
  <si>
    <t>3566765</t>
  </si>
  <si>
    <t>索尼斯塔欧文</t>
  </si>
  <si>
    <t>Perham Eriberta</t>
  </si>
  <si>
    <t>1065.25</t>
  </si>
  <si>
    <t>1149.63</t>
  </si>
  <si>
    <t>2023-06-29 12:07:04</t>
  </si>
  <si>
    <t>3567062</t>
  </si>
  <si>
    <t>曼谷137柱公寓酒店</t>
  </si>
  <si>
    <t>Xue Chao</t>
  </si>
  <si>
    <t>2543.29</t>
  </si>
  <si>
    <t>2744.76</t>
  </si>
  <si>
    <t>2023-06-29 13:19:32</t>
  </si>
  <si>
    <t>3567320</t>
  </si>
  <si>
    <t>圣乔治会议中心舒适酒店</t>
  </si>
  <si>
    <t>Travassos Candi Ann</t>
  </si>
  <si>
    <t>922.15</t>
  </si>
  <si>
    <t>995.20</t>
  </si>
  <si>
    <t>2023-06-29 15:47:31</t>
  </si>
  <si>
    <t>3567401</t>
  </si>
  <si>
    <t>TAN YING YING</t>
  </si>
  <si>
    <t>496.00</t>
  </si>
  <si>
    <t>535.29</t>
  </si>
  <si>
    <t>2023-06-29 16:37:22</t>
  </si>
  <si>
    <t>3569500</t>
  </si>
  <si>
    <t>梅客斯可酒店</t>
  </si>
  <si>
    <t>Agafonoff Sergey</t>
  </si>
  <si>
    <t>1740.08</t>
  </si>
  <si>
    <t>1877.92</t>
  </si>
  <si>
    <t>2023-06-29 18:53:34</t>
  </si>
  <si>
    <t>斯洛文尼亚</t>
  </si>
  <si>
    <t>3569740</t>
  </si>
  <si>
    <t>班加罗尔泰姬MG路酒店</t>
  </si>
  <si>
    <t>Kumar R Lokesh</t>
  </si>
  <si>
    <t>2453.15</t>
  </si>
  <si>
    <t>2647.48</t>
  </si>
  <si>
    <t>2023-06-29 19:23:30</t>
  </si>
  <si>
    <t>3570411</t>
  </si>
  <si>
    <t>芒加莱耶洛酒店</t>
  </si>
  <si>
    <t>Lusiana Diana</t>
  </si>
  <si>
    <t>199.47</t>
  </si>
  <si>
    <t>215.27</t>
  </si>
  <si>
    <t>2023-06-29 21:15:40</t>
  </si>
  <si>
    <t>3570803</t>
  </si>
  <si>
    <t>芭堤雅布赖顿大酒店</t>
  </si>
  <si>
    <t>YODMANEE NAPASSAWAN,KUNRAT NAPHASON,YODMANEE SOMSAK</t>
  </si>
  <si>
    <t>760.00</t>
  </si>
  <si>
    <t>820.20</t>
  </si>
  <si>
    <t>2023-06-30 10:20:48</t>
  </si>
  <si>
    <t>3571188</t>
  </si>
  <si>
    <t>琴格温泉度假村</t>
  </si>
  <si>
    <t>SUWANACHOT KANOKWAN</t>
  </si>
  <si>
    <t>260.46</t>
  </si>
  <si>
    <t>281.06</t>
  </si>
  <si>
    <t>2023-06-30 02:48:55</t>
  </si>
  <si>
    <t>3571505</t>
  </si>
  <si>
    <t>成田里奇蒙酒店</t>
  </si>
  <si>
    <t>GAN LU</t>
  </si>
  <si>
    <t>524.96</t>
  </si>
  <si>
    <t>566.48</t>
  </si>
  <si>
    <t>2023-06-30 08:07:02</t>
  </si>
  <si>
    <t>3571573</t>
  </si>
  <si>
    <t>东京王子大饭店</t>
  </si>
  <si>
    <t>WANG YING</t>
  </si>
  <si>
    <t>1154.39</t>
  </si>
  <si>
    <t>1245.70</t>
  </si>
  <si>
    <t>2023-06-30 08:19:58</t>
  </si>
  <si>
    <t>3571583</t>
  </si>
  <si>
    <t>雅加达东荟城智选假日酒店</t>
  </si>
  <si>
    <t>HUA QING,ZHANG WEI</t>
  </si>
  <si>
    <t>309.30</t>
  </si>
  <si>
    <t>333.77</t>
  </si>
  <si>
    <t>2023-06-30 08:25:10</t>
  </si>
  <si>
    <t>3571597</t>
  </si>
  <si>
    <t>大蓝酒店 - 游乐海滩（布莱克浦 Pleasure Beach）</t>
  </si>
  <si>
    <t>SAAD MOHAMED</t>
  </si>
  <si>
    <t>1625.28</t>
  </si>
  <si>
    <t>1753.84</t>
  </si>
  <si>
    <t>2023-06-30 08:31:33</t>
  </si>
  <si>
    <t>3571628</t>
  </si>
  <si>
    <t>布城帝盛酒店</t>
  </si>
  <si>
    <t>JOHARI MOHAMMAD NOOR</t>
  </si>
  <si>
    <t>1162.75</t>
  </si>
  <si>
    <t>1254.72</t>
  </si>
  <si>
    <t>2023-06-30 08:42:34</t>
  </si>
  <si>
    <t>3572253</t>
  </si>
  <si>
    <t>布鲁克林大桥1号酒店</t>
  </si>
  <si>
    <t>ALJASIR BANDAR HAMAD</t>
  </si>
  <si>
    <t>6624.39</t>
  </si>
  <si>
    <t>7148.36</t>
  </si>
  <si>
    <t>2023-06-30 11:54:45</t>
  </si>
  <si>
    <t>3572424</t>
  </si>
  <si>
    <t>素坤逸通罗一号拉珀蒂特莎丽尔酒店</t>
  </si>
  <si>
    <t>SOMBOON AUPSORN</t>
  </si>
  <si>
    <t>372.77</t>
  </si>
  <si>
    <t>402.25</t>
  </si>
  <si>
    <t>2023-06-30 12:10:41</t>
  </si>
  <si>
    <t>3572430</t>
  </si>
  <si>
    <t>曼谷迪瓦鲁斯度假酒店</t>
  </si>
  <si>
    <t>CHANTID DANAI</t>
  </si>
  <si>
    <t>234.94</t>
  </si>
  <si>
    <t>253.52</t>
  </si>
  <si>
    <t>2023-06-30 12:20:07</t>
  </si>
  <si>
    <t>3572744</t>
  </si>
  <si>
    <t>纽约硬石酒店</t>
  </si>
  <si>
    <t>MA LINJIANG</t>
  </si>
  <si>
    <t>4241.21</t>
  </si>
  <si>
    <t>4576.68</t>
  </si>
  <si>
    <t>2023-06-30 13:09:55</t>
  </si>
  <si>
    <t>3573136</t>
  </si>
  <si>
    <t>迪拜阿塔纳酒店</t>
  </si>
  <si>
    <t>Gildas Moke</t>
  </si>
  <si>
    <t>721.97</t>
  </si>
  <si>
    <t>779.08</t>
  </si>
  <si>
    <t>2023-06-30 14:58:08</t>
  </si>
  <si>
    <t>3573330</t>
  </si>
  <si>
    <t>图克图克青年旅舍</t>
  </si>
  <si>
    <t>SRIWAB EKKALUCK</t>
  </si>
  <si>
    <t>177.48</t>
  </si>
  <si>
    <t>191.52</t>
  </si>
  <si>
    <t>2023-06-30 15:25:25</t>
  </si>
  <si>
    <t>3573599</t>
  </si>
  <si>
    <t>瓦格纳大酒店</t>
  </si>
  <si>
    <t>KORF DICK</t>
  </si>
  <si>
    <t>3392.96</t>
  </si>
  <si>
    <t>3661.34</t>
  </si>
  <si>
    <t>2023-06-30 16:25:05</t>
  </si>
  <si>
    <t>3573852</t>
  </si>
  <si>
    <t>曼特拉图拉马力酒店</t>
  </si>
  <si>
    <t>LIU ZHIYI</t>
  </si>
  <si>
    <t>721.70</t>
  </si>
  <si>
    <t>778.78</t>
  </si>
  <si>
    <t>2023-06-30 17:20:26</t>
  </si>
  <si>
    <t>澳大利亚</t>
  </si>
  <si>
    <t>3573858</t>
  </si>
  <si>
    <t>LI YILIN</t>
  </si>
  <si>
    <t>4238.00</t>
  </si>
  <si>
    <t>4573.22</t>
  </si>
  <si>
    <t>2023-06-30 17:23:49</t>
  </si>
  <si>
    <t>3574364</t>
  </si>
  <si>
    <t xml:space="preserve">玛丽蒂姆法兰克福酒店  </t>
  </si>
  <si>
    <t>PAMUKCUOGLU ILKER,MUKOVIC SELMIN</t>
  </si>
  <si>
    <t>889.43</t>
  </si>
  <si>
    <t>959.78</t>
  </si>
  <si>
    <t>2023-06-30 19:04:34</t>
  </si>
  <si>
    <t>3574646</t>
  </si>
  <si>
    <t>珀昆通精品度假村</t>
  </si>
  <si>
    <t>UTHAIPATTANASAK THEERAYUT</t>
  </si>
  <si>
    <t>136.85</t>
  </si>
  <si>
    <t>147.67</t>
  </si>
  <si>
    <t>2023-06-30 20:12:07</t>
  </si>
  <si>
    <t>3574688</t>
  </si>
  <si>
    <t>红姜时尚度假村</t>
  </si>
  <si>
    <t>Fan Hui,Wang Yifei</t>
  </si>
  <si>
    <t>245.07</t>
  </si>
  <si>
    <t>264.45</t>
  </si>
  <si>
    <t>2023-06-30 20:36:06</t>
  </si>
  <si>
    <t>3574753</t>
  </si>
  <si>
    <t>波普！克拉帕加丁酒店</t>
  </si>
  <si>
    <t>Carolina Carissa</t>
  </si>
  <si>
    <t>527.94</t>
  </si>
  <si>
    <t>569.70</t>
  </si>
  <si>
    <t>2023-06-30 20:50:38</t>
  </si>
  <si>
    <t>3574758</t>
  </si>
  <si>
    <t>曼谷爱湾酒店</t>
  </si>
  <si>
    <t>HE ZHUANYUN</t>
  </si>
  <si>
    <t>371.07</t>
  </si>
  <si>
    <t>400.42</t>
  </si>
  <si>
    <t>2023-06-30 21:02:02</t>
  </si>
  <si>
    <t>3574768</t>
  </si>
  <si>
    <t>娜湾假日酒店</t>
  </si>
  <si>
    <t>SONG SHAOFENG,Chen Yijie</t>
  </si>
  <si>
    <t>1051.63</t>
  </si>
  <si>
    <t>1134.81</t>
  </si>
  <si>
    <t>2023-06-30 20:55:49</t>
  </si>
  <si>
    <t>3574949</t>
  </si>
  <si>
    <t>MYSTAYS 成田精品酒店</t>
  </si>
  <si>
    <t>HU YAN,ZHOU ZHENHUA</t>
  </si>
  <si>
    <t>428.28</t>
  </si>
  <si>
    <t>462.16</t>
  </si>
  <si>
    <t>2023-06-30 21:31:14</t>
  </si>
  <si>
    <t>3574989</t>
  </si>
  <si>
    <t/>
  </si>
  <si>
    <t>SAEZ DE MARCO JUAN,SAEZ DE MARCO PABLO</t>
  </si>
  <si>
    <t>970.14</t>
  </si>
  <si>
    <t>1046.88</t>
  </si>
  <si>
    <t>2023-06-30 21:48:28</t>
  </si>
  <si>
    <t>3575200</t>
  </si>
  <si>
    <t>康帕斯酒店集团芭堤雅诺华快捷酒店</t>
  </si>
  <si>
    <t>CHANLONGBOOT KRIT</t>
  </si>
  <si>
    <t>306.11</t>
  </si>
  <si>
    <t>330.32</t>
  </si>
  <si>
    <t>2023-06-30 22:24:53</t>
  </si>
  <si>
    <t>3575282</t>
  </si>
  <si>
    <t>ABADI DEVIYANA,ABADI DEVIYANA</t>
  </si>
  <si>
    <t>345.34</t>
  </si>
  <si>
    <t>372.66</t>
  </si>
  <si>
    <t>2023-06-30 22:46:23</t>
  </si>
  <si>
    <t>3575392</t>
  </si>
  <si>
    <t>大阪心斋桥怪奇酒店</t>
  </si>
  <si>
    <t>CHEN JING,Yang Chenguang</t>
  </si>
  <si>
    <t>796.90</t>
  </si>
  <si>
    <t>859.93</t>
  </si>
  <si>
    <t>2023-06-30 23:27:20</t>
  </si>
  <si>
    <t>3575430</t>
  </si>
  <si>
    <t>芭堤雅南海滩可可特尔酒店</t>
  </si>
  <si>
    <t>TSUI WILLIAM CHI FAI</t>
  </si>
  <si>
    <t>181.72</t>
  </si>
  <si>
    <t>196.09</t>
  </si>
  <si>
    <t>2023-06-30 23:55:48</t>
  </si>
  <si>
    <t>3575442</t>
  </si>
  <si>
    <t>比耶吉奢华酒店青年旅舍</t>
  </si>
  <si>
    <t>KLONGKLAEW ARISA</t>
  </si>
  <si>
    <t>127.63</t>
  </si>
  <si>
    <t>137.73</t>
  </si>
  <si>
    <t>2023-07-01 00:01:37</t>
  </si>
  <si>
    <t>3575630</t>
  </si>
  <si>
    <t>JULPHUNTHONG PHONGTHORN</t>
  </si>
  <si>
    <t>421.57</t>
  </si>
  <si>
    <t>454.91</t>
  </si>
  <si>
    <t>2023-07-01 00:34:33</t>
  </si>
  <si>
    <t>3575670</t>
  </si>
  <si>
    <t>佩亚腾谷公寓</t>
  </si>
  <si>
    <t>IBRA IBRA</t>
  </si>
  <si>
    <t>208.54</t>
  </si>
  <si>
    <t>225.03</t>
  </si>
  <si>
    <t>2023-07-01 00:59:48</t>
  </si>
  <si>
    <t>3575760</t>
  </si>
  <si>
    <t>布兰查斯镇卡尔顿酒店</t>
  </si>
  <si>
    <t>MCDOWELL HANNA</t>
  </si>
  <si>
    <t>1331.82</t>
  </si>
  <si>
    <t>1435.00</t>
  </si>
  <si>
    <t>2023-07-01 02:09:13</t>
  </si>
  <si>
    <t>爱尔兰</t>
  </si>
  <si>
    <t>3575839</t>
  </si>
  <si>
    <t>东京湾东急大饭店</t>
  </si>
  <si>
    <t>XU JINREN</t>
  </si>
  <si>
    <t>1077.38</t>
  </si>
  <si>
    <t>1160.84</t>
  </si>
  <si>
    <t>2023-07-01 03:43:26</t>
  </si>
  <si>
    <t>3575876</t>
  </si>
  <si>
    <t>奥利谢维利拉吕厄民宿酒店</t>
  </si>
  <si>
    <t>MOISSONNIER SEBASTIEN</t>
  </si>
  <si>
    <t>898.88</t>
  </si>
  <si>
    <t>968.52</t>
  </si>
  <si>
    <t>2023-07-01 04:55:41</t>
  </si>
  <si>
    <t>3575908</t>
  </si>
  <si>
    <t>德国村汽车旅馆</t>
  </si>
  <si>
    <t>Muncy Daysha Ranay</t>
  </si>
  <si>
    <t>655.07</t>
  </si>
  <si>
    <t>705.82</t>
  </si>
  <si>
    <t>2023-07-01 05:47:33</t>
  </si>
  <si>
    <t>3575930</t>
  </si>
  <si>
    <t>格伦科夫宅邸酒店</t>
  </si>
  <si>
    <t>Keenan Tara</t>
  </si>
  <si>
    <t>1659.77</t>
  </si>
  <si>
    <t>1788.35</t>
  </si>
  <si>
    <t>2023-07-01 06:02:16</t>
  </si>
  <si>
    <t>3575933</t>
  </si>
  <si>
    <t>JIANG WEI</t>
  </si>
  <si>
    <t>309.72</t>
  </si>
  <si>
    <t>333.71</t>
  </si>
  <si>
    <t>2023-07-01 06:09:42</t>
  </si>
  <si>
    <t>3575934</t>
  </si>
  <si>
    <t>希活酒店</t>
  </si>
  <si>
    <t>HANSEN JULES LEE</t>
  </si>
  <si>
    <t>967.52</t>
  </si>
  <si>
    <t>1042.47</t>
  </si>
  <si>
    <t>2023-07-01 06:13:03</t>
  </si>
  <si>
    <t>3575938</t>
  </si>
  <si>
    <t>坎帕斯好客集团素坤逸6号柑橘套房酒店</t>
  </si>
  <si>
    <t>XU JIAMING</t>
  </si>
  <si>
    <t>516.27</t>
  </si>
  <si>
    <t>556.27</t>
  </si>
  <si>
    <t>2023-07-01 06:29:58</t>
  </si>
  <si>
    <t>3575940</t>
  </si>
  <si>
    <t>科隆戈特威套房酒店</t>
  </si>
  <si>
    <t>SONG XIONGCHENG</t>
  </si>
  <si>
    <t>315.93</t>
  </si>
  <si>
    <t>340.40</t>
  </si>
  <si>
    <t>2023-07-01 06:20:56</t>
  </si>
  <si>
    <t>3576009</t>
  </si>
  <si>
    <t>伊利普斯皇家Spa及酒店</t>
  </si>
  <si>
    <t>LI MINXUAN</t>
  </si>
  <si>
    <t>749.40</t>
  </si>
  <si>
    <t>807.46</t>
  </si>
  <si>
    <t>2023-07-01 07:07:00</t>
  </si>
  <si>
    <t>3576118</t>
  </si>
  <si>
    <t>丽笙南卡罗来纳州哥伦比亚乡村套房酒店</t>
  </si>
  <si>
    <t>Schmoyer Jeffrey Lynn</t>
  </si>
  <si>
    <t>623.55</t>
  </si>
  <si>
    <t>671.86</t>
  </si>
  <si>
    <t>2023-07-01 08:11:58</t>
  </si>
  <si>
    <t>3576249</t>
  </si>
  <si>
    <t>法科内里雅酒店</t>
  </si>
  <si>
    <t>CHAUHAN SWATI</t>
  </si>
  <si>
    <t>1476.06</t>
  </si>
  <si>
    <t>1590.41</t>
  </si>
  <si>
    <t>2023-07-01 09:15:24</t>
  </si>
  <si>
    <t>马耳他</t>
  </si>
  <si>
    <t>3576258</t>
  </si>
  <si>
    <t>是拉差阿瑞兹酒店</t>
  </si>
  <si>
    <t>LIMUMPAI ANCHALEE</t>
  </si>
  <si>
    <t>305.99</t>
  </si>
  <si>
    <t>329.69</t>
  </si>
  <si>
    <t>2023-07-01 09:17:59</t>
  </si>
  <si>
    <t>3576270</t>
  </si>
  <si>
    <t>XIE YAN</t>
  </si>
  <si>
    <t>1136.47</t>
  </si>
  <si>
    <t>1224.51</t>
  </si>
  <si>
    <t>2023-07-01 09:24:21</t>
  </si>
  <si>
    <t>3576304</t>
  </si>
  <si>
    <t>芭堤雅发现海滩酒店</t>
  </si>
  <si>
    <t>LIANG LIYI</t>
  </si>
  <si>
    <t>622.00</t>
  </si>
  <si>
    <t>670.19</t>
  </si>
  <si>
    <t>2023-07-01 11:26:57</t>
  </si>
  <si>
    <t>3576453</t>
  </si>
  <si>
    <t>京都绵善酒店</t>
  </si>
  <si>
    <t>Meng Xin ying</t>
  </si>
  <si>
    <t>1745.36</t>
  </si>
  <si>
    <t>1880.57</t>
  </si>
  <si>
    <t>2023-07-01 10:07:17</t>
  </si>
  <si>
    <t>3576502</t>
  </si>
  <si>
    <t>PUSPITASARI DESI,RUKMANTARA HERI</t>
  </si>
  <si>
    <t>165.63</t>
  </si>
  <si>
    <t>178.46</t>
  </si>
  <si>
    <t>2023-07-01 10:25:21</t>
  </si>
  <si>
    <t>3576509</t>
  </si>
  <si>
    <t>ZHAO SHUANG,GENG GUANGLEI</t>
  </si>
  <si>
    <t>717.48</t>
  </si>
  <si>
    <t>773.06</t>
  </si>
  <si>
    <t>2023-07-01 10:30:39</t>
  </si>
  <si>
    <t>3576515</t>
  </si>
  <si>
    <t>KAEWTAMAI CHARIYA</t>
  </si>
  <si>
    <t>387.79</t>
  </si>
  <si>
    <t>417.83</t>
  </si>
  <si>
    <t>2023-07-01 10:35:31</t>
  </si>
  <si>
    <t>3576520</t>
  </si>
  <si>
    <t>岛阿斯顿丹戎槟榔酒店&amp;会议中心</t>
  </si>
  <si>
    <t>Chrishelly Felen,Chrishelly Felen</t>
  </si>
  <si>
    <t>265.11</t>
  </si>
  <si>
    <t>285.65</t>
  </si>
  <si>
    <t>2023-07-01 10:46:17</t>
  </si>
  <si>
    <t>3576533</t>
  </si>
  <si>
    <t>270.82</t>
  </si>
  <si>
    <t>291.80</t>
  </si>
  <si>
    <t>2023-07-01 10:52:51</t>
  </si>
  <si>
    <t>3576538</t>
  </si>
  <si>
    <t>盛泰澜芭堤雅幻影度假村</t>
  </si>
  <si>
    <t>PHANTHANITH BOUASAVANH</t>
  </si>
  <si>
    <t>1546.98</t>
  </si>
  <si>
    <t>1666.83</t>
  </si>
  <si>
    <t>2023-07-01 10:46:37</t>
  </si>
  <si>
    <t>3576723</t>
  </si>
  <si>
    <t>东京新宿格拉斯丽酒店</t>
  </si>
  <si>
    <t>LIU XIANGSHENG,ZHANG WEIJING</t>
  </si>
  <si>
    <t>1566.19</t>
  </si>
  <si>
    <t>1687.52</t>
  </si>
  <si>
    <t>2023-07-01 11:22:00</t>
  </si>
  <si>
    <t>3576731</t>
  </si>
  <si>
    <t>金马仑高原草莓园度假村</t>
  </si>
  <si>
    <t>AFIQ IZZAT</t>
  </si>
  <si>
    <t>450.62</t>
  </si>
  <si>
    <t>485.53</t>
  </si>
  <si>
    <t>2023-07-01 11:14:12</t>
  </si>
  <si>
    <t>3576740</t>
  </si>
  <si>
    <t>米尔迪弗千禧广场酒店</t>
  </si>
  <si>
    <t>QIN JINGLIANG</t>
  </si>
  <si>
    <t>555.58</t>
  </si>
  <si>
    <t>598.62</t>
  </si>
  <si>
    <t>2023-07-01 11:16:29</t>
  </si>
  <si>
    <t>3576759</t>
  </si>
  <si>
    <t>WOO SEUNG AHN</t>
  </si>
  <si>
    <t>1430.00</t>
  </si>
  <si>
    <t>1540.78</t>
  </si>
  <si>
    <t>2023-07-01 11:45:12</t>
  </si>
  <si>
    <t>3576771</t>
  </si>
  <si>
    <t>MUSHTAQ SHADAD</t>
  </si>
  <si>
    <t>2023-07-01 11:31:48</t>
  </si>
  <si>
    <t>3576790</t>
  </si>
  <si>
    <t>梅纳拉半岛酒店</t>
  </si>
  <si>
    <t>NURINA RINA</t>
  </si>
  <si>
    <t>306.07</t>
  </si>
  <si>
    <t>329.78</t>
  </si>
  <si>
    <t>2023-07-01 11:48:51</t>
  </si>
  <si>
    <t>3577019</t>
  </si>
  <si>
    <t>曼谷沙吞爱逸酒店</t>
  </si>
  <si>
    <t>LI LEI</t>
  </si>
  <si>
    <t>171.82</t>
  </si>
  <si>
    <t>185.13</t>
  </si>
  <si>
    <t>2023-07-01 12:19:56</t>
  </si>
  <si>
    <t>3577072</t>
  </si>
  <si>
    <t>华欣沃斯瓦兰达精选酒店</t>
  </si>
  <si>
    <t>SUKONTASAWADI SIRIPUN</t>
  </si>
  <si>
    <t>748.97</t>
  </si>
  <si>
    <t>806.99</t>
  </si>
  <si>
    <t>2023-07-01 12:43:05</t>
  </si>
  <si>
    <t>3577077</t>
  </si>
  <si>
    <t>克拉马斯佛斯舒适套房酒店</t>
  </si>
  <si>
    <t>Kickbusch Jamie L</t>
  </si>
  <si>
    <t>1701.43</t>
  </si>
  <si>
    <t>1833.24</t>
  </si>
  <si>
    <t>2023-07-01 12:46:11</t>
  </si>
  <si>
    <t>3577087</t>
  </si>
  <si>
    <t>乌布圣猴森林皇家卡姆威拉别墅(仅限成人入住的酒店)</t>
  </si>
  <si>
    <t>RAMIER MELANIE</t>
  </si>
  <si>
    <t>1805.39</t>
  </si>
  <si>
    <t>1945.25</t>
  </si>
  <si>
    <t>2023-07-01 12:48:12</t>
  </si>
  <si>
    <t>3577104</t>
  </si>
  <si>
    <t>HUSSIN NORHAFIZAH</t>
  </si>
  <si>
    <t>358.74</t>
  </si>
  <si>
    <t>386.53</t>
  </si>
  <si>
    <t>2023-07-01 12:57:38</t>
  </si>
  <si>
    <t>3577106</t>
  </si>
  <si>
    <t>南珀斯大酒店</t>
  </si>
  <si>
    <t>Sidhu Sagardeep</t>
  </si>
  <si>
    <t>638.15</t>
  </si>
  <si>
    <t>687.59</t>
  </si>
  <si>
    <t>2023-07-01 12:58:47</t>
  </si>
  <si>
    <t>3577360</t>
  </si>
  <si>
    <t>曼谷世纪公园酒店</t>
  </si>
  <si>
    <t>HUANG LIZHEN</t>
  </si>
  <si>
    <t>683.08</t>
  </si>
  <si>
    <t>736.00</t>
  </si>
  <si>
    <t>2023-07-01 13:34:17</t>
  </si>
  <si>
    <t>3577498</t>
  </si>
  <si>
    <t>库布巴厘岛拜克别墅度假村</t>
  </si>
  <si>
    <t>AGUSTINE POPPY</t>
  </si>
  <si>
    <t>2023-07-01 14:27:06</t>
  </si>
  <si>
    <t>3577517</t>
  </si>
  <si>
    <t>纳瓦维拉服务式公寓</t>
  </si>
  <si>
    <t>KITTIKROEKPHON AUSANI</t>
  </si>
  <si>
    <t>123.73</t>
  </si>
  <si>
    <t>133.31</t>
  </si>
  <si>
    <t>2023-07-01 14:43:59</t>
  </si>
  <si>
    <t>3577744</t>
  </si>
  <si>
    <t>巴东爱玛瑞斯酒店</t>
  </si>
  <si>
    <t>MONICA TARISYA DARA</t>
  </si>
  <si>
    <t>211.70</t>
  </si>
  <si>
    <t>228.10</t>
  </si>
  <si>
    <t>2023-07-01 15:03:12</t>
  </si>
  <si>
    <t>3577772</t>
  </si>
  <si>
    <t>特罗皮卡纳酒店</t>
  </si>
  <si>
    <t>Khokhar Robin</t>
  </si>
  <si>
    <t>336.16</t>
  </si>
  <si>
    <t>362.20</t>
  </si>
  <si>
    <t>2023-07-01 15:12:22</t>
  </si>
  <si>
    <t>3577804</t>
  </si>
  <si>
    <t>MAULANA AZIZ</t>
  </si>
  <si>
    <t>2023-07-01 15:25:34</t>
  </si>
  <si>
    <t>3577806</t>
  </si>
  <si>
    <t>素坤逸路 107 路提欧里酒店</t>
  </si>
  <si>
    <t>Thuraphan Boonyaporn</t>
  </si>
  <si>
    <t>149.93</t>
  </si>
  <si>
    <t>161.54</t>
  </si>
  <si>
    <t>2023-07-01 15:25:38</t>
  </si>
  <si>
    <t>3577807</t>
  </si>
  <si>
    <t>萨拉亚滨海酒店</t>
  </si>
  <si>
    <t>Paul Robles John</t>
  </si>
  <si>
    <t>452.32</t>
  </si>
  <si>
    <t>487.36</t>
  </si>
  <si>
    <t>2023-07-01 15:25:48</t>
  </si>
  <si>
    <t>卡塔尔</t>
  </si>
  <si>
    <t>3577809</t>
  </si>
  <si>
    <t>菈菈公园酒店</t>
  </si>
  <si>
    <t>Bektas Ebru Mehmet</t>
  </si>
  <si>
    <t>794.28</t>
  </si>
  <si>
    <t>855.81</t>
  </si>
  <si>
    <t>2023-07-01 15:28:23</t>
  </si>
  <si>
    <t>3577813</t>
  </si>
  <si>
    <t>科尔沃德花园酒店</t>
  </si>
  <si>
    <t>Cornet James</t>
  </si>
  <si>
    <t>635.83</t>
  </si>
  <si>
    <t>685.09</t>
  </si>
  <si>
    <t>2023-07-01 15:28:13</t>
  </si>
  <si>
    <t>3577820</t>
  </si>
  <si>
    <t>索莫别墅酒店</t>
  </si>
  <si>
    <t>PONGKAEW JIRAWAN</t>
  </si>
  <si>
    <t>280.15</t>
  </si>
  <si>
    <t>301.85</t>
  </si>
  <si>
    <t>2023-07-01 15:31:29</t>
  </si>
  <si>
    <t>3577827</t>
  </si>
  <si>
    <t>尹娜圣德海滨酒店</t>
  </si>
  <si>
    <t>ERAWAN AGUS</t>
  </si>
  <si>
    <t>372.53</t>
  </si>
  <si>
    <t>401.39</t>
  </si>
  <si>
    <t>2023-07-01 15:34:27</t>
  </si>
  <si>
    <t>3577838</t>
  </si>
  <si>
    <t>SEO YONG JU,LEE SE WAN</t>
  </si>
  <si>
    <t>889.45</t>
  </si>
  <si>
    <t>958.36</t>
  </si>
  <si>
    <t>2023-07-01 15:36:27</t>
  </si>
  <si>
    <t>3577881</t>
  </si>
  <si>
    <t>库鲁格通精品酒店</t>
  </si>
  <si>
    <t>SUNTRAWANICHAKUL SARAN,SUNTRAWANICHAKUL SIRIN</t>
  </si>
  <si>
    <t>243.82</t>
  </si>
  <si>
    <t>262.71</t>
  </si>
  <si>
    <t>2023-07-01 15:57:34</t>
  </si>
  <si>
    <t>3578028</t>
  </si>
  <si>
    <t>艾斯波萝约酒店</t>
  </si>
  <si>
    <t>Quehe Loic,Quehe Loic</t>
  </si>
  <si>
    <t>316.86</t>
  </si>
  <si>
    <t>341.41</t>
  </si>
  <si>
    <t>2023-07-01 16:02:09</t>
  </si>
  <si>
    <t>3578035</t>
  </si>
  <si>
    <t>马里诺皇家酒店</t>
  </si>
  <si>
    <t>SARWAR ISHTIAQUE</t>
  </si>
  <si>
    <t>598.60</t>
  </si>
  <si>
    <t>644.97</t>
  </si>
  <si>
    <t>2023-07-01 16:04:34</t>
  </si>
  <si>
    <t>孟加拉国</t>
  </si>
  <si>
    <t>3578052</t>
  </si>
  <si>
    <t>曼谷江山酒店素坤逸24</t>
  </si>
  <si>
    <t>ZHANG JUN</t>
  </si>
  <si>
    <t>355.81</t>
  </si>
  <si>
    <t>383.38</t>
  </si>
  <si>
    <t>2023-07-01 16:20:02</t>
  </si>
  <si>
    <t>3578111</t>
  </si>
  <si>
    <t>UMI UMI ATIKAH BINTI MOHD MANSOR</t>
  </si>
  <si>
    <t>397.75</t>
  </si>
  <si>
    <t>428.56</t>
  </si>
  <si>
    <t>2023-07-01 16:28:41</t>
  </si>
  <si>
    <t>3578147</t>
  </si>
  <si>
    <t>PAJONGSUKSIRI NOPPAWONG</t>
  </si>
  <si>
    <t>150.34</t>
  </si>
  <si>
    <t>161.99</t>
  </si>
  <si>
    <t>2023-07-01 16:41:59</t>
  </si>
  <si>
    <t>3578183</t>
  </si>
  <si>
    <t>贝拉B酒店</t>
  </si>
  <si>
    <t>UNREAUN SUPALUX</t>
  </si>
  <si>
    <t>320.38</t>
  </si>
  <si>
    <t>345.20</t>
  </si>
  <si>
    <t>2023-07-01 17:09:16</t>
  </si>
  <si>
    <t>3578346</t>
  </si>
  <si>
    <t>美丽都查马丁酒店</t>
  </si>
  <si>
    <t>FLORES MENDEZ ELENA</t>
  </si>
  <si>
    <t>823.88</t>
  </si>
  <si>
    <t>887.71</t>
  </si>
  <si>
    <t>2023-07-01 17:21:27</t>
  </si>
  <si>
    <t>3578360</t>
  </si>
  <si>
    <t>现代沙吞酒店</t>
  </si>
  <si>
    <t>LI XIAO,OU LIYANG</t>
  </si>
  <si>
    <t>282.21</t>
  </si>
  <si>
    <t>304.07</t>
  </si>
  <si>
    <t>2023-07-01 17:25:32</t>
  </si>
  <si>
    <t>3578366</t>
  </si>
  <si>
    <t>D 海酒店</t>
  </si>
  <si>
    <t>LEANGTHAMMARAT SUPATSARA</t>
  </si>
  <si>
    <t>257.73</t>
  </si>
  <si>
    <t>277.70</t>
  </si>
  <si>
    <t>2023-07-01 17:16:56</t>
  </si>
  <si>
    <t>3578377</t>
  </si>
  <si>
    <t>Kothari Divya</t>
  </si>
  <si>
    <t>901.24</t>
  </si>
  <si>
    <t>971.06</t>
  </si>
  <si>
    <t>2023-07-01 17:18:41</t>
  </si>
  <si>
    <t>3578390</t>
  </si>
  <si>
    <t>Zhao Yi</t>
  </si>
  <si>
    <t>2023-07-01 17:33:23</t>
  </si>
  <si>
    <t>3578402</t>
  </si>
  <si>
    <t>ABDUL AZIZ SYAHIDAH</t>
  </si>
  <si>
    <t>2023-07-01 17:28:59</t>
  </si>
  <si>
    <t>3578463</t>
  </si>
  <si>
    <t>巴淡岛心悦酒店</t>
  </si>
  <si>
    <t>MIAO JIESEN,YUAN BIN</t>
  </si>
  <si>
    <t>626.54</t>
  </si>
  <si>
    <t>675.08</t>
  </si>
  <si>
    <t>2023-07-01 17:49:10</t>
  </si>
  <si>
    <t>3578470</t>
  </si>
  <si>
    <t>曼谷意可特酒店</t>
  </si>
  <si>
    <t>PISJAPO MANEEPLOYPAIRIN</t>
  </si>
  <si>
    <t>204.03</t>
  </si>
  <si>
    <t>219.84</t>
  </si>
  <si>
    <t>2023-07-01 17:49:58</t>
  </si>
  <si>
    <t>3578497</t>
  </si>
  <si>
    <t>马德里塔欧洲之星酒店</t>
  </si>
  <si>
    <t>SAID CHARBEL</t>
  </si>
  <si>
    <t>1267.52</t>
  </si>
  <si>
    <t>1365.71</t>
  </si>
  <si>
    <t>2023-07-01 18:09:15</t>
  </si>
  <si>
    <t>3578501</t>
  </si>
  <si>
    <t>哈伯普哇加达 - 阿斯顿酒店</t>
  </si>
  <si>
    <t>ULFA ULFA NURLIANA</t>
  </si>
  <si>
    <t>356.45</t>
  </si>
  <si>
    <t>384.06</t>
  </si>
  <si>
    <t>2023-07-01 18:00:44</t>
  </si>
  <si>
    <t>3578708</t>
  </si>
  <si>
    <t>马尼拉迷你套房酒店-马卡迪裕景商业大厦</t>
  </si>
  <si>
    <t>SUPATTI WARIYA</t>
  </si>
  <si>
    <t>307.06</t>
  </si>
  <si>
    <t>330.85</t>
  </si>
  <si>
    <t>2023-07-01 18:15:40</t>
  </si>
  <si>
    <t>3578730</t>
  </si>
  <si>
    <t>云霄塔娱乐场酒店</t>
  </si>
  <si>
    <t>WANG SHIJIE,LI YANFANG</t>
  </si>
  <si>
    <t>1077.46</t>
  </si>
  <si>
    <t>1160.93</t>
  </si>
  <si>
    <t>2023-07-01 18:26:34</t>
  </si>
  <si>
    <t>3578750</t>
  </si>
  <si>
    <t>曼谷索罗快捷81酒店</t>
  </si>
  <si>
    <t>PANTACHAIROD VESUDA</t>
  </si>
  <si>
    <t>174.20</t>
  </si>
  <si>
    <t>187.69</t>
  </si>
  <si>
    <t>2023-07-01 18:36:05</t>
  </si>
  <si>
    <t>3578762</t>
  </si>
  <si>
    <t>Melinda Timonov,Evgenii Timonov</t>
  </si>
  <si>
    <t>144.66</t>
  </si>
  <si>
    <t>155.87</t>
  </si>
  <si>
    <t>2023-07-01 18:51:15</t>
  </si>
  <si>
    <t>3578775</t>
  </si>
  <si>
    <t>INTABOONMA WARITSAYA</t>
  </si>
  <si>
    <t>2023-07-01 18:43:54</t>
  </si>
  <si>
    <t>3578781</t>
  </si>
  <si>
    <t>Avellaneda Goicuria Antonio</t>
  </si>
  <si>
    <t>1647.77</t>
  </si>
  <si>
    <t>1775.42</t>
  </si>
  <si>
    <t>2023-07-01 18:56:04</t>
  </si>
  <si>
    <t>3578997</t>
  </si>
  <si>
    <t>弗雷珀尔洛奇酒店</t>
  </si>
  <si>
    <t>PATTHAWEE PETCHARAT</t>
  </si>
  <si>
    <t>294.62</t>
  </si>
  <si>
    <t>317.44</t>
  </si>
  <si>
    <t>2023-07-01 19:07:35</t>
  </si>
  <si>
    <t>3579035</t>
  </si>
  <si>
    <t>曼谷华马克季节酒店</t>
  </si>
  <si>
    <t>AMORNPATTARASILP PONGSAKORN</t>
  </si>
  <si>
    <t>161.08</t>
  </si>
  <si>
    <t>173.56</t>
  </si>
  <si>
    <t>2023-07-01 19:25:36</t>
  </si>
  <si>
    <t>3579052</t>
  </si>
  <si>
    <t>槟城拉亚酒店</t>
  </si>
  <si>
    <t>ZHANG XIAOSONG</t>
  </si>
  <si>
    <t>273.35</t>
  </si>
  <si>
    <t>294.53</t>
  </si>
  <si>
    <t>2023-07-01 19:34:47</t>
  </si>
  <si>
    <t>3579231</t>
  </si>
  <si>
    <t>马克西姆酒店</t>
  </si>
  <si>
    <t>WANG YOU QUN</t>
  </si>
  <si>
    <t>987.49</t>
  </si>
  <si>
    <t>1063.99</t>
  </si>
  <si>
    <t>2023-07-01 20:10:52</t>
  </si>
  <si>
    <t>3579248</t>
  </si>
  <si>
    <t>大公寓酒店</t>
  </si>
  <si>
    <t>SHINOHARA ANDREW</t>
  </si>
  <si>
    <t>150.88</t>
  </si>
  <si>
    <t>162.57</t>
  </si>
  <si>
    <t>2023-07-01 20:05:18</t>
  </si>
  <si>
    <t>3579415</t>
  </si>
  <si>
    <t>素万那普法义公寓式酒店</t>
  </si>
  <si>
    <t>INON NAMART</t>
  </si>
  <si>
    <t>246.26</t>
  </si>
  <si>
    <t>265.34</t>
  </si>
  <si>
    <t>2023-07-01 21:24:06</t>
  </si>
  <si>
    <t>3579463</t>
  </si>
  <si>
    <t>索尼斯塔哥伦布市中心</t>
  </si>
  <si>
    <t>Lambert Connor Jordan</t>
  </si>
  <si>
    <t>1262.18</t>
  </si>
  <si>
    <t>1359.96</t>
  </si>
  <si>
    <t>2023-07-01 21:28:03</t>
  </si>
  <si>
    <t>3579470</t>
  </si>
  <si>
    <t>欧洲之星书籍酒店</t>
  </si>
  <si>
    <t>HA AHYEON</t>
  </si>
  <si>
    <t>1004.50</t>
  </si>
  <si>
    <t>1082.32</t>
  </si>
  <si>
    <t>2023-07-01 21:40:58</t>
  </si>
  <si>
    <t>3579526</t>
  </si>
  <si>
    <t>SYED YAHYA DR. SHARIFAH NADIYA</t>
  </si>
  <si>
    <t>345.28</t>
  </si>
  <si>
    <t>372.03</t>
  </si>
  <si>
    <t>2023-07-01 21:49:38</t>
  </si>
  <si>
    <t>3579562</t>
  </si>
  <si>
    <t>彼得伯勒蜻蜓酒店</t>
  </si>
  <si>
    <t>SHORT LOUISE</t>
  </si>
  <si>
    <t>678.45</t>
  </si>
  <si>
    <t>731.01</t>
  </si>
  <si>
    <t>2023-07-01 22:10:08</t>
  </si>
  <si>
    <t>3579585</t>
  </si>
  <si>
    <t>SK家庭酒店1</t>
  </si>
  <si>
    <t>RACHAKHOM JIRACHAYA</t>
  </si>
  <si>
    <t>70.06</t>
  </si>
  <si>
    <t>75.49</t>
  </si>
  <si>
    <t>2023-07-01 22:16:31</t>
  </si>
  <si>
    <t>3579594</t>
  </si>
  <si>
    <t>巴瑟罗阿伦玛堤娜酒店</t>
  </si>
  <si>
    <t>LYNN ZHU</t>
  </si>
  <si>
    <t>792.50</t>
  </si>
  <si>
    <t>853.90</t>
  </si>
  <si>
    <t>2023-07-01 22:10:17</t>
  </si>
  <si>
    <t>3579621</t>
  </si>
  <si>
    <t>曼谷董里酒店</t>
  </si>
  <si>
    <t>PRATHUMCHATPAKDEE SOPIDA</t>
  </si>
  <si>
    <t>210.26</t>
  </si>
  <si>
    <t>226.55</t>
  </si>
  <si>
    <t>2023-07-01 22:29:40</t>
  </si>
  <si>
    <t>3579644</t>
  </si>
  <si>
    <t>曼谷马斯酒店</t>
  </si>
  <si>
    <t>VEERATHANANWUT NIRINYA</t>
  </si>
  <si>
    <t>215.65</t>
  </si>
  <si>
    <t>232.36</t>
  </si>
  <si>
    <t>2023-07-01 22:27:38</t>
  </si>
  <si>
    <t>3579682</t>
  </si>
  <si>
    <t>迪拜地标海滩度假酒店</t>
  </si>
  <si>
    <t>PENG YUE</t>
  </si>
  <si>
    <t>2979.49</t>
  </si>
  <si>
    <t>3210.31</t>
  </si>
  <si>
    <t>2023-07-01 22:41:02</t>
  </si>
  <si>
    <t>3579691</t>
  </si>
  <si>
    <t>WANG XIANPENG</t>
  </si>
  <si>
    <t>416.47</t>
  </si>
  <si>
    <t>2023-07-01 22:45:36</t>
  </si>
  <si>
    <t>3579713</t>
  </si>
  <si>
    <t>奥兰多赛珞拉格酒店</t>
  </si>
  <si>
    <t>Moore Robert</t>
  </si>
  <si>
    <t>350.37</t>
  </si>
  <si>
    <t>377.51</t>
  </si>
  <si>
    <t>2023-07-01 22:54:51</t>
  </si>
  <si>
    <t>3579723</t>
  </si>
  <si>
    <t>GOH HUN SENG</t>
  </si>
  <si>
    <t>405.52</t>
  </si>
  <si>
    <t>436.94</t>
  </si>
  <si>
    <t>2023-07-01 22:59:27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</si>
</sst>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8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45107</v>
      </c>
      <c r="G2" s="6">
        <v>45109</v>
      </c>
      <c r="H2" s="4">
        <v>1</v>
      </c>
      <c r="I2" s="4">
        <v>2</v>
      </c>
      <c r="J2" s="4">
        <v>2</v>
      </c>
      <c r="K2" s="4" t="s">
        <v>30</v>
      </c>
      <c r="L2" s="4">
        <v>735</v>
      </c>
      <c r="M2" s="4">
        <v>735</v>
      </c>
      <c r="N2" s="4" t="s">
        <v>31</v>
      </c>
      <c r="O2" s="4" t="s">
        <v>32</v>
      </c>
      <c r="P2" s="4" t="s">
        <v>33</v>
      </c>
      <c r="Q2" s="4">
        <v>0</v>
      </c>
      <c r="R2" s="7">
        <v>45003</v>
      </c>
      <c r="S2" s="6">
        <v>45112</v>
      </c>
      <c r="T2" s="4" t="s">
        <v>34</v>
      </c>
      <c r="U2" s="4">
        <v>735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45108</v>
      </c>
      <c r="G3" s="6">
        <v>45109</v>
      </c>
      <c r="H3" s="4">
        <v>1</v>
      </c>
      <c r="I3" s="4">
        <v>1</v>
      </c>
      <c r="J3" s="4">
        <v>1</v>
      </c>
      <c r="K3" s="4" t="s">
        <v>30</v>
      </c>
      <c r="L3" s="4">
        <v>744</v>
      </c>
      <c r="M3" s="4">
        <v>744</v>
      </c>
      <c r="N3" s="4" t="s">
        <v>40</v>
      </c>
      <c r="O3" s="4" t="s">
        <v>32</v>
      </c>
      <c r="P3" s="4" t="s">
        <v>33</v>
      </c>
      <c r="Q3" s="4">
        <v>0</v>
      </c>
      <c r="R3" s="7">
        <v>45024</v>
      </c>
      <c r="S3" s="6">
        <v>45112</v>
      </c>
      <c r="T3" s="4" t="s">
        <v>34</v>
      </c>
      <c r="U3" s="4">
        <v>744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45108</v>
      </c>
      <c r="G4" s="6">
        <v>45109</v>
      </c>
      <c r="H4" s="4">
        <v>1</v>
      </c>
      <c r="I4" s="4">
        <v>1</v>
      </c>
      <c r="J4" s="4">
        <v>1</v>
      </c>
      <c r="K4" s="4" t="s">
        <v>30</v>
      </c>
      <c r="L4" s="4">
        <v>694</v>
      </c>
      <c r="M4" s="4">
        <v>694</v>
      </c>
      <c r="N4" s="4" t="s">
        <v>46</v>
      </c>
      <c r="O4" s="4" t="s">
        <v>32</v>
      </c>
      <c r="P4" s="4" t="s">
        <v>33</v>
      </c>
      <c r="Q4" s="4">
        <v>0</v>
      </c>
      <c r="R4" s="7">
        <v>45037</v>
      </c>
      <c r="S4" s="6">
        <v>45112</v>
      </c>
      <c r="T4" s="4" t="s">
        <v>34</v>
      </c>
      <c r="U4" s="4">
        <v>694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45105</v>
      </c>
      <c r="G5" s="6">
        <v>45109</v>
      </c>
      <c r="H5" s="4">
        <v>1</v>
      </c>
      <c r="I5" s="4">
        <v>4</v>
      </c>
      <c r="J5" s="4">
        <v>4</v>
      </c>
      <c r="K5" s="4" t="s">
        <v>30</v>
      </c>
      <c r="L5" s="4">
        <v>3143</v>
      </c>
      <c r="M5" s="4">
        <v>3143</v>
      </c>
      <c r="N5" s="4" t="s">
        <v>52</v>
      </c>
      <c r="O5" s="4" t="s">
        <v>32</v>
      </c>
      <c r="P5" s="4" t="s">
        <v>33</v>
      </c>
      <c r="Q5" s="4">
        <v>0</v>
      </c>
      <c r="R5" s="7">
        <v>45045</v>
      </c>
      <c r="S5" s="6">
        <v>45112</v>
      </c>
      <c r="T5" s="4" t="s">
        <v>34</v>
      </c>
      <c r="U5" s="4">
        <v>3143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45107</v>
      </c>
      <c r="G6" s="6">
        <v>45109</v>
      </c>
      <c r="H6" s="4">
        <v>1</v>
      </c>
      <c r="I6" s="4">
        <v>2</v>
      </c>
      <c r="J6" s="4">
        <v>2</v>
      </c>
      <c r="K6" s="4" t="s">
        <v>30</v>
      </c>
      <c r="L6" s="4">
        <v>3880</v>
      </c>
      <c r="M6" s="4">
        <v>3880</v>
      </c>
      <c r="N6" s="4" t="s">
        <v>58</v>
      </c>
      <c r="O6" s="4" t="s">
        <v>32</v>
      </c>
      <c r="P6" s="4" t="s">
        <v>33</v>
      </c>
      <c r="Q6" s="4">
        <v>0</v>
      </c>
      <c r="R6" s="7">
        <v>45049</v>
      </c>
      <c r="S6" s="6">
        <v>45112</v>
      </c>
      <c r="T6" s="4" t="s">
        <v>34</v>
      </c>
      <c r="U6" s="4">
        <v>3880</v>
      </c>
      <c r="V6" s="4">
        <v>0</v>
      </c>
      <c r="W6" s="4">
        <v>0</v>
      </c>
      <c r="X6" s="4" t="s">
        <v>42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45108</v>
      </c>
      <c r="G7" s="6">
        <v>45109</v>
      </c>
      <c r="H7" s="4">
        <v>1</v>
      </c>
      <c r="I7" s="4">
        <v>1</v>
      </c>
      <c r="J7" s="4">
        <v>1</v>
      </c>
      <c r="K7" s="4" t="s">
        <v>30</v>
      </c>
      <c r="L7" s="4">
        <v>813</v>
      </c>
      <c r="M7" s="4">
        <v>813</v>
      </c>
      <c r="N7" s="4" t="s">
        <v>63</v>
      </c>
      <c r="O7" s="4" t="s">
        <v>32</v>
      </c>
      <c r="P7" s="4" t="s">
        <v>33</v>
      </c>
      <c r="Q7" s="4">
        <v>0</v>
      </c>
      <c r="R7" s="7">
        <v>45049</v>
      </c>
      <c r="S7" s="6">
        <v>45112</v>
      </c>
      <c r="T7" s="4" t="s">
        <v>34</v>
      </c>
      <c r="U7" s="4">
        <v>813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45106</v>
      </c>
      <c r="G8" s="6">
        <v>45109</v>
      </c>
      <c r="H8" s="4">
        <v>2</v>
      </c>
      <c r="I8" s="4">
        <v>3</v>
      </c>
      <c r="J8" s="4">
        <v>6</v>
      </c>
      <c r="K8" s="4" t="s">
        <v>30</v>
      </c>
      <c r="L8" s="4">
        <v>3612</v>
      </c>
      <c r="M8" s="4">
        <v>3612</v>
      </c>
      <c r="N8" s="4" t="s">
        <v>68</v>
      </c>
      <c r="O8" s="4" t="s">
        <v>32</v>
      </c>
      <c r="P8" s="4" t="s">
        <v>33</v>
      </c>
      <c r="Q8" s="4">
        <v>0</v>
      </c>
      <c r="R8" s="7">
        <v>45059</v>
      </c>
      <c r="S8" s="6">
        <v>45112</v>
      </c>
      <c r="T8" s="4" t="s">
        <v>34</v>
      </c>
      <c r="U8" s="4">
        <v>3612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45105</v>
      </c>
      <c r="G9" s="6">
        <v>45109</v>
      </c>
      <c r="H9" s="4">
        <v>1</v>
      </c>
      <c r="I9" s="4">
        <v>4</v>
      </c>
      <c r="J9" s="4">
        <v>4</v>
      </c>
      <c r="K9" s="4" t="s">
        <v>30</v>
      </c>
      <c r="L9" s="4">
        <v>4940</v>
      </c>
      <c r="M9" s="4">
        <v>4940</v>
      </c>
      <c r="N9" s="4" t="s">
        <v>74</v>
      </c>
      <c r="O9" s="4" t="s">
        <v>32</v>
      </c>
      <c r="P9" s="4" t="s">
        <v>33</v>
      </c>
      <c r="Q9" s="4">
        <v>0</v>
      </c>
      <c r="R9" s="7">
        <v>45060</v>
      </c>
      <c r="S9" s="6">
        <v>45112</v>
      </c>
      <c r="T9" s="4" t="s">
        <v>34</v>
      </c>
      <c r="U9" s="4">
        <v>4940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45107</v>
      </c>
      <c r="G10" s="6">
        <v>45109</v>
      </c>
      <c r="H10" s="4">
        <v>4</v>
      </c>
      <c r="I10" s="4">
        <v>2</v>
      </c>
      <c r="J10" s="4">
        <v>8</v>
      </c>
      <c r="K10" s="4" t="s">
        <v>30</v>
      </c>
      <c r="L10" s="4">
        <v>2840</v>
      </c>
      <c r="M10" s="4">
        <v>2840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45063</v>
      </c>
      <c r="S10" s="6">
        <v>45112</v>
      </c>
      <c r="T10" s="4" t="s">
        <v>34</v>
      </c>
      <c r="U10" s="4">
        <v>2840</v>
      </c>
      <c r="V10" s="4">
        <v>0</v>
      </c>
      <c r="W10" s="4">
        <v>0</v>
      </c>
      <c r="X10" s="4" t="s">
        <v>81</v>
      </c>
      <c r="Y10" s="4" t="s">
        <v>42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45106</v>
      </c>
      <c r="G11" s="6">
        <v>45109</v>
      </c>
      <c r="H11" s="4">
        <v>1</v>
      </c>
      <c r="I11" s="4">
        <v>3</v>
      </c>
      <c r="J11" s="4">
        <v>3</v>
      </c>
      <c r="K11" s="4" t="s">
        <v>30</v>
      </c>
      <c r="L11" s="4">
        <v>1542</v>
      </c>
      <c r="M11" s="4">
        <v>1542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45066</v>
      </c>
      <c r="S11" s="6">
        <v>45112</v>
      </c>
      <c r="T11" s="4" t="s">
        <v>34</v>
      </c>
      <c r="U11" s="4">
        <v>1542</v>
      </c>
      <c r="V11" s="4">
        <v>0</v>
      </c>
      <c r="W11" s="4">
        <v>0</v>
      </c>
      <c r="X11" s="4" t="s">
        <v>86</v>
      </c>
      <c r="Y11" s="4" t="s">
        <v>42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45106</v>
      </c>
      <c r="G12" s="6">
        <v>45109</v>
      </c>
      <c r="H12" s="4">
        <v>2</v>
      </c>
      <c r="I12" s="4">
        <v>3</v>
      </c>
      <c r="J12" s="4">
        <v>6</v>
      </c>
      <c r="K12" s="4" t="s">
        <v>30</v>
      </c>
      <c r="L12" s="4">
        <v>3078</v>
      </c>
      <c r="M12" s="4">
        <v>3078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45068</v>
      </c>
      <c r="S12" s="6">
        <v>45112</v>
      </c>
      <c r="T12" s="4" t="s">
        <v>34</v>
      </c>
      <c r="U12" s="4">
        <v>3078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77</v>
      </c>
      <c r="B13" s="4" t="s">
        <v>26</v>
      </c>
      <c r="C13" s="4" t="s">
        <v>91</v>
      </c>
      <c r="D13" s="4" t="s">
        <v>78</v>
      </c>
      <c r="E13" s="4" t="s">
        <v>79</v>
      </c>
      <c r="F13" s="6">
        <v>45107</v>
      </c>
      <c r="G13" s="6">
        <v>45109</v>
      </c>
      <c r="H13" s="4">
        <v>4</v>
      </c>
      <c r="I13" s="4">
        <v>2</v>
      </c>
      <c r="J13" s="4">
        <v>8</v>
      </c>
      <c r="K13" s="4" t="s">
        <v>30</v>
      </c>
      <c r="L13" s="4">
        <v>-2840</v>
      </c>
      <c r="M13" s="4">
        <v>-2840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45063</v>
      </c>
      <c r="S13" s="6">
        <v>45112</v>
      </c>
      <c r="T13" s="4" t="s">
        <v>34</v>
      </c>
      <c r="U13" s="4">
        <v>-2840</v>
      </c>
      <c r="V13" s="4">
        <v>0</v>
      </c>
      <c r="W13" s="4">
        <v>0</v>
      </c>
      <c r="X13" s="4" t="s">
        <v>81</v>
      </c>
      <c r="Y13" s="4" t="s">
        <v>42</v>
      </c>
    </row>
    <row r="14" s="4" customFormat="1" spans="1:25">
      <c r="A14" s="4" t="s">
        <v>82</v>
      </c>
      <c r="B14" s="4" t="s">
        <v>26</v>
      </c>
      <c r="C14" s="4" t="s">
        <v>91</v>
      </c>
      <c r="D14" s="4" t="s">
        <v>83</v>
      </c>
      <c r="E14" s="4" t="s">
        <v>84</v>
      </c>
      <c r="F14" s="6">
        <v>45106</v>
      </c>
      <c r="G14" s="6">
        <v>45109</v>
      </c>
      <c r="H14" s="4">
        <v>1</v>
      </c>
      <c r="I14" s="4">
        <v>3</v>
      </c>
      <c r="J14" s="4">
        <v>3</v>
      </c>
      <c r="K14" s="4" t="s">
        <v>30</v>
      </c>
      <c r="L14" s="4">
        <v>-1542</v>
      </c>
      <c r="M14" s="4">
        <v>-1542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45066</v>
      </c>
      <c r="S14" s="6">
        <v>45112</v>
      </c>
      <c r="T14" s="4" t="s">
        <v>34</v>
      </c>
      <c r="U14" s="4">
        <v>-1542</v>
      </c>
      <c r="V14" s="4">
        <v>0</v>
      </c>
      <c r="W14" s="4">
        <v>0</v>
      </c>
      <c r="X14" s="4" t="s">
        <v>86</v>
      </c>
      <c r="Y14" s="4" t="s">
        <v>42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45107</v>
      </c>
      <c r="G15" s="6">
        <v>45109</v>
      </c>
      <c r="H15" s="4">
        <v>1</v>
      </c>
      <c r="I15" s="4">
        <v>2</v>
      </c>
      <c r="J15" s="4">
        <v>2</v>
      </c>
      <c r="K15" s="4" t="s">
        <v>30</v>
      </c>
      <c r="L15" s="4">
        <v>2122</v>
      </c>
      <c r="M15" s="4">
        <v>2122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45073</v>
      </c>
      <c r="S15" s="6">
        <v>45112</v>
      </c>
      <c r="T15" s="4" t="s">
        <v>34</v>
      </c>
      <c r="U15" s="4">
        <v>2122</v>
      </c>
      <c r="V15" s="4">
        <v>0</v>
      </c>
      <c r="W15" s="4">
        <v>0</v>
      </c>
      <c r="X15" s="4" t="s">
        <v>96</v>
      </c>
      <c r="Y15" s="4" t="s">
        <v>42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45108</v>
      </c>
      <c r="G16" s="6">
        <v>45109</v>
      </c>
      <c r="H16" s="4">
        <v>1</v>
      </c>
      <c r="I16" s="4">
        <v>1</v>
      </c>
      <c r="J16" s="4">
        <v>1</v>
      </c>
      <c r="K16" s="4" t="s">
        <v>30</v>
      </c>
      <c r="L16" s="4">
        <v>1489</v>
      </c>
      <c r="M16" s="4">
        <v>1489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45073</v>
      </c>
      <c r="S16" s="6">
        <v>45112</v>
      </c>
      <c r="T16" s="4" t="s">
        <v>34</v>
      </c>
      <c r="U16" s="4">
        <v>1489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45108</v>
      </c>
      <c r="G17" s="6">
        <v>45109</v>
      </c>
      <c r="H17" s="4">
        <v>1</v>
      </c>
      <c r="I17" s="4">
        <v>1</v>
      </c>
      <c r="J17" s="4">
        <v>1</v>
      </c>
      <c r="K17" s="4" t="s">
        <v>30</v>
      </c>
      <c r="L17" s="4">
        <v>1099</v>
      </c>
      <c r="M17" s="4">
        <v>1099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45074</v>
      </c>
      <c r="S17" s="6">
        <v>45112</v>
      </c>
      <c r="T17" s="4" t="s">
        <v>34</v>
      </c>
      <c r="U17" s="4">
        <v>1099</v>
      </c>
      <c r="V17" s="4">
        <v>0</v>
      </c>
      <c r="W17" s="4">
        <v>0</v>
      </c>
      <c r="X17" s="4" t="s">
        <v>107</v>
      </c>
      <c r="Y17" s="4" t="s">
        <v>42</v>
      </c>
    </row>
    <row r="18" s="4" customFormat="1" spans="1:25">
      <c r="A18" s="4" t="s">
        <v>103</v>
      </c>
      <c r="B18" s="4" t="s">
        <v>26</v>
      </c>
      <c r="C18" s="4" t="s">
        <v>91</v>
      </c>
      <c r="D18" s="4" t="s">
        <v>104</v>
      </c>
      <c r="E18" s="4" t="s">
        <v>105</v>
      </c>
      <c r="F18" s="6">
        <v>45108</v>
      </c>
      <c r="G18" s="6">
        <v>45109</v>
      </c>
      <c r="H18" s="4">
        <v>1</v>
      </c>
      <c r="I18" s="4">
        <v>1</v>
      </c>
      <c r="J18" s="4">
        <v>1</v>
      </c>
      <c r="K18" s="4" t="s">
        <v>30</v>
      </c>
      <c r="L18" s="4">
        <v>-1099</v>
      </c>
      <c r="M18" s="4">
        <v>-1099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45074</v>
      </c>
      <c r="S18" s="6">
        <v>45112</v>
      </c>
      <c r="T18" s="4" t="s">
        <v>34</v>
      </c>
      <c r="U18" s="4">
        <v>-1099</v>
      </c>
      <c r="V18" s="4">
        <v>0</v>
      </c>
      <c r="W18" s="4">
        <v>0</v>
      </c>
      <c r="X18" s="4" t="s">
        <v>107</v>
      </c>
      <c r="Y18" s="4" t="s">
        <v>42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45108</v>
      </c>
      <c r="G19" s="6">
        <v>45109</v>
      </c>
      <c r="H19" s="4">
        <v>1</v>
      </c>
      <c r="I19" s="4">
        <v>1</v>
      </c>
      <c r="J19" s="4">
        <v>1</v>
      </c>
      <c r="K19" s="4" t="s">
        <v>30</v>
      </c>
      <c r="L19" s="4">
        <v>1099</v>
      </c>
      <c r="M19" s="4">
        <v>1099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45074</v>
      </c>
      <c r="S19" s="6">
        <v>45112</v>
      </c>
      <c r="T19" s="4" t="s">
        <v>34</v>
      </c>
      <c r="U19" s="4">
        <v>1099</v>
      </c>
      <c r="V19" s="4">
        <v>0</v>
      </c>
      <c r="W19" s="4">
        <v>0</v>
      </c>
      <c r="X19" s="4" t="s">
        <v>110</v>
      </c>
      <c r="Y19" s="4" t="s">
        <v>42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45108</v>
      </c>
      <c r="G20" s="6">
        <v>45109</v>
      </c>
      <c r="H20" s="4">
        <v>1</v>
      </c>
      <c r="I20" s="4">
        <v>1</v>
      </c>
      <c r="J20" s="4">
        <v>1</v>
      </c>
      <c r="K20" s="4" t="s">
        <v>30</v>
      </c>
      <c r="L20" s="4">
        <v>587</v>
      </c>
      <c r="M20" s="4">
        <v>587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45076</v>
      </c>
      <c r="S20" s="6">
        <v>45112</v>
      </c>
      <c r="T20" s="4" t="s">
        <v>34</v>
      </c>
      <c r="U20" s="4">
        <v>587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45108</v>
      </c>
      <c r="G21" s="6">
        <v>45109</v>
      </c>
      <c r="H21" s="4">
        <v>1</v>
      </c>
      <c r="I21" s="4">
        <v>1</v>
      </c>
      <c r="J21" s="4">
        <v>1</v>
      </c>
      <c r="K21" s="4" t="s">
        <v>30</v>
      </c>
      <c r="L21" s="4">
        <v>374</v>
      </c>
      <c r="M21" s="4">
        <v>374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45078</v>
      </c>
      <c r="S21" s="6">
        <v>45112</v>
      </c>
      <c r="T21" s="4" t="s">
        <v>34</v>
      </c>
      <c r="U21" s="4">
        <v>374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83</v>
      </c>
      <c r="E22" s="4" t="s">
        <v>84</v>
      </c>
      <c r="F22" s="6">
        <v>45107</v>
      </c>
      <c r="G22" s="6">
        <v>45109</v>
      </c>
      <c r="H22" s="4">
        <v>1</v>
      </c>
      <c r="I22" s="4">
        <v>2</v>
      </c>
      <c r="J22" s="4">
        <v>2</v>
      </c>
      <c r="K22" s="4" t="s">
        <v>30</v>
      </c>
      <c r="L22" s="4">
        <v>1018</v>
      </c>
      <c r="M22" s="4">
        <v>1018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45079</v>
      </c>
      <c r="S22" s="6">
        <v>45112</v>
      </c>
      <c r="T22" s="4" t="s">
        <v>34</v>
      </c>
      <c r="U22" s="4">
        <v>1018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45108</v>
      </c>
      <c r="G23" s="6">
        <v>45109</v>
      </c>
      <c r="H23" s="4">
        <v>1</v>
      </c>
      <c r="I23" s="4">
        <v>1</v>
      </c>
      <c r="J23" s="4">
        <v>1</v>
      </c>
      <c r="K23" s="4" t="s">
        <v>30</v>
      </c>
      <c r="L23" s="4">
        <v>282</v>
      </c>
      <c r="M23" s="4">
        <v>282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45079</v>
      </c>
      <c r="S23" s="6">
        <v>45112</v>
      </c>
      <c r="T23" s="4" t="s">
        <v>34</v>
      </c>
      <c r="U23" s="4">
        <v>282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45107</v>
      </c>
      <c r="G24" s="6">
        <v>45109</v>
      </c>
      <c r="H24" s="4">
        <v>1</v>
      </c>
      <c r="I24" s="4">
        <v>2</v>
      </c>
      <c r="J24" s="4">
        <v>2</v>
      </c>
      <c r="K24" s="4" t="s">
        <v>30</v>
      </c>
      <c r="L24" s="4">
        <v>826</v>
      </c>
      <c r="M24" s="4">
        <v>826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45079</v>
      </c>
      <c r="S24" s="6">
        <v>45112</v>
      </c>
      <c r="T24" s="4" t="s">
        <v>34</v>
      </c>
      <c r="U24" s="4">
        <v>826</v>
      </c>
      <c r="V24" s="4">
        <v>0</v>
      </c>
      <c r="W24" s="4">
        <v>0</v>
      </c>
      <c r="X24" s="4" t="s">
        <v>137</v>
      </c>
      <c r="Y24" s="4" t="s">
        <v>42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45107</v>
      </c>
      <c r="G25" s="6">
        <v>45109</v>
      </c>
      <c r="H25" s="4">
        <v>1</v>
      </c>
      <c r="I25" s="4">
        <v>2</v>
      </c>
      <c r="J25" s="4">
        <v>2</v>
      </c>
      <c r="K25" s="4" t="s">
        <v>30</v>
      </c>
      <c r="L25" s="4">
        <v>3342</v>
      </c>
      <c r="M25" s="4">
        <v>3342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45079</v>
      </c>
      <c r="S25" s="6">
        <v>45112</v>
      </c>
      <c r="T25" s="4" t="s">
        <v>34</v>
      </c>
      <c r="U25" s="4">
        <v>3342</v>
      </c>
      <c r="V25" s="4">
        <v>0</v>
      </c>
      <c r="W25" s="4">
        <v>0</v>
      </c>
      <c r="X25" s="4" t="s">
        <v>142</v>
      </c>
      <c r="Y25" s="4" t="s">
        <v>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45108</v>
      </c>
      <c r="G26" s="6">
        <v>45109</v>
      </c>
      <c r="H26" s="4">
        <v>1</v>
      </c>
      <c r="I26" s="4">
        <v>1</v>
      </c>
      <c r="J26" s="4">
        <v>1</v>
      </c>
      <c r="K26" s="4" t="s">
        <v>30</v>
      </c>
      <c r="L26" s="4">
        <v>2043</v>
      </c>
      <c r="M26" s="4">
        <v>2043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45080</v>
      </c>
      <c r="S26" s="6">
        <v>45112</v>
      </c>
      <c r="T26" s="4" t="s">
        <v>34</v>
      </c>
      <c r="U26" s="4">
        <v>2043</v>
      </c>
      <c r="V26" s="4">
        <v>0</v>
      </c>
      <c r="W26" s="4">
        <v>0</v>
      </c>
      <c r="X26" s="4" t="s">
        <v>147</v>
      </c>
      <c r="Y26" s="4" t="s">
        <v>42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45107</v>
      </c>
      <c r="G27" s="6">
        <v>45109</v>
      </c>
      <c r="H27" s="4">
        <v>1</v>
      </c>
      <c r="I27" s="4">
        <v>2</v>
      </c>
      <c r="J27" s="4">
        <v>2</v>
      </c>
      <c r="K27" s="4" t="s">
        <v>30</v>
      </c>
      <c r="L27" s="4">
        <v>1332</v>
      </c>
      <c r="M27" s="4">
        <v>1332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45080</v>
      </c>
      <c r="S27" s="6">
        <v>45112</v>
      </c>
      <c r="T27" s="4" t="s">
        <v>34</v>
      </c>
      <c r="U27" s="4">
        <v>1332</v>
      </c>
      <c r="V27" s="4">
        <v>0</v>
      </c>
      <c r="W27" s="4">
        <v>0</v>
      </c>
      <c r="X27" s="4" t="s">
        <v>152</v>
      </c>
      <c r="Y27" s="4" t="s">
        <v>42</v>
      </c>
    </row>
    <row r="28" s="4" customFormat="1" spans="1:25">
      <c r="A28" s="4" t="s">
        <v>138</v>
      </c>
      <c r="B28" s="4" t="s">
        <v>26</v>
      </c>
      <c r="C28" s="4" t="s">
        <v>91</v>
      </c>
      <c r="D28" s="4" t="s">
        <v>139</v>
      </c>
      <c r="E28" s="4" t="s">
        <v>140</v>
      </c>
      <c r="F28" s="6">
        <v>45107</v>
      </c>
      <c r="G28" s="6">
        <v>45109</v>
      </c>
      <c r="H28" s="4">
        <v>1</v>
      </c>
      <c r="I28" s="4">
        <v>2</v>
      </c>
      <c r="J28" s="4">
        <v>2</v>
      </c>
      <c r="K28" s="4" t="s">
        <v>30</v>
      </c>
      <c r="L28" s="4">
        <v>-3342</v>
      </c>
      <c r="M28" s="4">
        <v>-3342</v>
      </c>
      <c r="N28" s="4" t="s">
        <v>141</v>
      </c>
      <c r="O28" s="4" t="s">
        <v>32</v>
      </c>
      <c r="P28" s="4" t="s">
        <v>33</v>
      </c>
      <c r="Q28" s="4">
        <v>0</v>
      </c>
      <c r="R28" s="7">
        <v>45079</v>
      </c>
      <c r="S28" s="6">
        <v>45112</v>
      </c>
      <c r="T28" s="4" t="s">
        <v>34</v>
      </c>
      <c r="U28" s="4">
        <v>-3342</v>
      </c>
      <c r="V28" s="4">
        <v>0</v>
      </c>
      <c r="W28" s="4">
        <v>0</v>
      </c>
      <c r="X28" s="4" t="s">
        <v>142</v>
      </c>
      <c r="Y28" s="4" t="s">
        <v>42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45105</v>
      </c>
      <c r="G29" s="6">
        <v>45109</v>
      </c>
      <c r="H29" s="4">
        <v>1</v>
      </c>
      <c r="I29" s="4">
        <v>4</v>
      </c>
      <c r="J29" s="4">
        <v>4</v>
      </c>
      <c r="K29" s="4" t="s">
        <v>30</v>
      </c>
      <c r="L29" s="4">
        <v>6464</v>
      </c>
      <c r="M29" s="4">
        <v>6464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45081</v>
      </c>
      <c r="S29" s="6">
        <v>45112</v>
      </c>
      <c r="T29" s="4" t="s">
        <v>34</v>
      </c>
      <c r="U29" s="4">
        <v>6464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45108</v>
      </c>
      <c r="G30" s="6">
        <v>45109</v>
      </c>
      <c r="H30" s="4">
        <v>1</v>
      </c>
      <c r="I30" s="4">
        <v>1</v>
      </c>
      <c r="J30" s="4">
        <v>1</v>
      </c>
      <c r="K30" s="4" t="s">
        <v>30</v>
      </c>
      <c r="L30" s="4">
        <v>486</v>
      </c>
      <c r="M30" s="4">
        <v>486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45082</v>
      </c>
      <c r="S30" s="6">
        <v>45112</v>
      </c>
      <c r="T30" s="4" t="s">
        <v>34</v>
      </c>
      <c r="U30" s="4">
        <v>486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45105</v>
      </c>
      <c r="G31" s="6">
        <v>45109</v>
      </c>
      <c r="H31" s="4">
        <v>1</v>
      </c>
      <c r="I31" s="4">
        <v>4</v>
      </c>
      <c r="J31" s="4">
        <v>4</v>
      </c>
      <c r="K31" s="4" t="s">
        <v>30</v>
      </c>
      <c r="L31" s="4">
        <v>1636</v>
      </c>
      <c r="M31" s="4">
        <v>1636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45082.0000115741</v>
      </c>
      <c r="S31" s="6">
        <v>45112</v>
      </c>
      <c r="T31" s="4" t="s">
        <v>34</v>
      </c>
      <c r="U31" s="4">
        <v>1636</v>
      </c>
      <c r="V31" s="4">
        <v>0</v>
      </c>
      <c r="W31" s="4">
        <v>0</v>
      </c>
      <c r="X31" s="4" t="s">
        <v>169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83</v>
      </c>
      <c r="E32" s="4" t="s">
        <v>84</v>
      </c>
      <c r="F32" s="6">
        <v>45106</v>
      </c>
      <c r="G32" s="6">
        <v>45109</v>
      </c>
      <c r="H32" s="4">
        <v>1</v>
      </c>
      <c r="I32" s="4">
        <v>3</v>
      </c>
      <c r="J32" s="4">
        <v>3</v>
      </c>
      <c r="K32" s="4" t="s">
        <v>30</v>
      </c>
      <c r="L32" s="4">
        <v>1530</v>
      </c>
      <c r="M32" s="4">
        <v>1530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45082</v>
      </c>
      <c r="S32" s="6">
        <v>45112</v>
      </c>
      <c r="T32" s="4" t="s">
        <v>34</v>
      </c>
      <c r="U32" s="4">
        <v>1530</v>
      </c>
      <c r="V32" s="4">
        <v>0</v>
      </c>
      <c r="W32" s="4">
        <v>0</v>
      </c>
      <c r="X32" s="4" t="s">
        <v>42</v>
      </c>
      <c r="Y32" s="4" t="s">
        <v>173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45108</v>
      </c>
      <c r="G33" s="6">
        <v>45109</v>
      </c>
      <c r="H33" s="4">
        <v>1</v>
      </c>
      <c r="I33" s="4">
        <v>1</v>
      </c>
      <c r="J33" s="4">
        <v>1</v>
      </c>
      <c r="K33" s="4" t="s">
        <v>30</v>
      </c>
      <c r="L33" s="4">
        <v>2363</v>
      </c>
      <c r="M33" s="4">
        <v>2363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45083.0000115741</v>
      </c>
      <c r="S33" s="6">
        <v>45112</v>
      </c>
      <c r="T33" s="4" t="s">
        <v>34</v>
      </c>
      <c r="U33" s="4">
        <v>2363</v>
      </c>
      <c r="V33" s="4">
        <v>0</v>
      </c>
      <c r="W33" s="4">
        <v>0</v>
      </c>
      <c r="X33" s="4" t="s">
        <v>178</v>
      </c>
      <c r="Y33" s="4" t="s">
        <v>179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45108</v>
      </c>
      <c r="G34" s="6">
        <v>45109</v>
      </c>
      <c r="H34" s="4">
        <v>1</v>
      </c>
      <c r="I34" s="4">
        <v>1</v>
      </c>
      <c r="J34" s="4">
        <v>1</v>
      </c>
      <c r="K34" s="4" t="s">
        <v>30</v>
      </c>
      <c r="L34" s="4">
        <v>2833</v>
      </c>
      <c r="M34" s="4">
        <v>2833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45083</v>
      </c>
      <c r="S34" s="6">
        <v>45112</v>
      </c>
      <c r="T34" s="4" t="s">
        <v>34</v>
      </c>
      <c r="U34" s="4">
        <v>2833</v>
      </c>
      <c r="V34" s="4">
        <v>0</v>
      </c>
      <c r="W34" s="4">
        <v>0</v>
      </c>
      <c r="X34" s="4" t="s">
        <v>184</v>
      </c>
      <c r="Y34" s="4" t="s">
        <v>185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6">
        <v>45107</v>
      </c>
      <c r="G35" s="6">
        <v>45109</v>
      </c>
      <c r="H35" s="4">
        <v>1</v>
      </c>
      <c r="I35" s="4">
        <v>2</v>
      </c>
      <c r="J35" s="4">
        <v>2</v>
      </c>
      <c r="K35" s="4" t="s">
        <v>30</v>
      </c>
      <c r="L35" s="4">
        <v>1646</v>
      </c>
      <c r="M35" s="4">
        <v>1646</v>
      </c>
      <c r="N35" s="4" t="s">
        <v>189</v>
      </c>
      <c r="O35" s="4" t="s">
        <v>32</v>
      </c>
      <c r="P35" s="4" t="s">
        <v>33</v>
      </c>
      <c r="Q35" s="4">
        <v>0</v>
      </c>
      <c r="R35" s="7">
        <v>45083</v>
      </c>
      <c r="S35" s="6">
        <v>45112</v>
      </c>
      <c r="T35" s="4" t="s">
        <v>34</v>
      </c>
      <c r="U35" s="4">
        <v>1646</v>
      </c>
      <c r="V35" s="4">
        <v>0</v>
      </c>
      <c r="W35" s="4">
        <v>0</v>
      </c>
      <c r="X35" s="4" t="s">
        <v>190</v>
      </c>
      <c r="Y35" s="4" t="s">
        <v>42</v>
      </c>
    </row>
    <row r="36" s="4" customFormat="1" spans="1:25">
      <c r="A36" s="4" t="s">
        <v>186</v>
      </c>
      <c r="B36" s="4" t="s">
        <v>26</v>
      </c>
      <c r="C36" s="4" t="s">
        <v>91</v>
      </c>
      <c r="D36" s="4" t="s">
        <v>187</v>
      </c>
      <c r="E36" s="4" t="s">
        <v>188</v>
      </c>
      <c r="F36" s="6">
        <v>45107</v>
      </c>
      <c r="G36" s="6">
        <v>45109</v>
      </c>
      <c r="H36" s="4">
        <v>1</v>
      </c>
      <c r="I36" s="4">
        <v>2</v>
      </c>
      <c r="J36" s="4">
        <v>2</v>
      </c>
      <c r="K36" s="4" t="s">
        <v>30</v>
      </c>
      <c r="L36" s="4">
        <v>-1646</v>
      </c>
      <c r="M36" s="4">
        <v>-1646</v>
      </c>
      <c r="N36" s="4" t="s">
        <v>189</v>
      </c>
      <c r="O36" s="4" t="s">
        <v>32</v>
      </c>
      <c r="P36" s="4" t="s">
        <v>33</v>
      </c>
      <c r="Q36" s="4">
        <v>0</v>
      </c>
      <c r="R36" s="7">
        <v>45083</v>
      </c>
      <c r="S36" s="6">
        <v>45112</v>
      </c>
      <c r="T36" s="4" t="s">
        <v>34</v>
      </c>
      <c r="U36" s="4">
        <v>-1646</v>
      </c>
      <c r="V36" s="4">
        <v>0</v>
      </c>
      <c r="W36" s="4">
        <v>0</v>
      </c>
      <c r="X36" s="4" t="s">
        <v>190</v>
      </c>
      <c r="Y36" s="4" t="s">
        <v>42</v>
      </c>
    </row>
    <row r="37" s="4" customFormat="1" spans="1:26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45108</v>
      </c>
      <c r="G37" s="6">
        <v>45109</v>
      </c>
      <c r="H37" s="4">
        <v>2</v>
      </c>
      <c r="I37" s="4">
        <v>1</v>
      </c>
      <c r="J37" s="4">
        <v>2</v>
      </c>
      <c r="K37" s="4" t="s">
        <v>30</v>
      </c>
      <c r="L37" s="4">
        <v>2780</v>
      </c>
      <c r="M37" s="4">
        <v>2780</v>
      </c>
      <c r="N37" s="4" t="s">
        <v>194</v>
      </c>
      <c r="O37" s="4" t="s">
        <v>32</v>
      </c>
      <c r="P37" s="4" t="s">
        <v>33</v>
      </c>
      <c r="Q37" s="4">
        <v>0</v>
      </c>
      <c r="R37" s="7">
        <v>45083</v>
      </c>
      <c r="S37" s="6">
        <v>45112</v>
      </c>
      <c r="T37" s="4" t="s">
        <v>34</v>
      </c>
      <c r="U37" s="4">
        <v>2780</v>
      </c>
      <c r="V37" s="4">
        <v>0</v>
      </c>
      <c r="W37" s="4">
        <v>0</v>
      </c>
      <c r="X37" s="4" t="s">
        <v>195</v>
      </c>
      <c r="Y37" s="4">
        <v>897689</v>
      </c>
      <c r="Z37" s="4" t="s">
        <v>196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45101</v>
      </c>
      <c r="G38" s="6">
        <v>45109</v>
      </c>
      <c r="H38" s="4">
        <v>1</v>
      </c>
      <c r="I38" s="4">
        <v>8</v>
      </c>
      <c r="J38" s="4">
        <v>8</v>
      </c>
      <c r="K38" s="4" t="s">
        <v>30</v>
      </c>
      <c r="L38" s="4">
        <v>10495</v>
      </c>
      <c r="M38" s="4">
        <v>10495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45084</v>
      </c>
      <c r="S38" s="6">
        <v>45112</v>
      </c>
      <c r="T38" s="4" t="s">
        <v>34</v>
      </c>
      <c r="U38" s="4">
        <v>10495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45108</v>
      </c>
      <c r="G39" s="6">
        <v>45109</v>
      </c>
      <c r="H39" s="4">
        <v>1</v>
      </c>
      <c r="I39" s="4">
        <v>1</v>
      </c>
      <c r="J39" s="4">
        <v>1</v>
      </c>
      <c r="K39" s="4" t="s">
        <v>30</v>
      </c>
      <c r="L39" s="4">
        <v>330</v>
      </c>
      <c r="M39" s="4">
        <v>330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45084.0000115741</v>
      </c>
      <c r="S39" s="6">
        <v>45112</v>
      </c>
      <c r="T39" s="4" t="s">
        <v>34</v>
      </c>
      <c r="U39" s="4">
        <v>330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45108</v>
      </c>
      <c r="G40" s="6">
        <v>45109</v>
      </c>
      <c r="H40" s="4">
        <v>1</v>
      </c>
      <c r="I40" s="4">
        <v>1</v>
      </c>
      <c r="J40" s="4">
        <v>1</v>
      </c>
      <c r="K40" s="4" t="s">
        <v>30</v>
      </c>
      <c r="L40" s="4">
        <v>726</v>
      </c>
      <c r="M40" s="4">
        <v>726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45084</v>
      </c>
      <c r="S40" s="6">
        <v>45112</v>
      </c>
      <c r="T40" s="4" t="s">
        <v>34</v>
      </c>
      <c r="U40" s="4">
        <v>726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45108</v>
      </c>
      <c r="G41" s="6">
        <v>45109</v>
      </c>
      <c r="H41" s="4">
        <v>1</v>
      </c>
      <c r="I41" s="4">
        <v>1</v>
      </c>
      <c r="J41" s="4">
        <v>1</v>
      </c>
      <c r="K41" s="4" t="s">
        <v>30</v>
      </c>
      <c r="L41" s="4">
        <v>876</v>
      </c>
      <c r="M41" s="4">
        <v>876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45085</v>
      </c>
      <c r="S41" s="6">
        <v>45112</v>
      </c>
      <c r="T41" s="4" t="s">
        <v>34</v>
      </c>
      <c r="U41" s="4">
        <v>876</v>
      </c>
      <c r="V41" s="4">
        <v>0</v>
      </c>
      <c r="W41" s="4">
        <v>0</v>
      </c>
      <c r="X41" s="4" t="s">
        <v>219</v>
      </c>
      <c r="Y41" s="4" t="s">
        <v>42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45103</v>
      </c>
      <c r="G42" s="6">
        <v>45109</v>
      </c>
      <c r="H42" s="4">
        <v>1</v>
      </c>
      <c r="I42" s="4">
        <v>6</v>
      </c>
      <c r="J42" s="4">
        <v>6</v>
      </c>
      <c r="K42" s="4" t="s">
        <v>30</v>
      </c>
      <c r="L42" s="4">
        <v>16699</v>
      </c>
      <c r="M42" s="4">
        <v>16699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45085</v>
      </c>
      <c r="S42" s="6">
        <v>45112</v>
      </c>
      <c r="T42" s="4" t="s">
        <v>34</v>
      </c>
      <c r="U42" s="4">
        <v>16699</v>
      </c>
      <c r="V42" s="4">
        <v>0</v>
      </c>
      <c r="W42" s="4">
        <v>0</v>
      </c>
      <c r="X42" s="4" t="s">
        <v>42</v>
      </c>
      <c r="Y42" s="4" t="s">
        <v>224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45108</v>
      </c>
      <c r="G43" s="6">
        <v>45109</v>
      </c>
      <c r="H43" s="4">
        <v>1</v>
      </c>
      <c r="I43" s="4">
        <v>1</v>
      </c>
      <c r="J43" s="4">
        <v>1</v>
      </c>
      <c r="K43" s="4" t="s">
        <v>30</v>
      </c>
      <c r="L43" s="4">
        <v>852</v>
      </c>
      <c r="M43" s="4">
        <v>852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45085</v>
      </c>
      <c r="S43" s="6">
        <v>45112</v>
      </c>
      <c r="T43" s="4" t="s">
        <v>34</v>
      </c>
      <c r="U43" s="4">
        <v>852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232</v>
      </c>
      <c r="E44" s="4" t="s">
        <v>233</v>
      </c>
      <c r="F44" s="6">
        <v>45106</v>
      </c>
      <c r="G44" s="6">
        <v>45109</v>
      </c>
      <c r="H44" s="4">
        <v>1</v>
      </c>
      <c r="I44" s="4">
        <v>3</v>
      </c>
      <c r="J44" s="4">
        <v>3</v>
      </c>
      <c r="K44" s="4" t="s">
        <v>30</v>
      </c>
      <c r="L44" s="4">
        <v>3534</v>
      </c>
      <c r="M44" s="4">
        <v>3534</v>
      </c>
      <c r="N44" s="4" t="s">
        <v>234</v>
      </c>
      <c r="O44" s="4" t="s">
        <v>32</v>
      </c>
      <c r="P44" s="4" t="s">
        <v>33</v>
      </c>
      <c r="Q44" s="4">
        <v>0</v>
      </c>
      <c r="R44" s="7">
        <v>45085.0000115741</v>
      </c>
      <c r="S44" s="6">
        <v>45112</v>
      </c>
      <c r="T44" s="4" t="s">
        <v>34</v>
      </c>
      <c r="U44" s="4">
        <v>3534</v>
      </c>
      <c r="V44" s="4">
        <v>0</v>
      </c>
      <c r="W44" s="4">
        <v>0</v>
      </c>
      <c r="X44" s="4" t="s">
        <v>235</v>
      </c>
      <c r="Y44" s="4" t="s">
        <v>42</v>
      </c>
    </row>
    <row r="45" s="4" customFormat="1" spans="1:25">
      <c r="A45" s="4" t="s">
        <v>236</v>
      </c>
      <c r="B45" s="4" t="s">
        <v>26</v>
      </c>
      <c r="C45" s="4" t="s">
        <v>27</v>
      </c>
      <c r="D45" s="4" t="s">
        <v>237</v>
      </c>
      <c r="E45" s="4" t="s">
        <v>238</v>
      </c>
      <c r="F45" s="6">
        <v>45108</v>
      </c>
      <c r="G45" s="6">
        <v>45109</v>
      </c>
      <c r="H45" s="4">
        <v>1</v>
      </c>
      <c r="I45" s="4">
        <v>1</v>
      </c>
      <c r="J45" s="4">
        <v>1</v>
      </c>
      <c r="K45" s="4" t="s">
        <v>30</v>
      </c>
      <c r="L45" s="4">
        <v>1529</v>
      </c>
      <c r="M45" s="4">
        <v>1529</v>
      </c>
      <c r="N45" s="4" t="s">
        <v>239</v>
      </c>
      <c r="O45" s="4" t="s">
        <v>32</v>
      </c>
      <c r="P45" s="4" t="s">
        <v>33</v>
      </c>
      <c r="Q45" s="4">
        <v>0</v>
      </c>
      <c r="R45" s="7">
        <v>45085</v>
      </c>
      <c r="S45" s="6">
        <v>45112</v>
      </c>
      <c r="T45" s="4" t="s">
        <v>34</v>
      </c>
      <c r="U45" s="4">
        <v>1529</v>
      </c>
      <c r="V45" s="4">
        <v>0</v>
      </c>
      <c r="W45" s="4">
        <v>0</v>
      </c>
      <c r="X45" s="4" t="s">
        <v>240</v>
      </c>
      <c r="Y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45106</v>
      </c>
      <c r="G46" s="6">
        <v>45109</v>
      </c>
      <c r="H46" s="4">
        <v>1</v>
      </c>
      <c r="I46" s="4">
        <v>3</v>
      </c>
      <c r="J46" s="4">
        <v>3</v>
      </c>
      <c r="K46" s="4" t="s">
        <v>30</v>
      </c>
      <c r="L46" s="4">
        <v>1218</v>
      </c>
      <c r="M46" s="4">
        <v>1218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45086.0000115741</v>
      </c>
      <c r="S46" s="6">
        <v>45112</v>
      </c>
      <c r="T46" s="4" t="s">
        <v>34</v>
      </c>
      <c r="U46" s="4">
        <v>1218</v>
      </c>
      <c r="V46" s="4">
        <v>0</v>
      </c>
      <c r="W46" s="4">
        <v>0</v>
      </c>
      <c r="X46" s="4" t="s">
        <v>246</v>
      </c>
      <c r="Y46" s="4" t="s">
        <v>247</v>
      </c>
    </row>
    <row r="47" s="4" customFormat="1" spans="1:25">
      <c r="A47" s="4" t="s">
        <v>248</v>
      </c>
      <c r="B47" s="4" t="s">
        <v>26</v>
      </c>
      <c r="C47" s="4" t="s">
        <v>27</v>
      </c>
      <c r="D47" s="4" t="s">
        <v>249</v>
      </c>
      <c r="E47" s="4" t="s">
        <v>250</v>
      </c>
      <c r="F47" s="6">
        <v>45107</v>
      </c>
      <c r="G47" s="6">
        <v>45109</v>
      </c>
      <c r="H47" s="4">
        <v>1</v>
      </c>
      <c r="I47" s="4">
        <v>2</v>
      </c>
      <c r="J47" s="4">
        <v>2</v>
      </c>
      <c r="K47" s="4" t="s">
        <v>30</v>
      </c>
      <c r="L47" s="4">
        <v>1660</v>
      </c>
      <c r="M47" s="4">
        <v>1660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45086.0000115741</v>
      </c>
      <c r="S47" s="6">
        <v>45112</v>
      </c>
      <c r="T47" s="4" t="s">
        <v>34</v>
      </c>
      <c r="U47" s="4">
        <v>1660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45105</v>
      </c>
      <c r="G48" s="6">
        <v>45109</v>
      </c>
      <c r="H48" s="4">
        <v>1</v>
      </c>
      <c r="I48" s="4">
        <v>4</v>
      </c>
      <c r="J48" s="4">
        <v>4</v>
      </c>
      <c r="K48" s="4" t="s">
        <v>30</v>
      </c>
      <c r="L48" s="4">
        <v>2335</v>
      </c>
      <c r="M48" s="4">
        <v>2335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45086</v>
      </c>
      <c r="S48" s="6">
        <v>45112</v>
      </c>
      <c r="T48" s="4" t="s">
        <v>34</v>
      </c>
      <c r="U48" s="4">
        <v>2335</v>
      </c>
      <c r="V48" s="4">
        <v>0</v>
      </c>
      <c r="W48" s="4">
        <v>0</v>
      </c>
      <c r="X48" s="4" t="s">
        <v>258</v>
      </c>
      <c r="Y48" s="4" t="s">
        <v>42</v>
      </c>
    </row>
    <row r="49" s="4" customFormat="1" spans="1:25">
      <c r="A49" s="4" t="s">
        <v>254</v>
      </c>
      <c r="B49" s="4" t="s">
        <v>26</v>
      </c>
      <c r="C49" s="4" t="s">
        <v>91</v>
      </c>
      <c r="D49" s="4" t="s">
        <v>255</v>
      </c>
      <c r="E49" s="4" t="s">
        <v>256</v>
      </c>
      <c r="F49" s="6">
        <v>45105</v>
      </c>
      <c r="G49" s="6">
        <v>45109</v>
      </c>
      <c r="H49" s="4">
        <v>1</v>
      </c>
      <c r="I49" s="4">
        <v>4</v>
      </c>
      <c r="J49" s="4">
        <v>4</v>
      </c>
      <c r="K49" s="4" t="s">
        <v>30</v>
      </c>
      <c r="L49" s="4">
        <v>-2335</v>
      </c>
      <c r="M49" s="4">
        <v>-2335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45086</v>
      </c>
      <c r="S49" s="6">
        <v>45112</v>
      </c>
      <c r="T49" s="4" t="s">
        <v>34</v>
      </c>
      <c r="U49" s="4">
        <v>-2335</v>
      </c>
      <c r="V49" s="4">
        <v>0</v>
      </c>
      <c r="W49" s="4">
        <v>0</v>
      </c>
      <c r="X49" s="4" t="s">
        <v>258</v>
      </c>
      <c r="Y49" s="4" t="s">
        <v>42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260</v>
      </c>
      <c r="E50" s="4" t="s">
        <v>261</v>
      </c>
      <c r="F50" s="6">
        <v>45106</v>
      </c>
      <c r="G50" s="6">
        <v>45109</v>
      </c>
      <c r="H50" s="4">
        <v>1</v>
      </c>
      <c r="I50" s="4">
        <v>3</v>
      </c>
      <c r="J50" s="4">
        <v>3</v>
      </c>
      <c r="K50" s="4" t="s">
        <v>30</v>
      </c>
      <c r="L50" s="4">
        <v>852</v>
      </c>
      <c r="M50" s="4">
        <v>852</v>
      </c>
      <c r="N50" s="4" t="s">
        <v>262</v>
      </c>
      <c r="O50" s="4" t="s">
        <v>32</v>
      </c>
      <c r="P50" s="4" t="s">
        <v>33</v>
      </c>
      <c r="Q50" s="4">
        <v>0</v>
      </c>
      <c r="R50" s="7">
        <v>45087</v>
      </c>
      <c r="S50" s="6">
        <v>45112</v>
      </c>
      <c r="T50" s="4" t="s">
        <v>34</v>
      </c>
      <c r="U50" s="4">
        <v>852</v>
      </c>
      <c r="V50" s="4">
        <v>0</v>
      </c>
      <c r="W50" s="4">
        <v>0</v>
      </c>
      <c r="X50" s="4" t="s">
        <v>263</v>
      </c>
      <c r="Y50" s="4" t="s">
        <v>264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45106</v>
      </c>
      <c r="G51" s="6">
        <v>45109</v>
      </c>
      <c r="H51" s="4">
        <v>1</v>
      </c>
      <c r="I51" s="4">
        <v>3</v>
      </c>
      <c r="J51" s="4">
        <v>3</v>
      </c>
      <c r="K51" s="4" t="s">
        <v>30</v>
      </c>
      <c r="L51" s="4">
        <v>4665</v>
      </c>
      <c r="M51" s="4">
        <v>4665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45087.0000115741</v>
      </c>
      <c r="S51" s="6">
        <v>45112</v>
      </c>
      <c r="T51" s="4" t="s">
        <v>34</v>
      </c>
      <c r="U51" s="4">
        <v>4665</v>
      </c>
      <c r="V51" s="4">
        <v>0</v>
      </c>
      <c r="W51" s="4">
        <v>0</v>
      </c>
      <c r="X51" s="4" t="s">
        <v>269</v>
      </c>
      <c r="Y51" s="4" t="s">
        <v>42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271</v>
      </c>
      <c r="E52" s="4" t="s">
        <v>272</v>
      </c>
      <c r="F52" s="6">
        <v>45108</v>
      </c>
      <c r="G52" s="6">
        <v>45109</v>
      </c>
      <c r="H52" s="4">
        <v>2</v>
      </c>
      <c r="I52" s="4">
        <v>1</v>
      </c>
      <c r="J52" s="4">
        <v>2</v>
      </c>
      <c r="K52" s="4" t="s">
        <v>30</v>
      </c>
      <c r="L52" s="4">
        <v>968</v>
      </c>
      <c r="M52" s="4">
        <v>968</v>
      </c>
      <c r="N52" s="4" t="s">
        <v>273</v>
      </c>
      <c r="O52" s="4" t="s">
        <v>32</v>
      </c>
      <c r="P52" s="4" t="s">
        <v>33</v>
      </c>
      <c r="Q52" s="4">
        <v>0</v>
      </c>
      <c r="R52" s="7">
        <v>45088.0000115741</v>
      </c>
      <c r="S52" s="6">
        <v>45112</v>
      </c>
      <c r="T52" s="4" t="s">
        <v>34</v>
      </c>
      <c r="U52" s="4">
        <v>968</v>
      </c>
      <c r="V52" s="4">
        <v>0</v>
      </c>
      <c r="W52" s="4">
        <v>0</v>
      </c>
      <c r="X52" s="4" t="s">
        <v>274</v>
      </c>
      <c r="Y52" s="4" t="s">
        <v>275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45108</v>
      </c>
      <c r="G53" s="6">
        <v>45109</v>
      </c>
      <c r="H53" s="4">
        <v>1</v>
      </c>
      <c r="I53" s="4">
        <v>1</v>
      </c>
      <c r="J53" s="4">
        <v>1</v>
      </c>
      <c r="K53" s="4" t="s">
        <v>30</v>
      </c>
      <c r="L53" s="4">
        <v>1887</v>
      </c>
      <c r="M53" s="4">
        <v>1887</v>
      </c>
      <c r="N53" s="4" t="s">
        <v>279</v>
      </c>
      <c r="O53" s="4" t="s">
        <v>32</v>
      </c>
      <c r="P53" s="4" t="s">
        <v>33</v>
      </c>
      <c r="Q53" s="4">
        <v>0</v>
      </c>
      <c r="R53" s="7">
        <v>45089.0000115741</v>
      </c>
      <c r="S53" s="6">
        <v>45112</v>
      </c>
      <c r="T53" s="4" t="s">
        <v>34</v>
      </c>
      <c r="U53" s="4">
        <v>1887</v>
      </c>
      <c r="V53" s="4">
        <v>0</v>
      </c>
      <c r="W53" s="4">
        <v>0</v>
      </c>
      <c r="X53" s="4" t="s">
        <v>280</v>
      </c>
      <c r="Y53" s="4" t="s">
        <v>281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283</v>
      </c>
      <c r="E54" s="4" t="s">
        <v>284</v>
      </c>
      <c r="F54" s="6">
        <v>45107</v>
      </c>
      <c r="G54" s="6">
        <v>45109</v>
      </c>
      <c r="H54" s="4">
        <v>1</v>
      </c>
      <c r="I54" s="4">
        <v>2</v>
      </c>
      <c r="J54" s="4">
        <v>2</v>
      </c>
      <c r="K54" s="4" t="s">
        <v>30</v>
      </c>
      <c r="L54" s="4">
        <v>1066</v>
      </c>
      <c r="M54" s="4">
        <v>1066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45089.0000115741</v>
      </c>
      <c r="S54" s="6">
        <v>45112</v>
      </c>
      <c r="T54" s="4" t="s">
        <v>34</v>
      </c>
      <c r="U54" s="4">
        <v>1066</v>
      </c>
      <c r="V54" s="4">
        <v>0</v>
      </c>
      <c r="W54" s="4">
        <v>0</v>
      </c>
      <c r="X54" s="4" t="s">
        <v>286</v>
      </c>
      <c r="Y54" s="4" t="s">
        <v>42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288</v>
      </c>
      <c r="E55" s="4" t="s">
        <v>289</v>
      </c>
      <c r="F55" s="6">
        <v>45105</v>
      </c>
      <c r="G55" s="6">
        <v>45109</v>
      </c>
      <c r="H55" s="4">
        <v>1</v>
      </c>
      <c r="I55" s="4">
        <v>4</v>
      </c>
      <c r="J55" s="4">
        <v>4</v>
      </c>
      <c r="K55" s="4" t="s">
        <v>30</v>
      </c>
      <c r="L55" s="4">
        <v>3165</v>
      </c>
      <c r="M55" s="4">
        <v>3165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45089.0000115741</v>
      </c>
      <c r="S55" s="6">
        <v>45112</v>
      </c>
      <c r="T55" s="4" t="s">
        <v>34</v>
      </c>
      <c r="U55" s="4">
        <v>3165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72</v>
      </c>
      <c r="E56" s="4" t="s">
        <v>294</v>
      </c>
      <c r="F56" s="6">
        <v>45107</v>
      </c>
      <c r="G56" s="6">
        <v>45109</v>
      </c>
      <c r="H56" s="4">
        <v>1</v>
      </c>
      <c r="I56" s="4">
        <v>2</v>
      </c>
      <c r="J56" s="4">
        <v>2</v>
      </c>
      <c r="K56" s="4" t="s">
        <v>30</v>
      </c>
      <c r="L56" s="4">
        <v>3056</v>
      </c>
      <c r="M56" s="4">
        <v>3056</v>
      </c>
      <c r="N56" s="4" t="s">
        <v>295</v>
      </c>
      <c r="O56" s="4" t="s">
        <v>32</v>
      </c>
      <c r="P56" s="4" t="s">
        <v>33</v>
      </c>
      <c r="Q56" s="4">
        <v>0</v>
      </c>
      <c r="R56" s="7">
        <v>45054</v>
      </c>
      <c r="S56" s="6">
        <v>45112</v>
      </c>
      <c r="T56" s="4" t="s">
        <v>34</v>
      </c>
      <c r="U56" s="4">
        <v>3056</v>
      </c>
      <c r="V56" s="4">
        <v>0</v>
      </c>
      <c r="W56" s="4">
        <v>0</v>
      </c>
      <c r="X56" s="4" t="s">
        <v>296</v>
      </c>
      <c r="Y56" s="4" t="s">
        <v>297</v>
      </c>
    </row>
    <row r="57" s="4" customFormat="1" spans="1:25">
      <c r="A57" s="4" t="s">
        <v>298</v>
      </c>
      <c r="B57" s="4" t="s">
        <v>26</v>
      </c>
      <c r="C57" s="4" t="s">
        <v>27</v>
      </c>
      <c r="D57" s="4" t="s">
        <v>299</v>
      </c>
      <c r="E57" s="4" t="s">
        <v>300</v>
      </c>
      <c r="F57" s="6">
        <v>45107</v>
      </c>
      <c r="G57" s="6">
        <v>45109</v>
      </c>
      <c r="H57" s="4">
        <v>1</v>
      </c>
      <c r="I57" s="4">
        <v>2</v>
      </c>
      <c r="J57" s="4">
        <v>2</v>
      </c>
      <c r="K57" s="4" t="s">
        <v>30</v>
      </c>
      <c r="L57" s="4">
        <v>11518.12</v>
      </c>
      <c r="M57" s="4">
        <v>11518.12</v>
      </c>
      <c r="N57" s="4" t="s">
        <v>301</v>
      </c>
      <c r="O57" s="4" t="s">
        <v>32</v>
      </c>
      <c r="P57" s="4" t="s">
        <v>33</v>
      </c>
      <c r="Q57" s="4">
        <v>0</v>
      </c>
      <c r="R57" s="7">
        <v>45090.0000115741</v>
      </c>
      <c r="S57" s="6">
        <v>45112</v>
      </c>
      <c r="T57" s="4" t="s">
        <v>34</v>
      </c>
      <c r="U57" s="4">
        <v>11518.12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45106</v>
      </c>
      <c r="G58" s="6">
        <v>45109</v>
      </c>
      <c r="H58" s="4">
        <v>1</v>
      </c>
      <c r="I58" s="4">
        <v>3</v>
      </c>
      <c r="J58" s="4">
        <v>3</v>
      </c>
      <c r="K58" s="4" t="s">
        <v>30</v>
      </c>
      <c r="L58" s="4">
        <v>2364.51</v>
      </c>
      <c r="M58" s="4">
        <v>2364.51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45090.0000115741</v>
      </c>
      <c r="S58" s="6">
        <v>45112</v>
      </c>
      <c r="T58" s="4" t="s">
        <v>34</v>
      </c>
      <c r="U58" s="4">
        <v>2364.51</v>
      </c>
      <c r="V58" s="4">
        <v>0</v>
      </c>
      <c r="W58" s="4">
        <v>0</v>
      </c>
      <c r="X58" s="4" t="s">
        <v>308</v>
      </c>
      <c r="Y58" s="4" t="s">
        <v>309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6">
        <v>45108</v>
      </c>
      <c r="G59" s="6">
        <v>45109</v>
      </c>
      <c r="H59" s="4">
        <v>1</v>
      </c>
      <c r="I59" s="4">
        <v>1</v>
      </c>
      <c r="J59" s="4">
        <v>1</v>
      </c>
      <c r="K59" s="4" t="s">
        <v>30</v>
      </c>
      <c r="L59" s="4">
        <v>2009.03</v>
      </c>
      <c r="M59" s="4">
        <v>2009.03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45090</v>
      </c>
      <c r="S59" s="6">
        <v>45112</v>
      </c>
      <c r="T59" s="4" t="s">
        <v>34</v>
      </c>
      <c r="U59" s="4">
        <v>2009.03</v>
      </c>
      <c r="V59" s="4">
        <v>0</v>
      </c>
      <c r="W59" s="4">
        <v>0</v>
      </c>
      <c r="X59" s="4" t="s">
        <v>314</v>
      </c>
      <c r="Y59" s="4" t="s">
        <v>315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317</v>
      </c>
      <c r="E60" s="4" t="s">
        <v>318</v>
      </c>
      <c r="F60" s="6">
        <v>45108</v>
      </c>
      <c r="G60" s="6">
        <v>45109</v>
      </c>
      <c r="H60" s="4">
        <v>1</v>
      </c>
      <c r="I60" s="4">
        <v>1</v>
      </c>
      <c r="J60" s="4">
        <v>1</v>
      </c>
      <c r="K60" s="4" t="s">
        <v>30</v>
      </c>
      <c r="L60" s="4">
        <v>244.43</v>
      </c>
      <c r="M60" s="4">
        <v>244.43</v>
      </c>
      <c r="N60" s="4" t="s">
        <v>319</v>
      </c>
      <c r="O60" s="4" t="s">
        <v>32</v>
      </c>
      <c r="P60" s="4" t="s">
        <v>33</v>
      </c>
      <c r="Q60" s="4">
        <v>0</v>
      </c>
      <c r="R60" s="7">
        <v>45090.0000115741</v>
      </c>
      <c r="S60" s="6">
        <v>45112</v>
      </c>
      <c r="T60" s="4" t="s">
        <v>34</v>
      </c>
      <c r="U60" s="4">
        <v>244.43</v>
      </c>
      <c r="V60" s="4">
        <v>0</v>
      </c>
      <c r="W60" s="4">
        <v>0</v>
      </c>
      <c r="X60" s="4" t="s">
        <v>320</v>
      </c>
      <c r="Y60" s="4" t="s">
        <v>321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317</v>
      </c>
      <c r="E61" s="4" t="s">
        <v>323</v>
      </c>
      <c r="F61" s="6">
        <v>45108</v>
      </c>
      <c r="G61" s="6">
        <v>45109</v>
      </c>
      <c r="H61" s="4">
        <v>1</v>
      </c>
      <c r="I61" s="4">
        <v>1</v>
      </c>
      <c r="J61" s="4">
        <v>1</v>
      </c>
      <c r="K61" s="4" t="s">
        <v>30</v>
      </c>
      <c r="L61" s="4">
        <v>244.43</v>
      </c>
      <c r="M61" s="4">
        <v>244.43</v>
      </c>
      <c r="N61" s="4" t="s">
        <v>324</v>
      </c>
      <c r="O61" s="4" t="s">
        <v>32</v>
      </c>
      <c r="P61" s="4" t="s">
        <v>33</v>
      </c>
      <c r="Q61" s="4">
        <v>0</v>
      </c>
      <c r="R61" s="7">
        <v>45091.0000115741</v>
      </c>
      <c r="S61" s="6">
        <v>45112</v>
      </c>
      <c r="T61" s="4" t="s">
        <v>34</v>
      </c>
      <c r="U61" s="4">
        <v>244.43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283</v>
      </c>
      <c r="E62" s="4" t="s">
        <v>284</v>
      </c>
      <c r="F62" s="6">
        <v>45107</v>
      </c>
      <c r="G62" s="6">
        <v>45109</v>
      </c>
      <c r="H62" s="4">
        <v>1</v>
      </c>
      <c r="I62" s="4">
        <v>2</v>
      </c>
      <c r="J62" s="4">
        <v>2</v>
      </c>
      <c r="K62" s="4" t="s">
        <v>30</v>
      </c>
      <c r="L62" s="4">
        <v>1065.4</v>
      </c>
      <c r="M62" s="4">
        <v>1065.4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45091</v>
      </c>
      <c r="S62" s="6">
        <v>45112</v>
      </c>
      <c r="T62" s="4" t="s">
        <v>34</v>
      </c>
      <c r="U62" s="4">
        <v>1065.4</v>
      </c>
      <c r="V62" s="4">
        <v>0</v>
      </c>
      <c r="W62" s="4">
        <v>0</v>
      </c>
      <c r="X62" s="4" t="s">
        <v>329</v>
      </c>
      <c r="Y62" s="4" t="s">
        <v>42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331</v>
      </c>
      <c r="E63" s="4" t="s">
        <v>332</v>
      </c>
      <c r="F63" s="6">
        <v>45108</v>
      </c>
      <c r="G63" s="6">
        <v>45109</v>
      </c>
      <c r="H63" s="4">
        <v>1</v>
      </c>
      <c r="I63" s="4">
        <v>1</v>
      </c>
      <c r="J63" s="4">
        <v>1</v>
      </c>
      <c r="K63" s="4" t="s">
        <v>30</v>
      </c>
      <c r="L63" s="4">
        <v>1211.98</v>
      </c>
      <c r="M63" s="4">
        <v>1211.98</v>
      </c>
      <c r="N63" s="4" t="s">
        <v>333</v>
      </c>
      <c r="O63" s="4" t="s">
        <v>32</v>
      </c>
      <c r="P63" s="4" t="s">
        <v>33</v>
      </c>
      <c r="Q63" s="4">
        <v>0</v>
      </c>
      <c r="R63" s="7">
        <v>45091</v>
      </c>
      <c r="S63" s="6">
        <v>45112</v>
      </c>
      <c r="T63" s="4" t="s">
        <v>34</v>
      </c>
      <c r="U63" s="4">
        <v>1211.98</v>
      </c>
      <c r="V63" s="4">
        <v>0</v>
      </c>
      <c r="W63" s="4">
        <v>0</v>
      </c>
      <c r="X63" s="4" t="s">
        <v>334</v>
      </c>
      <c r="Y63" s="4" t="s">
        <v>42</v>
      </c>
    </row>
    <row r="64" s="4" customFormat="1" spans="1:25">
      <c r="A64" s="4" t="s">
        <v>330</v>
      </c>
      <c r="B64" s="4" t="s">
        <v>26</v>
      </c>
      <c r="C64" s="4" t="s">
        <v>91</v>
      </c>
      <c r="D64" s="4" t="s">
        <v>331</v>
      </c>
      <c r="E64" s="4" t="s">
        <v>332</v>
      </c>
      <c r="F64" s="6">
        <v>45108</v>
      </c>
      <c r="G64" s="6">
        <v>45109</v>
      </c>
      <c r="H64" s="4">
        <v>1</v>
      </c>
      <c r="I64" s="4">
        <v>1</v>
      </c>
      <c r="J64" s="4">
        <v>1</v>
      </c>
      <c r="K64" s="4" t="s">
        <v>30</v>
      </c>
      <c r="L64" s="4">
        <v>-1211.98</v>
      </c>
      <c r="M64" s="4">
        <v>-1211.98</v>
      </c>
      <c r="N64" s="4" t="s">
        <v>333</v>
      </c>
      <c r="O64" s="4" t="s">
        <v>32</v>
      </c>
      <c r="P64" s="4" t="s">
        <v>33</v>
      </c>
      <c r="Q64" s="4">
        <v>0</v>
      </c>
      <c r="R64" s="7">
        <v>45091</v>
      </c>
      <c r="S64" s="6">
        <v>45112</v>
      </c>
      <c r="T64" s="4" t="s">
        <v>34</v>
      </c>
      <c r="U64" s="4">
        <v>-1211.98</v>
      </c>
      <c r="V64" s="4">
        <v>0</v>
      </c>
      <c r="W64" s="4">
        <v>0</v>
      </c>
      <c r="X64" s="4" t="s">
        <v>334</v>
      </c>
      <c r="Y64" s="4" t="s">
        <v>42</v>
      </c>
    </row>
    <row r="65" s="4" customFormat="1" spans="1:25">
      <c r="A65" s="4" t="s">
        <v>335</v>
      </c>
      <c r="B65" s="4" t="s">
        <v>26</v>
      </c>
      <c r="C65" s="4" t="s">
        <v>27</v>
      </c>
      <c r="D65" s="4" t="s">
        <v>336</v>
      </c>
      <c r="E65" s="4" t="s">
        <v>323</v>
      </c>
      <c r="F65" s="6">
        <v>45108</v>
      </c>
      <c r="G65" s="6">
        <v>45109</v>
      </c>
      <c r="H65" s="4">
        <v>1</v>
      </c>
      <c r="I65" s="4">
        <v>1</v>
      </c>
      <c r="J65" s="4">
        <v>1</v>
      </c>
      <c r="K65" s="4" t="s">
        <v>30</v>
      </c>
      <c r="L65" s="4">
        <v>1264.78</v>
      </c>
      <c r="M65" s="4">
        <v>1264.78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45091.0000115741</v>
      </c>
      <c r="S65" s="6">
        <v>45112</v>
      </c>
      <c r="T65" s="4" t="s">
        <v>34</v>
      </c>
      <c r="U65" s="4">
        <v>1264.78</v>
      </c>
      <c r="V65" s="4">
        <v>0</v>
      </c>
      <c r="W65" s="4">
        <v>0</v>
      </c>
      <c r="X65" s="4" t="s">
        <v>42</v>
      </c>
      <c r="Y65" s="4" t="s">
        <v>42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283</v>
      </c>
      <c r="E66" s="4" t="s">
        <v>284</v>
      </c>
      <c r="F66" s="6">
        <v>45108</v>
      </c>
      <c r="G66" s="6">
        <v>45109</v>
      </c>
      <c r="H66" s="4">
        <v>1</v>
      </c>
      <c r="I66" s="4">
        <v>1</v>
      </c>
      <c r="J66" s="4">
        <v>1</v>
      </c>
      <c r="K66" s="4" t="s">
        <v>30</v>
      </c>
      <c r="L66" s="4">
        <v>590.01</v>
      </c>
      <c r="M66" s="4">
        <v>590.01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45091.0000115741</v>
      </c>
      <c r="S66" s="6">
        <v>45112</v>
      </c>
      <c r="T66" s="4" t="s">
        <v>34</v>
      </c>
      <c r="U66" s="4">
        <v>590.01</v>
      </c>
      <c r="V66" s="4">
        <v>0</v>
      </c>
      <c r="W66" s="4">
        <v>0</v>
      </c>
      <c r="X66" s="4" t="s">
        <v>340</v>
      </c>
      <c r="Y66" s="4" t="s">
        <v>42</v>
      </c>
    </row>
    <row r="67" s="4" customFormat="1" spans="1:25">
      <c r="A67" s="4" t="s">
        <v>242</v>
      </c>
      <c r="B67" s="4" t="s">
        <v>26</v>
      </c>
      <c r="C67" s="4" t="s">
        <v>91</v>
      </c>
      <c r="D67" s="4" t="s">
        <v>243</v>
      </c>
      <c r="E67" s="4" t="s">
        <v>244</v>
      </c>
      <c r="F67" s="6">
        <v>45106</v>
      </c>
      <c r="G67" s="6">
        <v>45109</v>
      </c>
      <c r="H67" s="4">
        <v>1</v>
      </c>
      <c r="I67" s="4">
        <v>3</v>
      </c>
      <c r="J67" s="4">
        <v>3</v>
      </c>
      <c r="K67" s="4" t="s">
        <v>30</v>
      </c>
      <c r="L67" s="4">
        <v>-1218</v>
      </c>
      <c r="M67" s="4">
        <v>-1218</v>
      </c>
      <c r="N67" s="4" t="s">
        <v>245</v>
      </c>
      <c r="O67" s="4" t="s">
        <v>32</v>
      </c>
      <c r="P67" s="4" t="s">
        <v>33</v>
      </c>
      <c r="Q67" s="4">
        <v>0</v>
      </c>
      <c r="R67" s="7">
        <v>45086.0000115741</v>
      </c>
      <c r="S67" s="6">
        <v>45112</v>
      </c>
      <c r="T67" s="4" t="s">
        <v>34</v>
      </c>
      <c r="U67" s="4">
        <v>-1218</v>
      </c>
      <c r="V67" s="4">
        <v>0</v>
      </c>
      <c r="W67" s="4">
        <v>0</v>
      </c>
      <c r="X67" s="4" t="s">
        <v>246</v>
      </c>
      <c r="Y67" s="4" t="s">
        <v>247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45106</v>
      </c>
      <c r="G68" s="6">
        <v>45109</v>
      </c>
      <c r="H68" s="4">
        <v>1</v>
      </c>
      <c r="I68" s="4">
        <v>3</v>
      </c>
      <c r="J68" s="4">
        <v>3</v>
      </c>
      <c r="K68" s="4" t="s">
        <v>30</v>
      </c>
      <c r="L68" s="4">
        <v>2791.49</v>
      </c>
      <c r="M68" s="4">
        <v>2791.49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45093</v>
      </c>
      <c r="S68" s="6">
        <v>45112</v>
      </c>
      <c r="T68" s="4" t="s">
        <v>34</v>
      </c>
      <c r="U68" s="4">
        <v>2791.49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45107</v>
      </c>
      <c r="G69" s="6">
        <v>45109</v>
      </c>
      <c r="H69" s="4">
        <v>1</v>
      </c>
      <c r="I69" s="4">
        <v>2</v>
      </c>
      <c r="J69" s="4">
        <v>2</v>
      </c>
      <c r="K69" s="4" t="s">
        <v>30</v>
      </c>
      <c r="L69" s="4">
        <v>2704.76</v>
      </c>
      <c r="M69" s="4">
        <v>2704.76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45093.0000115741</v>
      </c>
      <c r="S69" s="6">
        <v>45112</v>
      </c>
      <c r="T69" s="4" t="s">
        <v>34</v>
      </c>
      <c r="U69" s="4">
        <v>2704.76</v>
      </c>
      <c r="V69" s="4">
        <v>0</v>
      </c>
      <c r="W69" s="4">
        <v>0</v>
      </c>
      <c r="X69" s="4" t="s">
        <v>351</v>
      </c>
      <c r="Y69" s="4" t="s">
        <v>352</v>
      </c>
    </row>
    <row r="70" s="4" customFormat="1" spans="1:25">
      <c r="A70" s="4" t="s">
        <v>347</v>
      </c>
      <c r="B70" s="4" t="s">
        <v>26</v>
      </c>
      <c r="C70" s="4" t="s">
        <v>91</v>
      </c>
      <c r="D70" s="4" t="s">
        <v>348</v>
      </c>
      <c r="E70" s="4" t="s">
        <v>349</v>
      </c>
      <c r="F70" s="6">
        <v>45107</v>
      </c>
      <c r="G70" s="6">
        <v>45109</v>
      </c>
      <c r="H70" s="4">
        <v>1</v>
      </c>
      <c r="I70" s="4">
        <v>2</v>
      </c>
      <c r="J70" s="4">
        <v>2</v>
      </c>
      <c r="K70" s="4" t="s">
        <v>30</v>
      </c>
      <c r="L70" s="4">
        <v>-2704.76</v>
      </c>
      <c r="M70" s="4">
        <v>-2704.76</v>
      </c>
      <c r="N70" s="4" t="s">
        <v>350</v>
      </c>
      <c r="O70" s="4" t="s">
        <v>32</v>
      </c>
      <c r="P70" s="4" t="s">
        <v>33</v>
      </c>
      <c r="Q70" s="4">
        <v>0</v>
      </c>
      <c r="R70" s="7">
        <v>45093.0000115741</v>
      </c>
      <c r="S70" s="6">
        <v>45112</v>
      </c>
      <c r="T70" s="4" t="s">
        <v>34</v>
      </c>
      <c r="U70" s="4">
        <v>-2704.76</v>
      </c>
      <c r="V70" s="4">
        <v>0</v>
      </c>
      <c r="W70" s="4">
        <v>0</v>
      </c>
      <c r="X70" s="4" t="s">
        <v>351</v>
      </c>
      <c r="Y70" s="4" t="s">
        <v>352</v>
      </c>
    </row>
    <row r="71" s="4" customFormat="1" spans="1:25">
      <c r="A71" s="4" t="s">
        <v>353</v>
      </c>
      <c r="B71" s="4" t="s">
        <v>26</v>
      </c>
      <c r="C71" s="4" t="s">
        <v>27</v>
      </c>
      <c r="D71" s="4" t="s">
        <v>354</v>
      </c>
      <c r="E71" s="4" t="s">
        <v>355</v>
      </c>
      <c r="F71" s="6">
        <v>45102</v>
      </c>
      <c r="G71" s="6">
        <v>45109</v>
      </c>
      <c r="H71" s="4">
        <v>1</v>
      </c>
      <c r="I71" s="4">
        <v>7</v>
      </c>
      <c r="J71" s="4">
        <v>7</v>
      </c>
      <c r="K71" s="4" t="s">
        <v>30</v>
      </c>
      <c r="L71" s="4">
        <v>10001.39</v>
      </c>
      <c r="M71" s="4">
        <v>10001.39</v>
      </c>
      <c r="N71" s="4" t="s">
        <v>356</v>
      </c>
      <c r="O71" s="4" t="s">
        <v>32</v>
      </c>
      <c r="P71" s="4" t="s">
        <v>33</v>
      </c>
      <c r="Q71" s="4">
        <v>0</v>
      </c>
      <c r="R71" s="7">
        <v>45095.0000115741</v>
      </c>
      <c r="S71" s="6">
        <v>45112</v>
      </c>
      <c r="T71" s="4" t="s">
        <v>34</v>
      </c>
      <c r="U71" s="4">
        <v>10001.39</v>
      </c>
      <c r="V71" s="4">
        <v>0</v>
      </c>
      <c r="W71" s="4">
        <v>0</v>
      </c>
      <c r="X71" s="4" t="s">
        <v>357</v>
      </c>
      <c r="Y71" s="4" t="s">
        <v>358</v>
      </c>
    </row>
    <row r="72" s="4" customFormat="1" spans="1:25">
      <c r="A72" s="4" t="s">
        <v>359</v>
      </c>
      <c r="B72" s="4" t="s">
        <v>26</v>
      </c>
      <c r="C72" s="4" t="s">
        <v>27</v>
      </c>
      <c r="D72" s="4" t="s">
        <v>83</v>
      </c>
      <c r="E72" s="4" t="s">
        <v>84</v>
      </c>
      <c r="F72" s="6">
        <v>45106</v>
      </c>
      <c r="G72" s="6">
        <v>45109</v>
      </c>
      <c r="H72" s="4">
        <v>2</v>
      </c>
      <c r="I72" s="4">
        <v>3</v>
      </c>
      <c r="J72" s="4">
        <v>6</v>
      </c>
      <c r="K72" s="4" t="s">
        <v>30</v>
      </c>
      <c r="L72" s="4">
        <v>3084</v>
      </c>
      <c r="M72" s="4">
        <v>3084</v>
      </c>
      <c r="N72" s="4" t="s">
        <v>360</v>
      </c>
      <c r="O72" s="4" t="s">
        <v>32</v>
      </c>
      <c r="P72" s="4" t="s">
        <v>33</v>
      </c>
      <c r="Q72" s="4">
        <v>0</v>
      </c>
      <c r="R72" s="7">
        <v>45066</v>
      </c>
      <c r="S72" s="6">
        <v>45112</v>
      </c>
      <c r="T72" s="4" t="s">
        <v>34</v>
      </c>
      <c r="U72" s="4">
        <v>3084</v>
      </c>
      <c r="V72" s="4">
        <v>0</v>
      </c>
      <c r="W72" s="4">
        <v>0</v>
      </c>
      <c r="X72" s="4" t="s">
        <v>361</v>
      </c>
      <c r="Y72" s="4" t="s">
        <v>362</v>
      </c>
    </row>
    <row r="73" s="4" customFormat="1" spans="1:25">
      <c r="A73" s="4" t="s">
        <v>363</v>
      </c>
      <c r="B73" s="4" t="s">
        <v>26</v>
      </c>
      <c r="C73" s="4" t="s">
        <v>27</v>
      </c>
      <c r="D73" s="4" t="s">
        <v>364</v>
      </c>
      <c r="E73" s="4" t="s">
        <v>365</v>
      </c>
      <c r="F73" s="6">
        <v>45108</v>
      </c>
      <c r="G73" s="6">
        <v>45109</v>
      </c>
      <c r="H73" s="4">
        <v>2</v>
      </c>
      <c r="I73" s="4">
        <v>1</v>
      </c>
      <c r="J73" s="4">
        <v>2</v>
      </c>
      <c r="K73" s="4" t="s">
        <v>30</v>
      </c>
      <c r="L73" s="4">
        <v>354.76</v>
      </c>
      <c r="M73" s="4">
        <v>354.76</v>
      </c>
      <c r="N73" s="4" t="s">
        <v>366</v>
      </c>
      <c r="O73" s="4" t="s">
        <v>32</v>
      </c>
      <c r="P73" s="4" t="s">
        <v>33</v>
      </c>
      <c r="Q73" s="4">
        <v>0</v>
      </c>
      <c r="R73" s="7">
        <v>45095</v>
      </c>
      <c r="S73" s="6">
        <v>45112</v>
      </c>
      <c r="T73" s="4" t="s">
        <v>34</v>
      </c>
      <c r="U73" s="4">
        <v>354.76</v>
      </c>
      <c r="V73" s="4">
        <v>0</v>
      </c>
      <c r="W73" s="4">
        <v>0</v>
      </c>
      <c r="X73" s="4" t="s">
        <v>367</v>
      </c>
      <c r="Y73" s="4" t="s">
        <v>42</v>
      </c>
    </row>
    <row r="74" s="4" customFormat="1" spans="1:25">
      <c r="A74" s="4" t="s">
        <v>368</v>
      </c>
      <c r="B74" s="4" t="s">
        <v>26</v>
      </c>
      <c r="C74" s="4" t="s">
        <v>27</v>
      </c>
      <c r="D74" s="4" t="s">
        <v>271</v>
      </c>
      <c r="E74" s="4" t="s">
        <v>369</v>
      </c>
      <c r="F74" s="6">
        <v>45108</v>
      </c>
      <c r="G74" s="6">
        <v>45109</v>
      </c>
      <c r="H74" s="4">
        <v>1</v>
      </c>
      <c r="I74" s="4">
        <v>1</v>
      </c>
      <c r="J74" s="4">
        <v>1</v>
      </c>
      <c r="K74" s="4" t="s">
        <v>30</v>
      </c>
      <c r="L74" s="4">
        <v>771.28</v>
      </c>
      <c r="M74" s="4">
        <v>771.28</v>
      </c>
      <c r="N74" s="4" t="s">
        <v>370</v>
      </c>
      <c r="O74" s="4" t="s">
        <v>32</v>
      </c>
      <c r="P74" s="4" t="s">
        <v>33</v>
      </c>
      <c r="Q74" s="4">
        <v>0</v>
      </c>
      <c r="R74" s="7">
        <v>45096</v>
      </c>
      <c r="S74" s="6">
        <v>45112</v>
      </c>
      <c r="T74" s="4" t="s">
        <v>34</v>
      </c>
      <c r="U74" s="4">
        <v>771.28</v>
      </c>
      <c r="V74" s="4">
        <v>0</v>
      </c>
      <c r="W74" s="4">
        <v>0</v>
      </c>
      <c r="X74" s="4" t="s">
        <v>371</v>
      </c>
      <c r="Y74" s="4" t="s">
        <v>372</v>
      </c>
    </row>
    <row r="75" s="4" customFormat="1" spans="1:25">
      <c r="A75" s="4" t="s">
        <v>373</v>
      </c>
      <c r="B75" s="4" t="s">
        <v>26</v>
      </c>
      <c r="C75" s="4" t="s">
        <v>27</v>
      </c>
      <c r="D75" s="4" t="s">
        <v>374</v>
      </c>
      <c r="E75" s="4" t="s">
        <v>375</v>
      </c>
      <c r="F75" s="6">
        <v>45106</v>
      </c>
      <c r="G75" s="6">
        <v>45109</v>
      </c>
      <c r="H75" s="4">
        <v>1</v>
      </c>
      <c r="I75" s="4">
        <v>3</v>
      </c>
      <c r="J75" s="4">
        <v>3</v>
      </c>
      <c r="K75" s="4" t="s">
        <v>30</v>
      </c>
      <c r="L75" s="4">
        <v>1608.4</v>
      </c>
      <c r="M75" s="4">
        <v>1608.4</v>
      </c>
      <c r="N75" s="4" t="s">
        <v>376</v>
      </c>
      <c r="O75" s="4" t="s">
        <v>32</v>
      </c>
      <c r="P75" s="4" t="s">
        <v>33</v>
      </c>
      <c r="Q75" s="4">
        <v>0</v>
      </c>
      <c r="R75" s="7">
        <v>45096</v>
      </c>
      <c r="S75" s="6">
        <v>45112</v>
      </c>
      <c r="T75" s="4" t="s">
        <v>34</v>
      </c>
      <c r="U75" s="4">
        <v>1608.4</v>
      </c>
      <c r="V75" s="4">
        <v>0</v>
      </c>
      <c r="W75" s="4">
        <v>0</v>
      </c>
      <c r="X75" s="4" t="s">
        <v>377</v>
      </c>
      <c r="Y75" s="4" t="s">
        <v>378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380</v>
      </c>
      <c r="E76" s="4" t="s">
        <v>381</v>
      </c>
      <c r="F76" s="6">
        <v>45104</v>
      </c>
      <c r="G76" s="6">
        <v>45109</v>
      </c>
      <c r="H76" s="4">
        <v>1</v>
      </c>
      <c r="I76" s="4">
        <v>5</v>
      </c>
      <c r="J76" s="4">
        <v>5</v>
      </c>
      <c r="K76" s="4" t="s">
        <v>30</v>
      </c>
      <c r="L76" s="4">
        <v>4123.37</v>
      </c>
      <c r="M76" s="4">
        <v>4123.37</v>
      </c>
      <c r="N76" s="4" t="s">
        <v>382</v>
      </c>
      <c r="O76" s="4" t="s">
        <v>32</v>
      </c>
      <c r="P76" s="4" t="s">
        <v>33</v>
      </c>
      <c r="Q76" s="4">
        <v>0</v>
      </c>
      <c r="R76" s="7">
        <v>45096.0000115741</v>
      </c>
      <c r="S76" s="6">
        <v>45112</v>
      </c>
      <c r="T76" s="4" t="s">
        <v>34</v>
      </c>
      <c r="U76" s="4">
        <v>4123.37</v>
      </c>
      <c r="V76" s="4">
        <v>0</v>
      </c>
      <c r="W76" s="4">
        <v>0</v>
      </c>
      <c r="X76" s="4" t="s">
        <v>383</v>
      </c>
      <c r="Y76" s="4" t="s">
        <v>384</v>
      </c>
    </row>
    <row r="77" s="4" customFormat="1" spans="1:25">
      <c r="A77" s="4" t="s">
        <v>385</v>
      </c>
      <c r="B77" s="4" t="s">
        <v>26</v>
      </c>
      <c r="C77" s="4" t="s">
        <v>27</v>
      </c>
      <c r="D77" s="4" t="s">
        <v>386</v>
      </c>
      <c r="E77" s="4" t="s">
        <v>140</v>
      </c>
      <c r="F77" s="6">
        <v>45107</v>
      </c>
      <c r="G77" s="6">
        <v>45109</v>
      </c>
      <c r="H77" s="4">
        <v>1</v>
      </c>
      <c r="I77" s="4">
        <v>2</v>
      </c>
      <c r="J77" s="4">
        <v>2</v>
      </c>
      <c r="K77" s="4" t="s">
        <v>30</v>
      </c>
      <c r="L77" s="4">
        <v>786.6</v>
      </c>
      <c r="M77" s="4">
        <v>786.6</v>
      </c>
      <c r="N77" s="4" t="s">
        <v>387</v>
      </c>
      <c r="O77" s="4" t="s">
        <v>32</v>
      </c>
      <c r="P77" s="4" t="s">
        <v>33</v>
      </c>
      <c r="Q77" s="4">
        <v>0</v>
      </c>
      <c r="R77" s="7">
        <v>45097.0000115741</v>
      </c>
      <c r="S77" s="6">
        <v>45112</v>
      </c>
      <c r="T77" s="4" t="s">
        <v>34</v>
      </c>
      <c r="U77" s="4">
        <v>786.6</v>
      </c>
      <c r="V77" s="4">
        <v>0</v>
      </c>
      <c r="W77" s="4">
        <v>0</v>
      </c>
      <c r="X77" s="4" t="s">
        <v>388</v>
      </c>
      <c r="Y77" s="4" t="s">
        <v>42</v>
      </c>
    </row>
    <row r="78" s="4" customFormat="1" spans="1:25">
      <c r="A78" s="4" t="s">
        <v>389</v>
      </c>
      <c r="B78" s="4" t="s">
        <v>26</v>
      </c>
      <c r="C78" s="4" t="s">
        <v>27</v>
      </c>
      <c r="D78" s="4" t="s">
        <v>390</v>
      </c>
      <c r="E78" s="4" t="s">
        <v>391</v>
      </c>
      <c r="F78" s="6">
        <v>45108</v>
      </c>
      <c r="G78" s="6">
        <v>45109</v>
      </c>
      <c r="H78" s="4">
        <v>1</v>
      </c>
      <c r="I78" s="4">
        <v>1</v>
      </c>
      <c r="J78" s="4">
        <v>1</v>
      </c>
      <c r="K78" s="4" t="s">
        <v>30</v>
      </c>
      <c r="L78" s="4">
        <v>176.48</v>
      </c>
      <c r="M78" s="4">
        <v>176.48</v>
      </c>
      <c r="N78" s="4" t="s">
        <v>392</v>
      </c>
      <c r="O78" s="4" t="s">
        <v>32</v>
      </c>
      <c r="P78" s="4" t="s">
        <v>33</v>
      </c>
      <c r="Q78" s="4">
        <v>0</v>
      </c>
      <c r="R78" s="7">
        <v>45097.0000115741</v>
      </c>
      <c r="S78" s="6">
        <v>45112</v>
      </c>
      <c r="T78" s="4" t="s">
        <v>34</v>
      </c>
      <c r="U78" s="4">
        <v>176.48</v>
      </c>
      <c r="V78" s="4">
        <v>0</v>
      </c>
      <c r="W78" s="4">
        <v>0</v>
      </c>
      <c r="X78" s="4" t="s">
        <v>393</v>
      </c>
      <c r="Y78" s="4" t="s">
        <v>42</v>
      </c>
    </row>
    <row r="79" s="4" customFormat="1" spans="1:25">
      <c r="A79" s="4" t="s">
        <v>394</v>
      </c>
      <c r="B79" s="4" t="s">
        <v>26</v>
      </c>
      <c r="C79" s="4" t="s">
        <v>27</v>
      </c>
      <c r="D79" s="4" t="s">
        <v>395</v>
      </c>
      <c r="E79" s="4" t="s">
        <v>396</v>
      </c>
      <c r="F79" s="6">
        <v>45103</v>
      </c>
      <c r="G79" s="6">
        <v>45109</v>
      </c>
      <c r="H79" s="4">
        <v>1</v>
      </c>
      <c r="I79" s="4">
        <v>6</v>
      </c>
      <c r="J79" s="4">
        <v>6</v>
      </c>
      <c r="K79" s="4" t="s">
        <v>30</v>
      </c>
      <c r="L79" s="4">
        <v>1470.24</v>
      </c>
      <c r="M79" s="4">
        <v>1470.24</v>
      </c>
      <c r="N79" s="4" t="s">
        <v>397</v>
      </c>
      <c r="O79" s="4" t="s">
        <v>32</v>
      </c>
      <c r="P79" s="4" t="s">
        <v>33</v>
      </c>
      <c r="Q79" s="4">
        <v>0</v>
      </c>
      <c r="R79" s="7">
        <v>45097.0000115741</v>
      </c>
      <c r="S79" s="6">
        <v>45112</v>
      </c>
      <c r="T79" s="4" t="s">
        <v>34</v>
      </c>
      <c r="U79" s="4">
        <v>1470.24</v>
      </c>
      <c r="V79" s="4">
        <v>0</v>
      </c>
      <c r="W79" s="4">
        <v>0</v>
      </c>
      <c r="X79" s="4" t="s">
        <v>398</v>
      </c>
      <c r="Y79" s="4" t="s">
        <v>399</v>
      </c>
    </row>
    <row r="80" s="4" customFormat="1" spans="1:25">
      <c r="A80" s="4" t="s">
        <v>400</v>
      </c>
      <c r="B80" s="4" t="s">
        <v>26</v>
      </c>
      <c r="C80" s="4" t="s">
        <v>27</v>
      </c>
      <c r="D80" s="4" t="s">
        <v>401</v>
      </c>
      <c r="E80" s="4" t="s">
        <v>402</v>
      </c>
      <c r="F80" s="6">
        <v>45108</v>
      </c>
      <c r="G80" s="6">
        <v>45109</v>
      </c>
      <c r="H80" s="4">
        <v>1</v>
      </c>
      <c r="I80" s="4">
        <v>1</v>
      </c>
      <c r="J80" s="4">
        <v>1</v>
      </c>
      <c r="K80" s="4" t="s">
        <v>30</v>
      </c>
      <c r="L80" s="4">
        <v>747.28</v>
      </c>
      <c r="M80" s="4">
        <v>747.28</v>
      </c>
      <c r="N80" s="4" t="s">
        <v>403</v>
      </c>
      <c r="O80" s="4" t="s">
        <v>32</v>
      </c>
      <c r="P80" s="4" t="s">
        <v>33</v>
      </c>
      <c r="Q80" s="4">
        <v>0</v>
      </c>
      <c r="R80" s="7">
        <v>45097.0000115741</v>
      </c>
      <c r="S80" s="6">
        <v>45112</v>
      </c>
      <c r="T80" s="4" t="s">
        <v>34</v>
      </c>
      <c r="U80" s="4">
        <v>747.28</v>
      </c>
      <c r="V80" s="4">
        <v>0</v>
      </c>
      <c r="W80" s="4">
        <v>0</v>
      </c>
      <c r="X80" s="4" t="s">
        <v>404</v>
      </c>
      <c r="Y80" s="4" t="s">
        <v>42</v>
      </c>
    </row>
    <row r="81" s="4" customFormat="1" spans="1:25">
      <c r="A81" s="4" t="s">
        <v>405</v>
      </c>
      <c r="B81" s="4" t="s">
        <v>26</v>
      </c>
      <c r="C81" s="4" t="s">
        <v>27</v>
      </c>
      <c r="D81" s="4" t="s">
        <v>406</v>
      </c>
      <c r="E81" s="4" t="s">
        <v>407</v>
      </c>
      <c r="F81" s="6">
        <v>45108</v>
      </c>
      <c r="G81" s="6">
        <v>45109</v>
      </c>
      <c r="H81" s="4">
        <v>1</v>
      </c>
      <c r="I81" s="4">
        <v>1</v>
      </c>
      <c r="J81" s="4">
        <v>1</v>
      </c>
      <c r="K81" s="4" t="s">
        <v>30</v>
      </c>
      <c r="L81" s="4">
        <v>904.66</v>
      </c>
      <c r="M81" s="4">
        <v>904.66</v>
      </c>
      <c r="N81" s="4" t="s">
        <v>408</v>
      </c>
      <c r="O81" s="4" t="s">
        <v>32</v>
      </c>
      <c r="P81" s="4" t="s">
        <v>33</v>
      </c>
      <c r="Q81" s="4">
        <v>0</v>
      </c>
      <c r="R81" s="7">
        <v>45098</v>
      </c>
      <c r="S81" s="6">
        <v>45112</v>
      </c>
      <c r="T81" s="4" t="s">
        <v>34</v>
      </c>
      <c r="U81" s="4">
        <v>904.66</v>
      </c>
      <c r="V81" s="4">
        <v>0</v>
      </c>
      <c r="W81" s="4">
        <v>0</v>
      </c>
      <c r="X81" s="4" t="s">
        <v>409</v>
      </c>
      <c r="Y81" s="4" t="s">
        <v>42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45108</v>
      </c>
      <c r="G82" s="6">
        <v>45109</v>
      </c>
      <c r="H82" s="4">
        <v>1</v>
      </c>
      <c r="I82" s="4">
        <v>1</v>
      </c>
      <c r="J82" s="4">
        <v>1</v>
      </c>
      <c r="K82" s="4" t="s">
        <v>30</v>
      </c>
      <c r="L82" s="4">
        <v>1189.24</v>
      </c>
      <c r="M82" s="4">
        <v>1189.24</v>
      </c>
      <c r="N82" s="4" t="s">
        <v>413</v>
      </c>
      <c r="O82" s="4" t="s">
        <v>32</v>
      </c>
      <c r="P82" s="4" t="s">
        <v>33</v>
      </c>
      <c r="Q82" s="4">
        <v>0</v>
      </c>
      <c r="R82" s="7">
        <v>45098</v>
      </c>
      <c r="S82" s="6">
        <v>45112</v>
      </c>
      <c r="T82" s="4" t="s">
        <v>34</v>
      </c>
      <c r="U82" s="4">
        <v>1189.24</v>
      </c>
      <c r="V82" s="4">
        <v>0</v>
      </c>
      <c r="W82" s="4">
        <v>0</v>
      </c>
      <c r="X82" s="4" t="s">
        <v>414</v>
      </c>
      <c r="Y82" s="4" t="s">
        <v>42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417</v>
      </c>
      <c r="F83" s="6">
        <v>45108</v>
      </c>
      <c r="G83" s="6">
        <v>45109</v>
      </c>
      <c r="H83" s="4">
        <v>1</v>
      </c>
      <c r="I83" s="4">
        <v>1</v>
      </c>
      <c r="J83" s="4">
        <v>1</v>
      </c>
      <c r="K83" s="4" t="s">
        <v>30</v>
      </c>
      <c r="L83" s="4">
        <v>222.19</v>
      </c>
      <c r="M83" s="4">
        <v>222.19</v>
      </c>
      <c r="N83" s="4" t="s">
        <v>418</v>
      </c>
      <c r="O83" s="4" t="s">
        <v>32</v>
      </c>
      <c r="P83" s="4" t="s">
        <v>33</v>
      </c>
      <c r="Q83" s="4">
        <v>0</v>
      </c>
      <c r="R83" s="7">
        <v>45098</v>
      </c>
      <c r="S83" s="6">
        <v>45112</v>
      </c>
      <c r="T83" s="4" t="s">
        <v>34</v>
      </c>
      <c r="U83" s="4">
        <v>222.19</v>
      </c>
      <c r="V83" s="4">
        <v>0</v>
      </c>
      <c r="W83" s="4">
        <v>0</v>
      </c>
      <c r="X83" s="4" t="s">
        <v>419</v>
      </c>
      <c r="Y83" s="4" t="s">
        <v>420</v>
      </c>
    </row>
    <row r="84" s="4" customFormat="1" spans="1:25">
      <c r="A84" s="4" t="s">
        <v>421</v>
      </c>
      <c r="B84" s="4" t="s">
        <v>26</v>
      </c>
      <c r="C84" s="4" t="s">
        <v>27</v>
      </c>
      <c r="D84" s="4" t="s">
        <v>422</v>
      </c>
      <c r="E84" s="4" t="s">
        <v>423</v>
      </c>
      <c r="F84" s="6">
        <v>45107</v>
      </c>
      <c r="G84" s="6">
        <v>45109</v>
      </c>
      <c r="H84" s="4">
        <v>1</v>
      </c>
      <c r="I84" s="4">
        <v>2</v>
      </c>
      <c r="J84" s="4">
        <v>2</v>
      </c>
      <c r="K84" s="4" t="s">
        <v>30</v>
      </c>
      <c r="L84" s="4">
        <v>5513.15</v>
      </c>
      <c r="M84" s="4">
        <v>5513.15</v>
      </c>
      <c r="N84" s="4" t="s">
        <v>424</v>
      </c>
      <c r="O84" s="4" t="s">
        <v>32</v>
      </c>
      <c r="P84" s="4" t="s">
        <v>33</v>
      </c>
      <c r="Q84" s="4">
        <v>0</v>
      </c>
      <c r="R84" s="7">
        <v>45098.0000115741</v>
      </c>
      <c r="S84" s="6">
        <v>45112</v>
      </c>
      <c r="T84" s="4" t="s">
        <v>34</v>
      </c>
      <c r="U84" s="4">
        <v>5513.15</v>
      </c>
      <c r="V84" s="4">
        <v>0</v>
      </c>
      <c r="W84" s="4">
        <v>0</v>
      </c>
      <c r="X84" s="4" t="s">
        <v>425</v>
      </c>
      <c r="Y84" s="4" t="s">
        <v>426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45103</v>
      </c>
      <c r="G85" s="6">
        <v>45109</v>
      </c>
      <c r="H85" s="4">
        <v>1</v>
      </c>
      <c r="I85" s="4">
        <v>6</v>
      </c>
      <c r="J85" s="4">
        <v>6</v>
      </c>
      <c r="K85" s="4" t="s">
        <v>30</v>
      </c>
      <c r="L85" s="4">
        <v>3118.18</v>
      </c>
      <c r="M85" s="4">
        <v>3118.18</v>
      </c>
      <c r="N85" s="4" t="s">
        <v>430</v>
      </c>
      <c r="O85" s="4" t="s">
        <v>32</v>
      </c>
      <c r="P85" s="4" t="s">
        <v>33</v>
      </c>
      <c r="Q85" s="4">
        <v>0</v>
      </c>
      <c r="R85" s="7">
        <v>45098.0000115741</v>
      </c>
      <c r="S85" s="6">
        <v>45112</v>
      </c>
      <c r="T85" s="4" t="s">
        <v>34</v>
      </c>
      <c r="U85" s="4">
        <v>3118.18</v>
      </c>
      <c r="V85" s="4">
        <v>0</v>
      </c>
      <c r="W85" s="4">
        <v>0</v>
      </c>
      <c r="X85" s="4" t="s">
        <v>431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428</v>
      </c>
      <c r="E86" s="4" t="s">
        <v>375</v>
      </c>
      <c r="F86" s="6">
        <v>45107</v>
      </c>
      <c r="G86" s="6">
        <v>45109</v>
      </c>
      <c r="H86" s="4">
        <v>1</v>
      </c>
      <c r="I86" s="4">
        <v>2</v>
      </c>
      <c r="J86" s="4">
        <v>2</v>
      </c>
      <c r="K86" s="4" t="s">
        <v>30</v>
      </c>
      <c r="L86" s="4">
        <v>1115.02</v>
      </c>
      <c r="M86" s="4">
        <v>1115.02</v>
      </c>
      <c r="N86" s="4" t="s">
        <v>434</v>
      </c>
      <c r="O86" s="4" t="s">
        <v>32</v>
      </c>
      <c r="P86" s="4" t="s">
        <v>33</v>
      </c>
      <c r="Q86" s="4">
        <v>0</v>
      </c>
      <c r="R86" s="7">
        <v>45098.0000115741</v>
      </c>
      <c r="S86" s="6">
        <v>45112</v>
      </c>
      <c r="T86" s="4" t="s">
        <v>34</v>
      </c>
      <c r="U86" s="4">
        <v>1115.02</v>
      </c>
      <c r="V86" s="4">
        <v>0</v>
      </c>
      <c r="W86" s="4">
        <v>0</v>
      </c>
      <c r="X86" s="4" t="s">
        <v>435</v>
      </c>
      <c r="Y86" s="4" t="s">
        <v>436</v>
      </c>
    </row>
    <row r="87" s="4" customFormat="1" spans="1:25">
      <c r="A87" s="4" t="s">
        <v>437</v>
      </c>
      <c r="B87" s="4" t="s">
        <v>26</v>
      </c>
      <c r="C87" s="4" t="s">
        <v>27</v>
      </c>
      <c r="D87" s="4" t="s">
        <v>438</v>
      </c>
      <c r="E87" s="4" t="s">
        <v>439</v>
      </c>
      <c r="F87" s="6">
        <v>45106</v>
      </c>
      <c r="G87" s="6">
        <v>45109</v>
      </c>
      <c r="H87" s="4">
        <v>1</v>
      </c>
      <c r="I87" s="4">
        <v>3</v>
      </c>
      <c r="J87" s="4">
        <v>3</v>
      </c>
      <c r="K87" s="4" t="s">
        <v>30</v>
      </c>
      <c r="L87" s="4">
        <v>3822.68</v>
      </c>
      <c r="M87" s="4">
        <v>3822.68</v>
      </c>
      <c r="N87" s="4" t="s">
        <v>440</v>
      </c>
      <c r="O87" s="4" t="s">
        <v>32</v>
      </c>
      <c r="P87" s="4" t="s">
        <v>33</v>
      </c>
      <c r="Q87" s="4">
        <v>0</v>
      </c>
      <c r="R87" s="7">
        <v>45099</v>
      </c>
      <c r="S87" s="6">
        <v>45112</v>
      </c>
      <c r="T87" s="4" t="s">
        <v>34</v>
      </c>
      <c r="U87" s="4">
        <v>3822.68</v>
      </c>
      <c r="V87" s="4">
        <v>0</v>
      </c>
      <c r="W87" s="4">
        <v>0</v>
      </c>
      <c r="X87" s="4" t="s">
        <v>441</v>
      </c>
      <c r="Y87" s="4" t="s">
        <v>442</v>
      </c>
    </row>
    <row r="88" s="4" customFormat="1" spans="1:25">
      <c r="A88" s="4" t="s">
        <v>180</v>
      </c>
      <c r="B88" s="4" t="s">
        <v>26</v>
      </c>
      <c r="C88" s="4" t="s">
        <v>91</v>
      </c>
      <c r="D88" s="4" t="s">
        <v>181</v>
      </c>
      <c r="E88" s="4" t="s">
        <v>182</v>
      </c>
      <c r="F88" s="6">
        <v>45108</v>
      </c>
      <c r="G88" s="6">
        <v>45109</v>
      </c>
      <c r="H88" s="4">
        <v>1</v>
      </c>
      <c r="I88" s="4">
        <v>1</v>
      </c>
      <c r="J88" s="4">
        <v>1</v>
      </c>
      <c r="K88" s="4" t="s">
        <v>30</v>
      </c>
      <c r="L88" s="4">
        <v>-2833</v>
      </c>
      <c r="M88" s="4">
        <v>-2833</v>
      </c>
      <c r="N88" s="4" t="s">
        <v>183</v>
      </c>
      <c r="O88" s="4" t="s">
        <v>32</v>
      </c>
      <c r="P88" s="4" t="s">
        <v>33</v>
      </c>
      <c r="Q88" s="4">
        <v>0</v>
      </c>
      <c r="R88" s="7">
        <v>45083</v>
      </c>
      <c r="S88" s="6">
        <v>45112</v>
      </c>
      <c r="T88" s="4" t="s">
        <v>34</v>
      </c>
      <c r="U88" s="4">
        <v>-2833</v>
      </c>
      <c r="V88" s="4">
        <v>0</v>
      </c>
      <c r="W88" s="4">
        <v>0</v>
      </c>
      <c r="X88" s="4" t="s">
        <v>184</v>
      </c>
      <c r="Y88" s="4" t="s">
        <v>185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444</v>
      </c>
      <c r="E89" s="4" t="s">
        <v>445</v>
      </c>
      <c r="F89" s="6">
        <v>45106</v>
      </c>
      <c r="G89" s="6">
        <v>45109</v>
      </c>
      <c r="H89" s="4">
        <v>1</v>
      </c>
      <c r="I89" s="4">
        <v>3</v>
      </c>
      <c r="J89" s="4">
        <v>3</v>
      </c>
      <c r="K89" s="4" t="s">
        <v>30</v>
      </c>
      <c r="L89" s="4">
        <v>9818.07</v>
      </c>
      <c r="M89" s="4">
        <v>9818.07</v>
      </c>
      <c r="N89" s="4" t="s">
        <v>446</v>
      </c>
      <c r="O89" s="4" t="s">
        <v>32</v>
      </c>
      <c r="P89" s="4" t="s">
        <v>33</v>
      </c>
      <c r="Q89" s="4">
        <v>0</v>
      </c>
      <c r="R89" s="7">
        <v>45099.0000115741</v>
      </c>
      <c r="S89" s="6">
        <v>45112</v>
      </c>
      <c r="T89" s="4" t="s">
        <v>34</v>
      </c>
      <c r="U89" s="4">
        <v>9818.07</v>
      </c>
      <c r="V89" s="4">
        <v>0</v>
      </c>
      <c r="W89" s="4">
        <v>0</v>
      </c>
      <c r="X89" s="4" t="s">
        <v>447</v>
      </c>
      <c r="Y89" s="4" t="s">
        <v>448</v>
      </c>
    </row>
    <row r="90" s="4" customFormat="1" spans="1:25">
      <c r="A90" s="4" t="s">
        <v>449</v>
      </c>
      <c r="B90" s="4" t="s">
        <v>26</v>
      </c>
      <c r="C90" s="4" t="s">
        <v>27</v>
      </c>
      <c r="D90" s="4" t="s">
        <v>450</v>
      </c>
      <c r="E90" s="4" t="s">
        <v>451</v>
      </c>
      <c r="F90" s="6">
        <v>45107</v>
      </c>
      <c r="G90" s="6">
        <v>45109</v>
      </c>
      <c r="H90" s="4">
        <v>2</v>
      </c>
      <c r="I90" s="4">
        <v>2</v>
      </c>
      <c r="J90" s="4">
        <v>4</v>
      </c>
      <c r="K90" s="4" t="s">
        <v>30</v>
      </c>
      <c r="L90" s="4">
        <v>5728</v>
      </c>
      <c r="M90" s="4">
        <v>5728</v>
      </c>
      <c r="N90" s="4" t="s">
        <v>452</v>
      </c>
      <c r="O90" s="4" t="s">
        <v>32</v>
      </c>
      <c r="P90" s="4" t="s">
        <v>33</v>
      </c>
      <c r="Q90" s="4">
        <v>0</v>
      </c>
      <c r="R90" s="7">
        <v>45088.0000115741</v>
      </c>
      <c r="S90" s="6">
        <v>45112</v>
      </c>
      <c r="T90" s="4" t="s">
        <v>34</v>
      </c>
      <c r="U90" s="4">
        <v>5728</v>
      </c>
      <c r="V90" s="4">
        <v>0</v>
      </c>
      <c r="W90" s="4">
        <v>0</v>
      </c>
      <c r="X90" s="4" t="s">
        <v>453</v>
      </c>
      <c r="Y90" s="4" t="s">
        <v>42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455</v>
      </c>
      <c r="E91" s="4" t="s">
        <v>456</v>
      </c>
      <c r="F91" s="6">
        <v>45108</v>
      </c>
      <c r="G91" s="6">
        <v>45109</v>
      </c>
      <c r="H91" s="4">
        <v>1</v>
      </c>
      <c r="I91" s="4">
        <v>1</v>
      </c>
      <c r="J91" s="4">
        <v>1</v>
      </c>
      <c r="K91" s="4" t="s">
        <v>30</v>
      </c>
      <c r="L91" s="4">
        <v>293.64</v>
      </c>
      <c r="M91" s="4">
        <v>293.64</v>
      </c>
      <c r="N91" s="4" t="s">
        <v>457</v>
      </c>
      <c r="O91" s="4" t="s">
        <v>32</v>
      </c>
      <c r="P91" s="4" t="s">
        <v>33</v>
      </c>
      <c r="Q91" s="4">
        <v>0</v>
      </c>
      <c r="R91" s="7">
        <v>45099.0000115741</v>
      </c>
      <c r="S91" s="6">
        <v>45112</v>
      </c>
      <c r="T91" s="4" t="s">
        <v>34</v>
      </c>
      <c r="U91" s="4">
        <v>293.64</v>
      </c>
      <c r="V91" s="4">
        <v>0</v>
      </c>
      <c r="W91" s="4">
        <v>0</v>
      </c>
      <c r="X91" s="4" t="s">
        <v>458</v>
      </c>
      <c r="Y91" s="4" t="s">
        <v>459</v>
      </c>
    </row>
    <row r="92" s="4" customFormat="1" spans="1:25">
      <c r="A92" s="4" t="s">
        <v>449</v>
      </c>
      <c r="B92" s="4" t="s">
        <v>26</v>
      </c>
      <c r="C92" s="4" t="s">
        <v>91</v>
      </c>
      <c r="D92" s="4" t="s">
        <v>450</v>
      </c>
      <c r="E92" s="4" t="s">
        <v>451</v>
      </c>
      <c r="F92" s="6">
        <v>45107</v>
      </c>
      <c r="G92" s="6">
        <v>45109</v>
      </c>
      <c r="H92" s="4">
        <v>2</v>
      </c>
      <c r="I92" s="4">
        <v>2</v>
      </c>
      <c r="J92" s="4">
        <v>4</v>
      </c>
      <c r="K92" s="4" t="s">
        <v>30</v>
      </c>
      <c r="L92" s="4">
        <v>-5728</v>
      </c>
      <c r="M92" s="4">
        <v>-5728</v>
      </c>
      <c r="N92" s="4" t="s">
        <v>452</v>
      </c>
      <c r="O92" s="4" t="s">
        <v>32</v>
      </c>
      <c r="P92" s="4" t="s">
        <v>33</v>
      </c>
      <c r="Q92" s="4">
        <v>0</v>
      </c>
      <c r="R92" s="7">
        <v>45088.0000115741</v>
      </c>
      <c r="S92" s="6">
        <v>45112</v>
      </c>
      <c r="T92" s="4" t="s">
        <v>34</v>
      </c>
      <c r="U92" s="4">
        <v>-5728</v>
      </c>
      <c r="V92" s="4">
        <v>0</v>
      </c>
      <c r="W92" s="4">
        <v>0</v>
      </c>
      <c r="X92" s="4" t="s">
        <v>453</v>
      </c>
      <c r="Y92" s="4" t="s">
        <v>42</v>
      </c>
    </row>
    <row r="93" s="4" customFormat="1" spans="1:25">
      <c r="A93" s="4" t="s">
        <v>460</v>
      </c>
      <c r="B93" s="4" t="s">
        <v>26</v>
      </c>
      <c r="C93" s="4" t="s">
        <v>27</v>
      </c>
      <c r="D93" s="4" t="s">
        <v>461</v>
      </c>
      <c r="E93" s="4" t="s">
        <v>161</v>
      </c>
      <c r="F93" s="6">
        <v>45106</v>
      </c>
      <c r="G93" s="6">
        <v>45109</v>
      </c>
      <c r="H93" s="4">
        <v>1</v>
      </c>
      <c r="I93" s="4">
        <v>3</v>
      </c>
      <c r="J93" s="4">
        <v>3</v>
      </c>
      <c r="K93" s="4" t="s">
        <v>30</v>
      </c>
      <c r="L93" s="4">
        <v>1283.2</v>
      </c>
      <c r="M93" s="4">
        <v>1283.2</v>
      </c>
      <c r="N93" s="4" t="s">
        <v>462</v>
      </c>
      <c r="O93" s="4" t="s">
        <v>32</v>
      </c>
      <c r="P93" s="4" t="s">
        <v>33</v>
      </c>
      <c r="Q93" s="4">
        <v>0</v>
      </c>
      <c r="R93" s="7">
        <v>45100</v>
      </c>
      <c r="S93" s="6">
        <v>45112</v>
      </c>
      <c r="T93" s="4" t="s">
        <v>34</v>
      </c>
      <c r="U93" s="4">
        <v>1283.2</v>
      </c>
      <c r="V93" s="4">
        <v>0</v>
      </c>
      <c r="W93" s="4">
        <v>0</v>
      </c>
      <c r="X93" s="4" t="s">
        <v>463</v>
      </c>
      <c r="Y93" s="4" t="s">
        <v>464</v>
      </c>
    </row>
    <row r="94" s="4" customFormat="1" spans="1:25">
      <c r="A94" s="4" t="s">
        <v>465</v>
      </c>
      <c r="B94" s="4" t="s">
        <v>26</v>
      </c>
      <c r="C94" s="4" t="s">
        <v>27</v>
      </c>
      <c r="D94" s="4" t="s">
        <v>466</v>
      </c>
      <c r="E94" s="4" t="s">
        <v>467</v>
      </c>
      <c r="F94" s="6">
        <v>45107</v>
      </c>
      <c r="G94" s="6">
        <v>45109</v>
      </c>
      <c r="H94" s="4">
        <v>1</v>
      </c>
      <c r="I94" s="4">
        <v>2</v>
      </c>
      <c r="J94" s="4">
        <v>2</v>
      </c>
      <c r="K94" s="4" t="s">
        <v>30</v>
      </c>
      <c r="L94" s="4">
        <v>1709.98</v>
      </c>
      <c r="M94" s="4">
        <v>1709.98</v>
      </c>
      <c r="N94" s="4" t="s">
        <v>468</v>
      </c>
      <c r="O94" s="4" t="s">
        <v>32</v>
      </c>
      <c r="P94" s="4" t="s">
        <v>33</v>
      </c>
      <c r="Q94" s="4">
        <v>0</v>
      </c>
      <c r="R94" s="7">
        <v>45101</v>
      </c>
      <c r="S94" s="6">
        <v>45112</v>
      </c>
      <c r="T94" s="4" t="s">
        <v>34</v>
      </c>
      <c r="U94" s="4">
        <v>1709.98</v>
      </c>
      <c r="V94" s="4">
        <v>0</v>
      </c>
      <c r="W94" s="4">
        <v>0</v>
      </c>
      <c r="X94" s="4" t="s">
        <v>469</v>
      </c>
      <c r="Y94" s="4" t="s">
        <v>470</v>
      </c>
    </row>
    <row r="95" s="4" customFormat="1" spans="1:25">
      <c r="A95" s="4" t="s">
        <v>471</v>
      </c>
      <c r="B95" s="4" t="s">
        <v>26</v>
      </c>
      <c r="C95" s="4" t="s">
        <v>27</v>
      </c>
      <c r="D95" s="4" t="s">
        <v>472</v>
      </c>
      <c r="E95" s="4" t="s">
        <v>473</v>
      </c>
      <c r="F95" s="6">
        <v>45101</v>
      </c>
      <c r="G95" s="6">
        <v>45109</v>
      </c>
      <c r="H95" s="4">
        <v>1</v>
      </c>
      <c r="I95" s="4">
        <v>8</v>
      </c>
      <c r="J95" s="4">
        <v>8</v>
      </c>
      <c r="K95" s="4" t="s">
        <v>30</v>
      </c>
      <c r="L95" s="4">
        <v>4201.44</v>
      </c>
      <c r="M95" s="4">
        <v>4201.44</v>
      </c>
      <c r="N95" s="4" t="s">
        <v>474</v>
      </c>
      <c r="O95" s="4" t="s">
        <v>32</v>
      </c>
      <c r="P95" s="4" t="s">
        <v>33</v>
      </c>
      <c r="Q95" s="4">
        <v>0</v>
      </c>
      <c r="R95" s="7">
        <v>45101</v>
      </c>
      <c r="S95" s="6">
        <v>45112</v>
      </c>
      <c r="T95" s="4" t="s">
        <v>34</v>
      </c>
      <c r="U95" s="4">
        <v>4201.44</v>
      </c>
      <c r="V95" s="4">
        <v>0</v>
      </c>
      <c r="W95" s="4">
        <v>0</v>
      </c>
      <c r="X95" s="4" t="s">
        <v>475</v>
      </c>
      <c r="Y95" s="4" t="s">
        <v>42</v>
      </c>
    </row>
    <row r="96" s="4" customFormat="1" spans="1:25">
      <c r="A96" s="4" t="s">
        <v>476</v>
      </c>
      <c r="B96" s="4" t="s">
        <v>26</v>
      </c>
      <c r="C96" s="4" t="s">
        <v>27</v>
      </c>
      <c r="D96" s="4" t="s">
        <v>364</v>
      </c>
      <c r="E96" s="4" t="s">
        <v>365</v>
      </c>
      <c r="F96" s="6">
        <v>45108</v>
      </c>
      <c r="G96" s="6">
        <v>45109</v>
      </c>
      <c r="H96" s="4">
        <v>3</v>
      </c>
      <c r="I96" s="4">
        <v>1</v>
      </c>
      <c r="J96" s="4">
        <v>3</v>
      </c>
      <c r="K96" s="4" t="s">
        <v>30</v>
      </c>
      <c r="L96" s="4">
        <v>540.12</v>
      </c>
      <c r="M96" s="4">
        <v>540.12</v>
      </c>
      <c r="N96" s="4" t="s">
        <v>477</v>
      </c>
      <c r="O96" s="4" t="s">
        <v>32</v>
      </c>
      <c r="P96" s="4" t="s">
        <v>33</v>
      </c>
      <c r="Q96" s="4">
        <v>0</v>
      </c>
      <c r="R96" s="7">
        <v>45101</v>
      </c>
      <c r="S96" s="6">
        <v>45112</v>
      </c>
      <c r="T96" s="4" t="s">
        <v>34</v>
      </c>
      <c r="U96" s="4">
        <v>540.12</v>
      </c>
      <c r="V96" s="4">
        <v>0</v>
      </c>
      <c r="W96" s="4">
        <v>0</v>
      </c>
      <c r="X96" s="4" t="s">
        <v>478</v>
      </c>
      <c r="Y96" s="4" t="s">
        <v>42</v>
      </c>
    </row>
    <row r="97" s="4" customFormat="1" spans="1:25">
      <c r="A97" s="4" t="s">
        <v>373</v>
      </c>
      <c r="B97" s="4" t="s">
        <v>26</v>
      </c>
      <c r="C97" s="4" t="s">
        <v>91</v>
      </c>
      <c r="D97" s="4" t="s">
        <v>374</v>
      </c>
      <c r="E97" s="4" t="s">
        <v>375</v>
      </c>
      <c r="F97" s="6">
        <v>45106</v>
      </c>
      <c r="G97" s="6">
        <v>45109</v>
      </c>
      <c r="H97" s="4">
        <v>1</v>
      </c>
      <c r="I97" s="4">
        <v>3</v>
      </c>
      <c r="J97" s="4">
        <v>3</v>
      </c>
      <c r="K97" s="4" t="s">
        <v>30</v>
      </c>
      <c r="L97" s="4">
        <v>-1608.4</v>
      </c>
      <c r="M97" s="4">
        <v>-1608.4</v>
      </c>
      <c r="N97" s="4" t="s">
        <v>376</v>
      </c>
      <c r="O97" s="4" t="s">
        <v>32</v>
      </c>
      <c r="P97" s="4" t="s">
        <v>33</v>
      </c>
      <c r="Q97" s="4">
        <v>0</v>
      </c>
      <c r="R97" s="7">
        <v>45096</v>
      </c>
      <c r="S97" s="6">
        <v>45112</v>
      </c>
      <c r="T97" s="4" t="s">
        <v>34</v>
      </c>
      <c r="U97" s="4">
        <v>-1608.4</v>
      </c>
      <c r="V97" s="4">
        <v>0</v>
      </c>
      <c r="W97" s="4">
        <v>0</v>
      </c>
      <c r="X97" s="4" t="s">
        <v>377</v>
      </c>
      <c r="Y97" s="4" t="s">
        <v>378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160</v>
      </c>
      <c r="E98" s="4" t="s">
        <v>135</v>
      </c>
      <c r="F98" s="6">
        <v>45107</v>
      </c>
      <c r="G98" s="6">
        <v>45109</v>
      </c>
      <c r="H98" s="4">
        <v>1</v>
      </c>
      <c r="I98" s="4">
        <v>2</v>
      </c>
      <c r="J98" s="4">
        <v>2</v>
      </c>
      <c r="K98" s="4" t="s">
        <v>30</v>
      </c>
      <c r="L98" s="4">
        <v>1021.4</v>
      </c>
      <c r="M98" s="4">
        <v>1021.4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45101.0000115741</v>
      </c>
      <c r="S98" s="6">
        <v>45112</v>
      </c>
      <c r="T98" s="4" t="s">
        <v>34</v>
      </c>
      <c r="U98" s="4">
        <v>1021.4</v>
      </c>
      <c r="V98" s="4">
        <v>0</v>
      </c>
      <c r="W98" s="4">
        <v>0</v>
      </c>
      <c r="X98" s="4" t="s">
        <v>481</v>
      </c>
      <c r="Y98" s="4" t="s">
        <v>482</v>
      </c>
    </row>
    <row r="99" s="4" customFormat="1" spans="1:25">
      <c r="A99" s="4" t="s">
        <v>373</v>
      </c>
      <c r="B99" s="4" t="s">
        <v>26</v>
      </c>
      <c r="C99" s="4" t="s">
        <v>483</v>
      </c>
      <c r="D99" s="4" t="s">
        <v>374</v>
      </c>
      <c r="E99" s="4" t="s">
        <v>375</v>
      </c>
      <c r="F99" s="6">
        <v>45106</v>
      </c>
      <c r="G99" s="6">
        <v>45109</v>
      </c>
      <c r="H99" s="4">
        <v>1</v>
      </c>
      <c r="I99" s="4">
        <v>3</v>
      </c>
      <c r="J99" s="4">
        <v>3</v>
      </c>
      <c r="K99" s="4" t="s">
        <v>30</v>
      </c>
      <c r="L99" s="4">
        <v>321.68</v>
      </c>
      <c r="M99" s="4">
        <v>321.68</v>
      </c>
      <c r="N99" s="4" t="s">
        <v>376</v>
      </c>
      <c r="O99" s="4" t="s">
        <v>32</v>
      </c>
      <c r="P99" s="4" t="s">
        <v>33</v>
      </c>
      <c r="Q99" s="4">
        <v>0</v>
      </c>
      <c r="R99" s="7">
        <v>45096.6303703704</v>
      </c>
      <c r="S99" s="6">
        <v>45112</v>
      </c>
      <c r="T99" s="4" t="s">
        <v>34</v>
      </c>
      <c r="U99" s="4">
        <v>321.68</v>
      </c>
      <c r="V99" s="4">
        <v>0</v>
      </c>
      <c r="W99" s="4">
        <v>0</v>
      </c>
      <c r="X99" s="4" t="s">
        <v>377</v>
      </c>
      <c r="Y99" s="4" t="s">
        <v>378</v>
      </c>
    </row>
    <row r="100" s="4" customFormat="1" spans="1:25">
      <c r="A100" s="4" t="s">
        <v>484</v>
      </c>
      <c r="B100" s="4" t="s">
        <v>26</v>
      </c>
      <c r="C100" s="4" t="s">
        <v>27</v>
      </c>
      <c r="D100" s="4" t="s">
        <v>485</v>
      </c>
      <c r="E100" s="4" t="s">
        <v>486</v>
      </c>
      <c r="F100" s="6">
        <v>45106</v>
      </c>
      <c r="G100" s="6">
        <v>45109</v>
      </c>
      <c r="H100" s="4">
        <v>1</v>
      </c>
      <c r="I100" s="4">
        <v>3</v>
      </c>
      <c r="J100" s="4">
        <v>3</v>
      </c>
      <c r="K100" s="4" t="s">
        <v>30</v>
      </c>
      <c r="L100" s="4">
        <v>1610.25</v>
      </c>
      <c r="M100" s="4">
        <v>1610.25</v>
      </c>
      <c r="N100" s="4" t="s">
        <v>487</v>
      </c>
      <c r="O100" s="4" t="s">
        <v>32</v>
      </c>
      <c r="P100" s="4" t="s">
        <v>33</v>
      </c>
      <c r="Q100" s="4">
        <v>0</v>
      </c>
      <c r="R100" s="7">
        <v>45101</v>
      </c>
      <c r="S100" s="6">
        <v>45112</v>
      </c>
      <c r="T100" s="4" t="s">
        <v>34</v>
      </c>
      <c r="U100" s="4">
        <v>1610.25</v>
      </c>
      <c r="V100" s="4">
        <v>0</v>
      </c>
      <c r="W100" s="4">
        <v>0</v>
      </c>
      <c r="X100" s="4" t="s">
        <v>488</v>
      </c>
      <c r="Y100" s="4" t="s">
        <v>489</v>
      </c>
    </row>
    <row r="101" s="4" customFormat="1" spans="1:25">
      <c r="A101" s="4" t="s">
        <v>490</v>
      </c>
      <c r="B101" s="4" t="s">
        <v>26</v>
      </c>
      <c r="C101" s="4" t="s">
        <v>27</v>
      </c>
      <c r="D101" s="4" t="s">
        <v>491</v>
      </c>
      <c r="E101" s="4" t="s">
        <v>492</v>
      </c>
      <c r="F101" s="6">
        <v>45108</v>
      </c>
      <c r="G101" s="6">
        <v>45109</v>
      </c>
      <c r="H101" s="4">
        <v>1</v>
      </c>
      <c r="I101" s="4">
        <v>1</v>
      </c>
      <c r="J101" s="4">
        <v>1</v>
      </c>
      <c r="K101" s="4" t="s">
        <v>30</v>
      </c>
      <c r="L101" s="4">
        <v>7660.75</v>
      </c>
      <c r="M101" s="4">
        <v>7660.75</v>
      </c>
      <c r="N101" s="4" t="s">
        <v>493</v>
      </c>
      <c r="O101" s="4" t="s">
        <v>32</v>
      </c>
      <c r="P101" s="4" t="s">
        <v>33</v>
      </c>
      <c r="Q101" s="4">
        <v>0</v>
      </c>
      <c r="R101" s="7">
        <v>45101</v>
      </c>
      <c r="S101" s="6">
        <v>45112</v>
      </c>
      <c r="T101" s="4" t="s">
        <v>34</v>
      </c>
      <c r="U101" s="4">
        <v>7660.75</v>
      </c>
      <c r="V101" s="4">
        <v>0</v>
      </c>
      <c r="W101" s="4">
        <v>0</v>
      </c>
      <c r="X101" s="4" t="s">
        <v>494</v>
      </c>
      <c r="Y101" s="4" t="s">
        <v>495</v>
      </c>
    </row>
    <row r="102" s="4" customFormat="1" spans="1:25">
      <c r="A102" s="4" t="s">
        <v>496</v>
      </c>
      <c r="B102" s="4" t="s">
        <v>26</v>
      </c>
      <c r="C102" s="4" t="s">
        <v>27</v>
      </c>
      <c r="D102" s="4" t="s">
        <v>497</v>
      </c>
      <c r="E102" s="4" t="s">
        <v>498</v>
      </c>
      <c r="F102" s="6">
        <v>45108</v>
      </c>
      <c r="G102" s="6">
        <v>45109</v>
      </c>
      <c r="H102" s="4">
        <v>1</v>
      </c>
      <c r="I102" s="4">
        <v>1</v>
      </c>
      <c r="J102" s="4">
        <v>1</v>
      </c>
      <c r="K102" s="4" t="s">
        <v>30</v>
      </c>
      <c r="L102" s="4">
        <v>636.73</v>
      </c>
      <c r="M102" s="4">
        <v>636.73</v>
      </c>
      <c r="N102" s="4" t="s">
        <v>499</v>
      </c>
      <c r="O102" s="4" t="s">
        <v>32</v>
      </c>
      <c r="P102" s="4" t="s">
        <v>33</v>
      </c>
      <c r="Q102" s="4">
        <v>0</v>
      </c>
      <c r="R102" s="7">
        <v>45101.0000115741</v>
      </c>
      <c r="S102" s="6">
        <v>45112</v>
      </c>
      <c r="T102" s="4" t="s">
        <v>34</v>
      </c>
      <c r="U102" s="4">
        <v>636.73</v>
      </c>
      <c r="V102" s="4">
        <v>0</v>
      </c>
      <c r="W102" s="4">
        <v>0</v>
      </c>
      <c r="X102" s="4" t="s">
        <v>500</v>
      </c>
      <c r="Y102" s="4" t="s">
        <v>501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503</v>
      </c>
      <c r="E103" s="4" t="s">
        <v>504</v>
      </c>
      <c r="F103" s="6">
        <v>45108</v>
      </c>
      <c r="G103" s="6">
        <v>45109</v>
      </c>
      <c r="H103" s="4">
        <v>1</v>
      </c>
      <c r="I103" s="4">
        <v>1</v>
      </c>
      <c r="J103" s="4">
        <v>1</v>
      </c>
      <c r="K103" s="4" t="s">
        <v>30</v>
      </c>
      <c r="L103" s="4">
        <v>1240.21</v>
      </c>
      <c r="M103" s="4">
        <v>1240.21</v>
      </c>
      <c r="N103" s="4" t="s">
        <v>505</v>
      </c>
      <c r="O103" s="4" t="s">
        <v>32</v>
      </c>
      <c r="P103" s="4" t="s">
        <v>33</v>
      </c>
      <c r="Q103" s="4">
        <v>0</v>
      </c>
      <c r="R103" s="7">
        <v>45102</v>
      </c>
      <c r="S103" s="6">
        <v>45112</v>
      </c>
      <c r="T103" s="4" t="s">
        <v>34</v>
      </c>
      <c r="U103" s="4">
        <v>1240.21</v>
      </c>
      <c r="V103" s="4">
        <v>0</v>
      </c>
      <c r="W103" s="4">
        <v>0</v>
      </c>
      <c r="X103" s="4" t="s">
        <v>506</v>
      </c>
      <c r="Y103" s="4" t="s">
        <v>507</v>
      </c>
    </row>
    <row r="104" s="4" customFormat="1" spans="1:25">
      <c r="A104" s="4" t="s">
        <v>508</v>
      </c>
      <c r="B104" s="4" t="s">
        <v>26</v>
      </c>
      <c r="C104" s="4" t="s">
        <v>27</v>
      </c>
      <c r="D104" s="4" t="s">
        <v>509</v>
      </c>
      <c r="E104" s="4" t="s">
        <v>62</v>
      </c>
      <c r="F104" s="6">
        <v>45105</v>
      </c>
      <c r="G104" s="6">
        <v>45109</v>
      </c>
      <c r="H104" s="4">
        <v>1</v>
      </c>
      <c r="I104" s="4">
        <v>4</v>
      </c>
      <c r="J104" s="4">
        <v>4</v>
      </c>
      <c r="K104" s="4" t="s">
        <v>30</v>
      </c>
      <c r="L104" s="4">
        <v>2089.12</v>
      </c>
      <c r="M104" s="4">
        <v>2089.12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45102</v>
      </c>
      <c r="S104" s="6">
        <v>45112</v>
      </c>
      <c r="T104" s="4" t="s">
        <v>34</v>
      </c>
      <c r="U104" s="4">
        <v>2089.12</v>
      </c>
      <c r="V104" s="4">
        <v>0</v>
      </c>
      <c r="W104" s="4">
        <v>0</v>
      </c>
      <c r="X104" s="4" t="s">
        <v>511</v>
      </c>
      <c r="Y104" s="4" t="s">
        <v>42</v>
      </c>
    </row>
    <row r="105" s="4" customFormat="1" spans="1:25">
      <c r="A105" s="4" t="s">
        <v>512</v>
      </c>
      <c r="B105" s="4" t="s">
        <v>26</v>
      </c>
      <c r="C105" s="4" t="s">
        <v>27</v>
      </c>
      <c r="D105" s="4" t="s">
        <v>513</v>
      </c>
      <c r="E105" s="4" t="s">
        <v>514</v>
      </c>
      <c r="F105" s="6">
        <v>45108</v>
      </c>
      <c r="G105" s="6">
        <v>45109</v>
      </c>
      <c r="H105" s="4">
        <v>1</v>
      </c>
      <c r="I105" s="4">
        <v>1</v>
      </c>
      <c r="J105" s="4">
        <v>1</v>
      </c>
      <c r="K105" s="4" t="s">
        <v>30</v>
      </c>
      <c r="L105" s="4">
        <v>466.93</v>
      </c>
      <c r="M105" s="4">
        <v>466.93</v>
      </c>
      <c r="N105" s="4" t="s">
        <v>515</v>
      </c>
      <c r="O105" s="4" t="s">
        <v>32</v>
      </c>
      <c r="P105" s="4" t="s">
        <v>33</v>
      </c>
      <c r="Q105" s="4">
        <v>0</v>
      </c>
      <c r="R105" s="7">
        <v>45102</v>
      </c>
      <c r="S105" s="6">
        <v>45112</v>
      </c>
      <c r="T105" s="4" t="s">
        <v>34</v>
      </c>
      <c r="U105" s="4">
        <v>466.93</v>
      </c>
      <c r="V105" s="4">
        <v>0</v>
      </c>
      <c r="W105" s="4">
        <v>0</v>
      </c>
      <c r="X105" s="4" t="s">
        <v>516</v>
      </c>
      <c r="Y105" s="4" t="s">
        <v>42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518</v>
      </c>
      <c r="E106" s="4" t="s">
        <v>519</v>
      </c>
      <c r="F106" s="6">
        <v>45108</v>
      </c>
      <c r="G106" s="6">
        <v>45109</v>
      </c>
      <c r="H106" s="4">
        <v>1</v>
      </c>
      <c r="I106" s="4">
        <v>1</v>
      </c>
      <c r="J106" s="4">
        <v>1</v>
      </c>
      <c r="K106" s="4" t="s">
        <v>30</v>
      </c>
      <c r="L106" s="4">
        <v>1824.63</v>
      </c>
      <c r="M106" s="4">
        <v>1824.63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45102</v>
      </c>
      <c r="S106" s="6">
        <v>45112</v>
      </c>
      <c r="T106" s="4" t="s">
        <v>34</v>
      </c>
      <c r="U106" s="4">
        <v>1824.63</v>
      </c>
      <c r="V106" s="4">
        <v>0</v>
      </c>
      <c r="W106" s="4">
        <v>0</v>
      </c>
      <c r="X106" s="4" t="s">
        <v>521</v>
      </c>
      <c r="Y106" s="4" t="s">
        <v>42</v>
      </c>
    </row>
    <row r="107" s="4" customFormat="1" spans="1:25">
      <c r="A107" s="4" t="s">
        <v>522</v>
      </c>
      <c r="B107" s="4" t="s">
        <v>26</v>
      </c>
      <c r="C107" s="4" t="s">
        <v>27</v>
      </c>
      <c r="D107" s="4" t="s">
        <v>523</v>
      </c>
      <c r="E107" s="4" t="s">
        <v>524</v>
      </c>
      <c r="F107" s="6">
        <v>45107</v>
      </c>
      <c r="G107" s="6">
        <v>45109</v>
      </c>
      <c r="H107" s="4">
        <v>1</v>
      </c>
      <c r="I107" s="4">
        <v>2</v>
      </c>
      <c r="J107" s="4">
        <v>2</v>
      </c>
      <c r="K107" s="4" t="s">
        <v>30</v>
      </c>
      <c r="L107" s="4">
        <v>2257.42</v>
      </c>
      <c r="M107" s="4">
        <v>2257.42</v>
      </c>
      <c r="N107" s="4" t="s">
        <v>525</v>
      </c>
      <c r="O107" s="4" t="s">
        <v>32</v>
      </c>
      <c r="P107" s="4" t="s">
        <v>33</v>
      </c>
      <c r="Q107" s="4">
        <v>0</v>
      </c>
      <c r="R107" s="7">
        <v>45102</v>
      </c>
      <c r="S107" s="6">
        <v>45112</v>
      </c>
      <c r="T107" s="4" t="s">
        <v>34</v>
      </c>
      <c r="U107" s="4">
        <v>2257.42</v>
      </c>
      <c r="V107" s="4">
        <v>0</v>
      </c>
      <c r="W107" s="4">
        <v>0</v>
      </c>
      <c r="X107" s="4" t="s">
        <v>526</v>
      </c>
      <c r="Y107" s="4" t="s">
        <v>42</v>
      </c>
    </row>
    <row r="108" s="4" customFormat="1" spans="1:25">
      <c r="A108" s="4" t="s">
        <v>527</v>
      </c>
      <c r="B108" s="4" t="s">
        <v>26</v>
      </c>
      <c r="C108" s="4" t="s">
        <v>27</v>
      </c>
      <c r="D108" s="4" t="s">
        <v>364</v>
      </c>
      <c r="E108" s="4" t="s">
        <v>365</v>
      </c>
      <c r="F108" s="6">
        <v>45108</v>
      </c>
      <c r="G108" s="6">
        <v>45109</v>
      </c>
      <c r="H108" s="4">
        <v>4</v>
      </c>
      <c r="I108" s="4">
        <v>1</v>
      </c>
      <c r="J108" s="4">
        <v>4</v>
      </c>
      <c r="K108" s="4" t="s">
        <v>30</v>
      </c>
      <c r="L108" s="4">
        <v>720.16</v>
      </c>
      <c r="M108" s="4">
        <v>720.16</v>
      </c>
      <c r="N108" s="4" t="s">
        <v>528</v>
      </c>
      <c r="O108" s="4" t="s">
        <v>32</v>
      </c>
      <c r="P108" s="4" t="s">
        <v>33</v>
      </c>
      <c r="Q108" s="4">
        <v>0</v>
      </c>
      <c r="R108" s="7">
        <v>45102.0000115741</v>
      </c>
      <c r="S108" s="6">
        <v>45112</v>
      </c>
      <c r="T108" s="4" t="s">
        <v>34</v>
      </c>
      <c r="U108" s="4">
        <v>720.16</v>
      </c>
      <c r="V108" s="4">
        <v>0</v>
      </c>
      <c r="W108" s="4">
        <v>0</v>
      </c>
      <c r="X108" s="4" t="s">
        <v>529</v>
      </c>
      <c r="Y108" s="4" t="s">
        <v>42</v>
      </c>
    </row>
    <row r="109" s="4" customFormat="1" spans="1:25">
      <c r="A109" s="4" t="s">
        <v>530</v>
      </c>
      <c r="B109" s="4" t="s">
        <v>26</v>
      </c>
      <c r="C109" s="4" t="s">
        <v>27</v>
      </c>
      <c r="D109" s="4" t="s">
        <v>531</v>
      </c>
      <c r="E109" s="4" t="s">
        <v>532</v>
      </c>
      <c r="F109" s="6">
        <v>45108</v>
      </c>
      <c r="G109" s="6">
        <v>45109</v>
      </c>
      <c r="H109" s="4">
        <v>1</v>
      </c>
      <c r="I109" s="4">
        <v>1</v>
      </c>
      <c r="J109" s="4">
        <v>1</v>
      </c>
      <c r="K109" s="4" t="s">
        <v>30</v>
      </c>
      <c r="L109" s="4">
        <v>1264.68</v>
      </c>
      <c r="M109" s="4">
        <v>1264.68</v>
      </c>
      <c r="N109" s="4" t="s">
        <v>533</v>
      </c>
      <c r="O109" s="4" t="s">
        <v>32</v>
      </c>
      <c r="P109" s="4" t="s">
        <v>33</v>
      </c>
      <c r="Q109" s="4">
        <v>0</v>
      </c>
      <c r="R109" s="7">
        <v>45102.0000115741</v>
      </c>
      <c r="S109" s="6">
        <v>45112</v>
      </c>
      <c r="T109" s="4" t="s">
        <v>34</v>
      </c>
      <c r="U109" s="4">
        <v>1264.68</v>
      </c>
      <c r="V109" s="4">
        <v>0</v>
      </c>
      <c r="W109" s="4">
        <v>0</v>
      </c>
      <c r="X109" s="4" t="s">
        <v>534</v>
      </c>
      <c r="Y109" s="4" t="s">
        <v>535</v>
      </c>
    </row>
    <row r="110" s="4" customFormat="1" spans="1:25">
      <c r="A110" s="4" t="s">
        <v>536</v>
      </c>
      <c r="B110" s="4" t="s">
        <v>26</v>
      </c>
      <c r="C110" s="4" t="s">
        <v>27</v>
      </c>
      <c r="D110" s="4" t="s">
        <v>537</v>
      </c>
      <c r="E110" s="4" t="s">
        <v>135</v>
      </c>
      <c r="F110" s="6">
        <v>45108</v>
      </c>
      <c r="G110" s="6">
        <v>45109</v>
      </c>
      <c r="H110" s="4">
        <v>1</v>
      </c>
      <c r="I110" s="4">
        <v>1</v>
      </c>
      <c r="J110" s="4">
        <v>1</v>
      </c>
      <c r="K110" s="4" t="s">
        <v>30</v>
      </c>
      <c r="L110" s="4">
        <v>2356.4</v>
      </c>
      <c r="M110" s="4">
        <v>2356.4</v>
      </c>
      <c r="N110" s="4" t="s">
        <v>538</v>
      </c>
      <c r="O110" s="4" t="s">
        <v>32</v>
      </c>
      <c r="P110" s="4" t="s">
        <v>33</v>
      </c>
      <c r="Q110" s="4">
        <v>0</v>
      </c>
      <c r="R110" s="7">
        <v>45103</v>
      </c>
      <c r="S110" s="6">
        <v>45112</v>
      </c>
      <c r="T110" s="4" t="s">
        <v>34</v>
      </c>
      <c r="U110" s="4">
        <v>2356.4</v>
      </c>
      <c r="V110" s="4">
        <v>0</v>
      </c>
      <c r="W110" s="4">
        <v>0</v>
      </c>
      <c r="X110" s="4" t="s">
        <v>539</v>
      </c>
      <c r="Y110" s="4" t="s">
        <v>540</v>
      </c>
    </row>
    <row r="111" s="4" customFormat="1" spans="1:25">
      <c r="A111" s="4" t="s">
        <v>310</v>
      </c>
      <c r="B111" s="4" t="s">
        <v>26</v>
      </c>
      <c r="C111" s="4" t="s">
        <v>91</v>
      </c>
      <c r="D111" s="4" t="s">
        <v>311</v>
      </c>
      <c r="E111" s="4" t="s">
        <v>312</v>
      </c>
      <c r="F111" s="6">
        <v>45108</v>
      </c>
      <c r="G111" s="6">
        <v>45109</v>
      </c>
      <c r="H111" s="4">
        <v>1</v>
      </c>
      <c r="I111" s="4">
        <v>1</v>
      </c>
      <c r="J111" s="4">
        <v>1</v>
      </c>
      <c r="K111" s="4" t="s">
        <v>30</v>
      </c>
      <c r="L111" s="4">
        <v>-2009.03</v>
      </c>
      <c r="M111" s="4">
        <v>-2009.03</v>
      </c>
      <c r="N111" s="4" t="s">
        <v>313</v>
      </c>
      <c r="O111" s="4" t="s">
        <v>32</v>
      </c>
      <c r="P111" s="4" t="s">
        <v>33</v>
      </c>
      <c r="Q111" s="4">
        <v>0</v>
      </c>
      <c r="R111" s="7">
        <v>45090</v>
      </c>
      <c r="S111" s="6">
        <v>45112</v>
      </c>
      <c r="T111" s="4" t="s">
        <v>34</v>
      </c>
      <c r="U111" s="4">
        <v>-2009.03</v>
      </c>
      <c r="V111" s="4">
        <v>0</v>
      </c>
      <c r="W111" s="4">
        <v>0</v>
      </c>
      <c r="X111" s="4" t="s">
        <v>314</v>
      </c>
      <c r="Y111" s="4" t="s">
        <v>315</v>
      </c>
    </row>
    <row r="112" s="4" customFormat="1" spans="1:25">
      <c r="A112" s="4" t="s">
        <v>541</v>
      </c>
      <c r="B112" s="4" t="s">
        <v>26</v>
      </c>
      <c r="C112" s="4" t="s">
        <v>27</v>
      </c>
      <c r="D112" s="4" t="s">
        <v>542</v>
      </c>
      <c r="E112" s="4" t="s">
        <v>514</v>
      </c>
      <c r="F112" s="6">
        <v>45108</v>
      </c>
      <c r="G112" s="6">
        <v>45109</v>
      </c>
      <c r="H112" s="4">
        <v>1</v>
      </c>
      <c r="I112" s="4">
        <v>1</v>
      </c>
      <c r="J112" s="4">
        <v>1</v>
      </c>
      <c r="K112" s="4" t="s">
        <v>30</v>
      </c>
      <c r="L112" s="4">
        <v>838.17</v>
      </c>
      <c r="M112" s="4">
        <v>838.17</v>
      </c>
      <c r="N112" s="4" t="s">
        <v>543</v>
      </c>
      <c r="O112" s="4" t="s">
        <v>32</v>
      </c>
      <c r="P112" s="4" t="s">
        <v>33</v>
      </c>
      <c r="Q112" s="4">
        <v>0</v>
      </c>
      <c r="R112" s="7">
        <v>45104</v>
      </c>
      <c r="S112" s="6">
        <v>45112</v>
      </c>
      <c r="T112" s="4" t="s">
        <v>34</v>
      </c>
      <c r="U112" s="4">
        <v>838.17</v>
      </c>
      <c r="V112" s="4">
        <v>0</v>
      </c>
      <c r="W112" s="4">
        <v>0</v>
      </c>
      <c r="X112" s="4" t="s">
        <v>544</v>
      </c>
      <c r="Y112" s="4" t="s">
        <v>545</v>
      </c>
    </row>
    <row r="113" s="4" customFormat="1" spans="1:25">
      <c r="A113" s="4" t="s">
        <v>517</v>
      </c>
      <c r="B113" s="4" t="s">
        <v>26</v>
      </c>
      <c r="C113" s="4" t="s">
        <v>91</v>
      </c>
      <c r="D113" s="4" t="s">
        <v>518</v>
      </c>
      <c r="E113" s="4" t="s">
        <v>519</v>
      </c>
      <c r="F113" s="6">
        <v>45108</v>
      </c>
      <c r="G113" s="6">
        <v>45109</v>
      </c>
      <c r="H113" s="4">
        <v>1</v>
      </c>
      <c r="I113" s="4">
        <v>1</v>
      </c>
      <c r="J113" s="4">
        <v>1</v>
      </c>
      <c r="K113" s="4" t="s">
        <v>30</v>
      </c>
      <c r="L113" s="4">
        <v>-1824.63</v>
      </c>
      <c r="M113" s="4">
        <v>-1824.63</v>
      </c>
      <c r="N113" s="4" t="s">
        <v>520</v>
      </c>
      <c r="O113" s="4" t="s">
        <v>32</v>
      </c>
      <c r="P113" s="4" t="s">
        <v>33</v>
      </c>
      <c r="Q113" s="4">
        <v>0</v>
      </c>
      <c r="R113" s="7">
        <v>45102</v>
      </c>
      <c r="S113" s="6">
        <v>45112</v>
      </c>
      <c r="T113" s="4" t="s">
        <v>34</v>
      </c>
      <c r="U113" s="4">
        <v>-1824.63</v>
      </c>
      <c r="V113" s="4">
        <v>0</v>
      </c>
      <c r="W113" s="4">
        <v>0</v>
      </c>
      <c r="X113" s="4" t="s">
        <v>521</v>
      </c>
      <c r="Y113" s="4" t="s">
        <v>42</v>
      </c>
    </row>
    <row r="114" s="4" customFormat="1" spans="1:25">
      <c r="A114" s="4" t="s">
        <v>546</v>
      </c>
      <c r="B114" s="4" t="s">
        <v>26</v>
      </c>
      <c r="C114" s="4" t="s">
        <v>27</v>
      </c>
      <c r="D114" s="4" t="s">
        <v>547</v>
      </c>
      <c r="E114" s="4" t="s">
        <v>548</v>
      </c>
      <c r="F114" s="6">
        <v>45105</v>
      </c>
      <c r="G114" s="6">
        <v>45109</v>
      </c>
      <c r="H114" s="4">
        <v>1</v>
      </c>
      <c r="I114" s="4">
        <v>4</v>
      </c>
      <c r="J114" s="4">
        <v>4</v>
      </c>
      <c r="K114" s="4" t="s">
        <v>30</v>
      </c>
      <c r="L114" s="4">
        <v>1910.64</v>
      </c>
      <c r="M114" s="4">
        <v>1910.64</v>
      </c>
      <c r="N114" s="4" t="s">
        <v>549</v>
      </c>
      <c r="O114" s="4" t="s">
        <v>32</v>
      </c>
      <c r="P114" s="4" t="s">
        <v>33</v>
      </c>
      <c r="Q114" s="4">
        <v>0</v>
      </c>
      <c r="R114" s="7">
        <v>45104</v>
      </c>
      <c r="S114" s="6">
        <v>45112</v>
      </c>
      <c r="T114" s="4" t="s">
        <v>34</v>
      </c>
      <c r="U114" s="4">
        <v>1910.64</v>
      </c>
      <c r="V114" s="4">
        <v>0</v>
      </c>
      <c r="W114" s="4">
        <v>0</v>
      </c>
      <c r="X114" s="4" t="s">
        <v>550</v>
      </c>
      <c r="Y114" s="4" t="s">
        <v>42</v>
      </c>
    </row>
    <row r="115" s="4" customFormat="1" spans="1:25">
      <c r="A115" s="4" t="s">
        <v>551</v>
      </c>
      <c r="B115" s="4" t="s">
        <v>26</v>
      </c>
      <c r="C115" s="4" t="s">
        <v>27</v>
      </c>
      <c r="D115" s="4" t="s">
        <v>552</v>
      </c>
      <c r="E115" s="4" t="s">
        <v>553</v>
      </c>
      <c r="F115" s="6">
        <v>45107</v>
      </c>
      <c r="G115" s="6">
        <v>45109</v>
      </c>
      <c r="H115" s="4">
        <v>1</v>
      </c>
      <c r="I115" s="4">
        <v>2</v>
      </c>
      <c r="J115" s="4">
        <v>2</v>
      </c>
      <c r="K115" s="4" t="s">
        <v>30</v>
      </c>
      <c r="L115" s="4">
        <v>2351.72</v>
      </c>
      <c r="M115" s="4">
        <v>2351.72</v>
      </c>
      <c r="N115" s="4" t="s">
        <v>554</v>
      </c>
      <c r="O115" s="4" t="s">
        <v>32</v>
      </c>
      <c r="P115" s="4" t="s">
        <v>33</v>
      </c>
      <c r="Q115" s="4">
        <v>0</v>
      </c>
      <c r="R115" s="7">
        <v>45104.0000115741</v>
      </c>
      <c r="S115" s="6">
        <v>45112</v>
      </c>
      <c r="T115" s="4" t="s">
        <v>34</v>
      </c>
      <c r="U115" s="4">
        <v>2351.72</v>
      </c>
      <c r="V115" s="4">
        <v>0</v>
      </c>
      <c r="W115" s="4">
        <v>0</v>
      </c>
      <c r="X115" s="4" t="s">
        <v>555</v>
      </c>
      <c r="Y115" s="4" t="s">
        <v>42</v>
      </c>
    </row>
    <row r="116" s="4" customFormat="1" spans="1:25">
      <c r="A116" s="4" t="s">
        <v>556</v>
      </c>
      <c r="B116" s="4" t="s">
        <v>26</v>
      </c>
      <c r="C116" s="4" t="s">
        <v>27</v>
      </c>
      <c r="D116" s="4" t="s">
        <v>557</v>
      </c>
      <c r="E116" s="4" t="s">
        <v>558</v>
      </c>
      <c r="F116" s="6">
        <v>45106</v>
      </c>
      <c r="G116" s="6">
        <v>45109</v>
      </c>
      <c r="H116" s="4">
        <v>1</v>
      </c>
      <c r="I116" s="4">
        <v>3</v>
      </c>
      <c r="J116" s="4">
        <v>3</v>
      </c>
      <c r="K116" s="4" t="s">
        <v>30</v>
      </c>
      <c r="L116" s="4">
        <v>2076.75</v>
      </c>
      <c r="M116" s="4">
        <v>2076.75</v>
      </c>
      <c r="N116" s="4" t="s">
        <v>559</v>
      </c>
      <c r="O116" s="4" t="s">
        <v>32</v>
      </c>
      <c r="P116" s="4" t="s">
        <v>33</v>
      </c>
      <c r="Q116" s="4">
        <v>0</v>
      </c>
      <c r="R116" s="7">
        <v>45104</v>
      </c>
      <c r="S116" s="6">
        <v>45112</v>
      </c>
      <c r="T116" s="4" t="s">
        <v>34</v>
      </c>
      <c r="U116" s="4">
        <v>2076.75</v>
      </c>
      <c r="V116" s="4">
        <v>0</v>
      </c>
      <c r="W116" s="4">
        <v>0</v>
      </c>
      <c r="X116" s="4" t="s">
        <v>560</v>
      </c>
      <c r="Y116" s="4" t="s">
        <v>42</v>
      </c>
    </row>
    <row r="117" s="4" customFormat="1" spans="1:25">
      <c r="A117" s="4" t="s">
        <v>484</v>
      </c>
      <c r="B117" s="4" t="s">
        <v>26</v>
      </c>
      <c r="C117" s="4" t="s">
        <v>561</v>
      </c>
      <c r="D117" s="4" t="s">
        <v>485</v>
      </c>
      <c r="E117" s="4" t="s">
        <v>486</v>
      </c>
      <c r="F117" s="6">
        <v>45106</v>
      </c>
      <c r="G117" s="6">
        <v>45109</v>
      </c>
      <c r="H117" s="4">
        <v>1</v>
      </c>
      <c r="I117" s="4">
        <v>3</v>
      </c>
      <c r="J117" s="4">
        <v>3</v>
      </c>
      <c r="K117" s="4" t="s">
        <v>30</v>
      </c>
      <c r="L117" s="4">
        <v>-1127.18</v>
      </c>
      <c r="M117" s="4">
        <v>-1127.18</v>
      </c>
      <c r="N117" s="4" t="s">
        <v>487</v>
      </c>
      <c r="O117" s="4" t="s">
        <v>32</v>
      </c>
      <c r="P117" s="4" t="s">
        <v>33</v>
      </c>
      <c r="Q117" s="4">
        <v>0</v>
      </c>
      <c r="R117" s="7">
        <v>45101.9233564815</v>
      </c>
      <c r="S117" s="6">
        <v>45112</v>
      </c>
      <c r="T117" s="4" t="s">
        <v>34</v>
      </c>
      <c r="U117" s="4">
        <v>-1127.18</v>
      </c>
      <c r="V117" s="4">
        <v>0</v>
      </c>
      <c r="W117" s="4">
        <v>0</v>
      </c>
      <c r="X117" s="4" t="s">
        <v>488</v>
      </c>
      <c r="Y117" s="4" t="s">
        <v>489</v>
      </c>
    </row>
    <row r="118" s="4" customFormat="1" spans="1:25">
      <c r="A118" s="4" t="s">
        <v>562</v>
      </c>
      <c r="B118" s="4" t="s">
        <v>26</v>
      </c>
      <c r="C118" s="4" t="s">
        <v>27</v>
      </c>
      <c r="D118" s="4" t="s">
        <v>563</v>
      </c>
      <c r="E118" s="4" t="s">
        <v>564</v>
      </c>
      <c r="F118" s="6">
        <v>45107</v>
      </c>
      <c r="G118" s="6">
        <v>45109</v>
      </c>
      <c r="H118" s="4">
        <v>1</v>
      </c>
      <c r="I118" s="4">
        <v>2</v>
      </c>
      <c r="J118" s="4">
        <v>2</v>
      </c>
      <c r="K118" s="4" t="s">
        <v>30</v>
      </c>
      <c r="L118" s="4">
        <v>775.86</v>
      </c>
      <c r="M118" s="4">
        <v>775.86</v>
      </c>
      <c r="N118" s="4" t="s">
        <v>565</v>
      </c>
      <c r="O118" s="4" t="s">
        <v>32</v>
      </c>
      <c r="P118" s="4" t="s">
        <v>33</v>
      </c>
      <c r="Q118" s="4">
        <v>0</v>
      </c>
      <c r="R118" s="7">
        <v>45104</v>
      </c>
      <c r="S118" s="6">
        <v>45112</v>
      </c>
      <c r="T118" s="4" t="s">
        <v>34</v>
      </c>
      <c r="U118" s="4">
        <v>775.86</v>
      </c>
      <c r="V118" s="4">
        <v>0</v>
      </c>
      <c r="W118" s="4">
        <v>0</v>
      </c>
      <c r="X118" s="4" t="s">
        <v>566</v>
      </c>
      <c r="Y118" s="4" t="s">
        <v>42</v>
      </c>
    </row>
    <row r="119" s="4" customFormat="1" spans="1:25">
      <c r="A119" s="4" t="s">
        <v>567</v>
      </c>
      <c r="B119" s="4" t="s">
        <v>26</v>
      </c>
      <c r="C119" s="4" t="s">
        <v>27</v>
      </c>
      <c r="D119" s="4" t="s">
        <v>568</v>
      </c>
      <c r="E119" s="4" t="s">
        <v>396</v>
      </c>
      <c r="F119" s="6">
        <v>45107</v>
      </c>
      <c r="G119" s="6">
        <v>45109</v>
      </c>
      <c r="H119" s="4">
        <v>1</v>
      </c>
      <c r="I119" s="4">
        <v>2</v>
      </c>
      <c r="J119" s="4">
        <v>2</v>
      </c>
      <c r="K119" s="4" t="s">
        <v>30</v>
      </c>
      <c r="L119" s="4">
        <v>2191.12</v>
      </c>
      <c r="M119" s="4">
        <v>2191.12</v>
      </c>
      <c r="N119" s="4" t="s">
        <v>569</v>
      </c>
      <c r="O119" s="4" t="s">
        <v>32</v>
      </c>
      <c r="P119" s="4" t="s">
        <v>33</v>
      </c>
      <c r="Q119" s="4">
        <v>0</v>
      </c>
      <c r="R119" s="7">
        <v>45104.0000115741</v>
      </c>
      <c r="S119" s="6">
        <v>45112</v>
      </c>
      <c r="T119" s="4" t="s">
        <v>34</v>
      </c>
      <c r="U119" s="4">
        <v>2191.12</v>
      </c>
      <c r="V119" s="4">
        <v>0</v>
      </c>
      <c r="W119" s="4">
        <v>0</v>
      </c>
      <c r="X119" s="4" t="s">
        <v>570</v>
      </c>
      <c r="Y119" s="4" t="s">
        <v>42</v>
      </c>
    </row>
    <row r="120" s="4" customFormat="1" spans="1:25">
      <c r="A120" s="4" t="s">
        <v>571</v>
      </c>
      <c r="B120" s="4" t="s">
        <v>26</v>
      </c>
      <c r="C120" s="4" t="s">
        <v>27</v>
      </c>
      <c r="D120" s="4" t="s">
        <v>572</v>
      </c>
      <c r="E120" s="4" t="s">
        <v>573</v>
      </c>
      <c r="F120" s="6">
        <v>45107</v>
      </c>
      <c r="G120" s="6">
        <v>45109</v>
      </c>
      <c r="H120" s="4">
        <v>1</v>
      </c>
      <c r="I120" s="4">
        <v>2</v>
      </c>
      <c r="J120" s="4">
        <v>2</v>
      </c>
      <c r="K120" s="4" t="s">
        <v>30</v>
      </c>
      <c r="L120" s="4">
        <v>767.3</v>
      </c>
      <c r="M120" s="4">
        <v>767.3</v>
      </c>
      <c r="N120" s="4" t="s">
        <v>574</v>
      </c>
      <c r="O120" s="4" t="s">
        <v>32</v>
      </c>
      <c r="P120" s="4" t="s">
        <v>33</v>
      </c>
      <c r="Q120" s="4">
        <v>0</v>
      </c>
      <c r="R120" s="7">
        <v>45104.0000115741</v>
      </c>
      <c r="S120" s="6">
        <v>45112</v>
      </c>
      <c r="T120" s="4" t="s">
        <v>34</v>
      </c>
      <c r="U120" s="4">
        <v>767.3</v>
      </c>
      <c r="V120" s="4">
        <v>0</v>
      </c>
      <c r="W120" s="4">
        <v>0</v>
      </c>
      <c r="X120" s="4" t="s">
        <v>575</v>
      </c>
      <c r="Y120" s="4" t="s">
        <v>42</v>
      </c>
    </row>
    <row r="121" s="4" customFormat="1" spans="1:25">
      <c r="A121" s="4" t="s">
        <v>576</v>
      </c>
      <c r="B121" s="4" t="s">
        <v>26</v>
      </c>
      <c r="C121" s="4" t="s">
        <v>27</v>
      </c>
      <c r="D121" s="4" t="s">
        <v>577</v>
      </c>
      <c r="E121" s="4" t="s">
        <v>578</v>
      </c>
      <c r="F121" s="6">
        <v>45107</v>
      </c>
      <c r="G121" s="6">
        <v>45109</v>
      </c>
      <c r="H121" s="4">
        <v>1</v>
      </c>
      <c r="I121" s="4">
        <v>2</v>
      </c>
      <c r="J121" s="4">
        <v>2</v>
      </c>
      <c r="K121" s="4" t="s">
        <v>30</v>
      </c>
      <c r="L121" s="4">
        <v>906.64</v>
      </c>
      <c r="M121" s="4">
        <v>906.64</v>
      </c>
      <c r="N121" s="4" t="s">
        <v>579</v>
      </c>
      <c r="O121" s="4" t="s">
        <v>32</v>
      </c>
      <c r="P121" s="4" t="s">
        <v>33</v>
      </c>
      <c r="Q121" s="4">
        <v>0</v>
      </c>
      <c r="R121" s="7">
        <v>45105.0000115741</v>
      </c>
      <c r="S121" s="6">
        <v>45112</v>
      </c>
      <c r="T121" s="4" t="s">
        <v>34</v>
      </c>
      <c r="U121" s="4">
        <v>906.64</v>
      </c>
      <c r="V121" s="4">
        <v>0</v>
      </c>
      <c r="W121" s="4">
        <v>0</v>
      </c>
      <c r="X121" s="4" t="s">
        <v>580</v>
      </c>
      <c r="Y121" s="4" t="s">
        <v>581</v>
      </c>
    </row>
    <row r="122" s="4" customFormat="1" spans="1:25">
      <c r="A122" s="4" t="s">
        <v>582</v>
      </c>
      <c r="B122" s="4" t="s">
        <v>26</v>
      </c>
      <c r="C122" s="4" t="s">
        <v>27</v>
      </c>
      <c r="D122" s="4" t="s">
        <v>583</v>
      </c>
      <c r="E122" s="4" t="s">
        <v>584</v>
      </c>
      <c r="F122" s="6">
        <v>45107</v>
      </c>
      <c r="G122" s="6">
        <v>45109</v>
      </c>
      <c r="H122" s="4">
        <v>1</v>
      </c>
      <c r="I122" s="4">
        <v>2</v>
      </c>
      <c r="J122" s="4">
        <v>2</v>
      </c>
      <c r="K122" s="4" t="s">
        <v>30</v>
      </c>
      <c r="L122" s="4">
        <v>1415.08</v>
      </c>
      <c r="M122" s="4">
        <v>1415.08</v>
      </c>
      <c r="N122" s="4" t="s">
        <v>585</v>
      </c>
      <c r="O122" s="4" t="s">
        <v>32</v>
      </c>
      <c r="P122" s="4" t="s">
        <v>33</v>
      </c>
      <c r="Q122" s="4">
        <v>0</v>
      </c>
      <c r="R122" s="7">
        <v>45105.0000115741</v>
      </c>
      <c r="S122" s="6">
        <v>45112</v>
      </c>
      <c r="T122" s="4" t="s">
        <v>34</v>
      </c>
      <c r="U122" s="4">
        <v>1415.08</v>
      </c>
      <c r="V122" s="4">
        <v>0</v>
      </c>
      <c r="W122" s="4">
        <v>0</v>
      </c>
      <c r="X122" s="4" t="s">
        <v>586</v>
      </c>
      <c r="Y122" s="4" t="s">
        <v>42</v>
      </c>
    </row>
    <row r="123" s="4" customFormat="1" spans="1:25">
      <c r="A123" s="4" t="s">
        <v>587</v>
      </c>
      <c r="B123" s="4" t="s">
        <v>26</v>
      </c>
      <c r="C123" s="4" t="s">
        <v>27</v>
      </c>
      <c r="D123" s="4" t="s">
        <v>588</v>
      </c>
      <c r="E123" s="4" t="s">
        <v>456</v>
      </c>
      <c r="F123" s="6">
        <v>45106</v>
      </c>
      <c r="G123" s="6">
        <v>45109</v>
      </c>
      <c r="H123" s="4">
        <v>1</v>
      </c>
      <c r="I123" s="4">
        <v>3</v>
      </c>
      <c r="J123" s="4">
        <v>3</v>
      </c>
      <c r="K123" s="4" t="s">
        <v>30</v>
      </c>
      <c r="L123" s="4">
        <v>788.67</v>
      </c>
      <c r="M123" s="4">
        <v>788.67</v>
      </c>
      <c r="N123" s="4" t="s">
        <v>589</v>
      </c>
      <c r="O123" s="4" t="s">
        <v>32</v>
      </c>
      <c r="P123" s="4" t="s">
        <v>33</v>
      </c>
      <c r="Q123" s="4">
        <v>0</v>
      </c>
      <c r="R123" s="7">
        <v>45105.0000115741</v>
      </c>
      <c r="S123" s="6">
        <v>45112</v>
      </c>
      <c r="T123" s="4" t="s">
        <v>34</v>
      </c>
      <c r="U123" s="4">
        <v>788.67</v>
      </c>
      <c r="V123" s="4">
        <v>0</v>
      </c>
      <c r="W123" s="4">
        <v>0</v>
      </c>
      <c r="X123" s="4" t="s">
        <v>590</v>
      </c>
      <c r="Y123" s="4" t="s">
        <v>42</v>
      </c>
    </row>
    <row r="124" s="4" customFormat="1" spans="1:25">
      <c r="A124" s="4" t="s">
        <v>591</v>
      </c>
      <c r="B124" s="4" t="s">
        <v>26</v>
      </c>
      <c r="C124" s="4" t="s">
        <v>27</v>
      </c>
      <c r="D124" s="4" t="s">
        <v>592</v>
      </c>
      <c r="E124" s="4" t="s">
        <v>593</v>
      </c>
      <c r="F124" s="6">
        <v>45108</v>
      </c>
      <c r="G124" s="6">
        <v>45109</v>
      </c>
      <c r="H124" s="4">
        <v>1</v>
      </c>
      <c r="I124" s="4">
        <v>1</v>
      </c>
      <c r="J124" s="4">
        <v>1</v>
      </c>
      <c r="K124" s="4" t="s">
        <v>30</v>
      </c>
      <c r="L124" s="4">
        <v>1425.4</v>
      </c>
      <c r="M124" s="4">
        <v>1425.4</v>
      </c>
      <c r="N124" s="4" t="s">
        <v>594</v>
      </c>
      <c r="O124" s="4" t="s">
        <v>32</v>
      </c>
      <c r="P124" s="4" t="s">
        <v>33</v>
      </c>
      <c r="Q124" s="4">
        <v>0</v>
      </c>
      <c r="R124" s="7">
        <v>45105</v>
      </c>
      <c r="S124" s="6">
        <v>45112</v>
      </c>
      <c r="T124" s="4" t="s">
        <v>34</v>
      </c>
      <c r="U124" s="4">
        <v>1425.4</v>
      </c>
      <c r="V124" s="4">
        <v>0</v>
      </c>
      <c r="W124" s="4">
        <v>0</v>
      </c>
      <c r="X124" s="4" t="s">
        <v>595</v>
      </c>
      <c r="Y124" s="4" t="s">
        <v>596</v>
      </c>
    </row>
    <row r="125" s="4" customFormat="1" spans="1:25">
      <c r="A125" s="4" t="s">
        <v>597</v>
      </c>
      <c r="B125" s="4" t="s">
        <v>26</v>
      </c>
      <c r="C125" s="4" t="s">
        <v>27</v>
      </c>
      <c r="D125" s="4" t="s">
        <v>598</v>
      </c>
      <c r="E125" s="4" t="s">
        <v>599</v>
      </c>
      <c r="F125" s="6">
        <v>45108</v>
      </c>
      <c r="G125" s="6">
        <v>45109</v>
      </c>
      <c r="H125" s="4">
        <v>2</v>
      </c>
      <c r="I125" s="4">
        <v>1</v>
      </c>
      <c r="J125" s="4">
        <v>2</v>
      </c>
      <c r="K125" s="4" t="s">
        <v>30</v>
      </c>
      <c r="L125" s="4">
        <v>573.26</v>
      </c>
      <c r="M125" s="4">
        <v>573.26</v>
      </c>
      <c r="N125" s="4" t="s">
        <v>600</v>
      </c>
      <c r="O125" s="4" t="s">
        <v>32</v>
      </c>
      <c r="P125" s="4" t="s">
        <v>33</v>
      </c>
      <c r="Q125" s="4">
        <v>0</v>
      </c>
      <c r="R125" s="7">
        <v>45105</v>
      </c>
      <c r="S125" s="6">
        <v>45112</v>
      </c>
      <c r="T125" s="4" t="s">
        <v>34</v>
      </c>
      <c r="U125" s="4">
        <v>573.26</v>
      </c>
      <c r="V125" s="4">
        <v>0</v>
      </c>
      <c r="W125" s="4">
        <v>0</v>
      </c>
      <c r="X125" s="4" t="s">
        <v>601</v>
      </c>
      <c r="Y125" s="4" t="s">
        <v>42</v>
      </c>
    </row>
    <row r="126" s="4" customFormat="1" spans="1:25">
      <c r="A126" s="4" t="s">
        <v>602</v>
      </c>
      <c r="B126" s="4" t="s">
        <v>26</v>
      </c>
      <c r="C126" s="4" t="s">
        <v>27</v>
      </c>
      <c r="D126" s="4" t="s">
        <v>603</v>
      </c>
      <c r="E126" s="4" t="s">
        <v>396</v>
      </c>
      <c r="F126" s="6">
        <v>45108</v>
      </c>
      <c r="G126" s="6">
        <v>45109</v>
      </c>
      <c r="H126" s="4">
        <v>1</v>
      </c>
      <c r="I126" s="4">
        <v>1</v>
      </c>
      <c r="J126" s="4">
        <v>1</v>
      </c>
      <c r="K126" s="4" t="s">
        <v>30</v>
      </c>
      <c r="L126" s="4">
        <v>507.91</v>
      </c>
      <c r="M126" s="4">
        <v>507.91</v>
      </c>
      <c r="N126" s="4" t="s">
        <v>604</v>
      </c>
      <c r="O126" s="4" t="s">
        <v>32</v>
      </c>
      <c r="P126" s="4" t="s">
        <v>33</v>
      </c>
      <c r="Q126" s="4">
        <v>0</v>
      </c>
      <c r="R126" s="7">
        <v>45105.0000115741</v>
      </c>
      <c r="S126" s="6">
        <v>45112</v>
      </c>
      <c r="T126" s="4" t="s">
        <v>34</v>
      </c>
      <c r="U126" s="4">
        <v>507.91</v>
      </c>
      <c r="V126" s="4">
        <v>0</v>
      </c>
      <c r="W126" s="4">
        <v>0</v>
      </c>
      <c r="X126" s="4" t="s">
        <v>605</v>
      </c>
      <c r="Y126" s="4" t="s">
        <v>606</v>
      </c>
    </row>
    <row r="127" s="4" customFormat="1" spans="1:25">
      <c r="A127" s="4" t="s">
        <v>551</v>
      </c>
      <c r="B127" s="4" t="s">
        <v>26</v>
      </c>
      <c r="C127" s="4" t="s">
        <v>91</v>
      </c>
      <c r="D127" s="4" t="s">
        <v>552</v>
      </c>
      <c r="E127" s="4" t="s">
        <v>553</v>
      </c>
      <c r="F127" s="6">
        <v>45107</v>
      </c>
      <c r="G127" s="6">
        <v>45109</v>
      </c>
      <c r="H127" s="4">
        <v>1</v>
      </c>
      <c r="I127" s="4">
        <v>2</v>
      </c>
      <c r="J127" s="4">
        <v>2</v>
      </c>
      <c r="K127" s="4" t="s">
        <v>30</v>
      </c>
      <c r="L127" s="4">
        <v>-2351.72</v>
      </c>
      <c r="M127" s="4">
        <v>-2351.72</v>
      </c>
      <c r="N127" s="4" t="s">
        <v>554</v>
      </c>
      <c r="O127" s="4" t="s">
        <v>32</v>
      </c>
      <c r="P127" s="4" t="s">
        <v>33</v>
      </c>
      <c r="Q127" s="4">
        <v>0</v>
      </c>
      <c r="R127" s="7">
        <v>45104.0000115741</v>
      </c>
      <c r="S127" s="6">
        <v>45112</v>
      </c>
      <c r="T127" s="4" t="s">
        <v>34</v>
      </c>
      <c r="U127" s="4">
        <v>-2351.72</v>
      </c>
      <c r="V127" s="4">
        <v>0</v>
      </c>
      <c r="W127" s="4">
        <v>0</v>
      </c>
      <c r="X127" s="4" t="s">
        <v>555</v>
      </c>
      <c r="Y127" s="4" t="s">
        <v>42</v>
      </c>
    </row>
    <row r="128" s="4" customFormat="1" spans="1:25">
      <c r="A128" s="4" t="s">
        <v>607</v>
      </c>
      <c r="B128" s="4" t="s">
        <v>26</v>
      </c>
      <c r="C128" s="4" t="s">
        <v>27</v>
      </c>
      <c r="D128" s="4" t="s">
        <v>608</v>
      </c>
      <c r="E128" s="4" t="s">
        <v>609</v>
      </c>
      <c r="F128" s="6">
        <v>45108</v>
      </c>
      <c r="G128" s="6">
        <v>45109</v>
      </c>
      <c r="H128" s="4">
        <v>1</v>
      </c>
      <c r="I128" s="4">
        <v>1</v>
      </c>
      <c r="J128" s="4">
        <v>1</v>
      </c>
      <c r="K128" s="4" t="s">
        <v>30</v>
      </c>
      <c r="L128" s="4">
        <v>4087.24</v>
      </c>
      <c r="M128" s="4">
        <v>4087.24</v>
      </c>
      <c r="N128" s="4" t="s">
        <v>610</v>
      </c>
      <c r="O128" s="4" t="s">
        <v>32</v>
      </c>
      <c r="P128" s="4" t="s">
        <v>33</v>
      </c>
      <c r="Q128" s="4">
        <v>0</v>
      </c>
      <c r="R128" s="7">
        <v>45106</v>
      </c>
      <c r="S128" s="6">
        <v>45112</v>
      </c>
      <c r="T128" s="4" t="s">
        <v>34</v>
      </c>
      <c r="U128" s="4">
        <v>4087.24</v>
      </c>
      <c r="V128" s="4">
        <v>0</v>
      </c>
      <c r="W128" s="4">
        <v>0</v>
      </c>
      <c r="X128" s="4" t="s">
        <v>611</v>
      </c>
      <c r="Y128" s="4" t="s">
        <v>42</v>
      </c>
    </row>
    <row r="129" s="4" customFormat="1" spans="1:25">
      <c r="A129" s="4" t="s">
        <v>612</v>
      </c>
      <c r="B129" s="4" t="s">
        <v>26</v>
      </c>
      <c r="C129" s="4" t="s">
        <v>27</v>
      </c>
      <c r="D129" s="4" t="s">
        <v>613</v>
      </c>
      <c r="E129" s="4" t="s">
        <v>614</v>
      </c>
      <c r="F129" s="6">
        <v>45108</v>
      </c>
      <c r="G129" s="6">
        <v>45109</v>
      </c>
      <c r="H129" s="4">
        <v>1</v>
      </c>
      <c r="I129" s="4">
        <v>1</v>
      </c>
      <c r="J129" s="4">
        <v>1</v>
      </c>
      <c r="K129" s="4" t="s">
        <v>30</v>
      </c>
      <c r="L129" s="4">
        <v>1607.39</v>
      </c>
      <c r="M129" s="4">
        <v>1607.39</v>
      </c>
      <c r="N129" s="4" t="s">
        <v>615</v>
      </c>
      <c r="O129" s="4" t="s">
        <v>32</v>
      </c>
      <c r="P129" s="4" t="s">
        <v>33</v>
      </c>
      <c r="Q129" s="4">
        <v>0</v>
      </c>
      <c r="R129" s="7">
        <v>45106</v>
      </c>
      <c r="S129" s="6">
        <v>45112</v>
      </c>
      <c r="T129" s="4" t="s">
        <v>34</v>
      </c>
      <c r="U129" s="4">
        <v>1607.39</v>
      </c>
      <c r="V129" s="4">
        <v>0</v>
      </c>
      <c r="W129" s="4">
        <v>0</v>
      </c>
      <c r="X129" s="4" t="s">
        <v>616</v>
      </c>
      <c r="Y129" s="4" t="s">
        <v>617</v>
      </c>
    </row>
    <row r="130" s="4" customFormat="1" spans="1:25">
      <c r="A130" s="4" t="s">
        <v>618</v>
      </c>
      <c r="B130" s="4" t="s">
        <v>26</v>
      </c>
      <c r="C130" s="4" t="s">
        <v>27</v>
      </c>
      <c r="D130" s="4" t="s">
        <v>619</v>
      </c>
      <c r="E130" s="4" t="s">
        <v>620</v>
      </c>
      <c r="F130" s="6">
        <v>45108</v>
      </c>
      <c r="G130" s="6">
        <v>45109</v>
      </c>
      <c r="H130" s="4">
        <v>1</v>
      </c>
      <c r="I130" s="4">
        <v>1</v>
      </c>
      <c r="J130" s="4">
        <v>1</v>
      </c>
      <c r="K130" s="4" t="s">
        <v>30</v>
      </c>
      <c r="L130" s="4">
        <v>159.85</v>
      </c>
      <c r="M130" s="4">
        <v>159.85</v>
      </c>
      <c r="N130" s="4" t="s">
        <v>621</v>
      </c>
      <c r="O130" s="4" t="s">
        <v>32</v>
      </c>
      <c r="P130" s="4" t="s">
        <v>33</v>
      </c>
      <c r="Q130" s="4">
        <v>0</v>
      </c>
      <c r="R130" s="7">
        <v>45106</v>
      </c>
      <c r="S130" s="6">
        <v>45112</v>
      </c>
      <c r="T130" s="4" t="s">
        <v>34</v>
      </c>
      <c r="U130" s="4">
        <v>159.85</v>
      </c>
      <c r="V130" s="4">
        <v>0</v>
      </c>
      <c r="W130" s="4">
        <v>0</v>
      </c>
      <c r="X130" s="4" t="s">
        <v>622</v>
      </c>
      <c r="Y130" s="4" t="s">
        <v>623</v>
      </c>
    </row>
    <row r="131" s="4" customFormat="1" spans="1:25">
      <c r="A131" s="4" t="s">
        <v>624</v>
      </c>
      <c r="B131" s="4" t="s">
        <v>26</v>
      </c>
      <c r="C131" s="4" t="s">
        <v>27</v>
      </c>
      <c r="D131" s="4" t="s">
        <v>625</v>
      </c>
      <c r="E131" s="4" t="s">
        <v>626</v>
      </c>
      <c r="F131" s="6">
        <v>45106</v>
      </c>
      <c r="G131" s="6">
        <v>45109</v>
      </c>
      <c r="H131" s="4">
        <v>1</v>
      </c>
      <c r="I131" s="4">
        <v>3</v>
      </c>
      <c r="J131" s="4">
        <v>3</v>
      </c>
      <c r="K131" s="4" t="s">
        <v>30</v>
      </c>
      <c r="L131" s="4">
        <v>1713.44</v>
      </c>
      <c r="M131" s="4">
        <v>1713.44</v>
      </c>
      <c r="N131" s="4" t="s">
        <v>627</v>
      </c>
      <c r="O131" s="4" t="s">
        <v>32</v>
      </c>
      <c r="P131" s="4" t="s">
        <v>33</v>
      </c>
      <c r="Q131" s="4">
        <v>0</v>
      </c>
      <c r="R131" s="7">
        <v>45106</v>
      </c>
      <c r="S131" s="6">
        <v>45112</v>
      </c>
      <c r="T131" s="4" t="s">
        <v>34</v>
      </c>
      <c r="U131" s="4">
        <v>1713.44</v>
      </c>
      <c r="V131" s="4">
        <v>0</v>
      </c>
      <c r="W131" s="4">
        <v>0</v>
      </c>
      <c r="X131" s="4" t="s">
        <v>628</v>
      </c>
      <c r="Y131" s="4" t="s">
        <v>629</v>
      </c>
    </row>
    <row r="132" s="4" customFormat="1" spans="1:25">
      <c r="A132" s="4" t="s">
        <v>630</v>
      </c>
      <c r="B132" s="4" t="s">
        <v>26</v>
      </c>
      <c r="C132" s="4" t="s">
        <v>27</v>
      </c>
      <c r="D132" s="4" t="s">
        <v>631</v>
      </c>
      <c r="E132" s="4" t="s">
        <v>135</v>
      </c>
      <c r="F132" s="6">
        <v>45108</v>
      </c>
      <c r="G132" s="6">
        <v>45109</v>
      </c>
      <c r="H132" s="4">
        <v>1</v>
      </c>
      <c r="I132" s="4">
        <v>1</v>
      </c>
      <c r="J132" s="4">
        <v>1</v>
      </c>
      <c r="K132" s="4" t="s">
        <v>30</v>
      </c>
      <c r="L132" s="4">
        <v>1149.63</v>
      </c>
      <c r="M132" s="4">
        <v>1149.63</v>
      </c>
      <c r="N132" s="4" t="s">
        <v>632</v>
      </c>
      <c r="O132" s="4" t="s">
        <v>32</v>
      </c>
      <c r="P132" s="4" t="s">
        <v>33</v>
      </c>
      <c r="Q132" s="4">
        <v>0</v>
      </c>
      <c r="R132" s="7">
        <v>45106.0000115741</v>
      </c>
      <c r="S132" s="6">
        <v>45112</v>
      </c>
      <c r="T132" s="4" t="s">
        <v>34</v>
      </c>
      <c r="U132" s="4">
        <v>1149.63</v>
      </c>
      <c r="V132" s="4">
        <v>0</v>
      </c>
      <c r="W132" s="4">
        <v>0</v>
      </c>
      <c r="X132" s="4" t="s">
        <v>633</v>
      </c>
      <c r="Y132" s="4" t="s">
        <v>42</v>
      </c>
    </row>
    <row r="133" s="4" customFormat="1" spans="1:25">
      <c r="A133" s="4" t="s">
        <v>634</v>
      </c>
      <c r="B133" s="4" t="s">
        <v>26</v>
      </c>
      <c r="C133" s="4" t="s">
        <v>27</v>
      </c>
      <c r="D133" s="4" t="s">
        <v>635</v>
      </c>
      <c r="E133" s="4" t="s">
        <v>636</v>
      </c>
      <c r="F133" s="6">
        <v>45107</v>
      </c>
      <c r="G133" s="6">
        <v>45109</v>
      </c>
      <c r="H133" s="4">
        <v>1</v>
      </c>
      <c r="I133" s="4">
        <v>2</v>
      </c>
      <c r="J133" s="4">
        <v>2</v>
      </c>
      <c r="K133" s="4" t="s">
        <v>30</v>
      </c>
      <c r="L133" s="4">
        <v>2744.76</v>
      </c>
      <c r="M133" s="4">
        <v>2744.76</v>
      </c>
      <c r="N133" s="4" t="s">
        <v>637</v>
      </c>
      <c r="O133" s="4" t="s">
        <v>32</v>
      </c>
      <c r="P133" s="4" t="s">
        <v>33</v>
      </c>
      <c r="Q133" s="4">
        <v>0</v>
      </c>
      <c r="R133" s="7">
        <v>45106</v>
      </c>
      <c r="S133" s="6">
        <v>45112</v>
      </c>
      <c r="T133" s="4" t="s">
        <v>34</v>
      </c>
      <c r="U133" s="4">
        <v>2744.76</v>
      </c>
      <c r="V133" s="4">
        <v>0</v>
      </c>
      <c r="W133" s="4">
        <v>0</v>
      </c>
      <c r="X133" s="4" t="s">
        <v>638</v>
      </c>
      <c r="Y133" s="4" t="s">
        <v>639</v>
      </c>
    </row>
    <row r="134" s="4" customFormat="1" spans="1:25">
      <c r="A134" s="4" t="s">
        <v>612</v>
      </c>
      <c r="B134" s="4" t="s">
        <v>26</v>
      </c>
      <c r="C134" s="4" t="s">
        <v>91</v>
      </c>
      <c r="D134" s="4" t="s">
        <v>613</v>
      </c>
      <c r="E134" s="4" t="s">
        <v>614</v>
      </c>
      <c r="F134" s="6">
        <v>45108</v>
      </c>
      <c r="G134" s="6">
        <v>45109</v>
      </c>
      <c r="H134" s="4">
        <v>1</v>
      </c>
      <c r="I134" s="4">
        <v>1</v>
      </c>
      <c r="J134" s="4">
        <v>1</v>
      </c>
      <c r="K134" s="4" t="s">
        <v>30</v>
      </c>
      <c r="L134" s="4">
        <v>-1607.39</v>
      </c>
      <c r="M134" s="4">
        <v>-1607.39</v>
      </c>
      <c r="N134" s="4" t="s">
        <v>615</v>
      </c>
      <c r="O134" s="4" t="s">
        <v>32</v>
      </c>
      <c r="P134" s="4" t="s">
        <v>33</v>
      </c>
      <c r="Q134" s="4">
        <v>0</v>
      </c>
      <c r="R134" s="7">
        <v>45106</v>
      </c>
      <c r="S134" s="6">
        <v>45112</v>
      </c>
      <c r="T134" s="4" t="s">
        <v>34</v>
      </c>
      <c r="U134" s="4">
        <v>-1607.39</v>
      </c>
      <c r="V134" s="4">
        <v>0</v>
      </c>
      <c r="W134" s="4">
        <v>0</v>
      </c>
      <c r="X134" s="4" t="s">
        <v>616</v>
      </c>
      <c r="Y134" s="4" t="s">
        <v>617</v>
      </c>
    </row>
    <row r="135" s="4" customFormat="1" spans="1:25">
      <c r="A135" s="4" t="s">
        <v>640</v>
      </c>
      <c r="B135" s="4" t="s">
        <v>26</v>
      </c>
      <c r="C135" s="4" t="s">
        <v>27</v>
      </c>
      <c r="D135" s="4" t="s">
        <v>160</v>
      </c>
      <c r="E135" s="4" t="s">
        <v>641</v>
      </c>
      <c r="F135" s="6">
        <v>45108</v>
      </c>
      <c r="G135" s="6">
        <v>45109</v>
      </c>
      <c r="H135" s="4">
        <v>1</v>
      </c>
      <c r="I135" s="4">
        <v>1</v>
      </c>
      <c r="J135" s="4">
        <v>1</v>
      </c>
      <c r="K135" s="4" t="s">
        <v>30</v>
      </c>
      <c r="L135" s="4">
        <v>535.29</v>
      </c>
      <c r="M135" s="4">
        <v>535.29</v>
      </c>
      <c r="N135" s="4" t="s">
        <v>642</v>
      </c>
      <c r="O135" s="4" t="s">
        <v>32</v>
      </c>
      <c r="P135" s="4" t="s">
        <v>33</v>
      </c>
      <c r="Q135" s="4">
        <v>0</v>
      </c>
      <c r="R135" s="7">
        <v>45106.0000115741</v>
      </c>
      <c r="S135" s="6">
        <v>45112</v>
      </c>
      <c r="T135" s="4" t="s">
        <v>34</v>
      </c>
      <c r="U135" s="4">
        <v>535.29</v>
      </c>
      <c r="V135" s="4">
        <v>0</v>
      </c>
      <c r="W135" s="4">
        <v>0</v>
      </c>
      <c r="X135" s="4" t="s">
        <v>643</v>
      </c>
      <c r="Y135" s="4" t="s">
        <v>644</v>
      </c>
    </row>
    <row r="136" s="4" customFormat="1" spans="1:25">
      <c r="A136" s="4" t="s">
        <v>645</v>
      </c>
      <c r="B136" s="4" t="s">
        <v>26</v>
      </c>
      <c r="C136" s="4" t="s">
        <v>27</v>
      </c>
      <c r="D136" s="4" t="s">
        <v>646</v>
      </c>
      <c r="E136" s="4" t="s">
        <v>647</v>
      </c>
      <c r="F136" s="6">
        <v>45108</v>
      </c>
      <c r="G136" s="6">
        <v>45109</v>
      </c>
      <c r="H136" s="4">
        <v>1</v>
      </c>
      <c r="I136" s="4">
        <v>1</v>
      </c>
      <c r="J136" s="4">
        <v>1</v>
      </c>
      <c r="K136" s="4" t="s">
        <v>30</v>
      </c>
      <c r="L136" s="4">
        <v>995.2</v>
      </c>
      <c r="M136" s="4">
        <v>995.2</v>
      </c>
      <c r="N136" s="4" t="s">
        <v>648</v>
      </c>
      <c r="O136" s="4" t="s">
        <v>32</v>
      </c>
      <c r="P136" s="4" t="s">
        <v>33</v>
      </c>
      <c r="Q136" s="4">
        <v>0</v>
      </c>
      <c r="R136" s="7">
        <v>45106.0000115741</v>
      </c>
      <c r="S136" s="6">
        <v>45112</v>
      </c>
      <c r="T136" s="4" t="s">
        <v>34</v>
      </c>
      <c r="U136" s="4">
        <v>995.2</v>
      </c>
      <c r="V136" s="4">
        <v>0</v>
      </c>
      <c r="W136" s="4">
        <v>0</v>
      </c>
      <c r="X136" s="4" t="s">
        <v>649</v>
      </c>
      <c r="Y136" s="4" t="s">
        <v>650</v>
      </c>
    </row>
    <row r="137" s="4" customFormat="1" spans="1:26">
      <c r="A137" s="4" t="s">
        <v>651</v>
      </c>
      <c r="B137" s="4" t="s">
        <v>26</v>
      </c>
      <c r="C137" s="4" t="s">
        <v>27</v>
      </c>
      <c r="D137" s="4" t="s">
        <v>652</v>
      </c>
      <c r="E137" s="4" t="s">
        <v>653</v>
      </c>
      <c r="F137" s="6">
        <v>45108</v>
      </c>
      <c r="G137" s="6">
        <v>45109</v>
      </c>
      <c r="H137" s="4">
        <v>2</v>
      </c>
      <c r="I137" s="4">
        <v>1</v>
      </c>
      <c r="J137" s="4">
        <v>2</v>
      </c>
      <c r="K137" s="4" t="s">
        <v>30</v>
      </c>
      <c r="L137" s="4">
        <v>1877.92</v>
      </c>
      <c r="M137" s="4">
        <v>1877.92</v>
      </c>
      <c r="N137" s="4" t="s">
        <v>654</v>
      </c>
      <c r="O137" s="4" t="s">
        <v>32</v>
      </c>
      <c r="P137" s="4" t="s">
        <v>33</v>
      </c>
      <c r="Q137" s="4">
        <v>0</v>
      </c>
      <c r="R137" s="7">
        <v>45106.0000115741</v>
      </c>
      <c r="S137" s="6">
        <v>45112</v>
      </c>
      <c r="T137" s="4" t="s">
        <v>34</v>
      </c>
      <c r="U137" s="4">
        <v>1877.92</v>
      </c>
      <c r="V137" s="4">
        <v>0</v>
      </c>
      <c r="W137" s="4">
        <v>0</v>
      </c>
      <c r="X137" s="4" t="s">
        <v>655</v>
      </c>
      <c r="Y137" s="4">
        <v>2337424</v>
      </c>
      <c r="Z137" s="4" t="s">
        <v>656</v>
      </c>
    </row>
    <row r="138" s="4" customFormat="1" spans="1:25">
      <c r="A138" s="4" t="s">
        <v>657</v>
      </c>
      <c r="B138" s="4" t="s">
        <v>26</v>
      </c>
      <c r="C138" s="4" t="s">
        <v>27</v>
      </c>
      <c r="D138" s="4" t="s">
        <v>658</v>
      </c>
      <c r="E138" s="4" t="s">
        <v>659</v>
      </c>
      <c r="F138" s="6">
        <v>45106</v>
      </c>
      <c r="G138" s="6">
        <v>45109</v>
      </c>
      <c r="H138" s="4">
        <v>1</v>
      </c>
      <c r="I138" s="4">
        <v>3</v>
      </c>
      <c r="J138" s="4">
        <v>3</v>
      </c>
      <c r="K138" s="4" t="s">
        <v>30</v>
      </c>
      <c r="L138" s="4">
        <v>2647.44</v>
      </c>
      <c r="M138" s="4">
        <v>2647.44</v>
      </c>
      <c r="N138" s="4" t="s">
        <v>660</v>
      </c>
      <c r="O138" s="4" t="s">
        <v>32</v>
      </c>
      <c r="P138" s="4" t="s">
        <v>33</v>
      </c>
      <c r="Q138" s="4">
        <v>0</v>
      </c>
      <c r="R138" s="7">
        <v>45106.0000115741</v>
      </c>
      <c r="S138" s="6">
        <v>45112</v>
      </c>
      <c r="T138" s="4" t="s">
        <v>34</v>
      </c>
      <c r="U138" s="4">
        <v>2647.44</v>
      </c>
      <c r="V138" s="4">
        <v>0</v>
      </c>
      <c r="W138" s="4">
        <v>0</v>
      </c>
      <c r="X138" s="4" t="s">
        <v>661</v>
      </c>
      <c r="Y138" s="4" t="s">
        <v>42</v>
      </c>
    </row>
    <row r="139" s="4" customFormat="1" spans="1:25">
      <c r="A139" s="4" t="s">
        <v>587</v>
      </c>
      <c r="B139" s="4" t="s">
        <v>26</v>
      </c>
      <c r="C139" s="4" t="s">
        <v>91</v>
      </c>
      <c r="D139" s="4" t="s">
        <v>588</v>
      </c>
      <c r="E139" s="4" t="s">
        <v>456</v>
      </c>
      <c r="F139" s="6">
        <v>45106</v>
      </c>
      <c r="G139" s="6">
        <v>45109</v>
      </c>
      <c r="H139" s="4">
        <v>1</v>
      </c>
      <c r="I139" s="4">
        <v>3</v>
      </c>
      <c r="J139" s="4">
        <v>3</v>
      </c>
      <c r="K139" s="4" t="s">
        <v>30</v>
      </c>
      <c r="L139" s="4">
        <v>-788.67</v>
      </c>
      <c r="M139" s="4">
        <v>-788.67</v>
      </c>
      <c r="N139" s="4" t="s">
        <v>589</v>
      </c>
      <c r="O139" s="4" t="s">
        <v>32</v>
      </c>
      <c r="P139" s="4" t="s">
        <v>33</v>
      </c>
      <c r="Q139" s="4">
        <v>0</v>
      </c>
      <c r="R139" s="7">
        <v>45105.0000115741</v>
      </c>
      <c r="S139" s="6">
        <v>45112</v>
      </c>
      <c r="T139" s="4" t="s">
        <v>34</v>
      </c>
      <c r="U139" s="4">
        <v>-788.67</v>
      </c>
      <c r="V139" s="4">
        <v>0</v>
      </c>
      <c r="W139" s="4">
        <v>0</v>
      </c>
      <c r="X139" s="4" t="s">
        <v>590</v>
      </c>
      <c r="Y139" s="4" t="s">
        <v>42</v>
      </c>
    </row>
    <row r="140" s="4" customFormat="1" spans="1:25">
      <c r="A140" s="4" t="s">
        <v>662</v>
      </c>
      <c r="B140" s="4" t="s">
        <v>26</v>
      </c>
      <c r="C140" s="4" t="s">
        <v>27</v>
      </c>
      <c r="D140" s="4" t="s">
        <v>663</v>
      </c>
      <c r="E140" s="4" t="s">
        <v>664</v>
      </c>
      <c r="F140" s="6">
        <v>45108</v>
      </c>
      <c r="G140" s="6">
        <v>45109</v>
      </c>
      <c r="H140" s="4">
        <v>1</v>
      </c>
      <c r="I140" s="4">
        <v>1</v>
      </c>
      <c r="J140" s="4">
        <v>1</v>
      </c>
      <c r="K140" s="4" t="s">
        <v>30</v>
      </c>
      <c r="L140" s="4">
        <v>215.27</v>
      </c>
      <c r="M140" s="4">
        <v>215.27</v>
      </c>
      <c r="N140" s="4" t="s">
        <v>665</v>
      </c>
      <c r="O140" s="4" t="s">
        <v>32</v>
      </c>
      <c r="P140" s="4" t="s">
        <v>33</v>
      </c>
      <c r="Q140" s="4">
        <v>0</v>
      </c>
      <c r="R140" s="7">
        <v>45106</v>
      </c>
      <c r="S140" s="6">
        <v>45112</v>
      </c>
      <c r="T140" s="4" t="s">
        <v>34</v>
      </c>
      <c r="U140" s="4">
        <v>215.27</v>
      </c>
      <c r="V140" s="4">
        <v>0</v>
      </c>
      <c r="W140" s="4">
        <v>0</v>
      </c>
      <c r="X140" s="4" t="s">
        <v>666</v>
      </c>
      <c r="Y140" s="4" t="s">
        <v>42</v>
      </c>
    </row>
    <row r="141" s="4" customFormat="1" spans="1:25">
      <c r="A141" s="4" t="s">
        <v>667</v>
      </c>
      <c r="B141" s="4" t="s">
        <v>26</v>
      </c>
      <c r="C141" s="4" t="s">
        <v>27</v>
      </c>
      <c r="D141" s="4" t="s">
        <v>668</v>
      </c>
      <c r="E141" s="4" t="s">
        <v>669</v>
      </c>
      <c r="F141" s="6">
        <v>45108</v>
      </c>
      <c r="G141" s="6">
        <v>45109</v>
      </c>
      <c r="H141" s="4">
        <v>2</v>
      </c>
      <c r="I141" s="4">
        <v>1</v>
      </c>
      <c r="J141" s="4">
        <v>2</v>
      </c>
      <c r="K141" s="4" t="s">
        <v>30</v>
      </c>
      <c r="L141" s="4">
        <v>281.06</v>
      </c>
      <c r="M141" s="4">
        <v>281.06</v>
      </c>
      <c r="N141" s="4" t="s">
        <v>670</v>
      </c>
      <c r="O141" s="4" t="s">
        <v>32</v>
      </c>
      <c r="P141" s="4" t="s">
        <v>33</v>
      </c>
      <c r="Q141" s="4">
        <v>0</v>
      </c>
      <c r="R141" s="7">
        <v>45107.0000115741</v>
      </c>
      <c r="S141" s="6">
        <v>45112</v>
      </c>
      <c r="T141" s="4" t="s">
        <v>34</v>
      </c>
      <c r="U141" s="4">
        <v>281.06</v>
      </c>
      <c r="V141" s="4">
        <v>0</v>
      </c>
      <c r="W141" s="4">
        <v>0</v>
      </c>
      <c r="X141" s="4" t="s">
        <v>671</v>
      </c>
      <c r="Y141" s="4" t="s">
        <v>672</v>
      </c>
    </row>
    <row r="142" s="4" customFormat="1" spans="1:25">
      <c r="A142" s="4" t="s">
        <v>673</v>
      </c>
      <c r="B142" s="4" t="s">
        <v>26</v>
      </c>
      <c r="C142" s="4" t="s">
        <v>27</v>
      </c>
      <c r="D142" s="4" t="s">
        <v>674</v>
      </c>
      <c r="E142" s="4" t="s">
        <v>675</v>
      </c>
      <c r="F142" s="6">
        <v>45108</v>
      </c>
      <c r="G142" s="6">
        <v>45109</v>
      </c>
      <c r="H142" s="4">
        <v>1</v>
      </c>
      <c r="I142" s="4">
        <v>1</v>
      </c>
      <c r="J142" s="4">
        <v>1</v>
      </c>
      <c r="K142" s="4" t="s">
        <v>30</v>
      </c>
      <c r="L142" s="4">
        <v>566.48</v>
      </c>
      <c r="M142" s="4">
        <v>566.48</v>
      </c>
      <c r="N142" s="4" t="s">
        <v>676</v>
      </c>
      <c r="O142" s="4" t="s">
        <v>32</v>
      </c>
      <c r="P142" s="4" t="s">
        <v>33</v>
      </c>
      <c r="Q142" s="4">
        <v>0</v>
      </c>
      <c r="R142" s="7">
        <v>45107.0000115741</v>
      </c>
      <c r="S142" s="6">
        <v>45112</v>
      </c>
      <c r="T142" s="4" t="s">
        <v>34</v>
      </c>
      <c r="U142" s="4">
        <v>566.48</v>
      </c>
      <c r="V142" s="4">
        <v>0</v>
      </c>
      <c r="W142" s="4">
        <v>0</v>
      </c>
      <c r="X142" s="4" t="s">
        <v>677</v>
      </c>
      <c r="Y142" s="4" t="s">
        <v>678</v>
      </c>
    </row>
    <row r="143" s="4" customFormat="1" spans="1:25">
      <c r="A143" s="4" t="s">
        <v>679</v>
      </c>
      <c r="B143" s="4" t="s">
        <v>26</v>
      </c>
      <c r="C143" s="4" t="s">
        <v>27</v>
      </c>
      <c r="D143" s="4" t="s">
        <v>680</v>
      </c>
      <c r="E143" s="4" t="s">
        <v>681</v>
      </c>
      <c r="F143" s="6">
        <v>45108</v>
      </c>
      <c r="G143" s="6">
        <v>45109</v>
      </c>
      <c r="H143" s="4">
        <v>1</v>
      </c>
      <c r="I143" s="4">
        <v>1</v>
      </c>
      <c r="J143" s="4">
        <v>1</v>
      </c>
      <c r="K143" s="4" t="s">
        <v>30</v>
      </c>
      <c r="L143" s="4">
        <v>1245.7</v>
      </c>
      <c r="M143" s="4">
        <v>1245.7</v>
      </c>
      <c r="N143" s="4" t="s">
        <v>682</v>
      </c>
      <c r="O143" s="4" t="s">
        <v>32</v>
      </c>
      <c r="P143" s="4" t="s">
        <v>33</v>
      </c>
      <c r="Q143" s="4">
        <v>0</v>
      </c>
      <c r="R143" s="7">
        <v>45107</v>
      </c>
      <c r="S143" s="6">
        <v>45112</v>
      </c>
      <c r="T143" s="4" t="s">
        <v>34</v>
      </c>
      <c r="U143" s="4">
        <v>1245.7</v>
      </c>
      <c r="V143" s="4">
        <v>0</v>
      </c>
      <c r="W143" s="4">
        <v>0</v>
      </c>
      <c r="X143" s="4" t="s">
        <v>683</v>
      </c>
      <c r="Y143" s="4" t="s">
        <v>42</v>
      </c>
    </row>
    <row r="144" s="4" customFormat="1" spans="1:25">
      <c r="A144" s="4" t="s">
        <v>684</v>
      </c>
      <c r="B144" s="4" t="s">
        <v>26</v>
      </c>
      <c r="C144" s="4" t="s">
        <v>27</v>
      </c>
      <c r="D144" s="4" t="s">
        <v>685</v>
      </c>
      <c r="E144" s="4" t="s">
        <v>548</v>
      </c>
      <c r="F144" s="6">
        <v>45108</v>
      </c>
      <c r="G144" s="6">
        <v>45109</v>
      </c>
      <c r="H144" s="4">
        <v>1</v>
      </c>
      <c r="I144" s="4">
        <v>1</v>
      </c>
      <c r="J144" s="4">
        <v>1</v>
      </c>
      <c r="K144" s="4" t="s">
        <v>30</v>
      </c>
      <c r="L144" s="4">
        <v>333.77</v>
      </c>
      <c r="M144" s="4">
        <v>333.77</v>
      </c>
      <c r="N144" s="4" t="s">
        <v>686</v>
      </c>
      <c r="O144" s="4" t="s">
        <v>32</v>
      </c>
      <c r="P144" s="4" t="s">
        <v>33</v>
      </c>
      <c r="Q144" s="4">
        <v>0</v>
      </c>
      <c r="R144" s="7">
        <v>45107</v>
      </c>
      <c r="S144" s="6">
        <v>45112</v>
      </c>
      <c r="T144" s="4" t="s">
        <v>34</v>
      </c>
      <c r="U144" s="4">
        <v>333.77</v>
      </c>
      <c r="V144" s="4">
        <v>0</v>
      </c>
      <c r="W144" s="4">
        <v>0</v>
      </c>
      <c r="X144" s="4" t="s">
        <v>687</v>
      </c>
      <c r="Y144" s="4" t="s">
        <v>688</v>
      </c>
    </row>
    <row r="145" s="4" customFormat="1" spans="1:25">
      <c r="A145" s="4" t="s">
        <v>689</v>
      </c>
      <c r="B145" s="4" t="s">
        <v>26</v>
      </c>
      <c r="C145" s="4" t="s">
        <v>27</v>
      </c>
      <c r="D145" s="4" t="s">
        <v>690</v>
      </c>
      <c r="E145" s="4" t="s">
        <v>691</v>
      </c>
      <c r="F145" s="6">
        <v>45108</v>
      </c>
      <c r="G145" s="6">
        <v>45109</v>
      </c>
      <c r="H145" s="4">
        <v>1</v>
      </c>
      <c r="I145" s="4">
        <v>1</v>
      </c>
      <c r="J145" s="4">
        <v>1</v>
      </c>
      <c r="K145" s="4" t="s">
        <v>30</v>
      </c>
      <c r="L145" s="4">
        <v>1753.84</v>
      </c>
      <c r="M145" s="4">
        <v>1753.84</v>
      </c>
      <c r="N145" s="4" t="s">
        <v>692</v>
      </c>
      <c r="O145" s="4" t="s">
        <v>32</v>
      </c>
      <c r="P145" s="4" t="s">
        <v>33</v>
      </c>
      <c r="Q145" s="4">
        <v>0</v>
      </c>
      <c r="R145" s="7">
        <v>45107</v>
      </c>
      <c r="S145" s="6">
        <v>45112</v>
      </c>
      <c r="T145" s="4" t="s">
        <v>34</v>
      </c>
      <c r="U145" s="4">
        <v>1753.84</v>
      </c>
      <c r="V145" s="4">
        <v>0</v>
      </c>
      <c r="W145" s="4">
        <v>0</v>
      </c>
      <c r="X145" s="4" t="s">
        <v>693</v>
      </c>
      <c r="Y145" s="4" t="s">
        <v>694</v>
      </c>
    </row>
    <row r="146" s="4" customFormat="1" spans="1:25">
      <c r="A146" s="4" t="s">
        <v>695</v>
      </c>
      <c r="B146" s="4" t="s">
        <v>26</v>
      </c>
      <c r="C146" s="4" t="s">
        <v>27</v>
      </c>
      <c r="D146" s="4" t="s">
        <v>696</v>
      </c>
      <c r="E146" s="4" t="s">
        <v>697</v>
      </c>
      <c r="F146" s="6">
        <v>45107</v>
      </c>
      <c r="G146" s="6">
        <v>45109</v>
      </c>
      <c r="H146" s="4">
        <v>1</v>
      </c>
      <c r="I146" s="4">
        <v>2</v>
      </c>
      <c r="J146" s="4">
        <v>2</v>
      </c>
      <c r="K146" s="4" t="s">
        <v>30</v>
      </c>
      <c r="L146" s="4">
        <v>1254.72</v>
      </c>
      <c r="M146" s="4">
        <v>1254.72</v>
      </c>
      <c r="N146" s="4" t="s">
        <v>698</v>
      </c>
      <c r="O146" s="4" t="s">
        <v>32</v>
      </c>
      <c r="P146" s="4" t="s">
        <v>33</v>
      </c>
      <c r="Q146" s="4">
        <v>0</v>
      </c>
      <c r="R146" s="7">
        <v>45107.0000115741</v>
      </c>
      <c r="S146" s="6">
        <v>45112</v>
      </c>
      <c r="T146" s="4" t="s">
        <v>34</v>
      </c>
      <c r="U146" s="4">
        <v>1254.72</v>
      </c>
      <c r="V146" s="4">
        <v>0</v>
      </c>
      <c r="W146" s="4">
        <v>0</v>
      </c>
      <c r="X146" s="4" t="s">
        <v>699</v>
      </c>
      <c r="Y146" s="4" t="s">
        <v>700</v>
      </c>
    </row>
    <row r="147" s="4" customFormat="1" spans="1:25">
      <c r="A147" s="4" t="s">
        <v>701</v>
      </c>
      <c r="B147" s="4" t="s">
        <v>26</v>
      </c>
      <c r="C147" s="4" t="s">
        <v>27</v>
      </c>
      <c r="D147" s="4" t="s">
        <v>702</v>
      </c>
      <c r="E147" s="4" t="s">
        <v>703</v>
      </c>
      <c r="F147" s="6">
        <v>45108</v>
      </c>
      <c r="G147" s="6">
        <v>45109</v>
      </c>
      <c r="H147" s="4">
        <v>2</v>
      </c>
      <c r="I147" s="4">
        <v>1</v>
      </c>
      <c r="J147" s="4">
        <v>2</v>
      </c>
      <c r="K147" s="4" t="s">
        <v>30</v>
      </c>
      <c r="L147" s="4">
        <v>820.2</v>
      </c>
      <c r="M147" s="4">
        <v>820.2</v>
      </c>
      <c r="N147" s="4" t="s">
        <v>704</v>
      </c>
      <c r="O147" s="4" t="s">
        <v>32</v>
      </c>
      <c r="P147" s="4" t="s">
        <v>33</v>
      </c>
      <c r="Q147" s="4">
        <v>0</v>
      </c>
      <c r="R147" s="7">
        <v>45106.0000115741</v>
      </c>
      <c r="S147" s="6">
        <v>45112</v>
      </c>
      <c r="T147" s="4" t="s">
        <v>34</v>
      </c>
      <c r="U147" s="4">
        <v>820.2</v>
      </c>
      <c r="V147" s="4">
        <v>0</v>
      </c>
      <c r="W147" s="4">
        <v>0</v>
      </c>
      <c r="X147" s="4" t="s">
        <v>705</v>
      </c>
      <c r="Y147" s="4" t="s">
        <v>706</v>
      </c>
    </row>
    <row r="148" s="4" customFormat="1" spans="1:25">
      <c r="A148" s="4" t="s">
        <v>707</v>
      </c>
      <c r="B148" s="4" t="s">
        <v>26</v>
      </c>
      <c r="C148" s="4" t="s">
        <v>27</v>
      </c>
      <c r="D148" s="4" t="s">
        <v>708</v>
      </c>
      <c r="E148" s="4" t="s">
        <v>709</v>
      </c>
      <c r="F148" s="6">
        <v>45107</v>
      </c>
      <c r="G148" s="6">
        <v>45109</v>
      </c>
      <c r="H148" s="4">
        <v>1</v>
      </c>
      <c r="I148" s="4">
        <v>2</v>
      </c>
      <c r="J148" s="4">
        <v>2</v>
      </c>
      <c r="K148" s="4" t="s">
        <v>30</v>
      </c>
      <c r="L148" s="4">
        <v>7148.36</v>
      </c>
      <c r="M148" s="4">
        <v>7148.36</v>
      </c>
      <c r="N148" s="4" t="s">
        <v>710</v>
      </c>
      <c r="O148" s="4" t="s">
        <v>32</v>
      </c>
      <c r="P148" s="4" t="s">
        <v>33</v>
      </c>
      <c r="Q148" s="4">
        <v>0</v>
      </c>
      <c r="R148" s="7">
        <v>45107</v>
      </c>
      <c r="S148" s="6">
        <v>45112</v>
      </c>
      <c r="T148" s="4" t="s">
        <v>34</v>
      </c>
      <c r="U148" s="4">
        <v>7148.36</v>
      </c>
      <c r="V148" s="4">
        <v>0</v>
      </c>
      <c r="W148" s="4">
        <v>0</v>
      </c>
      <c r="X148" s="4" t="s">
        <v>711</v>
      </c>
      <c r="Y148" s="4" t="s">
        <v>712</v>
      </c>
    </row>
    <row r="149" s="4" customFormat="1" spans="1:25">
      <c r="A149" s="4" t="s">
        <v>713</v>
      </c>
      <c r="B149" s="4" t="s">
        <v>26</v>
      </c>
      <c r="C149" s="4" t="s">
        <v>27</v>
      </c>
      <c r="D149" s="4" t="s">
        <v>714</v>
      </c>
      <c r="E149" s="4" t="s">
        <v>456</v>
      </c>
      <c r="F149" s="6">
        <v>45108</v>
      </c>
      <c r="G149" s="6">
        <v>45109</v>
      </c>
      <c r="H149" s="4">
        <v>1</v>
      </c>
      <c r="I149" s="4">
        <v>1</v>
      </c>
      <c r="J149" s="4">
        <v>1</v>
      </c>
      <c r="K149" s="4" t="s">
        <v>30</v>
      </c>
      <c r="L149" s="4">
        <v>402.25</v>
      </c>
      <c r="M149" s="4">
        <v>402.25</v>
      </c>
      <c r="N149" s="4" t="s">
        <v>715</v>
      </c>
      <c r="O149" s="4" t="s">
        <v>32</v>
      </c>
      <c r="P149" s="4" t="s">
        <v>33</v>
      </c>
      <c r="Q149" s="4">
        <v>0</v>
      </c>
      <c r="R149" s="7">
        <v>45107.0000115741</v>
      </c>
      <c r="S149" s="6">
        <v>45112</v>
      </c>
      <c r="T149" s="4" t="s">
        <v>34</v>
      </c>
      <c r="U149" s="4">
        <v>402.25</v>
      </c>
      <c r="V149" s="4">
        <v>0</v>
      </c>
      <c r="W149" s="4">
        <v>0</v>
      </c>
      <c r="X149" s="4" t="s">
        <v>716</v>
      </c>
      <c r="Y149" s="4" t="s">
        <v>717</v>
      </c>
    </row>
    <row r="150" s="4" customFormat="1" spans="1:25">
      <c r="A150" s="4" t="s">
        <v>718</v>
      </c>
      <c r="B150" s="4" t="s">
        <v>26</v>
      </c>
      <c r="C150" s="4" t="s">
        <v>27</v>
      </c>
      <c r="D150" s="4" t="s">
        <v>719</v>
      </c>
      <c r="E150" s="4" t="s">
        <v>681</v>
      </c>
      <c r="F150" s="6">
        <v>45108</v>
      </c>
      <c r="G150" s="6">
        <v>45109</v>
      </c>
      <c r="H150" s="4">
        <v>1</v>
      </c>
      <c r="I150" s="4">
        <v>1</v>
      </c>
      <c r="J150" s="4">
        <v>1</v>
      </c>
      <c r="K150" s="4" t="s">
        <v>30</v>
      </c>
      <c r="L150" s="4">
        <v>253.52</v>
      </c>
      <c r="M150" s="4">
        <v>253.52</v>
      </c>
      <c r="N150" s="4" t="s">
        <v>720</v>
      </c>
      <c r="O150" s="4" t="s">
        <v>32</v>
      </c>
      <c r="P150" s="4" t="s">
        <v>33</v>
      </c>
      <c r="Q150" s="4">
        <v>0</v>
      </c>
      <c r="R150" s="7">
        <v>45107.0000115741</v>
      </c>
      <c r="S150" s="6">
        <v>45112</v>
      </c>
      <c r="T150" s="4" t="s">
        <v>34</v>
      </c>
      <c r="U150" s="4">
        <v>253.52</v>
      </c>
      <c r="V150" s="4">
        <v>0</v>
      </c>
      <c r="W150" s="4">
        <v>0</v>
      </c>
      <c r="X150" s="4" t="s">
        <v>721</v>
      </c>
      <c r="Y150" s="4" t="s">
        <v>722</v>
      </c>
    </row>
    <row r="151" s="4" customFormat="1" spans="1:25">
      <c r="A151" s="4" t="s">
        <v>723</v>
      </c>
      <c r="B151" s="4" t="s">
        <v>26</v>
      </c>
      <c r="C151" s="4" t="s">
        <v>27</v>
      </c>
      <c r="D151" s="4" t="s">
        <v>724</v>
      </c>
      <c r="E151" s="4" t="s">
        <v>725</v>
      </c>
      <c r="F151" s="6">
        <v>45107</v>
      </c>
      <c r="G151" s="6">
        <v>45109</v>
      </c>
      <c r="H151" s="4">
        <v>1</v>
      </c>
      <c r="I151" s="4">
        <v>2</v>
      </c>
      <c r="J151" s="4">
        <v>2</v>
      </c>
      <c r="K151" s="4" t="s">
        <v>30</v>
      </c>
      <c r="L151" s="4">
        <v>4576.68</v>
      </c>
      <c r="M151" s="4">
        <v>4576.68</v>
      </c>
      <c r="N151" s="4" t="s">
        <v>726</v>
      </c>
      <c r="O151" s="4" t="s">
        <v>32</v>
      </c>
      <c r="P151" s="4" t="s">
        <v>33</v>
      </c>
      <c r="Q151" s="4">
        <v>0</v>
      </c>
      <c r="R151" s="7">
        <v>45107</v>
      </c>
      <c r="S151" s="6">
        <v>45112</v>
      </c>
      <c r="T151" s="4" t="s">
        <v>34</v>
      </c>
      <c r="U151" s="4">
        <v>4576.68</v>
      </c>
      <c r="V151" s="4">
        <v>0</v>
      </c>
      <c r="W151" s="4">
        <v>0</v>
      </c>
      <c r="X151" s="4" t="s">
        <v>727</v>
      </c>
      <c r="Y151" s="4" t="s">
        <v>728</v>
      </c>
    </row>
    <row r="152" s="4" customFormat="1" spans="1:25">
      <c r="A152" s="4" t="s">
        <v>729</v>
      </c>
      <c r="B152" s="4" t="s">
        <v>26</v>
      </c>
      <c r="C152" s="4" t="s">
        <v>27</v>
      </c>
      <c r="D152" s="4" t="s">
        <v>730</v>
      </c>
      <c r="E152" s="4" t="s">
        <v>731</v>
      </c>
      <c r="F152" s="6">
        <v>45107</v>
      </c>
      <c r="G152" s="6">
        <v>45109</v>
      </c>
      <c r="H152" s="4">
        <v>1</v>
      </c>
      <c r="I152" s="4">
        <v>2</v>
      </c>
      <c r="J152" s="4">
        <v>2</v>
      </c>
      <c r="K152" s="4" t="s">
        <v>30</v>
      </c>
      <c r="L152" s="4">
        <v>779.04</v>
      </c>
      <c r="M152" s="4">
        <v>779.04</v>
      </c>
      <c r="N152" s="4" t="s">
        <v>732</v>
      </c>
      <c r="O152" s="4" t="s">
        <v>32</v>
      </c>
      <c r="P152" s="4" t="s">
        <v>33</v>
      </c>
      <c r="Q152" s="4">
        <v>0</v>
      </c>
      <c r="R152" s="7">
        <v>45107</v>
      </c>
      <c r="S152" s="6">
        <v>45112</v>
      </c>
      <c r="T152" s="4" t="s">
        <v>34</v>
      </c>
      <c r="U152" s="4">
        <v>779.04</v>
      </c>
      <c r="V152" s="4">
        <v>0</v>
      </c>
      <c r="W152" s="4">
        <v>0</v>
      </c>
      <c r="X152" s="4" t="s">
        <v>733</v>
      </c>
      <c r="Y152" s="4" t="s">
        <v>734</v>
      </c>
    </row>
    <row r="153" s="4" customFormat="1" spans="1:25">
      <c r="A153" s="4" t="s">
        <v>735</v>
      </c>
      <c r="B153" s="4" t="s">
        <v>26</v>
      </c>
      <c r="C153" s="4" t="s">
        <v>27</v>
      </c>
      <c r="D153" s="4" t="s">
        <v>736</v>
      </c>
      <c r="E153" s="4" t="s">
        <v>737</v>
      </c>
      <c r="F153" s="6">
        <v>45107</v>
      </c>
      <c r="G153" s="6">
        <v>45109</v>
      </c>
      <c r="H153" s="4">
        <v>1</v>
      </c>
      <c r="I153" s="4">
        <v>2</v>
      </c>
      <c r="J153" s="4">
        <v>2</v>
      </c>
      <c r="K153" s="4" t="s">
        <v>30</v>
      </c>
      <c r="L153" s="4">
        <v>191.52</v>
      </c>
      <c r="M153" s="4">
        <v>191.52</v>
      </c>
      <c r="N153" s="4" t="s">
        <v>738</v>
      </c>
      <c r="O153" s="4" t="s">
        <v>32</v>
      </c>
      <c r="P153" s="4" t="s">
        <v>33</v>
      </c>
      <c r="Q153" s="4">
        <v>0</v>
      </c>
      <c r="R153" s="7">
        <v>45107.0000115741</v>
      </c>
      <c r="S153" s="6">
        <v>45112</v>
      </c>
      <c r="T153" s="4" t="s">
        <v>34</v>
      </c>
      <c r="U153" s="4">
        <v>191.52</v>
      </c>
      <c r="V153" s="4">
        <v>0</v>
      </c>
      <c r="W153" s="4">
        <v>0</v>
      </c>
      <c r="X153" s="4" t="s">
        <v>739</v>
      </c>
      <c r="Y153" s="4" t="s">
        <v>740</v>
      </c>
    </row>
    <row r="154" s="4" customFormat="1" spans="1:25">
      <c r="A154" s="4" t="s">
        <v>741</v>
      </c>
      <c r="B154" s="4" t="s">
        <v>26</v>
      </c>
      <c r="C154" s="4" t="s">
        <v>27</v>
      </c>
      <c r="D154" s="4" t="s">
        <v>742</v>
      </c>
      <c r="E154" s="4" t="s">
        <v>743</v>
      </c>
      <c r="F154" s="6">
        <v>45108</v>
      </c>
      <c r="G154" s="6">
        <v>45109</v>
      </c>
      <c r="H154" s="4">
        <v>1</v>
      </c>
      <c r="I154" s="4">
        <v>1</v>
      </c>
      <c r="J154" s="4">
        <v>1</v>
      </c>
      <c r="K154" s="4" t="s">
        <v>30</v>
      </c>
      <c r="L154" s="4">
        <v>2603.09</v>
      </c>
      <c r="M154" s="4">
        <v>2603.09</v>
      </c>
      <c r="N154" s="4" t="s">
        <v>744</v>
      </c>
      <c r="O154" s="4" t="s">
        <v>32</v>
      </c>
      <c r="P154" s="4" t="s">
        <v>33</v>
      </c>
      <c r="Q154" s="4">
        <v>0</v>
      </c>
      <c r="R154" s="7">
        <v>45107</v>
      </c>
      <c r="S154" s="6">
        <v>45112</v>
      </c>
      <c r="T154" s="4" t="s">
        <v>34</v>
      </c>
      <c r="U154" s="4">
        <v>2603.09</v>
      </c>
      <c r="V154" s="4">
        <v>0</v>
      </c>
      <c r="W154" s="4">
        <v>0</v>
      </c>
      <c r="X154" s="4" t="s">
        <v>745</v>
      </c>
      <c r="Y154" s="4" t="s">
        <v>42</v>
      </c>
    </row>
    <row r="155" s="4" customFormat="1" spans="1:25">
      <c r="A155" s="4" t="s">
        <v>741</v>
      </c>
      <c r="B155" s="4" t="s">
        <v>26</v>
      </c>
      <c r="C155" s="4" t="s">
        <v>91</v>
      </c>
      <c r="D155" s="4" t="s">
        <v>742</v>
      </c>
      <c r="E155" s="4" t="s">
        <v>743</v>
      </c>
      <c r="F155" s="6">
        <v>45108</v>
      </c>
      <c r="G155" s="6">
        <v>45109</v>
      </c>
      <c r="H155" s="4">
        <v>1</v>
      </c>
      <c r="I155" s="4">
        <v>1</v>
      </c>
      <c r="J155" s="4">
        <v>1</v>
      </c>
      <c r="K155" s="4" t="s">
        <v>30</v>
      </c>
      <c r="L155" s="4">
        <v>-2603.09</v>
      </c>
      <c r="M155" s="4">
        <v>-2603.09</v>
      </c>
      <c r="N155" s="4" t="s">
        <v>744</v>
      </c>
      <c r="O155" s="4" t="s">
        <v>32</v>
      </c>
      <c r="P155" s="4" t="s">
        <v>33</v>
      </c>
      <c r="Q155" s="4">
        <v>0</v>
      </c>
      <c r="R155" s="7">
        <v>45107</v>
      </c>
      <c r="S155" s="6">
        <v>45112</v>
      </c>
      <c r="T155" s="4" t="s">
        <v>34</v>
      </c>
      <c r="U155" s="4">
        <v>-2603.09</v>
      </c>
      <c r="V155" s="4">
        <v>0</v>
      </c>
      <c r="W155" s="4">
        <v>0</v>
      </c>
      <c r="X155" s="4" t="s">
        <v>745</v>
      </c>
      <c r="Y155" s="4" t="s">
        <v>42</v>
      </c>
    </row>
    <row r="156" s="4" customFormat="1" spans="1:25">
      <c r="A156" s="4" t="s">
        <v>746</v>
      </c>
      <c r="B156" s="4" t="s">
        <v>26</v>
      </c>
      <c r="C156" s="4" t="s">
        <v>27</v>
      </c>
      <c r="D156" s="4" t="s">
        <v>747</v>
      </c>
      <c r="E156" s="4" t="s">
        <v>748</v>
      </c>
      <c r="F156" s="6">
        <v>45107</v>
      </c>
      <c r="G156" s="6">
        <v>45109</v>
      </c>
      <c r="H156" s="4">
        <v>1</v>
      </c>
      <c r="I156" s="4">
        <v>2</v>
      </c>
      <c r="J156" s="4">
        <v>2</v>
      </c>
      <c r="K156" s="4" t="s">
        <v>30</v>
      </c>
      <c r="L156" s="4">
        <v>3661.34</v>
      </c>
      <c r="M156" s="4">
        <v>3661.34</v>
      </c>
      <c r="N156" s="4" t="s">
        <v>749</v>
      </c>
      <c r="O156" s="4" t="s">
        <v>32</v>
      </c>
      <c r="P156" s="4" t="s">
        <v>33</v>
      </c>
      <c r="Q156" s="4">
        <v>0</v>
      </c>
      <c r="R156" s="7">
        <v>45107.0000115741</v>
      </c>
      <c r="S156" s="6">
        <v>45112</v>
      </c>
      <c r="T156" s="4" t="s">
        <v>34</v>
      </c>
      <c r="U156" s="4">
        <v>3661.34</v>
      </c>
      <c r="V156" s="4">
        <v>0</v>
      </c>
      <c r="W156" s="4">
        <v>0</v>
      </c>
      <c r="X156" s="4" t="s">
        <v>750</v>
      </c>
      <c r="Y156" s="4" t="s">
        <v>751</v>
      </c>
    </row>
    <row r="157" s="4" customFormat="1" spans="1:25">
      <c r="A157" s="4" t="s">
        <v>752</v>
      </c>
      <c r="B157" s="4" t="s">
        <v>26</v>
      </c>
      <c r="C157" s="4" t="s">
        <v>27</v>
      </c>
      <c r="D157" s="4" t="s">
        <v>753</v>
      </c>
      <c r="E157" s="4" t="s">
        <v>754</v>
      </c>
      <c r="F157" s="6">
        <v>45108</v>
      </c>
      <c r="G157" s="6">
        <v>45109</v>
      </c>
      <c r="H157" s="4">
        <v>1</v>
      </c>
      <c r="I157" s="4">
        <v>1</v>
      </c>
      <c r="J157" s="4">
        <v>1</v>
      </c>
      <c r="K157" s="4" t="s">
        <v>30</v>
      </c>
      <c r="L157" s="4">
        <v>778.78</v>
      </c>
      <c r="M157" s="4">
        <v>778.78</v>
      </c>
      <c r="N157" s="4" t="s">
        <v>755</v>
      </c>
      <c r="O157" s="4" t="s">
        <v>32</v>
      </c>
      <c r="P157" s="4" t="s">
        <v>33</v>
      </c>
      <c r="Q157" s="4">
        <v>0</v>
      </c>
      <c r="R157" s="7">
        <v>45107</v>
      </c>
      <c r="S157" s="6">
        <v>45112</v>
      </c>
      <c r="T157" s="4" t="s">
        <v>34</v>
      </c>
      <c r="U157" s="4">
        <v>778.78</v>
      </c>
      <c r="V157" s="4">
        <v>0</v>
      </c>
      <c r="W157" s="4">
        <v>0</v>
      </c>
      <c r="X157" s="4" t="s">
        <v>756</v>
      </c>
      <c r="Y157" s="4" t="s">
        <v>757</v>
      </c>
    </row>
    <row r="158" s="4" customFormat="1" spans="1:25">
      <c r="A158" s="4" t="s">
        <v>758</v>
      </c>
      <c r="B158" s="4" t="s">
        <v>26</v>
      </c>
      <c r="C158" s="4" t="s">
        <v>27</v>
      </c>
      <c r="D158" s="4" t="s">
        <v>98</v>
      </c>
      <c r="E158" s="4" t="s">
        <v>759</v>
      </c>
      <c r="F158" s="6">
        <v>45107</v>
      </c>
      <c r="G158" s="6">
        <v>45109</v>
      </c>
      <c r="H158" s="4">
        <v>1</v>
      </c>
      <c r="I158" s="4">
        <v>2</v>
      </c>
      <c r="J158" s="4">
        <v>2</v>
      </c>
      <c r="K158" s="4" t="s">
        <v>30</v>
      </c>
      <c r="L158" s="4">
        <v>4573.22</v>
      </c>
      <c r="M158" s="4">
        <v>4573.22</v>
      </c>
      <c r="N158" s="4" t="s">
        <v>760</v>
      </c>
      <c r="O158" s="4" t="s">
        <v>32</v>
      </c>
      <c r="P158" s="4" t="s">
        <v>33</v>
      </c>
      <c r="Q158" s="4">
        <v>0</v>
      </c>
      <c r="R158" s="7">
        <v>45107.0000115741</v>
      </c>
      <c r="S158" s="6">
        <v>45112</v>
      </c>
      <c r="T158" s="4" t="s">
        <v>34</v>
      </c>
      <c r="U158" s="4">
        <v>4573.22</v>
      </c>
      <c r="V158" s="4">
        <v>0</v>
      </c>
      <c r="W158" s="4">
        <v>0</v>
      </c>
      <c r="X158" s="4" t="s">
        <v>761</v>
      </c>
      <c r="Y158" s="4" t="s">
        <v>42</v>
      </c>
    </row>
    <row r="159" s="4" customFormat="1" spans="1:25">
      <c r="A159" s="4" t="s">
        <v>762</v>
      </c>
      <c r="B159" s="4" t="s">
        <v>26</v>
      </c>
      <c r="C159" s="4" t="s">
        <v>27</v>
      </c>
      <c r="D159" s="4" t="s">
        <v>763</v>
      </c>
      <c r="E159" s="4" t="s">
        <v>681</v>
      </c>
      <c r="F159" s="6">
        <v>45108</v>
      </c>
      <c r="G159" s="6">
        <v>45109</v>
      </c>
      <c r="H159" s="4">
        <v>1</v>
      </c>
      <c r="I159" s="4">
        <v>1</v>
      </c>
      <c r="J159" s="4">
        <v>1</v>
      </c>
      <c r="K159" s="4" t="s">
        <v>30</v>
      </c>
      <c r="L159" s="4">
        <v>217.62</v>
      </c>
      <c r="M159" s="4">
        <v>217.62</v>
      </c>
      <c r="N159" s="4" t="s">
        <v>764</v>
      </c>
      <c r="O159" s="4" t="s">
        <v>32</v>
      </c>
      <c r="P159" s="4" t="s">
        <v>33</v>
      </c>
      <c r="Q159" s="4">
        <v>0</v>
      </c>
      <c r="R159" s="7">
        <v>45107.0000115741</v>
      </c>
      <c r="S159" s="6">
        <v>45112</v>
      </c>
      <c r="T159" s="4" t="s">
        <v>34</v>
      </c>
      <c r="U159" s="4">
        <v>217.62</v>
      </c>
      <c r="V159" s="4">
        <v>0</v>
      </c>
      <c r="W159" s="4">
        <v>0</v>
      </c>
      <c r="X159" s="4" t="s">
        <v>765</v>
      </c>
      <c r="Y159" s="4" t="s">
        <v>42</v>
      </c>
    </row>
    <row r="160" s="4" customFormat="1" spans="1:25">
      <c r="A160" s="4" t="s">
        <v>762</v>
      </c>
      <c r="B160" s="4" t="s">
        <v>26</v>
      </c>
      <c r="C160" s="4" t="s">
        <v>91</v>
      </c>
      <c r="D160" s="4" t="s">
        <v>763</v>
      </c>
      <c r="E160" s="4" t="s">
        <v>681</v>
      </c>
      <c r="F160" s="6">
        <v>45108</v>
      </c>
      <c r="G160" s="6">
        <v>45109</v>
      </c>
      <c r="H160" s="4">
        <v>1</v>
      </c>
      <c r="I160" s="4">
        <v>1</v>
      </c>
      <c r="J160" s="4">
        <v>1</v>
      </c>
      <c r="K160" s="4" t="s">
        <v>30</v>
      </c>
      <c r="L160" s="4">
        <v>-217.62</v>
      </c>
      <c r="M160" s="4">
        <v>-217.62</v>
      </c>
      <c r="N160" s="4" t="s">
        <v>764</v>
      </c>
      <c r="O160" s="4" t="s">
        <v>32</v>
      </c>
      <c r="P160" s="4" t="s">
        <v>33</v>
      </c>
      <c r="Q160" s="4">
        <v>0</v>
      </c>
      <c r="R160" s="7">
        <v>45107.0000115741</v>
      </c>
      <c r="S160" s="6">
        <v>45112</v>
      </c>
      <c r="T160" s="4" t="s">
        <v>34</v>
      </c>
      <c r="U160" s="4">
        <v>-217.62</v>
      </c>
      <c r="V160" s="4">
        <v>0</v>
      </c>
      <c r="W160" s="4">
        <v>0</v>
      </c>
      <c r="X160" s="4" t="s">
        <v>765</v>
      </c>
      <c r="Y160" s="4" t="s">
        <v>42</v>
      </c>
    </row>
    <row r="161" s="4" customFormat="1" spans="1:25">
      <c r="A161" s="4" t="s">
        <v>766</v>
      </c>
      <c r="B161" s="4" t="s">
        <v>26</v>
      </c>
      <c r="C161" s="4" t="s">
        <v>27</v>
      </c>
      <c r="D161" s="4" t="s">
        <v>767</v>
      </c>
      <c r="E161" s="4" t="s">
        <v>768</v>
      </c>
      <c r="F161" s="6">
        <v>45108</v>
      </c>
      <c r="G161" s="6">
        <v>45109</v>
      </c>
      <c r="H161" s="4">
        <v>1</v>
      </c>
      <c r="I161" s="4">
        <v>1</v>
      </c>
      <c r="J161" s="4">
        <v>1</v>
      </c>
      <c r="K161" s="4" t="s">
        <v>30</v>
      </c>
      <c r="L161" s="4">
        <v>959.78</v>
      </c>
      <c r="M161" s="4">
        <v>959.78</v>
      </c>
      <c r="N161" s="4" t="s">
        <v>769</v>
      </c>
      <c r="O161" s="4" t="s">
        <v>32</v>
      </c>
      <c r="P161" s="4" t="s">
        <v>33</v>
      </c>
      <c r="Q161" s="4">
        <v>0</v>
      </c>
      <c r="R161" s="7">
        <v>45107</v>
      </c>
      <c r="S161" s="6">
        <v>45112</v>
      </c>
      <c r="T161" s="4" t="s">
        <v>34</v>
      </c>
      <c r="U161" s="4">
        <v>959.78</v>
      </c>
      <c r="V161" s="4">
        <v>0</v>
      </c>
      <c r="W161" s="4">
        <v>0</v>
      </c>
      <c r="X161" s="4" t="s">
        <v>770</v>
      </c>
      <c r="Y161" s="4" t="s">
        <v>771</v>
      </c>
    </row>
    <row r="162" s="4" customFormat="1" spans="1:25">
      <c r="A162" s="4" t="s">
        <v>772</v>
      </c>
      <c r="B162" s="4" t="s">
        <v>26</v>
      </c>
      <c r="C162" s="4" t="s">
        <v>27</v>
      </c>
      <c r="D162" s="4" t="s">
        <v>773</v>
      </c>
      <c r="E162" s="4" t="s">
        <v>664</v>
      </c>
      <c r="F162" s="6">
        <v>45108</v>
      </c>
      <c r="G162" s="6">
        <v>45109</v>
      </c>
      <c r="H162" s="4">
        <v>1</v>
      </c>
      <c r="I162" s="4">
        <v>1</v>
      </c>
      <c r="J162" s="4">
        <v>1</v>
      </c>
      <c r="K162" s="4" t="s">
        <v>30</v>
      </c>
      <c r="L162" s="4">
        <v>147.67</v>
      </c>
      <c r="M162" s="4">
        <v>147.67</v>
      </c>
      <c r="N162" s="4" t="s">
        <v>774</v>
      </c>
      <c r="O162" s="4" t="s">
        <v>32</v>
      </c>
      <c r="P162" s="4" t="s">
        <v>33</v>
      </c>
      <c r="Q162" s="4">
        <v>0</v>
      </c>
      <c r="R162" s="7">
        <v>45107.0000115741</v>
      </c>
      <c r="S162" s="6">
        <v>45112</v>
      </c>
      <c r="T162" s="4" t="s">
        <v>34</v>
      </c>
      <c r="U162" s="4">
        <v>147.67</v>
      </c>
      <c r="V162" s="4">
        <v>0</v>
      </c>
      <c r="W162" s="4">
        <v>0</v>
      </c>
      <c r="X162" s="4" t="s">
        <v>775</v>
      </c>
      <c r="Y162" s="4" t="s">
        <v>776</v>
      </c>
    </row>
    <row r="163" s="4" customFormat="1" spans="1:25">
      <c r="A163" s="4" t="s">
        <v>777</v>
      </c>
      <c r="B163" s="4" t="s">
        <v>26</v>
      </c>
      <c r="C163" s="4" t="s">
        <v>27</v>
      </c>
      <c r="D163" s="4" t="s">
        <v>778</v>
      </c>
      <c r="E163" s="4" t="s">
        <v>779</v>
      </c>
      <c r="F163" s="6">
        <v>45108</v>
      </c>
      <c r="G163" s="6">
        <v>45109</v>
      </c>
      <c r="H163" s="4">
        <v>1</v>
      </c>
      <c r="I163" s="4">
        <v>1</v>
      </c>
      <c r="J163" s="4">
        <v>1</v>
      </c>
      <c r="K163" s="4" t="s">
        <v>30</v>
      </c>
      <c r="L163" s="4">
        <v>264.45</v>
      </c>
      <c r="M163" s="4">
        <v>264.45</v>
      </c>
      <c r="N163" s="4" t="s">
        <v>780</v>
      </c>
      <c r="O163" s="4" t="s">
        <v>32</v>
      </c>
      <c r="P163" s="4" t="s">
        <v>33</v>
      </c>
      <c r="Q163" s="4">
        <v>0</v>
      </c>
      <c r="R163" s="7">
        <v>45107.0000115741</v>
      </c>
      <c r="S163" s="6">
        <v>45112</v>
      </c>
      <c r="T163" s="4" t="s">
        <v>34</v>
      </c>
      <c r="U163" s="4">
        <v>264.45</v>
      </c>
      <c r="V163" s="4">
        <v>0</v>
      </c>
      <c r="W163" s="4">
        <v>0</v>
      </c>
      <c r="X163" s="4" t="s">
        <v>781</v>
      </c>
      <c r="Y163" s="4" t="s">
        <v>782</v>
      </c>
    </row>
    <row r="164" s="4" customFormat="1" spans="1:25">
      <c r="A164" s="4" t="s">
        <v>783</v>
      </c>
      <c r="B164" s="4" t="s">
        <v>26</v>
      </c>
      <c r="C164" s="4" t="s">
        <v>27</v>
      </c>
      <c r="D164" s="4" t="s">
        <v>784</v>
      </c>
      <c r="E164" s="4" t="s">
        <v>785</v>
      </c>
      <c r="F164" s="6">
        <v>45108</v>
      </c>
      <c r="G164" s="6">
        <v>45109</v>
      </c>
      <c r="H164" s="4">
        <v>3</v>
      </c>
      <c r="I164" s="4">
        <v>1</v>
      </c>
      <c r="J164" s="4">
        <v>3</v>
      </c>
      <c r="K164" s="4" t="s">
        <v>30</v>
      </c>
      <c r="L164" s="4">
        <v>569.7</v>
      </c>
      <c r="M164" s="4">
        <v>569.7</v>
      </c>
      <c r="N164" s="4" t="s">
        <v>786</v>
      </c>
      <c r="O164" s="4" t="s">
        <v>32</v>
      </c>
      <c r="P164" s="4" t="s">
        <v>33</v>
      </c>
      <c r="Q164" s="4">
        <v>0</v>
      </c>
      <c r="R164" s="7">
        <v>45107.0000115741</v>
      </c>
      <c r="S164" s="6">
        <v>45112</v>
      </c>
      <c r="T164" s="4" t="s">
        <v>34</v>
      </c>
      <c r="U164" s="4">
        <v>569.7</v>
      </c>
      <c r="V164" s="4">
        <v>0</v>
      </c>
      <c r="W164" s="4">
        <v>0</v>
      </c>
      <c r="X164" s="4" t="s">
        <v>787</v>
      </c>
      <c r="Y164" s="4" t="s">
        <v>42</v>
      </c>
    </row>
    <row r="165" s="4" customFormat="1" spans="1:25">
      <c r="A165" s="4" t="s">
        <v>788</v>
      </c>
      <c r="B165" s="4" t="s">
        <v>26</v>
      </c>
      <c r="C165" s="4" t="s">
        <v>27</v>
      </c>
      <c r="D165" s="4" t="s">
        <v>789</v>
      </c>
      <c r="E165" s="4" t="s">
        <v>790</v>
      </c>
      <c r="F165" s="6">
        <v>45108</v>
      </c>
      <c r="G165" s="6">
        <v>45109</v>
      </c>
      <c r="H165" s="4">
        <v>1</v>
      </c>
      <c r="I165" s="4">
        <v>1</v>
      </c>
      <c r="J165" s="4">
        <v>1</v>
      </c>
      <c r="K165" s="4" t="s">
        <v>30</v>
      </c>
      <c r="L165" s="4">
        <v>400.42</v>
      </c>
      <c r="M165" s="4">
        <v>400.42</v>
      </c>
      <c r="N165" s="4" t="s">
        <v>791</v>
      </c>
      <c r="O165" s="4" t="s">
        <v>32</v>
      </c>
      <c r="P165" s="4" t="s">
        <v>33</v>
      </c>
      <c r="Q165" s="4">
        <v>0</v>
      </c>
      <c r="R165" s="7">
        <v>45107.0000115741</v>
      </c>
      <c r="S165" s="6">
        <v>45112</v>
      </c>
      <c r="T165" s="4" t="s">
        <v>34</v>
      </c>
      <c r="U165" s="4">
        <v>400.42</v>
      </c>
      <c r="V165" s="4">
        <v>0</v>
      </c>
      <c r="W165" s="4">
        <v>0</v>
      </c>
      <c r="X165" s="4" t="s">
        <v>792</v>
      </c>
      <c r="Y165" s="4" t="s">
        <v>793</v>
      </c>
    </row>
    <row r="166" s="4" customFormat="1" spans="1:25">
      <c r="A166" s="4" t="s">
        <v>794</v>
      </c>
      <c r="B166" s="4" t="s">
        <v>26</v>
      </c>
      <c r="C166" s="4" t="s">
        <v>27</v>
      </c>
      <c r="D166" s="4" t="s">
        <v>795</v>
      </c>
      <c r="E166" s="4" t="s">
        <v>796</v>
      </c>
      <c r="F166" s="6">
        <v>45108</v>
      </c>
      <c r="G166" s="6">
        <v>45109</v>
      </c>
      <c r="H166" s="4">
        <v>1</v>
      </c>
      <c r="I166" s="4">
        <v>1</v>
      </c>
      <c r="J166" s="4">
        <v>1</v>
      </c>
      <c r="K166" s="4" t="s">
        <v>30</v>
      </c>
      <c r="L166" s="4">
        <v>1134.81</v>
      </c>
      <c r="M166" s="4">
        <v>1134.81</v>
      </c>
      <c r="N166" s="4" t="s">
        <v>797</v>
      </c>
      <c r="O166" s="4" t="s">
        <v>32</v>
      </c>
      <c r="P166" s="4" t="s">
        <v>33</v>
      </c>
      <c r="Q166" s="4">
        <v>0</v>
      </c>
      <c r="R166" s="7">
        <v>45107</v>
      </c>
      <c r="S166" s="6">
        <v>45112</v>
      </c>
      <c r="T166" s="4" t="s">
        <v>34</v>
      </c>
      <c r="U166" s="4">
        <v>1134.81</v>
      </c>
      <c r="V166" s="4">
        <v>0</v>
      </c>
      <c r="W166" s="4">
        <v>0</v>
      </c>
      <c r="X166" s="4" t="s">
        <v>798</v>
      </c>
      <c r="Y166" s="4" t="s">
        <v>799</v>
      </c>
    </row>
    <row r="167" s="4" customFormat="1" spans="1:25">
      <c r="A167" s="4" t="s">
        <v>800</v>
      </c>
      <c r="B167" s="4" t="s">
        <v>26</v>
      </c>
      <c r="C167" s="4" t="s">
        <v>27</v>
      </c>
      <c r="D167" s="4" t="s">
        <v>801</v>
      </c>
      <c r="E167" s="4" t="s">
        <v>802</v>
      </c>
      <c r="F167" s="6">
        <v>45108</v>
      </c>
      <c r="G167" s="6">
        <v>45109</v>
      </c>
      <c r="H167" s="4">
        <v>1</v>
      </c>
      <c r="I167" s="4">
        <v>1</v>
      </c>
      <c r="J167" s="4">
        <v>1</v>
      </c>
      <c r="K167" s="4" t="s">
        <v>30</v>
      </c>
      <c r="L167" s="4">
        <v>462.16</v>
      </c>
      <c r="M167" s="4">
        <v>462.16</v>
      </c>
      <c r="N167" s="4" t="s">
        <v>803</v>
      </c>
      <c r="O167" s="4" t="s">
        <v>32</v>
      </c>
      <c r="P167" s="4" t="s">
        <v>33</v>
      </c>
      <c r="Q167" s="4">
        <v>0</v>
      </c>
      <c r="R167" s="7">
        <v>45107</v>
      </c>
      <c r="S167" s="6">
        <v>45112</v>
      </c>
      <c r="T167" s="4" t="s">
        <v>34</v>
      </c>
      <c r="U167" s="4">
        <v>462.16</v>
      </c>
      <c r="V167" s="4">
        <v>0</v>
      </c>
      <c r="W167" s="4">
        <v>0</v>
      </c>
      <c r="X167" s="4" t="s">
        <v>804</v>
      </c>
      <c r="Y167" s="4" t="s">
        <v>805</v>
      </c>
    </row>
    <row r="168" s="4" customFormat="1" spans="1:25">
      <c r="A168" s="4" t="s">
        <v>806</v>
      </c>
      <c r="B168" s="4" t="s">
        <v>26</v>
      </c>
      <c r="C168" s="4" t="s">
        <v>27</v>
      </c>
      <c r="D168" s="4" t="s">
        <v>807</v>
      </c>
      <c r="E168" s="4" t="s">
        <v>808</v>
      </c>
      <c r="F168" s="6">
        <v>45108</v>
      </c>
      <c r="G168" s="6">
        <v>45109</v>
      </c>
      <c r="H168" s="4">
        <v>1</v>
      </c>
      <c r="I168" s="4">
        <v>1</v>
      </c>
      <c r="J168" s="4">
        <v>1</v>
      </c>
      <c r="K168" s="4" t="s">
        <v>30</v>
      </c>
      <c r="L168" s="4">
        <v>1046.88</v>
      </c>
      <c r="M168" s="4">
        <v>1046.88</v>
      </c>
      <c r="N168" s="4" t="s">
        <v>809</v>
      </c>
      <c r="O168" s="4" t="s">
        <v>32</v>
      </c>
      <c r="P168" s="4" t="s">
        <v>33</v>
      </c>
      <c r="Q168" s="4">
        <v>0</v>
      </c>
      <c r="R168" s="7">
        <v>45107</v>
      </c>
      <c r="S168" s="6">
        <v>45112</v>
      </c>
      <c r="T168" s="4" t="s">
        <v>34</v>
      </c>
      <c r="U168" s="4">
        <v>1046.88</v>
      </c>
      <c r="V168" s="4">
        <v>0</v>
      </c>
      <c r="W168" s="4">
        <v>0</v>
      </c>
      <c r="X168" s="4" t="s">
        <v>810</v>
      </c>
      <c r="Y168" s="4" t="s">
        <v>811</v>
      </c>
    </row>
    <row r="169" s="4" customFormat="1" spans="1:25">
      <c r="A169" s="4" t="s">
        <v>812</v>
      </c>
      <c r="B169" s="4" t="s">
        <v>26</v>
      </c>
      <c r="C169" s="4" t="s">
        <v>27</v>
      </c>
      <c r="D169" s="4" t="s">
        <v>813</v>
      </c>
      <c r="E169" s="4" t="s">
        <v>814</v>
      </c>
      <c r="F169" s="6">
        <v>45107</v>
      </c>
      <c r="G169" s="6">
        <v>45109</v>
      </c>
      <c r="H169" s="4">
        <v>1</v>
      </c>
      <c r="I169" s="4">
        <v>2</v>
      </c>
      <c r="J169" s="4">
        <v>2</v>
      </c>
      <c r="K169" s="4" t="s">
        <v>30</v>
      </c>
      <c r="L169" s="4">
        <v>330.32</v>
      </c>
      <c r="M169" s="4">
        <v>330.32</v>
      </c>
      <c r="N169" s="4" t="s">
        <v>815</v>
      </c>
      <c r="O169" s="4" t="s">
        <v>32</v>
      </c>
      <c r="P169" s="4" t="s">
        <v>33</v>
      </c>
      <c r="Q169" s="4">
        <v>0</v>
      </c>
      <c r="R169" s="7">
        <v>45107.0000115741</v>
      </c>
      <c r="S169" s="6">
        <v>45112</v>
      </c>
      <c r="T169" s="4" t="s">
        <v>34</v>
      </c>
      <c r="U169" s="4">
        <v>330.32</v>
      </c>
      <c r="V169" s="4">
        <v>0</v>
      </c>
      <c r="W169" s="4">
        <v>0</v>
      </c>
      <c r="X169" s="4" t="s">
        <v>816</v>
      </c>
      <c r="Y169" s="4" t="s">
        <v>42</v>
      </c>
    </row>
    <row r="170" s="4" customFormat="1" spans="1:25">
      <c r="A170" s="4" t="s">
        <v>817</v>
      </c>
      <c r="B170" s="4" t="s">
        <v>26</v>
      </c>
      <c r="C170" s="4" t="s">
        <v>27</v>
      </c>
      <c r="D170" s="4" t="s">
        <v>784</v>
      </c>
      <c r="E170" s="4" t="s">
        <v>785</v>
      </c>
      <c r="F170" s="6">
        <v>45108</v>
      </c>
      <c r="G170" s="6">
        <v>45109</v>
      </c>
      <c r="H170" s="4">
        <v>2</v>
      </c>
      <c r="I170" s="4">
        <v>1</v>
      </c>
      <c r="J170" s="4">
        <v>2</v>
      </c>
      <c r="K170" s="4" t="s">
        <v>30</v>
      </c>
      <c r="L170" s="4">
        <v>372.66</v>
      </c>
      <c r="M170" s="4">
        <v>372.66</v>
      </c>
      <c r="N170" s="4" t="s">
        <v>818</v>
      </c>
      <c r="O170" s="4" t="s">
        <v>32</v>
      </c>
      <c r="P170" s="4" t="s">
        <v>33</v>
      </c>
      <c r="Q170" s="4">
        <v>0</v>
      </c>
      <c r="R170" s="7">
        <v>45107.0000115741</v>
      </c>
      <c r="S170" s="6">
        <v>45112</v>
      </c>
      <c r="T170" s="4" t="s">
        <v>34</v>
      </c>
      <c r="U170" s="4">
        <v>372.66</v>
      </c>
      <c r="V170" s="4">
        <v>0</v>
      </c>
      <c r="W170" s="4">
        <v>0</v>
      </c>
      <c r="X170" s="4" t="s">
        <v>819</v>
      </c>
      <c r="Y170" s="4" t="s">
        <v>42</v>
      </c>
    </row>
    <row r="171" s="4" customFormat="1" spans="1:25">
      <c r="A171" s="4" t="s">
        <v>820</v>
      </c>
      <c r="B171" s="4" t="s">
        <v>26</v>
      </c>
      <c r="C171" s="4" t="s">
        <v>27</v>
      </c>
      <c r="D171" s="4" t="s">
        <v>821</v>
      </c>
      <c r="E171" s="4" t="s">
        <v>94</v>
      </c>
      <c r="F171" s="6">
        <v>45108</v>
      </c>
      <c r="G171" s="6">
        <v>45109</v>
      </c>
      <c r="H171" s="4">
        <v>1</v>
      </c>
      <c r="I171" s="4">
        <v>1</v>
      </c>
      <c r="J171" s="4">
        <v>1</v>
      </c>
      <c r="K171" s="4" t="s">
        <v>30</v>
      </c>
      <c r="L171" s="4">
        <v>859.93</v>
      </c>
      <c r="M171" s="4">
        <v>859.93</v>
      </c>
      <c r="N171" s="4" t="s">
        <v>822</v>
      </c>
      <c r="O171" s="4" t="s">
        <v>32</v>
      </c>
      <c r="P171" s="4" t="s">
        <v>33</v>
      </c>
      <c r="Q171" s="4">
        <v>0</v>
      </c>
      <c r="R171" s="7">
        <v>45107.0000115741</v>
      </c>
      <c r="S171" s="6">
        <v>45112</v>
      </c>
      <c r="T171" s="4" t="s">
        <v>34</v>
      </c>
      <c r="U171" s="4">
        <v>859.93</v>
      </c>
      <c r="V171" s="4">
        <v>0</v>
      </c>
      <c r="W171" s="4">
        <v>0</v>
      </c>
      <c r="X171" s="4" t="s">
        <v>823</v>
      </c>
      <c r="Y171" s="4" t="s">
        <v>42</v>
      </c>
    </row>
    <row r="172" s="4" customFormat="1" spans="1:25">
      <c r="A172" s="4" t="s">
        <v>824</v>
      </c>
      <c r="B172" s="4" t="s">
        <v>26</v>
      </c>
      <c r="C172" s="4" t="s">
        <v>27</v>
      </c>
      <c r="D172" s="4" t="s">
        <v>825</v>
      </c>
      <c r="E172" s="4" t="s">
        <v>826</v>
      </c>
      <c r="F172" s="6">
        <v>45108</v>
      </c>
      <c r="G172" s="6">
        <v>45109</v>
      </c>
      <c r="H172" s="4">
        <v>1</v>
      </c>
      <c r="I172" s="4">
        <v>1</v>
      </c>
      <c r="J172" s="4">
        <v>1</v>
      </c>
      <c r="K172" s="4" t="s">
        <v>30</v>
      </c>
      <c r="L172" s="4">
        <v>137.73</v>
      </c>
      <c r="M172" s="4">
        <v>137.73</v>
      </c>
      <c r="N172" s="4" t="s">
        <v>827</v>
      </c>
      <c r="O172" s="4" t="s">
        <v>32</v>
      </c>
      <c r="P172" s="4" t="s">
        <v>33</v>
      </c>
      <c r="Q172" s="4">
        <v>0</v>
      </c>
      <c r="R172" s="7">
        <v>45107.0000115741</v>
      </c>
      <c r="S172" s="6">
        <v>45112</v>
      </c>
      <c r="T172" s="4" t="s">
        <v>34</v>
      </c>
      <c r="U172" s="4">
        <v>137.73</v>
      </c>
      <c r="V172" s="4">
        <v>0</v>
      </c>
      <c r="W172" s="4">
        <v>0</v>
      </c>
      <c r="X172" s="4" t="s">
        <v>828</v>
      </c>
      <c r="Y172" s="4" t="s">
        <v>829</v>
      </c>
    </row>
    <row r="173" s="4" customFormat="1" spans="1:25">
      <c r="A173" s="4" t="s">
        <v>830</v>
      </c>
      <c r="B173" s="4" t="s">
        <v>26</v>
      </c>
      <c r="C173" s="4" t="s">
        <v>27</v>
      </c>
      <c r="D173" s="4" t="s">
        <v>831</v>
      </c>
      <c r="E173" s="4" t="s">
        <v>832</v>
      </c>
      <c r="F173" s="6">
        <v>45108</v>
      </c>
      <c r="G173" s="6">
        <v>45109</v>
      </c>
      <c r="H173" s="4">
        <v>1</v>
      </c>
      <c r="I173" s="4">
        <v>1</v>
      </c>
      <c r="J173" s="4">
        <v>1</v>
      </c>
      <c r="K173" s="4" t="s">
        <v>30</v>
      </c>
      <c r="L173" s="4">
        <v>196.09</v>
      </c>
      <c r="M173" s="4">
        <v>196.09</v>
      </c>
      <c r="N173" s="4" t="s">
        <v>833</v>
      </c>
      <c r="O173" s="4" t="s">
        <v>32</v>
      </c>
      <c r="P173" s="4" t="s">
        <v>33</v>
      </c>
      <c r="Q173" s="4">
        <v>0</v>
      </c>
      <c r="R173" s="7">
        <v>45107.0000115741</v>
      </c>
      <c r="S173" s="6">
        <v>45112</v>
      </c>
      <c r="T173" s="4" t="s">
        <v>34</v>
      </c>
      <c r="U173" s="4">
        <v>196.09</v>
      </c>
      <c r="V173" s="4">
        <v>0</v>
      </c>
      <c r="W173" s="4">
        <v>0</v>
      </c>
      <c r="X173" s="4" t="s">
        <v>834</v>
      </c>
      <c r="Y173" s="4" t="s">
        <v>835</v>
      </c>
    </row>
    <row r="174" s="4" customFormat="1" spans="1:25">
      <c r="A174" s="4" t="s">
        <v>836</v>
      </c>
      <c r="B174" s="4" t="s">
        <v>26</v>
      </c>
      <c r="C174" s="4" t="s">
        <v>27</v>
      </c>
      <c r="D174" s="4" t="s">
        <v>603</v>
      </c>
      <c r="E174" s="4" t="s">
        <v>135</v>
      </c>
      <c r="F174" s="6">
        <v>45108</v>
      </c>
      <c r="G174" s="6">
        <v>45109</v>
      </c>
      <c r="H174" s="4">
        <v>1</v>
      </c>
      <c r="I174" s="4">
        <v>1</v>
      </c>
      <c r="J174" s="4">
        <v>1</v>
      </c>
      <c r="K174" s="4" t="s">
        <v>30</v>
      </c>
      <c r="L174" s="4">
        <v>454.91</v>
      </c>
      <c r="M174" s="4">
        <v>454.91</v>
      </c>
      <c r="N174" s="4" t="s">
        <v>837</v>
      </c>
      <c r="O174" s="4" t="s">
        <v>32</v>
      </c>
      <c r="P174" s="4" t="s">
        <v>33</v>
      </c>
      <c r="Q174" s="4">
        <v>0</v>
      </c>
      <c r="R174" s="7">
        <v>45108.0000115741</v>
      </c>
      <c r="S174" s="6">
        <v>45112</v>
      </c>
      <c r="T174" s="4" t="s">
        <v>34</v>
      </c>
      <c r="U174" s="4">
        <v>454.91</v>
      </c>
      <c r="V174" s="4">
        <v>0</v>
      </c>
      <c r="W174" s="4">
        <v>0</v>
      </c>
      <c r="X174" s="4" t="s">
        <v>838</v>
      </c>
      <c r="Y174" s="4" t="s">
        <v>839</v>
      </c>
    </row>
    <row r="175" s="4" customFormat="1" spans="1:25">
      <c r="A175" s="4" t="s">
        <v>840</v>
      </c>
      <c r="B175" s="4" t="s">
        <v>26</v>
      </c>
      <c r="C175" s="4" t="s">
        <v>27</v>
      </c>
      <c r="D175" s="4" t="s">
        <v>841</v>
      </c>
      <c r="E175" s="4" t="s">
        <v>842</v>
      </c>
      <c r="F175" s="6">
        <v>45108</v>
      </c>
      <c r="G175" s="6">
        <v>45109</v>
      </c>
      <c r="H175" s="4">
        <v>1</v>
      </c>
      <c r="I175" s="4">
        <v>1</v>
      </c>
      <c r="J175" s="4">
        <v>1</v>
      </c>
      <c r="K175" s="4" t="s">
        <v>30</v>
      </c>
      <c r="L175" s="4">
        <v>225.03</v>
      </c>
      <c r="M175" s="4">
        <v>225.03</v>
      </c>
      <c r="N175" s="4" t="s">
        <v>843</v>
      </c>
      <c r="O175" s="4" t="s">
        <v>32</v>
      </c>
      <c r="P175" s="4" t="s">
        <v>33</v>
      </c>
      <c r="Q175" s="4">
        <v>0</v>
      </c>
      <c r="R175" s="7">
        <v>45108.0000115741</v>
      </c>
      <c r="S175" s="6">
        <v>45112</v>
      </c>
      <c r="T175" s="4" t="s">
        <v>34</v>
      </c>
      <c r="U175" s="4">
        <v>225.03</v>
      </c>
      <c r="V175" s="4">
        <v>0</v>
      </c>
      <c r="W175" s="4">
        <v>0</v>
      </c>
      <c r="X175" s="4" t="s">
        <v>844</v>
      </c>
      <c r="Y175" s="4" t="s">
        <v>42</v>
      </c>
    </row>
    <row r="176" s="4" customFormat="1" spans="1:25">
      <c r="A176" s="4" t="s">
        <v>845</v>
      </c>
      <c r="B176" s="4" t="s">
        <v>26</v>
      </c>
      <c r="C176" s="4" t="s">
        <v>27</v>
      </c>
      <c r="D176" s="4" t="s">
        <v>846</v>
      </c>
      <c r="E176" s="4" t="s">
        <v>832</v>
      </c>
      <c r="F176" s="6">
        <v>45108</v>
      </c>
      <c r="G176" s="6">
        <v>45109</v>
      </c>
      <c r="H176" s="4">
        <v>1</v>
      </c>
      <c r="I176" s="4">
        <v>1</v>
      </c>
      <c r="J176" s="4">
        <v>1</v>
      </c>
      <c r="K176" s="4" t="s">
        <v>30</v>
      </c>
      <c r="L176" s="4">
        <v>1435</v>
      </c>
      <c r="M176" s="4">
        <v>1435</v>
      </c>
      <c r="N176" s="4" t="s">
        <v>847</v>
      </c>
      <c r="O176" s="4" t="s">
        <v>32</v>
      </c>
      <c r="P176" s="4" t="s">
        <v>33</v>
      </c>
      <c r="Q176" s="4">
        <v>0</v>
      </c>
      <c r="R176" s="7">
        <v>45108.0000115741</v>
      </c>
      <c r="S176" s="6">
        <v>45112</v>
      </c>
      <c r="T176" s="4" t="s">
        <v>34</v>
      </c>
      <c r="U176" s="4">
        <v>1435</v>
      </c>
      <c r="V176" s="4">
        <v>0</v>
      </c>
      <c r="W176" s="4">
        <v>0</v>
      </c>
      <c r="X176" s="4" t="s">
        <v>848</v>
      </c>
      <c r="Y176" s="4" t="s">
        <v>849</v>
      </c>
    </row>
    <row r="177" s="4" customFormat="1" spans="1:25">
      <c r="A177" s="4" t="s">
        <v>850</v>
      </c>
      <c r="B177" s="4" t="s">
        <v>26</v>
      </c>
      <c r="C177" s="4" t="s">
        <v>27</v>
      </c>
      <c r="D177" s="4" t="s">
        <v>851</v>
      </c>
      <c r="E177" s="4" t="s">
        <v>852</v>
      </c>
      <c r="F177" s="6">
        <v>45108</v>
      </c>
      <c r="G177" s="6">
        <v>45109</v>
      </c>
      <c r="H177" s="4">
        <v>1</v>
      </c>
      <c r="I177" s="4">
        <v>1</v>
      </c>
      <c r="J177" s="4">
        <v>1</v>
      </c>
      <c r="K177" s="4" t="s">
        <v>30</v>
      </c>
      <c r="L177" s="4">
        <v>1160.84</v>
      </c>
      <c r="M177" s="4">
        <v>1160.84</v>
      </c>
      <c r="N177" s="4" t="s">
        <v>853</v>
      </c>
      <c r="O177" s="4" t="s">
        <v>32</v>
      </c>
      <c r="P177" s="4" t="s">
        <v>33</v>
      </c>
      <c r="Q177" s="4">
        <v>0</v>
      </c>
      <c r="R177" s="7">
        <v>45108</v>
      </c>
      <c r="S177" s="6">
        <v>45112</v>
      </c>
      <c r="T177" s="4" t="s">
        <v>34</v>
      </c>
      <c r="U177" s="4">
        <v>1160.84</v>
      </c>
      <c r="V177" s="4">
        <v>0</v>
      </c>
      <c r="W177" s="4">
        <v>0</v>
      </c>
      <c r="X177" s="4" t="s">
        <v>854</v>
      </c>
      <c r="Y177" s="4" t="s">
        <v>855</v>
      </c>
    </row>
    <row r="178" s="4" customFormat="1" spans="1:25">
      <c r="A178" s="4" t="s">
        <v>856</v>
      </c>
      <c r="B178" s="4" t="s">
        <v>26</v>
      </c>
      <c r="C178" s="4" t="s">
        <v>27</v>
      </c>
      <c r="D178" s="4" t="s">
        <v>857</v>
      </c>
      <c r="E178" s="4" t="s">
        <v>514</v>
      </c>
      <c r="F178" s="6">
        <v>45108</v>
      </c>
      <c r="G178" s="6">
        <v>45109</v>
      </c>
      <c r="H178" s="4">
        <v>1</v>
      </c>
      <c r="I178" s="4">
        <v>1</v>
      </c>
      <c r="J178" s="4">
        <v>1</v>
      </c>
      <c r="K178" s="4" t="s">
        <v>30</v>
      </c>
      <c r="L178" s="4">
        <v>968.52</v>
      </c>
      <c r="M178" s="4">
        <v>968.52</v>
      </c>
      <c r="N178" s="4" t="s">
        <v>858</v>
      </c>
      <c r="O178" s="4" t="s">
        <v>32</v>
      </c>
      <c r="P178" s="4" t="s">
        <v>33</v>
      </c>
      <c r="Q178" s="4">
        <v>0</v>
      </c>
      <c r="R178" s="7">
        <v>45108</v>
      </c>
      <c r="S178" s="6">
        <v>45112</v>
      </c>
      <c r="T178" s="4" t="s">
        <v>34</v>
      </c>
      <c r="U178" s="4">
        <v>968.52</v>
      </c>
      <c r="V178" s="4">
        <v>0</v>
      </c>
      <c r="W178" s="4">
        <v>0</v>
      </c>
      <c r="X178" s="4" t="s">
        <v>859</v>
      </c>
      <c r="Y178" s="4" t="s">
        <v>42</v>
      </c>
    </row>
    <row r="179" s="4" customFormat="1" spans="1:25">
      <c r="A179" s="4" t="s">
        <v>860</v>
      </c>
      <c r="B179" s="4" t="s">
        <v>26</v>
      </c>
      <c r="C179" s="4" t="s">
        <v>27</v>
      </c>
      <c r="D179" s="4" t="s">
        <v>861</v>
      </c>
      <c r="E179" s="4" t="s">
        <v>862</v>
      </c>
      <c r="F179" s="6">
        <v>45108</v>
      </c>
      <c r="G179" s="6">
        <v>45109</v>
      </c>
      <c r="H179" s="4">
        <v>1</v>
      </c>
      <c r="I179" s="4">
        <v>1</v>
      </c>
      <c r="J179" s="4">
        <v>1</v>
      </c>
      <c r="K179" s="4" t="s">
        <v>30</v>
      </c>
      <c r="L179" s="4">
        <v>705.82</v>
      </c>
      <c r="M179" s="4">
        <v>705.82</v>
      </c>
      <c r="N179" s="4" t="s">
        <v>863</v>
      </c>
      <c r="O179" s="4" t="s">
        <v>32</v>
      </c>
      <c r="P179" s="4" t="s">
        <v>33</v>
      </c>
      <c r="Q179" s="4">
        <v>0</v>
      </c>
      <c r="R179" s="7">
        <v>45108.0000115741</v>
      </c>
      <c r="S179" s="6">
        <v>45112</v>
      </c>
      <c r="T179" s="4" t="s">
        <v>34</v>
      </c>
      <c r="U179" s="4">
        <v>705.82</v>
      </c>
      <c r="V179" s="4">
        <v>0</v>
      </c>
      <c r="W179" s="4">
        <v>0</v>
      </c>
      <c r="X179" s="4" t="s">
        <v>864</v>
      </c>
      <c r="Y179" s="4" t="s">
        <v>865</v>
      </c>
    </row>
    <row r="180" s="4" customFormat="1" spans="1:25">
      <c r="A180" s="4" t="s">
        <v>866</v>
      </c>
      <c r="B180" s="4" t="s">
        <v>26</v>
      </c>
      <c r="C180" s="4" t="s">
        <v>27</v>
      </c>
      <c r="D180" s="4" t="s">
        <v>867</v>
      </c>
      <c r="E180" s="4" t="s">
        <v>868</v>
      </c>
      <c r="F180" s="6">
        <v>45108</v>
      </c>
      <c r="G180" s="6">
        <v>45109</v>
      </c>
      <c r="H180" s="4">
        <v>1</v>
      </c>
      <c r="I180" s="4">
        <v>1</v>
      </c>
      <c r="J180" s="4">
        <v>1</v>
      </c>
      <c r="K180" s="4" t="s">
        <v>30</v>
      </c>
      <c r="L180" s="4">
        <v>1788.35</v>
      </c>
      <c r="M180" s="4">
        <v>1788.35</v>
      </c>
      <c r="N180" s="4" t="s">
        <v>869</v>
      </c>
      <c r="O180" s="4" t="s">
        <v>32</v>
      </c>
      <c r="P180" s="4" t="s">
        <v>33</v>
      </c>
      <c r="Q180" s="4">
        <v>0</v>
      </c>
      <c r="R180" s="7">
        <v>45108</v>
      </c>
      <c r="S180" s="6">
        <v>45112</v>
      </c>
      <c r="T180" s="4" t="s">
        <v>34</v>
      </c>
      <c r="U180" s="4">
        <v>1788.35</v>
      </c>
      <c r="V180" s="4">
        <v>0</v>
      </c>
      <c r="W180" s="4">
        <v>0</v>
      </c>
      <c r="X180" s="4" t="s">
        <v>870</v>
      </c>
      <c r="Y180" s="4" t="s">
        <v>871</v>
      </c>
    </row>
    <row r="181" s="4" customFormat="1" spans="1:25">
      <c r="A181" s="4" t="s">
        <v>872</v>
      </c>
      <c r="B181" s="4" t="s">
        <v>26</v>
      </c>
      <c r="C181" s="4" t="s">
        <v>27</v>
      </c>
      <c r="D181" s="4" t="s">
        <v>685</v>
      </c>
      <c r="E181" s="4" t="s">
        <v>548</v>
      </c>
      <c r="F181" s="6">
        <v>45108</v>
      </c>
      <c r="G181" s="6">
        <v>45109</v>
      </c>
      <c r="H181" s="4">
        <v>1</v>
      </c>
      <c r="I181" s="4">
        <v>1</v>
      </c>
      <c r="J181" s="4">
        <v>1</v>
      </c>
      <c r="K181" s="4" t="s">
        <v>30</v>
      </c>
      <c r="L181" s="4">
        <v>333.71</v>
      </c>
      <c r="M181" s="4">
        <v>333.71</v>
      </c>
      <c r="N181" s="4" t="s">
        <v>873</v>
      </c>
      <c r="O181" s="4" t="s">
        <v>32</v>
      </c>
      <c r="P181" s="4" t="s">
        <v>33</v>
      </c>
      <c r="Q181" s="4">
        <v>0</v>
      </c>
      <c r="R181" s="7">
        <v>45108.0000115741</v>
      </c>
      <c r="S181" s="6">
        <v>45112</v>
      </c>
      <c r="T181" s="4" t="s">
        <v>34</v>
      </c>
      <c r="U181" s="4">
        <v>333.71</v>
      </c>
      <c r="V181" s="4">
        <v>0</v>
      </c>
      <c r="W181" s="4">
        <v>0</v>
      </c>
      <c r="X181" s="4" t="s">
        <v>874</v>
      </c>
      <c r="Y181" s="4" t="s">
        <v>42</v>
      </c>
    </row>
    <row r="182" s="4" customFormat="1" spans="1:25">
      <c r="A182" s="4" t="s">
        <v>875</v>
      </c>
      <c r="B182" s="4" t="s">
        <v>26</v>
      </c>
      <c r="C182" s="4" t="s">
        <v>27</v>
      </c>
      <c r="D182" s="4" t="s">
        <v>876</v>
      </c>
      <c r="E182" s="4" t="s">
        <v>877</v>
      </c>
      <c r="F182" s="6">
        <v>45108</v>
      </c>
      <c r="G182" s="6">
        <v>45109</v>
      </c>
      <c r="H182" s="4">
        <v>1</v>
      </c>
      <c r="I182" s="4">
        <v>1</v>
      </c>
      <c r="J182" s="4">
        <v>1</v>
      </c>
      <c r="K182" s="4" t="s">
        <v>30</v>
      </c>
      <c r="L182" s="4">
        <v>1042.47</v>
      </c>
      <c r="M182" s="4">
        <v>1042.47</v>
      </c>
      <c r="N182" s="4" t="s">
        <v>878</v>
      </c>
      <c r="O182" s="4" t="s">
        <v>32</v>
      </c>
      <c r="P182" s="4" t="s">
        <v>33</v>
      </c>
      <c r="Q182" s="4">
        <v>0</v>
      </c>
      <c r="R182" s="7">
        <v>45108.0000115741</v>
      </c>
      <c r="S182" s="6">
        <v>45112</v>
      </c>
      <c r="T182" s="4" t="s">
        <v>34</v>
      </c>
      <c r="U182" s="4">
        <v>1042.47</v>
      </c>
      <c r="V182" s="4">
        <v>0</v>
      </c>
      <c r="W182" s="4">
        <v>0</v>
      </c>
      <c r="X182" s="4" t="s">
        <v>879</v>
      </c>
      <c r="Y182" s="4" t="s">
        <v>880</v>
      </c>
    </row>
    <row r="183" s="4" customFormat="1" spans="1:25">
      <c r="A183" s="4" t="s">
        <v>881</v>
      </c>
      <c r="B183" s="4" t="s">
        <v>26</v>
      </c>
      <c r="C183" s="4" t="s">
        <v>27</v>
      </c>
      <c r="D183" s="4" t="s">
        <v>882</v>
      </c>
      <c r="E183" s="4" t="s">
        <v>883</v>
      </c>
      <c r="F183" s="6">
        <v>45108</v>
      </c>
      <c r="G183" s="6">
        <v>45109</v>
      </c>
      <c r="H183" s="4">
        <v>1</v>
      </c>
      <c r="I183" s="4">
        <v>1</v>
      </c>
      <c r="J183" s="4">
        <v>1</v>
      </c>
      <c r="K183" s="4" t="s">
        <v>30</v>
      </c>
      <c r="L183" s="4">
        <v>556.27</v>
      </c>
      <c r="M183" s="4">
        <v>556.27</v>
      </c>
      <c r="N183" s="4" t="s">
        <v>884</v>
      </c>
      <c r="O183" s="4" t="s">
        <v>32</v>
      </c>
      <c r="P183" s="4" t="s">
        <v>33</v>
      </c>
      <c r="Q183" s="4">
        <v>0</v>
      </c>
      <c r="R183" s="7">
        <v>45108</v>
      </c>
      <c r="S183" s="6">
        <v>45112</v>
      </c>
      <c r="T183" s="4" t="s">
        <v>34</v>
      </c>
      <c r="U183" s="4">
        <v>556.27</v>
      </c>
      <c r="V183" s="4">
        <v>0</v>
      </c>
      <c r="W183" s="4">
        <v>0</v>
      </c>
      <c r="X183" s="4" t="s">
        <v>885</v>
      </c>
      <c r="Y183" s="4" t="s">
        <v>886</v>
      </c>
    </row>
    <row r="184" s="4" customFormat="1" spans="1:25">
      <c r="A184" s="4" t="s">
        <v>887</v>
      </c>
      <c r="B184" s="4" t="s">
        <v>26</v>
      </c>
      <c r="C184" s="4" t="s">
        <v>27</v>
      </c>
      <c r="D184" s="4" t="s">
        <v>888</v>
      </c>
      <c r="E184" s="4" t="s">
        <v>889</v>
      </c>
      <c r="F184" s="6">
        <v>45108</v>
      </c>
      <c r="G184" s="6">
        <v>45109</v>
      </c>
      <c r="H184" s="4">
        <v>1</v>
      </c>
      <c r="I184" s="4">
        <v>1</v>
      </c>
      <c r="J184" s="4">
        <v>1</v>
      </c>
      <c r="K184" s="4" t="s">
        <v>30</v>
      </c>
      <c r="L184" s="4">
        <v>340.4</v>
      </c>
      <c r="M184" s="4">
        <v>340.4</v>
      </c>
      <c r="N184" s="4" t="s">
        <v>890</v>
      </c>
      <c r="O184" s="4" t="s">
        <v>32</v>
      </c>
      <c r="P184" s="4" t="s">
        <v>33</v>
      </c>
      <c r="Q184" s="4">
        <v>0</v>
      </c>
      <c r="R184" s="7">
        <v>45108.0000115741</v>
      </c>
      <c r="S184" s="6">
        <v>45112</v>
      </c>
      <c r="T184" s="4" t="s">
        <v>34</v>
      </c>
      <c r="U184" s="4">
        <v>340.4</v>
      </c>
      <c r="V184" s="4">
        <v>0</v>
      </c>
      <c r="W184" s="4">
        <v>0</v>
      </c>
      <c r="X184" s="4" t="s">
        <v>891</v>
      </c>
      <c r="Y184" s="4" t="s">
        <v>892</v>
      </c>
    </row>
    <row r="185" s="4" customFormat="1" spans="1:25">
      <c r="A185" s="4" t="s">
        <v>893</v>
      </c>
      <c r="B185" s="4" t="s">
        <v>26</v>
      </c>
      <c r="C185" s="4" t="s">
        <v>27</v>
      </c>
      <c r="D185" s="4" t="s">
        <v>894</v>
      </c>
      <c r="E185" s="4" t="s">
        <v>895</v>
      </c>
      <c r="F185" s="6">
        <v>45108</v>
      </c>
      <c r="G185" s="6">
        <v>45109</v>
      </c>
      <c r="H185" s="4">
        <v>1</v>
      </c>
      <c r="I185" s="4">
        <v>1</v>
      </c>
      <c r="J185" s="4">
        <v>1</v>
      </c>
      <c r="K185" s="4" t="s">
        <v>30</v>
      </c>
      <c r="L185" s="4">
        <v>807.46</v>
      </c>
      <c r="M185" s="4">
        <v>807.46</v>
      </c>
      <c r="N185" s="4" t="s">
        <v>896</v>
      </c>
      <c r="O185" s="4" t="s">
        <v>32</v>
      </c>
      <c r="P185" s="4" t="s">
        <v>33</v>
      </c>
      <c r="Q185" s="4">
        <v>0</v>
      </c>
      <c r="R185" s="7">
        <v>45108.0000115741</v>
      </c>
      <c r="S185" s="6">
        <v>45112</v>
      </c>
      <c r="T185" s="4" t="s">
        <v>34</v>
      </c>
      <c r="U185" s="4">
        <v>807.46</v>
      </c>
      <c r="V185" s="4">
        <v>0</v>
      </c>
      <c r="W185" s="4">
        <v>0</v>
      </c>
      <c r="X185" s="4" t="s">
        <v>897</v>
      </c>
      <c r="Y185" s="4" t="s">
        <v>898</v>
      </c>
    </row>
    <row r="186" s="4" customFormat="1" spans="1:25">
      <c r="A186" s="4" t="s">
        <v>899</v>
      </c>
      <c r="B186" s="4" t="s">
        <v>26</v>
      </c>
      <c r="C186" s="4" t="s">
        <v>27</v>
      </c>
      <c r="D186" s="4" t="s">
        <v>900</v>
      </c>
      <c r="E186" s="4" t="s">
        <v>901</v>
      </c>
      <c r="F186" s="6">
        <v>45108</v>
      </c>
      <c r="G186" s="6">
        <v>45109</v>
      </c>
      <c r="H186" s="4">
        <v>1</v>
      </c>
      <c r="I186" s="4">
        <v>1</v>
      </c>
      <c r="J186" s="4">
        <v>1</v>
      </c>
      <c r="K186" s="4" t="s">
        <v>30</v>
      </c>
      <c r="L186" s="4">
        <v>671.86</v>
      </c>
      <c r="M186" s="4">
        <v>671.86</v>
      </c>
      <c r="N186" s="4" t="s">
        <v>902</v>
      </c>
      <c r="O186" s="4" t="s">
        <v>32</v>
      </c>
      <c r="P186" s="4" t="s">
        <v>33</v>
      </c>
      <c r="Q186" s="4">
        <v>0</v>
      </c>
      <c r="R186" s="7">
        <v>45108.0000115741</v>
      </c>
      <c r="S186" s="6">
        <v>45112</v>
      </c>
      <c r="T186" s="4" t="s">
        <v>34</v>
      </c>
      <c r="U186" s="4">
        <v>671.86</v>
      </c>
      <c r="V186" s="4">
        <v>0</v>
      </c>
      <c r="W186" s="4">
        <v>0</v>
      </c>
      <c r="X186" s="4" t="s">
        <v>903</v>
      </c>
      <c r="Y186" s="4" t="s">
        <v>904</v>
      </c>
    </row>
    <row r="187" s="4" customFormat="1" spans="1:25">
      <c r="A187" s="4" t="s">
        <v>905</v>
      </c>
      <c r="B187" s="4" t="s">
        <v>26</v>
      </c>
      <c r="C187" s="4" t="s">
        <v>27</v>
      </c>
      <c r="D187" s="4" t="s">
        <v>906</v>
      </c>
      <c r="E187" s="4" t="s">
        <v>907</v>
      </c>
      <c r="F187" s="6">
        <v>45108</v>
      </c>
      <c r="G187" s="6">
        <v>45109</v>
      </c>
      <c r="H187" s="4">
        <v>1</v>
      </c>
      <c r="I187" s="4">
        <v>1</v>
      </c>
      <c r="J187" s="4">
        <v>1</v>
      </c>
      <c r="K187" s="4" t="s">
        <v>30</v>
      </c>
      <c r="L187" s="4">
        <v>1590.41</v>
      </c>
      <c r="M187" s="4">
        <v>1590.41</v>
      </c>
      <c r="N187" s="4" t="s">
        <v>908</v>
      </c>
      <c r="O187" s="4" t="s">
        <v>32</v>
      </c>
      <c r="P187" s="4" t="s">
        <v>33</v>
      </c>
      <c r="Q187" s="4">
        <v>0</v>
      </c>
      <c r="R187" s="7">
        <v>45108</v>
      </c>
      <c r="S187" s="6">
        <v>45112</v>
      </c>
      <c r="T187" s="4" t="s">
        <v>34</v>
      </c>
      <c r="U187" s="4">
        <v>1590.41</v>
      </c>
      <c r="V187" s="4">
        <v>0</v>
      </c>
      <c r="W187" s="4">
        <v>0</v>
      </c>
      <c r="X187" s="4" t="s">
        <v>909</v>
      </c>
      <c r="Y187" s="4" t="s">
        <v>910</v>
      </c>
    </row>
    <row r="188" s="4" customFormat="1" spans="1:25">
      <c r="A188" s="4" t="s">
        <v>911</v>
      </c>
      <c r="B188" s="4" t="s">
        <v>26</v>
      </c>
      <c r="C188" s="4" t="s">
        <v>27</v>
      </c>
      <c r="D188" s="4" t="s">
        <v>912</v>
      </c>
      <c r="E188" s="4" t="s">
        <v>913</v>
      </c>
      <c r="F188" s="6">
        <v>45108</v>
      </c>
      <c r="G188" s="6">
        <v>45109</v>
      </c>
      <c r="H188" s="4">
        <v>1</v>
      </c>
      <c r="I188" s="4">
        <v>1</v>
      </c>
      <c r="J188" s="4">
        <v>1</v>
      </c>
      <c r="K188" s="4" t="s">
        <v>30</v>
      </c>
      <c r="L188" s="4">
        <v>329.69</v>
      </c>
      <c r="M188" s="4">
        <v>329.69</v>
      </c>
      <c r="N188" s="4" t="s">
        <v>914</v>
      </c>
      <c r="O188" s="4" t="s">
        <v>32</v>
      </c>
      <c r="P188" s="4" t="s">
        <v>33</v>
      </c>
      <c r="Q188" s="4">
        <v>0</v>
      </c>
      <c r="R188" s="7">
        <v>45108</v>
      </c>
      <c r="S188" s="6">
        <v>45112</v>
      </c>
      <c r="T188" s="4" t="s">
        <v>34</v>
      </c>
      <c r="U188" s="4">
        <v>329.69</v>
      </c>
      <c r="V188" s="4">
        <v>0</v>
      </c>
      <c r="W188" s="4">
        <v>0</v>
      </c>
      <c r="X188" s="4" t="s">
        <v>915</v>
      </c>
      <c r="Y188" s="4" t="s">
        <v>42</v>
      </c>
    </row>
    <row r="189" s="4" customFormat="1" spans="1:25">
      <c r="A189" s="4" t="s">
        <v>916</v>
      </c>
      <c r="B189" s="4" t="s">
        <v>26</v>
      </c>
      <c r="C189" s="4" t="s">
        <v>27</v>
      </c>
      <c r="D189" s="4" t="s">
        <v>266</v>
      </c>
      <c r="E189" s="4" t="s">
        <v>917</v>
      </c>
      <c r="F189" s="6">
        <v>45108</v>
      </c>
      <c r="G189" s="6">
        <v>45109</v>
      </c>
      <c r="H189" s="4">
        <v>1</v>
      </c>
      <c r="I189" s="4">
        <v>1</v>
      </c>
      <c r="J189" s="4">
        <v>1</v>
      </c>
      <c r="K189" s="4" t="s">
        <v>30</v>
      </c>
      <c r="L189" s="4">
        <v>1224.51</v>
      </c>
      <c r="M189" s="4">
        <v>1224.51</v>
      </c>
      <c r="N189" s="4" t="s">
        <v>918</v>
      </c>
      <c r="O189" s="4" t="s">
        <v>32</v>
      </c>
      <c r="P189" s="4" t="s">
        <v>33</v>
      </c>
      <c r="Q189" s="4">
        <v>0</v>
      </c>
      <c r="R189" s="7">
        <v>45108</v>
      </c>
      <c r="S189" s="6">
        <v>45112</v>
      </c>
      <c r="T189" s="4" t="s">
        <v>34</v>
      </c>
      <c r="U189" s="4">
        <v>1224.51</v>
      </c>
      <c r="V189" s="4">
        <v>0</v>
      </c>
      <c r="W189" s="4">
        <v>0</v>
      </c>
      <c r="X189" s="4" t="s">
        <v>919</v>
      </c>
      <c r="Y189" s="4" t="s">
        <v>42</v>
      </c>
    </row>
    <row r="190" s="4" customFormat="1" spans="1:25">
      <c r="A190" s="4" t="s">
        <v>920</v>
      </c>
      <c r="B190" s="4" t="s">
        <v>26</v>
      </c>
      <c r="C190" s="4" t="s">
        <v>27</v>
      </c>
      <c r="D190" s="4" t="s">
        <v>921</v>
      </c>
      <c r="E190" s="4" t="s">
        <v>922</v>
      </c>
      <c r="F190" s="6">
        <v>45108</v>
      </c>
      <c r="G190" s="6">
        <v>45109</v>
      </c>
      <c r="H190" s="4">
        <v>3</v>
      </c>
      <c r="I190" s="4">
        <v>1</v>
      </c>
      <c r="J190" s="4">
        <v>3</v>
      </c>
      <c r="K190" s="4" t="s">
        <v>30</v>
      </c>
      <c r="L190" s="4">
        <v>2143.08</v>
      </c>
      <c r="M190" s="4">
        <v>2143.08</v>
      </c>
      <c r="N190" s="4" t="s">
        <v>923</v>
      </c>
      <c r="O190" s="4" t="s">
        <v>32</v>
      </c>
      <c r="P190" s="4" t="s">
        <v>33</v>
      </c>
      <c r="Q190" s="4">
        <v>0</v>
      </c>
      <c r="R190" s="7">
        <v>45108</v>
      </c>
      <c r="S190" s="6">
        <v>45112</v>
      </c>
      <c r="T190" s="4" t="s">
        <v>34</v>
      </c>
      <c r="U190" s="4">
        <v>2143.08</v>
      </c>
      <c r="V190" s="4">
        <v>0</v>
      </c>
      <c r="W190" s="4">
        <v>0</v>
      </c>
      <c r="X190" s="4" t="s">
        <v>924</v>
      </c>
      <c r="Y190" s="4" t="s">
        <v>42</v>
      </c>
    </row>
    <row r="191" s="4" customFormat="1" spans="1:25">
      <c r="A191" s="4" t="s">
        <v>925</v>
      </c>
      <c r="B191" s="4" t="s">
        <v>26</v>
      </c>
      <c r="C191" s="4" t="s">
        <v>27</v>
      </c>
      <c r="D191" s="4" t="s">
        <v>921</v>
      </c>
      <c r="E191" s="4" t="s">
        <v>926</v>
      </c>
      <c r="F191" s="6">
        <v>45108</v>
      </c>
      <c r="G191" s="6">
        <v>45109</v>
      </c>
      <c r="H191" s="4">
        <v>1</v>
      </c>
      <c r="I191" s="4">
        <v>1</v>
      </c>
      <c r="J191" s="4">
        <v>1</v>
      </c>
      <c r="K191" s="4" t="s">
        <v>30</v>
      </c>
      <c r="L191" s="4">
        <v>670.19</v>
      </c>
      <c r="M191" s="4">
        <v>670.19</v>
      </c>
      <c r="N191" s="4" t="s">
        <v>927</v>
      </c>
      <c r="O191" s="4" t="s">
        <v>32</v>
      </c>
      <c r="P191" s="4" t="s">
        <v>33</v>
      </c>
      <c r="Q191" s="4">
        <v>0</v>
      </c>
      <c r="R191" s="7">
        <v>45108</v>
      </c>
      <c r="S191" s="6">
        <v>45112</v>
      </c>
      <c r="T191" s="4" t="s">
        <v>34</v>
      </c>
      <c r="U191" s="4">
        <v>670.19</v>
      </c>
      <c r="V191" s="4">
        <v>0</v>
      </c>
      <c r="W191" s="4">
        <v>0</v>
      </c>
      <c r="X191" s="4" t="s">
        <v>928</v>
      </c>
      <c r="Y191" s="4" t="s">
        <v>929</v>
      </c>
    </row>
    <row r="192" s="4" customFormat="1" spans="1:25">
      <c r="A192" s="4" t="s">
        <v>930</v>
      </c>
      <c r="B192" s="4" t="s">
        <v>26</v>
      </c>
      <c r="C192" s="4" t="s">
        <v>27</v>
      </c>
      <c r="D192" s="4" t="s">
        <v>931</v>
      </c>
      <c r="E192" s="4" t="s">
        <v>932</v>
      </c>
      <c r="F192" s="6">
        <v>45108</v>
      </c>
      <c r="G192" s="6">
        <v>45109</v>
      </c>
      <c r="H192" s="4">
        <v>1</v>
      </c>
      <c r="I192" s="4">
        <v>1</v>
      </c>
      <c r="J192" s="4">
        <v>1</v>
      </c>
      <c r="K192" s="4" t="s">
        <v>30</v>
      </c>
      <c r="L192" s="4">
        <v>1880.57</v>
      </c>
      <c r="M192" s="4">
        <v>1880.57</v>
      </c>
      <c r="N192" s="4" t="s">
        <v>933</v>
      </c>
      <c r="O192" s="4" t="s">
        <v>32</v>
      </c>
      <c r="P192" s="4" t="s">
        <v>33</v>
      </c>
      <c r="Q192" s="4">
        <v>0</v>
      </c>
      <c r="R192" s="7">
        <v>45108</v>
      </c>
      <c r="S192" s="6">
        <v>45112</v>
      </c>
      <c r="T192" s="4" t="s">
        <v>34</v>
      </c>
      <c r="U192" s="4">
        <v>1880.57</v>
      </c>
      <c r="V192" s="4">
        <v>0</v>
      </c>
      <c r="W192" s="4">
        <v>0</v>
      </c>
      <c r="X192" s="4" t="s">
        <v>934</v>
      </c>
      <c r="Y192" s="4" t="s">
        <v>935</v>
      </c>
    </row>
    <row r="193" s="4" customFormat="1" spans="1:25">
      <c r="A193" s="4" t="s">
        <v>936</v>
      </c>
      <c r="B193" s="4" t="s">
        <v>26</v>
      </c>
      <c r="C193" s="4" t="s">
        <v>27</v>
      </c>
      <c r="D193" s="4" t="s">
        <v>390</v>
      </c>
      <c r="E193" s="4" t="s">
        <v>167</v>
      </c>
      <c r="F193" s="6">
        <v>45108</v>
      </c>
      <c r="G193" s="6">
        <v>45109</v>
      </c>
      <c r="H193" s="4">
        <v>1</v>
      </c>
      <c r="I193" s="4">
        <v>1</v>
      </c>
      <c r="J193" s="4">
        <v>1</v>
      </c>
      <c r="K193" s="4" t="s">
        <v>30</v>
      </c>
      <c r="L193" s="4">
        <v>178.46</v>
      </c>
      <c r="M193" s="4">
        <v>178.46</v>
      </c>
      <c r="N193" s="4" t="s">
        <v>937</v>
      </c>
      <c r="O193" s="4" t="s">
        <v>32</v>
      </c>
      <c r="P193" s="4" t="s">
        <v>33</v>
      </c>
      <c r="Q193" s="4">
        <v>0</v>
      </c>
      <c r="R193" s="7">
        <v>45108</v>
      </c>
      <c r="S193" s="6">
        <v>45112</v>
      </c>
      <c r="T193" s="4" t="s">
        <v>34</v>
      </c>
      <c r="U193" s="4">
        <v>178.46</v>
      </c>
      <c r="V193" s="4">
        <v>0</v>
      </c>
      <c r="W193" s="4">
        <v>0</v>
      </c>
      <c r="X193" s="4" t="s">
        <v>938</v>
      </c>
      <c r="Y193" s="4" t="s">
        <v>42</v>
      </c>
    </row>
    <row r="194" s="4" customFormat="1" spans="1:25">
      <c r="A194" s="4" t="s">
        <v>939</v>
      </c>
      <c r="B194" s="4" t="s">
        <v>26</v>
      </c>
      <c r="C194" s="4" t="s">
        <v>27</v>
      </c>
      <c r="D194" s="4" t="s">
        <v>563</v>
      </c>
      <c r="E194" s="4" t="s">
        <v>564</v>
      </c>
      <c r="F194" s="6">
        <v>45108</v>
      </c>
      <c r="G194" s="6">
        <v>45109</v>
      </c>
      <c r="H194" s="4">
        <v>2</v>
      </c>
      <c r="I194" s="4">
        <v>1</v>
      </c>
      <c r="J194" s="4">
        <v>2</v>
      </c>
      <c r="K194" s="4" t="s">
        <v>30</v>
      </c>
      <c r="L194" s="4">
        <v>773.06</v>
      </c>
      <c r="M194" s="4">
        <v>773.06</v>
      </c>
      <c r="N194" s="4" t="s">
        <v>940</v>
      </c>
      <c r="O194" s="4" t="s">
        <v>32</v>
      </c>
      <c r="P194" s="4" t="s">
        <v>33</v>
      </c>
      <c r="Q194" s="4">
        <v>0</v>
      </c>
      <c r="R194" s="7">
        <v>45108.0000115741</v>
      </c>
      <c r="S194" s="6">
        <v>45112</v>
      </c>
      <c r="T194" s="4" t="s">
        <v>34</v>
      </c>
      <c r="U194" s="4">
        <v>773.06</v>
      </c>
      <c r="V194" s="4">
        <v>0</v>
      </c>
      <c r="W194" s="4">
        <v>0</v>
      </c>
      <c r="X194" s="4" t="s">
        <v>941</v>
      </c>
      <c r="Y194" s="4" t="s">
        <v>42</v>
      </c>
    </row>
    <row r="195" s="4" customFormat="1" spans="1:25">
      <c r="A195" s="4" t="s">
        <v>942</v>
      </c>
      <c r="B195" s="4" t="s">
        <v>26</v>
      </c>
      <c r="C195" s="4" t="s">
        <v>27</v>
      </c>
      <c r="D195" s="4" t="s">
        <v>702</v>
      </c>
      <c r="E195" s="4" t="s">
        <v>943</v>
      </c>
      <c r="F195" s="6">
        <v>45108</v>
      </c>
      <c r="G195" s="6">
        <v>45109</v>
      </c>
      <c r="H195" s="4">
        <v>1</v>
      </c>
      <c r="I195" s="4">
        <v>1</v>
      </c>
      <c r="J195" s="4">
        <v>1</v>
      </c>
      <c r="K195" s="4" t="s">
        <v>30</v>
      </c>
      <c r="L195" s="4">
        <v>417.83</v>
      </c>
      <c r="M195" s="4">
        <v>417.83</v>
      </c>
      <c r="N195" s="4" t="s">
        <v>944</v>
      </c>
      <c r="O195" s="4" t="s">
        <v>32</v>
      </c>
      <c r="P195" s="4" t="s">
        <v>33</v>
      </c>
      <c r="Q195" s="4">
        <v>0</v>
      </c>
      <c r="R195" s="7">
        <v>45108</v>
      </c>
      <c r="S195" s="6">
        <v>45112</v>
      </c>
      <c r="T195" s="4" t="s">
        <v>34</v>
      </c>
      <c r="U195" s="4">
        <v>417.83</v>
      </c>
      <c r="V195" s="4">
        <v>0</v>
      </c>
      <c r="W195" s="4">
        <v>0</v>
      </c>
      <c r="X195" s="4" t="s">
        <v>945</v>
      </c>
      <c r="Y195" s="4" t="s">
        <v>42</v>
      </c>
    </row>
    <row r="196" s="4" customFormat="1" spans="1:25">
      <c r="A196" s="4" t="s">
        <v>946</v>
      </c>
      <c r="B196" s="4" t="s">
        <v>26</v>
      </c>
      <c r="C196" s="4" t="s">
        <v>27</v>
      </c>
      <c r="D196" s="4" t="s">
        <v>947</v>
      </c>
      <c r="E196" s="4" t="s">
        <v>948</v>
      </c>
      <c r="F196" s="6">
        <v>45108</v>
      </c>
      <c r="G196" s="6">
        <v>45109</v>
      </c>
      <c r="H196" s="4">
        <v>1</v>
      </c>
      <c r="I196" s="4">
        <v>1</v>
      </c>
      <c r="J196" s="4">
        <v>1</v>
      </c>
      <c r="K196" s="4" t="s">
        <v>30</v>
      </c>
      <c r="L196" s="4">
        <v>285.65</v>
      </c>
      <c r="M196" s="4">
        <v>285.65</v>
      </c>
      <c r="N196" s="4" t="s">
        <v>949</v>
      </c>
      <c r="O196" s="4" t="s">
        <v>32</v>
      </c>
      <c r="P196" s="4" t="s">
        <v>33</v>
      </c>
      <c r="Q196" s="4">
        <v>0</v>
      </c>
      <c r="R196" s="7">
        <v>45108.0000115741</v>
      </c>
      <c r="S196" s="6">
        <v>45112</v>
      </c>
      <c r="T196" s="4" t="s">
        <v>34</v>
      </c>
      <c r="U196" s="4">
        <v>285.65</v>
      </c>
      <c r="V196" s="4">
        <v>0</v>
      </c>
      <c r="W196" s="4">
        <v>0</v>
      </c>
      <c r="X196" s="4" t="s">
        <v>950</v>
      </c>
      <c r="Y196" s="4" t="s">
        <v>951</v>
      </c>
    </row>
    <row r="197" s="4" customFormat="1" spans="1:25">
      <c r="A197" s="4" t="s">
        <v>952</v>
      </c>
      <c r="B197" s="4" t="s">
        <v>26</v>
      </c>
      <c r="C197" s="4" t="s">
        <v>27</v>
      </c>
      <c r="D197" s="4" t="s">
        <v>947</v>
      </c>
      <c r="E197" s="4" t="s">
        <v>456</v>
      </c>
      <c r="F197" s="6">
        <v>45108</v>
      </c>
      <c r="G197" s="6">
        <v>45109</v>
      </c>
      <c r="H197" s="4">
        <v>1</v>
      </c>
      <c r="I197" s="4">
        <v>1</v>
      </c>
      <c r="J197" s="4">
        <v>1</v>
      </c>
      <c r="K197" s="4" t="s">
        <v>30</v>
      </c>
      <c r="L197" s="4">
        <v>291.8</v>
      </c>
      <c r="M197" s="4">
        <v>291.8</v>
      </c>
      <c r="N197" s="4" t="s">
        <v>949</v>
      </c>
      <c r="O197" s="4" t="s">
        <v>32</v>
      </c>
      <c r="P197" s="4" t="s">
        <v>33</v>
      </c>
      <c r="Q197" s="4">
        <v>0</v>
      </c>
      <c r="R197" s="7">
        <v>45108.0000115741</v>
      </c>
      <c r="S197" s="6">
        <v>45112</v>
      </c>
      <c r="T197" s="4" t="s">
        <v>34</v>
      </c>
      <c r="U197" s="4">
        <v>291.8</v>
      </c>
      <c r="V197" s="4">
        <v>0</v>
      </c>
      <c r="W197" s="4">
        <v>0</v>
      </c>
      <c r="X197" s="4" t="s">
        <v>953</v>
      </c>
      <c r="Y197" s="4" t="s">
        <v>954</v>
      </c>
    </row>
    <row r="198" s="4" customFormat="1" spans="1:25">
      <c r="A198" s="4" t="s">
        <v>955</v>
      </c>
      <c r="B198" s="4" t="s">
        <v>26</v>
      </c>
      <c r="C198" s="4" t="s">
        <v>27</v>
      </c>
      <c r="D198" s="4" t="s">
        <v>956</v>
      </c>
      <c r="E198" s="4" t="s">
        <v>957</v>
      </c>
      <c r="F198" s="6">
        <v>45108</v>
      </c>
      <c r="G198" s="6">
        <v>45109</v>
      </c>
      <c r="H198" s="4">
        <v>1</v>
      </c>
      <c r="I198" s="4">
        <v>1</v>
      </c>
      <c r="J198" s="4">
        <v>1</v>
      </c>
      <c r="K198" s="4" t="s">
        <v>30</v>
      </c>
      <c r="L198" s="4">
        <v>1666.83</v>
      </c>
      <c r="M198" s="4">
        <v>1666.83</v>
      </c>
      <c r="N198" s="4" t="s">
        <v>958</v>
      </c>
      <c r="O198" s="4" t="s">
        <v>32</v>
      </c>
      <c r="P198" s="4" t="s">
        <v>33</v>
      </c>
      <c r="Q198" s="4">
        <v>0</v>
      </c>
      <c r="R198" s="7">
        <v>45108.0000115741</v>
      </c>
      <c r="S198" s="6">
        <v>45112</v>
      </c>
      <c r="T198" s="4" t="s">
        <v>34</v>
      </c>
      <c r="U198" s="4">
        <v>1666.83</v>
      </c>
      <c r="V198" s="4">
        <v>0</v>
      </c>
      <c r="W198" s="4">
        <v>0</v>
      </c>
      <c r="X198" s="4" t="s">
        <v>959</v>
      </c>
      <c r="Y198" s="4" t="s">
        <v>42</v>
      </c>
    </row>
    <row r="199" s="4" customFormat="1" spans="1:25">
      <c r="A199" s="4" t="s">
        <v>960</v>
      </c>
      <c r="B199" s="4" t="s">
        <v>26</v>
      </c>
      <c r="C199" s="4" t="s">
        <v>27</v>
      </c>
      <c r="D199" s="4" t="s">
        <v>961</v>
      </c>
      <c r="E199" s="4" t="s">
        <v>962</v>
      </c>
      <c r="F199" s="6">
        <v>45108</v>
      </c>
      <c r="G199" s="6">
        <v>45109</v>
      </c>
      <c r="H199" s="4">
        <v>1</v>
      </c>
      <c r="I199" s="4">
        <v>1</v>
      </c>
      <c r="J199" s="4">
        <v>1</v>
      </c>
      <c r="K199" s="4" t="s">
        <v>30</v>
      </c>
      <c r="L199" s="4">
        <v>1687.52</v>
      </c>
      <c r="M199" s="4">
        <v>1687.52</v>
      </c>
      <c r="N199" s="4" t="s">
        <v>963</v>
      </c>
      <c r="O199" s="4" t="s">
        <v>32</v>
      </c>
      <c r="P199" s="4" t="s">
        <v>33</v>
      </c>
      <c r="Q199" s="4">
        <v>0</v>
      </c>
      <c r="R199" s="7">
        <v>45108.0000115741</v>
      </c>
      <c r="S199" s="6">
        <v>45112</v>
      </c>
      <c r="T199" s="4" t="s">
        <v>34</v>
      </c>
      <c r="U199" s="4">
        <v>1687.52</v>
      </c>
      <c r="V199" s="4">
        <v>0</v>
      </c>
      <c r="W199" s="4">
        <v>0</v>
      </c>
      <c r="X199" s="4" t="s">
        <v>964</v>
      </c>
      <c r="Y199" s="4" t="s">
        <v>965</v>
      </c>
    </row>
    <row r="200" s="4" customFormat="1" spans="1:25">
      <c r="A200" s="4" t="s">
        <v>966</v>
      </c>
      <c r="B200" s="4" t="s">
        <v>26</v>
      </c>
      <c r="C200" s="4" t="s">
        <v>27</v>
      </c>
      <c r="D200" s="4" t="s">
        <v>967</v>
      </c>
      <c r="E200" s="4" t="s">
        <v>968</v>
      </c>
      <c r="F200" s="6">
        <v>45108</v>
      </c>
      <c r="G200" s="6">
        <v>45109</v>
      </c>
      <c r="H200" s="4">
        <v>1</v>
      </c>
      <c r="I200" s="4">
        <v>1</v>
      </c>
      <c r="J200" s="4">
        <v>1</v>
      </c>
      <c r="K200" s="4" t="s">
        <v>30</v>
      </c>
      <c r="L200" s="4">
        <v>485.53</v>
      </c>
      <c r="M200" s="4">
        <v>485.53</v>
      </c>
      <c r="N200" s="4" t="s">
        <v>969</v>
      </c>
      <c r="O200" s="4" t="s">
        <v>32</v>
      </c>
      <c r="P200" s="4" t="s">
        <v>33</v>
      </c>
      <c r="Q200" s="4">
        <v>0</v>
      </c>
      <c r="R200" s="7">
        <v>45108.0000115741</v>
      </c>
      <c r="S200" s="6">
        <v>45112</v>
      </c>
      <c r="T200" s="4" t="s">
        <v>34</v>
      </c>
      <c r="U200" s="4">
        <v>485.53</v>
      </c>
      <c r="V200" s="4">
        <v>0</v>
      </c>
      <c r="W200" s="4">
        <v>0</v>
      </c>
      <c r="X200" s="4" t="s">
        <v>970</v>
      </c>
      <c r="Y200" s="4" t="s">
        <v>42</v>
      </c>
    </row>
    <row r="201" s="4" customFormat="1" spans="1:25">
      <c r="A201" s="4" t="s">
        <v>971</v>
      </c>
      <c r="B201" s="4" t="s">
        <v>26</v>
      </c>
      <c r="C201" s="4" t="s">
        <v>27</v>
      </c>
      <c r="D201" s="4" t="s">
        <v>972</v>
      </c>
      <c r="E201" s="4" t="s">
        <v>135</v>
      </c>
      <c r="F201" s="6">
        <v>45108</v>
      </c>
      <c r="G201" s="6">
        <v>45109</v>
      </c>
      <c r="H201" s="4">
        <v>1</v>
      </c>
      <c r="I201" s="4">
        <v>1</v>
      </c>
      <c r="J201" s="4">
        <v>1</v>
      </c>
      <c r="K201" s="4" t="s">
        <v>30</v>
      </c>
      <c r="L201" s="4">
        <v>598.62</v>
      </c>
      <c r="M201" s="4">
        <v>598.62</v>
      </c>
      <c r="N201" s="4" t="s">
        <v>973</v>
      </c>
      <c r="O201" s="4" t="s">
        <v>32</v>
      </c>
      <c r="P201" s="4" t="s">
        <v>33</v>
      </c>
      <c r="Q201" s="4">
        <v>0</v>
      </c>
      <c r="R201" s="7">
        <v>45108.0000115741</v>
      </c>
      <c r="S201" s="6">
        <v>45112</v>
      </c>
      <c r="T201" s="4" t="s">
        <v>34</v>
      </c>
      <c r="U201" s="4">
        <v>598.62</v>
      </c>
      <c r="V201" s="4">
        <v>0</v>
      </c>
      <c r="W201" s="4">
        <v>0</v>
      </c>
      <c r="X201" s="4" t="s">
        <v>974</v>
      </c>
      <c r="Y201" s="4" t="s">
        <v>42</v>
      </c>
    </row>
    <row r="202" s="4" customFormat="1" spans="1:26">
      <c r="A202" s="4" t="s">
        <v>975</v>
      </c>
      <c r="B202" s="4" t="s">
        <v>26</v>
      </c>
      <c r="C202" s="4" t="s">
        <v>27</v>
      </c>
      <c r="D202" s="4" t="s">
        <v>461</v>
      </c>
      <c r="E202" s="4" t="s">
        <v>976</v>
      </c>
      <c r="F202" s="6">
        <v>45108</v>
      </c>
      <c r="G202" s="6">
        <v>45109</v>
      </c>
      <c r="H202" s="4">
        <v>2</v>
      </c>
      <c r="I202" s="4">
        <v>1</v>
      </c>
      <c r="J202" s="4">
        <v>2</v>
      </c>
      <c r="K202" s="4" t="s">
        <v>30</v>
      </c>
      <c r="L202" s="4">
        <v>1540.78</v>
      </c>
      <c r="M202" s="4">
        <v>1540.78</v>
      </c>
      <c r="N202" s="4" t="s">
        <v>977</v>
      </c>
      <c r="O202" s="4" t="s">
        <v>32</v>
      </c>
      <c r="P202" s="4" t="s">
        <v>33</v>
      </c>
      <c r="Q202" s="4">
        <v>0</v>
      </c>
      <c r="R202" s="7">
        <v>45108.0000115741</v>
      </c>
      <c r="S202" s="6">
        <v>45112</v>
      </c>
      <c r="T202" s="4" t="s">
        <v>34</v>
      </c>
      <c r="U202" s="4">
        <v>1540.78</v>
      </c>
      <c r="V202" s="4">
        <v>0</v>
      </c>
      <c r="W202" s="4">
        <v>0</v>
      </c>
      <c r="X202" s="4" t="s">
        <v>978</v>
      </c>
      <c r="Y202" s="4">
        <v>9537797</v>
      </c>
      <c r="Z202" s="4" t="s">
        <v>979</v>
      </c>
    </row>
    <row r="203" s="4" customFormat="1" spans="1:25">
      <c r="A203" s="4" t="s">
        <v>920</v>
      </c>
      <c r="B203" s="4" t="s">
        <v>26</v>
      </c>
      <c r="C203" s="4" t="s">
        <v>91</v>
      </c>
      <c r="D203" s="4" t="s">
        <v>921</v>
      </c>
      <c r="E203" s="4" t="s">
        <v>922</v>
      </c>
      <c r="F203" s="6">
        <v>45108</v>
      </c>
      <c r="G203" s="6">
        <v>45109</v>
      </c>
      <c r="H203" s="4">
        <v>3</v>
      </c>
      <c r="I203" s="4">
        <v>1</v>
      </c>
      <c r="J203" s="4">
        <v>3</v>
      </c>
      <c r="K203" s="4" t="s">
        <v>30</v>
      </c>
      <c r="L203" s="4">
        <v>-2143.08</v>
      </c>
      <c r="M203" s="4">
        <v>-2143.08</v>
      </c>
      <c r="N203" s="4" t="s">
        <v>923</v>
      </c>
      <c r="O203" s="4" t="s">
        <v>32</v>
      </c>
      <c r="P203" s="4" t="s">
        <v>33</v>
      </c>
      <c r="Q203" s="4">
        <v>0</v>
      </c>
      <c r="R203" s="7">
        <v>45108</v>
      </c>
      <c r="S203" s="6">
        <v>45112</v>
      </c>
      <c r="T203" s="4" t="s">
        <v>34</v>
      </c>
      <c r="U203" s="4">
        <v>-2143.08</v>
      </c>
      <c r="V203" s="4">
        <v>0</v>
      </c>
      <c r="W203" s="4">
        <v>0</v>
      </c>
      <c r="X203" s="4" t="s">
        <v>924</v>
      </c>
      <c r="Y203" s="4" t="s">
        <v>42</v>
      </c>
    </row>
    <row r="204" s="4" customFormat="1" spans="1:25">
      <c r="A204" s="4" t="s">
        <v>980</v>
      </c>
      <c r="B204" s="4" t="s">
        <v>26</v>
      </c>
      <c r="C204" s="4" t="s">
        <v>27</v>
      </c>
      <c r="D204" s="4" t="s">
        <v>563</v>
      </c>
      <c r="E204" s="4" t="s">
        <v>564</v>
      </c>
      <c r="F204" s="6">
        <v>45108</v>
      </c>
      <c r="G204" s="6">
        <v>45109</v>
      </c>
      <c r="H204" s="4">
        <v>2</v>
      </c>
      <c r="I204" s="4">
        <v>1</v>
      </c>
      <c r="J204" s="4">
        <v>2</v>
      </c>
      <c r="K204" s="4" t="s">
        <v>30</v>
      </c>
      <c r="L204" s="4">
        <v>773.06</v>
      </c>
      <c r="M204" s="4">
        <v>773.06</v>
      </c>
      <c r="N204" s="4" t="s">
        <v>981</v>
      </c>
      <c r="O204" s="4" t="s">
        <v>32</v>
      </c>
      <c r="P204" s="4" t="s">
        <v>33</v>
      </c>
      <c r="Q204" s="4">
        <v>0</v>
      </c>
      <c r="R204" s="7">
        <v>45108</v>
      </c>
      <c r="S204" s="6">
        <v>45112</v>
      </c>
      <c r="T204" s="4" t="s">
        <v>34</v>
      </c>
      <c r="U204" s="4">
        <v>773.06</v>
      </c>
      <c r="V204" s="4">
        <v>0</v>
      </c>
      <c r="W204" s="4">
        <v>0</v>
      </c>
      <c r="X204" s="4" t="s">
        <v>982</v>
      </c>
      <c r="Y204" s="4" t="s">
        <v>42</v>
      </c>
    </row>
    <row r="205" s="4" customFormat="1" spans="1:25">
      <c r="A205" s="4" t="s">
        <v>983</v>
      </c>
      <c r="B205" s="4" t="s">
        <v>26</v>
      </c>
      <c r="C205" s="4" t="s">
        <v>27</v>
      </c>
      <c r="D205" s="4" t="s">
        <v>984</v>
      </c>
      <c r="E205" s="4" t="s">
        <v>456</v>
      </c>
      <c r="F205" s="6">
        <v>45108</v>
      </c>
      <c r="G205" s="6">
        <v>45109</v>
      </c>
      <c r="H205" s="4">
        <v>1</v>
      </c>
      <c r="I205" s="4">
        <v>1</v>
      </c>
      <c r="J205" s="4">
        <v>1</v>
      </c>
      <c r="K205" s="4" t="s">
        <v>30</v>
      </c>
      <c r="L205" s="4">
        <v>329.78</v>
      </c>
      <c r="M205" s="4">
        <v>329.78</v>
      </c>
      <c r="N205" s="4" t="s">
        <v>985</v>
      </c>
      <c r="O205" s="4" t="s">
        <v>32</v>
      </c>
      <c r="P205" s="4" t="s">
        <v>33</v>
      </c>
      <c r="Q205" s="4">
        <v>0</v>
      </c>
      <c r="R205" s="7">
        <v>45108.0000115741</v>
      </c>
      <c r="S205" s="6">
        <v>45112</v>
      </c>
      <c r="T205" s="4" t="s">
        <v>34</v>
      </c>
      <c r="U205" s="4">
        <v>329.78</v>
      </c>
      <c r="V205" s="4">
        <v>0</v>
      </c>
      <c r="W205" s="4">
        <v>0</v>
      </c>
      <c r="X205" s="4" t="s">
        <v>986</v>
      </c>
      <c r="Y205" s="4" t="s">
        <v>987</v>
      </c>
    </row>
    <row r="206" s="4" customFormat="1" spans="1:25">
      <c r="A206" s="4" t="s">
        <v>988</v>
      </c>
      <c r="B206" s="4" t="s">
        <v>26</v>
      </c>
      <c r="C206" s="4" t="s">
        <v>27</v>
      </c>
      <c r="D206" s="4" t="s">
        <v>989</v>
      </c>
      <c r="E206" s="4" t="s">
        <v>456</v>
      </c>
      <c r="F206" s="6">
        <v>45108</v>
      </c>
      <c r="G206" s="6">
        <v>45109</v>
      </c>
      <c r="H206" s="4">
        <v>1</v>
      </c>
      <c r="I206" s="4">
        <v>1</v>
      </c>
      <c r="J206" s="4">
        <v>1</v>
      </c>
      <c r="K206" s="4" t="s">
        <v>30</v>
      </c>
      <c r="L206" s="4">
        <v>185.1</v>
      </c>
      <c r="M206" s="4">
        <v>185.1</v>
      </c>
      <c r="N206" s="4" t="s">
        <v>990</v>
      </c>
      <c r="O206" s="4" t="s">
        <v>32</v>
      </c>
      <c r="P206" s="4" t="s">
        <v>33</v>
      </c>
      <c r="Q206" s="4">
        <v>0</v>
      </c>
      <c r="R206" s="7">
        <v>45108.0000115741</v>
      </c>
      <c r="S206" s="6">
        <v>45112</v>
      </c>
      <c r="T206" s="4" t="s">
        <v>34</v>
      </c>
      <c r="U206" s="4">
        <v>185.1</v>
      </c>
      <c r="V206" s="4">
        <v>0</v>
      </c>
      <c r="W206" s="4">
        <v>0</v>
      </c>
      <c r="X206" s="4" t="s">
        <v>991</v>
      </c>
      <c r="Y206" s="4" t="s">
        <v>42</v>
      </c>
    </row>
    <row r="207" s="4" customFormat="1" spans="1:25">
      <c r="A207" s="4" t="s">
        <v>992</v>
      </c>
      <c r="B207" s="4" t="s">
        <v>26</v>
      </c>
      <c r="C207" s="4" t="s">
        <v>27</v>
      </c>
      <c r="D207" s="4" t="s">
        <v>993</v>
      </c>
      <c r="E207" s="4" t="s">
        <v>994</v>
      </c>
      <c r="F207" s="6">
        <v>45108</v>
      </c>
      <c r="G207" s="6">
        <v>45109</v>
      </c>
      <c r="H207" s="4">
        <v>1</v>
      </c>
      <c r="I207" s="4">
        <v>1</v>
      </c>
      <c r="J207" s="4">
        <v>1</v>
      </c>
      <c r="K207" s="4" t="s">
        <v>30</v>
      </c>
      <c r="L207" s="4">
        <v>806.99</v>
      </c>
      <c r="M207" s="4">
        <v>806.99</v>
      </c>
      <c r="N207" s="4" t="s">
        <v>995</v>
      </c>
      <c r="O207" s="4" t="s">
        <v>32</v>
      </c>
      <c r="P207" s="4" t="s">
        <v>33</v>
      </c>
      <c r="Q207" s="4">
        <v>0</v>
      </c>
      <c r="R207" s="7">
        <v>45108.0000115741</v>
      </c>
      <c r="S207" s="6">
        <v>45112</v>
      </c>
      <c r="T207" s="4" t="s">
        <v>34</v>
      </c>
      <c r="U207" s="4">
        <v>806.99</v>
      </c>
      <c r="V207" s="4">
        <v>0</v>
      </c>
      <c r="W207" s="4">
        <v>0</v>
      </c>
      <c r="X207" s="4" t="s">
        <v>996</v>
      </c>
      <c r="Y207" s="4" t="s">
        <v>42</v>
      </c>
    </row>
    <row r="208" s="4" customFormat="1" spans="1:25">
      <c r="A208" s="4" t="s">
        <v>997</v>
      </c>
      <c r="B208" s="4" t="s">
        <v>26</v>
      </c>
      <c r="C208" s="4" t="s">
        <v>27</v>
      </c>
      <c r="D208" s="4" t="s">
        <v>998</v>
      </c>
      <c r="E208" s="4" t="s">
        <v>999</v>
      </c>
      <c r="F208" s="6">
        <v>45108</v>
      </c>
      <c r="G208" s="6">
        <v>45109</v>
      </c>
      <c r="H208" s="4">
        <v>1</v>
      </c>
      <c r="I208" s="4">
        <v>1</v>
      </c>
      <c r="J208" s="4">
        <v>1</v>
      </c>
      <c r="K208" s="4" t="s">
        <v>30</v>
      </c>
      <c r="L208" s="4">
        <v>1833.24</v>
      </c>
      <c r="M208" s="4">
        <v>1833.24</v>
      </c>
      <c r="N208" s="4" t="s">
        <v>1000</v>
      </c>
      <c r="O208" s="4" t="s">
        <v>32</v>
      </c>
      <c r="P208" s="4" t="s">
        <v>33</v>
      </c>
      <c r="Q208" s="4">
        <v>0</v>
      </c>
      <c r="R208" s="7">
        <v>45108.0000115741</v>
      </c>
      <c r="S208" s="6">
        <v>45112</v>
      </c>
      <c r="T208" s="4" t="s">
        <v>34</v>
      </c>
      <c r="U208" s="4">
        <v>1833.24</v>
      </c>
      <c r="V208" s="4">
        <v>0</v>
      </c>
      <c r="W208" s="4">
        <v>0</v>
      </c>
      <c r="X208" s="4" t="s">
        <v>1001</v>
      </c>
      <c r="Y208" s="4" t="s">
        <v>42</v>
      </c>
    </row>
    <row r="209" s="4" customFormat="1" spans="1:25">
      <c r="A209" s="4" t="s">
        <v>1002</v>
      </c>
      <c r="B209" s="4" t="s">
        <v>26</v>
      </c>
      <c r="C209" s="4" t="s">
        <v>27</v>
      </c>
      <c r="D209" s="4" t="s">
        <v>1003</v>
      </c>
      <c r="E209" s="4" t="s">
        <v>1004</v>
      </c>
      <c r="F209" s="6">
        <v>45108</v>
      </c>
      <c r="G209" s="6">
        <v>45109</v>
      </c>
      <c r="H209" s="4">
        <v>1</v>
      </c>
      <c r="I209" s="4">
        <v>1</v>
      </c>
      <c r="J209" s="4">
        <v>1</v>
      </c>
      <c r="K209" s="4" t="s">
        <v>30</v>
      </c>
      <c r="L209" s="4">
        <v>1945.25</v>
      </c>
      <c r="M209" s="4">
        <v>1945.25</v>
      </c>
      <c r="N209" s="4" t="s">
        <v>1005</v>
      </c>
      <c r="O209" s="4" t="s">
        <v>32</v>
      </c>
      <c r="P209" s="4" t="s">
        <v>33</v>
      </c>
      <c r="Q209" s="4">
        <v>0</v>
      </c>
      <c r="R209" s="7">
        <v>45108.0000115741</v>
      </c>
      <c r="S209" s="6">
        <v>45112</v>
      </c>
      <c r="T209" s="4" t="s">
        <v>34</v>
      </c>
      <c r="U209" s="4">
        <v>1945.25</v>
      </c>
      <c r="V209" s="4">
        <v>0</v>
      </c>
      <c r="W209" s="4">
        <v>0</v>
      </c>
      <c r="X209" s="4" t="s">
        <v>1006</v>
      </c>
      <c r="Y209" s="4" t="s">
        <v>1007</v>
      </c>
    </row>
    <row r="210" s="4" customFormat="1" spans="1:25">
      <c r="A210" s="4" t="s">
        <v>1008</v>
      </c>
      <c r="B210" s="4" t="s">
        <v>26</v>
      </c>
      <c r="C210" s="4" t="s">
        <v>27</v>
      </c>
      <c r="D210" s="4" t="s">
        <v>1009</v>
      </c>
      <c r="E210" s="4" t="s">
        <v>1010</v>
      </c>
      <c r="F210" s="6">
        <v>45108</v>
      </c>
      <c r="G210" s="6">
        <v>45109</v>
      </c>
      <c r="H210" s="4">
        <v>1</v>
      </c>
      <c r="I210" s="4">
        <v>1</v>
      </c>
      <c r="J210" s="4">
        <v>1</v>
      </c>
      <c r="K210" s="4" t="s">
        <v>30</v>
      </c>
      <c r="L210" s="4">
        <v>687.59</v>
      </c>
      <c r="M210" s="4">
        <v>687.59</v>
      </c>
      <c r="N210" s="4" t="s">
        <v>1011</v>
      </c>
      <c r="O210" s="4" t="s">
        <v>32</v>
      </c>
      <c r="P210" s="4" t="s">
        <v>33</v>
      </c>
      <c r="Q210" s="4">
        <v>0</v>
      </c>
      <c r="R210" s="7">
        <v>45108.0000115741</v>
      </c>
      <c r="S210" s="6">
        <v>45112</v>
      </c>
      <c r="T210" s="4" t="s">
        <v>34</v>
      </c>
      <c r="U210" s="4">
        <v>687.59</v>
      </c>
      <c r="V210" s="4">
        <v>0</v>
      </c>
      <c r="W210" s="4">
        <v>0</v>
      </c>
      <c r="X210" s="4" t="s">
        <v>1012</v>
      </c>
      <c r="Y210" s="4" t="s">
        <v>1013</v>
      </c>
    </row>
    <row r="211" s="4" customFormat="1" spans="1:25">
      <c r="A211" s="4" t="s">
        <v>1014</v>
      </c>
      <c r="B211" s="4" t="s">
        <v>26</v>
      </c>
      <c r="C211" s="4" t="s">
        <v>27</v>
      </c>
      <c r="D211" s="4" t="s">
        <v>563</v>
      </c>
      <c r="E211" s="4" t="s">
        <v>564</v>
      </c>
      <c r="F211" s="6">
        <v>45108</v>
      </c>
      <c r="G211" s="6">
        <v>45109</v>
      </c>
      <c r="H211" s="4">
        <v>1</v>
      </c>
      <c r="I211" s="4">
        <v>1</v>
      </c>
      <c r="J211" s="4">
        <v>1</v>
      </c>
      <c r="K211" s="4" t="s">
        <v>30</v>
      </c>
      <c r="L211" s="4">
        <v>386.53</v>
      </c>
      <c r="M211" s="4">
        <v>386.53</v>
      </c>
      <c r="N211" s="4" t="s">
        <v>1015</v>
      </c>
      <c r="O211" s="4" t="s">
        <v>32</v>
      </c>
      <c r="P211" s="4" t="s">
        <v>33</v>
      </c>
      <c r="Q211" s="4">
        <v>0</v>
      </c>
      <c r="R211" s="7">
        <v>45108.0000115741</v>
      </c>
      <c r="S211" s="6">
        <v>45112</v>
      </c>
      <c r="T211" s="4" t="s">
        <v>34</v>
      </c>
      <c r="U211" s="4">
        <v>386.53</v>
      </c>
      <c r="V211" s="4">
        <v>0</v>
      </c>
      <c r="W211" s="4">
        <v>0</v>
      </c>
      <c r="X211" s="4" t="s">
        <v>1016</v>
      </c>
      <c r="Y211" s="4" t="s">
        <v>42</v>
      </c>
    </row>
    <row r="212" s="4" customFormat="1" spans="1:25">
      <c r="A212" s="4" t="s">
        <v>1017</v>
      </c>
      <c r="B212" s="4" t="s">
        <v>26</v>
      </c>
      <c r="C212" s="4" t="s">
        <v>27</v>
      </c>
      <c r="D212" s="4" t="s">
        <v>1018</v>
      </c>
      <c r="E212" s="4" t="s">
        <v>1019</v>
      </c>
      <c r="F212" s="6">
        <v>45108</v>
      </c>
      <c r="G212" s="6">
        <v>45109</v>
      </c>
      <c r="H212" s="4">
        <v>1</v>
      </c>
      <c r="I212" s="4">
        <v>1</v>
      </c>
      <c r="J212" s="4">
        <v>1</v>
      </c>
      <c r="K212" s="4" t="s">
        <v>30</v>
      </c>
      <c r="L212" s="4">
        <v>736</v>
      </c>
      <c r="M212" s="4">
        <v>736</v>
      </c>
      <c r="N212" s="4" t="s">
        <v>1020</v>
      </c>
      <c r="O212" s="4" t="s">
        <v>32</v>
      </c>
      <c r="P212" s="4" t="s">
        <v>33</v>
      </c>
      <c r="Q212" s="4">
        <v>0</v>
      </c>
      <c r="R212" s="7">
        <v>45108.0000115741</v>
      </c>
      <c r="S212" s="6">
        <v>45112</v>
      </c>
      <c r="T212" s="4" t="s">
        <v>34</v>
      </c>
      <c r="U212" s="4">
        <v>736</v>
      </c>
      <c r="V212" s="4">
        <v>0</v>
      </c>
      <c r="W212" s="4">
        <v>0</v>
      </c>
      <c r="X212" s="4" t="s">
        <v>1021</v>
      </c>
      <c r="Y212" s="4" t="s">
        <v>1022</v>
      </c>
    </row>
    <row r="213" s="4" customFormat="1" spans="1:25">
      <c r="A213" s="4" t="s">
        <v>1023</v>
      </c>
      <c r="B213" s="4" t="s">
        <v>26</v>
      </c>
      <c r="C213" s="4" t="s">
        <v>27</v>
      </c>
      <c r="D213" s="4" t="s">
        <v>1024</v>
      </c>
      <c r="E213" s="4" t="s">
        <v>578</v>
      </c>
      <c r="F213" s="6">
        <v>45108</v>
      </c>
      <c r="G213" s="6">
        <v>45109</v>
      </c>
      <c r="H213" s="4">
        <v>1</v>
      </c>
      <c r="I213" s="4">
        <v>1</v>
      </c>
      <c r="J213" s="4">
        <v>1</v>
      </c>
      <c r="K213" s="4" t="s">
        <v>30</v>
      </c>
      <c r="L213" s="4">
        <v>329.78</v>
      </c>
      <c r="M213" s="4">
        <v>329.78</v>
      </c>
      <c r="N213" s="4" t="s">
        <v>1025</v>
      </c>
      <c r="O213" s="4" t="s">
        <v>32</v>
      </c>
      <c r="P213" s="4" t="s">
        <v>33</v>
      </c>
      <c r="Q213" s="4">
        <v>0</v>
      </c>
      <c r="R213" s="7">
        <v>45108</v>
      </c>
      <c r="S213" s="6">
        <v>45112</v>
      </c>
      <c r="T213" s="4" t="s">
        <v>34</v>
      </c>
      <c r="U213" s="4">
        <v>329.78</v>
      </c>
      <c r="V213" s="4">
        <v>0</v>
      </c>
      <c r="W213" s="4">
        <v>0</v>
      </c>
      <c r="X213" s="4" t="s">
        <v>1026</v>
      </c>
      <c r="Y213" s="4" t="s">
        <v>1027</v>
      </c>
    </row>
    <row r="214" s="4" customFormat="1" spans="1:25">
      <c r="A214" s="4" t="s">
        <v>1028</v>
      </c>
      <c r="B214" s="4" t="s">
        <v>26</v>
      </c>
      <c r="C214" s="4" t="s">
        <v>27</v>
      </c>
      <c r="D214" s="4" t="s">
        <v>1029</v>
      </c>
      <c r="E214" s="4" t="s">
        <v>826</v>
      </c>
      <c r="F214" s="6">
        <v>45108</v>
      </c>
      <c r="G214" s="6">
        <v>45109</v>
      </c>
      <c r="H214" s="4">
        <v>1</v>
      </c>
      <c r="I214" s="4">
        <v>1</v>
      </c>
      <c r="J214" s="4">
        <v>1</v>
      </c>
      <c r="K214" s="4" t="s">
        <v>30</v>
      </c>
      <c r="L214" s="4">
        <v>133.31</v>
      </c>
      <c r="M214" s="4">
        <v>133.31</v>
      </c>
      <c r="N214" s="4" t="s">
        <v>1030</v>
      </c>
      <c r="O214" s="4" t="s">
        <v>32</v>
      </c>
      <c r="P214" s="4" t="s">
        <v>33</v>
      </c>
      <c r="Q214" s="4">
        <v>0</v>
      </c>
      <c r="R214" s="7">
        <v>45108</v>
      </c>
      <c r="S214" s="6">
        <v>45112</v>
      </c>
      <c r="T214" s="4" t="s">
        <v>34</v>
      </c>
      <c r="U214" s="4">
        <v>133.31</v>
      </c>
      <c r="V214" s="4">
        <v>0</v>
      </c>
      <c r="W214" s="4">
        <v>0</v>
      </c>
      <c r="X214" s="4" t="s">
        <v>1031</v>
      </c>
      <c r="Y214" s="4" t="s">
        <v>1032</v>
      </c>
    </row>
    <row r="215" s="4" customFormat="1" spans="1:25">
      <c r="A215" s="4" t="s">
        <v>1033</v>
      </c>
      <c r="B215" s="4" t="s">
        <v>26</v>
      </c>
      <c r="C215" s="4" t="s">
        <v>27</v>
      </c>
      <c r="D215" s="4" t="s">
        <v>753</v>
      </c>
      <c r="E215" s="4" t="s">
        <v>1034</v>
      </c>
      <c r="F215" s="6">
        <v>45108</v>
      </c>
      <c r="G215" s="6">
        <v>45109</v>
      </c>
      <c r="H215" s="4">
        <v>1</v>
      </c>
      <c r="I215" s="4">
        <v>1</v>
      </c>
      <c r="J215" s="4">
        <v>1</v>
      </c>
      <c r="K215" s="4" t="s">
        <v>30</v>
      </c>
      <c r="L215" s="4">
        <v>846.06</v>
      </c>
      <c r="M215" s="4">
        <v>846.06</v>
      </c>
      <c r="N215" s="4" t="s">
        <v>1035</v>
      </c>
      <c r="O215" s="4" t="s">
        <v>32</v>
      </c>
      <c r="P215" s="4" t="s">
        <v>33</v>
      </c>
      <c r="Q215" s="4">
        <v>0</v>
      </c>
      <c r="R215" s="7">
        <v>45108.0000115741</v>
      </c>
      <c r="S215" s="6">
        <v>45112</v>
      </c>
      <c r="T215" s="4" t="s">
        <v>34</v>
      </c>
      <c r="U215" s="4">
        <v>846.06</v>
      </c>
      <c r="V215" s="4">
        <v>0</v>
      </c>
      <c r="W215" s="4">
        <v>0</v>
      </c>
      <c r="X215" s="4" t="s">
        <v>1036</v>
      </c>
      <c r="Y215" s="4" t="s">
        <v>42</v>
      </c>
    </row>
    <row r="216" s="4" customFormat="1" spans="1:25">
      <c r="A216" s="4" t="s">
        <v>1033</v>
      </c>
      <c r="B216" s="4" t="s">
        <v>26</v>
      </c>
      <c r="C216" s="4" t="s">
        <v>91</v>
      </c>
      <c r="D216" s="4" t="s">
        <v>753</v>
      </c>
      <c r="E216" s="4" t="s">
        <v>1034</v>
      </c>
      <c r="F216" s="6">
        <v>45108</v>
      </c>
      <c r="G216" s="6">
        <v>45109</v>
      </c>
      <c r="H216" s="4">
        <v>1</v>
      </c>
      <c r="I216" s="4">
        <v>1</v>
      </c>
      <c r="J216" s="4">
        <v>1</v>
      </c>
      <c r="K216" s="4" t="s">
        <v>30</v>
      </c>
      <c r="L216" s="4">
        <v>-846.06</v>
      </c>
      <c r="M216" s="4">
        <v>-846.06</v>
      </c>
      <c r="N216" s="4" t="s">
        <v>1035</v>
      </c>
      <c r="O216" s="4" t="s">
        <v>32</v>
      </c>
      <c r="P216" s="4" t="s">
        <v>33</v>
      </c>
      <c r="Q216" s="4">
        <v>0</v>
      </c>
      <c r="R216" s="7">
        <v>45108.0000115741</v>
      </c>
      <c r="S216" s="6">
        <v>45112</v>
      </c>
      <c r="T216" s="4" t="s">
        <v>34</v>
      </c>
      <c r="U216" s="4">
        <v>-846.06</v>
      </c>
      <c r="V216" s="4">
        <v>0</v>
      </c>
      <c r="W216" s="4">
        <v>0</v>
      </c>
      <c r="X216" s="4" t="s">
        <v>1036</v>
      </c>
      <c r="Y216" s="4" t="s">
        <v>42</v>
      </c>
    </row>
    <row r="217" s="4" customFormat="1" spans="1:25">
      <c r="A217" s="4" t="s">
        <v>1037</v>
      </c>
      <c r="B217" s="4" t="s">
        <v>26</v>
      </c>
      <c r="C217" s="4" t="s">
        <v>27</v>
      </c>
      <c r="D217" s="4" t="s">
        <v>1038</v>
      </c>
      <c r="E217" s="4" t="s">
        <v>1039</v>
      </c>
      <c r="F217" s="6">
        <v>45108</v>
      </c>
      <c r="G217" s="6">
        <v>45109</v>
      </c>
      <c r="H217" s="4">
        <v>1</v>
      </c>
      <c r="I217" s="4">
        <v>1</v>
      </c>
      <c r="J217" s="4">
        <v>1</v>
      </c>
      <c r="K217" s="4" t="s">
        <v>30</v>
      </c>
      <c r="L217" s="4">
        <v>228.1</v>
      </c>
      <c r="M217" s="4">
        <v>228.1</v>
      </c>
      <c r="N217" s="4" t="s">
        <v>1040</v>
      </c>
      <c r="O217" s="4" t="s">
        <v>32</v>
      </c>
      <c r="P217" s="4" t="s">
        <v>33</v>
      </c>
      <c r="Q217" s="4">
        <v>0</v>
      </c>
      <c r="R217" s="7">
        <v>45108.0000115741</v>
      </c>
      <c r="S217" s="6">
        <v>45112</v>
      </c>
      <c r="T217" s="4" t="s">
        <v>34</v>
      </c>
      <c r="U217" s="4">
        <v>228.1</v>
      </c>
      <c r="V217" s="4">
        <v>0</v>
      </c>
      <c r="W217" s="4">
        <v>0</v>
      </c>
      <c r="X217" s="4" t="s">
        <v>1041</v>
      </c>
      <c r="Y217" s="4" t="s">
        <v>42</v>
      </c>
    </row>
    <row r="218" s="4" customFormat="1" spans="1:25">
      <c r="A218" s="4" t="s">
        <v>1042</v>
      </c>
      <c r="B218" s="4" t="s">
        <v>26</v>
      </c>
      <c r="C218" s="4" t="s">
        <v>27</v>
      </c>
      <c r="D218" s="4" t="s">
        <v>1043</v>
      </c>
      <c r="E218" s="4" t="s">
        <v>1044</v>
      </c>
      <c r="F218" s="6">
        <v>45108</v>
      </c>
      <c r="G218" s="6">
        <v>45109</v>
      </c>
      <c r="H218" s="4">
        <v>2</v>
      </c>
      <c r="I218" s="4">
        <v>1</v>
      </c>
      <c r="J218" s="4">
        <v>2</v>
      </c>
      <c r="K218" s="4" t="s">
        <v>30</v>
      </c>
      <c r="L218" s="4">
        <v>362.2</v>
      </c>
      <c r="M218" s="4">
        <v>362.2</v>
      </c>
      <c r="N218" s="4" t="s">
        <v>1045</v>
      </c>
      <c r="O218" s="4" t="s">
        <v>32</v>
      </c>
      <c r="P218" s="4" t="s">
        <v>33</v>
      </c>
      <c r="Q218" s="4">
        <v>0</v>
      </c>
      <c r="R218" s="7">
        <v>45108.0000115741</v>
      </c>
      <c r="S218" s="6">
        <v>45112</v>
      </c>
      <c r="T218" s="4" t="s">
        <v>34</v>
      </c>
      <c r="U218" s="4">
        <v>362.2</v>
      </c>
      <c r="V218" s="4">
        <v>0</v>
      </c>
      <c r="W218" s="4">
        <v>0</v>
      </c>
      <c r="X218" s="4" t="s">
        <v>1046</v>
      </c>
      <c r="Y218" s="4" t="s">
        <v>42</v>
      </c>
    </row>
    <row r="219" s="4" customFormat="1" spans="1:25">
      <c r="A219" s="4" t="s">
        <v>1047</v>
      </c>
      <c r="B219" s="4" t="s">
        <v>26</v>
      </c>
      <c r="C219" s="4" t="s">
        <v>27</v>
      </c>
      <c r="D219" s="4" t="s">
        <v>390</v>
      </c>
      <c r="E219" s="4" t="s">
        <v>167</v>
      </c>
      <c r="F219" s="6">
        <v>45108</v>
      </c>
      <c r="G219" s="6">
        <v>45109</v>
      </c>
      <c r="H219" s="4">
        <v>1</v>
      </c>
      <c r="I219" s="4">
        <v>1</v>
      </c>
      <c r="J219" s="4">
        <v>1</v>
      </c>
      <c r="K219" s="4" t="s">
        <v>30</v>
      </c>
      <c r="L219" s="4">
        <v>178.46</v>
      </c>
      <c r="M219" s="4">
        <v>178.46</v>
      </c>
      <c r="N219" s="4" t="s">
        <v>1048</v>
      </c>
      <c r="O219" s="4" t="s">
        <v>32</v>
      </c>
      <c r="P219" s="4" t="s">
        <v>33</v>
      </c>
      <c r="Q219" s="4">
        <v>0</v>
      </c>
      <c r="R219" s="7">
        <v>45108.0000115741</v>
      </c>
      <c r="S219" s="6">
        <v>45112</v>
      </c>
      <c r="T219" s="4" t="s">
        <v>34</v>
      </c>
      <c r="U219" s="4">
        <v>178.46</v>
      </c>
      <c r="V219" s="4">
        <v>0</v>
      </c>
      <c r="W219" s="4">
        <v>0</v>
      </c>
      <c r="X219" s="4" t="s">
        <v>1049</v>
      </c>
      <c r="Y219" s="4" t="s">
        <v>42</v>
      </c>
    </row>
    <row r="220" s="4" customFormat="1" spans="1:25">
      <c r="A220" s="4" t="s">
        <v>1050</v>
      </c>
      <c r="B220" s="4" t="s">
        <v>26</v>
      </c>
      <c r="C220" s="4" t="s">
        <v>27</v>
      </c>
      <c r="D220" s="4" t="s">
        <v>1051</v>
      </c>
      <c r="E220" s="4" t="s">
        <v>1052</v>
      </c>
      <c r="F220" s="6">
        <v>45108</v>
      </c>
      <c r="G220" s="6">
        <v>45109</v>
      </c>
      <c r="H220" s="4">
        <v>1</v>
      </c>
      <c r="I220" s="4">
        <v>1</v>
      </c>
      <c r="J220" s="4">
        <v>1</v>
      </c>
      <c r="K220" s="4" t="s">
        <v>30</v>
      </c>
      <c r="L220" s="4">
        <v>161.54</v>
      </c>
      <c r="M220" s="4">
        <v>161.54</v>
      </c>
      <c r="N220" s="4" t="s">
        <v>1053</v>
      </c>
      <c r="O220" s="4" t="s">
        <v>32</v>
      </c>
      <c r="P220" s="4" t="s">
        <v>33</v>
      </c>
      <c r="Q220" s="4">
        <v>0</v>
      </c>
      <c r="R220" s="7">
        <v>45108.0000115741</v>
      </c>
      <c r="S220" s="6">
        <v>45112</v>
      </c>
      <c r="T220" s="4" t="s">
        <v>34</v>
      </c>
      <c r="U220" s="4">
        <v>161.54</v>
      </c>
      <c r="V220" s="4">
        <v>0</v>
      </c>
      <c r="W220" s="4">
        <v>0</v>
      </c>
      <c r="X220" s="4" t="s">
        <v>1054</v>
      </c>
      <c r="Y220" s="4" t="s">
        <v>42</v>
      </c>
    </row>
    <row r="221" s="4" customFormat="1" spans="1:25">
      <c r="A221" s="4" t="s">
        <v>1055</v>
      </c>
      <c r="B221" s="4" t="s">
        <v>26</v>
      </c>
      <c r="C221" s="4" t="s">
        <v>27</v>
      </c>
      <c r="D221" s="4" t="s">
        <v>1056</v>
      </c>
      <c r="E221" s="4" t="s">
        <v>1057</v>
      </c>
      <c r="F221" s="6">
        <v>45108</v>
      </c>
      <c r="G221" s="6">
        <v>45109</v>
      </c>
      <c r="H221" s="4">
        <v>1</v>
      </c>
      <c r="I221" s="4">
        <v>1</v>
      </c>
      <c r="J221" s="4">
        <v>1</v>
      </c>
      <c r="K221" s="4" t="s">
        <v>30</v>
      </c>
      <c r="L221" s="4">
        <v>487.36</v>
      </c>
      <c r="M221" s="4">
        <v>487.36</v>
      </c>
      <c r="N221" s="4" t="s">
        <v>1058</v>
      </c>
      <c r="O221" s="4" t="s">
        <v>32</v>
      </c>
      <c r="P221" s="4" t="s">
        <v>33</v>
      </c>
      <c r="Q221" s="4">
        <v>0</v>
      </c>
      <c r="R221" s="7">
        <v>45108.0000115741</v>
      </c>
      <c r="S221" s="6">
        <v>45112</v>
      </c>
      <c r="T221" s="4" t="s">
        <v>34</v>
      </c>
      <c r="U221" s="4">
        <v>487.36</v>
      </c>
      <c r="V221" s="4">
        <v>0</v>
      </c>
      <c r="W221" s="4">
        <v>0</v>
      </c>
      <c r="X221" s="4" t="s">
        <v>1059</v>
      </c>
      <c r="Y221" s="4" t="s">
        <v>1060</v>
      </c>
    </row>
    <row r="222" s="4" customFormat="1" spans="1:25">
      <c r="A222" s="4" t="s">
        <v>1061</v>
      </c>
      <c r="B222" s="4" t="s">
        <v>26</v>
      </c>
      <c r="C222" s="4" t="s">
        <v>27</v>
      </c>
      <c r="D222" s="4" t="s">
        <v>1062</v>
      </c>
      <c r="E222" s="4" t="s">
        <v>1063</v>
      </c>
      <c r="F222" s="6">
        <v>45108</v>
      </c>
      <c r="G222" s="6">
        <v>45109</v>
      </c>
      <c r="H222" s="4">
        <v>1</v>
      </c>
      <c r="I222" s="4">
        <v>1</v>
      </c>
      <c r="J222" s="4">
        <v>1</v>
      </c>
      <c r="K222" s="4" t="s">
        <v>30</v>
      </c>
      <c r="L222" s="4">
        <v>855.81</v>
      </c>
      <c r="M222" s="4">
        <v>855.81</v>
      </c>
      <c r="N222" s="4" t="s">
        <v>1064</v>
      </c>
      <c r="O222" s="4" t="s">
        <v>32</v>
      </c>
      <c r="P222" s="4" t="s">
        <v>33</v>
      </c>
      <c r="Q222" s="4">
        <v>0</v>
      </c>
      <c r="R222" s="7">
        <v>45108.0000115741</v>
      </c>
      <c r="S222" s="6">
        <v>45112</v>
      </c>
      <c r="T222" s="4" t="s">
        <v>34</v>
      </c>
      <c r="U222" s="4">
        <v>855.81</v>
      </c>
      <c r="V222" s="4">
        <v>0</v>
      </c>
      <c r="W222" s="4">
        <v>0</v>
      </c>
      <c r="X222" s="4" t="s">
        <v>1065</v>
      </c>
      <c r="Y222" s="4" t="s">
        <v>1066</v>
      </c>
    </row>
    <row r="223" s="4" customFormat="1" spans="1:25">
      <c r="A223" s="4" t="s">
        <v>1067</v>
      </c>
      <c r="B223" s="4" t="s">
        <v>26</v>
      </c>
      <c r="C223" s="4" t="s">
        <v>27</v>
      </c>
      <c r="D223" s="4" t="s">
        <v>1068</v>
      </c>
      <c r="E223" s="4" t="s">
        <v>1069</v>
      </c>
      <c r="F223" s="6">
        <v>45108</v>
      </c>
      <c r="G223" s="6">
        <v>45109</v>
      </c>
      <c r="H223" s="4">
        <v>1</v>
      </c>
      <c r="I223" s="4">
        <v>1</v>
      </c>
      <c r="J223" s="4">
        <v>1</v>
      </c>
      <c r="K223" s="4" t="s">
        <v>30</v>
      </c>
      <c r="L223" s="4">
        <v>685.09</v>
      </c>
      <c r="M223" s="4">
        <v>685.09</v>
      </c>
      <c r="N223" s="4" t="s">
        <v>1070</v>
      </c>
      <c r="O223" s="4" t="s">
        <v>32</v>
      </c>
      <c r="P223" s="4" t="s">
        <v>33</v>
      </c>
      <c r="Q223" s="4">
        <v>0</v>
      </c>
      <c r="R223" s="7">
        <v>45108</v>
      </c>
      <c r="S223" s="6">
        <v>45112</v>
      </c>
      <c r="T223" s="4" t="s">
        <v>34</v>
      </c>
      <c r="U223" s="4">
        <v>685.09</v>
      </c>
      <c r="V223" s="4">
        <v>0</v>
      </c>
      <c r="W223" s="4">
        <v>0</v>
      </c>
      <c r="X223" s="4" t="s">
        <v>1071</v>
      </c>
      <c r="Y223" s="4" t="s">
        <v>1072</v>
      </c>
    </row>
    <row r="224" s="4" customFormat="1" spans="1:25">
      <c r="A224" s="4" t="s">
        <v>1073</v>
      </c>
      <c r="B224" s="4" t="s">
        <v>26</v>
      </c>
      <c r="C224" s="4" t="s">
        <v>27</v>
      </c>
      <c r="D224" s="4" t="s">
        <v>1074</v>
      </c>
      <c r="E224" s="4" t="s">
        <v>1075</v>
      </c>
      <c r="F224" s="6">
        <v>45108</v>
      </c>
      <c r="G224" s="6">
        <v>45109</v>
      </c>
      <c r="H224" s="4">
        <v>1</v>
      </c>
      <c r="I224" s="4">
        <v>1</v>
      </c>
      <c r="J224" s="4">
        <v>1</v>
      </c>
      <c r="K224" s="4" t="s">
        <v>30</v>
      </c>
      <c r="L224" s="4">
        <v>301.85</v>
      </c>
      <c r="M224" s="4">
        <v>301.85</v>
      </c>
      <c r="N224" s="4" t="s">
        <v>1076</v>
      </c>
      <c r="O224" s="4" t="s">
        <v>32</v>
      </c>
      <c r="P224" s="4" t="s">
        <v>33</v>
      </c>
      <c r="Q224" s="4">
        <v>0</v>
      </c>
      <c r="R224" s="7">
        <v>45108.0000115741</v>
      </c>
      <c r="S224" s="6">
        <v>45112</v>
      </c>
      <c r="T224" s="4" t="s">
        <v>34</v>
      </c>
      <c r="U224" s="4">
        <v>301.85</v>
      </c>
      <c r="V224" s="4">
        <v>0</v>
      </c>
      <c r="W224" s="4">
        <v>0</v>
      </c>
      <c r="X224" s="4" t="s">
        <v>1077</v>
      </c>
      <c r="Y224" s="4" t="s">
        <v>1078</v>
      </c>
    </row>
    <row r="225" s="4" customFormat="1" spans="1:25">
      <c r="A225" s="4" t="s">
        <v>1079</v>
      </c>
      <c r="B225" s="4" t="s">
        <v>26</v>
      </c>
      <c r="C225" s="4" t="s">
        <v>27</v>
      </c>
      <c r="D225" s="4" t="s">
        <v>1080</v>
      </c>
      <c r="E225" s="4" t="s">
        <v>1081</v>
      </c>
      <c r="F225" s="6">
        <v>45108</v>
      </c>
      <c r="G225" s="6">
        <v>45109</v>
      </c>
      <c r="H225" s="4">
        <v>1</v>
      </c>
      <c r="I225" s="4">
        <v>1</v>
      </c>
      <c r="J225" s="4">
        <v>1</v>
      </c>
      <c r="K225" s="4" t="s">
        <v>30</v>
      </c>
      <c r="L225" s="4">
        <v>401.39</v>
      </c>
      <c r="M225" s="4">
        <v>401.39</v>
      </c>
      <c r="N225" s="4" t="s">
        <v>1082</v>
      </c>
      <c r="O225" s="4" t="s">
        <v>32</v>
      </c>
      <c r="P225" s="4" t="s">
        <v>33</v>
      </c>
      <c r="Q225" s="4">
        <v>0</v>
      </c>
      <c r="R225" s="7">
        <v>45108.0000115741</v>
      </c>
      <c r="S225" s="6">
        <v>45112</v>
      </c>
      <c r="T225" s="4" t="s">
        <v>34</v>
      </c>
      <c r="U225" s="4">
        <v>401.39</v>
      </c>
      <c r="V225" s="4">
        <v>0</v>
      </c>
      <c r="W225" s="4">
        <v>0</v>
      </c>
      <c r="X225" s="4" t="s">
        <v>1083</v>
      </c>
      <c r="Y225" s="4" t="s">
        <v>1084</v>
      </c>
    </row>
    <row r="226" s="4" customFormat="1" spans="1:25">
      <c r="A226" s="4" t="s">
        <v>1085</v>
      </c>
      <c r="B226" s="4" t="s">
        <v>26</v>
      </c>
      <c r="C226" s="4" t="s">
        <v>27</v>
      </c>
      <c r="D226" s="4" t="s">
        <v>753</v>
      </c>
      <c r="E226" s="4" t="s">
        <v>1086</v>
      </c>
      <c r="F226" s="6">
        <v>45108</v>
      </c>
      <c r="G226" s="6">
        <v>45109</v>
      </c>
      <c r="H226" s="4">
        <v>1</v>
      </c>
      <c r="I226" s="4">
        <v>1</v>
      </c>
      <c r="J226" s="4">
        <v>1</v>
      </c>
      <c r="K226" s="4" t="s">
        <v>30</v>
      </c>
      <c r="L226" s="4">
        <v>958.36</v>
      </c>
      <c r="M226" s="4">
        <v>958.36</v>
      </c>
      <c r="N226" s="4" t="s">
        <v>1087</v>
      </c>
      <c r="O226" s="4" t="s">
        <v>32</v>
      </c>
      <c r="P226" s="4" t="s">
        <v>33</v>
      </c>
      <c r="Q226" s="4">
        <v>0</v>
      </c>
      <c r="R226" s="7">
        <v>45108</v>
      </c>
      <c r="S226" s="6">
        <v>45112</v>
      </c>
      <c r="T226" s="4" t="s">
        <v>34</v>
      </c>
      <c r="U226" s="4">
        <v>958.36</v>
      </c>
      <c r="V226" s="4">
        <v>0</v>
      </c>
      <c r="W226" s="4">
        <v>0</v>
      </c>
      <c r="X226" s="4" t="s">
        <v>1088</v>
      </c>
      <c r="Y226" s="4" t="s">
        <v>42</v>
      </c>
    </row>
    <row r="227" s="4" customFormat="1" spans="1:25">
      <c r="A227" s="4" t="s">
        <v>1089</v>
      </c>
      <c r="B227" s="4" t="s">
        <v>26</v>
      </c>
      <c r="C227" s="4" t="s">
        <v>27</v>
      </c>
      <c r="D227" s="4" t="s">
        <v>1090</v>
      </c>
      <c r="E227" s="4" t="s">
        <v>1091</v>
      </c>
      <c r="F227" s="6">
        <v>45108</v>
      </c>
      <c r="G227" s="6">
        <v>45109</v>
      </c>
      <c r="H227" s="4">
        <v>1</v>
      </c>
      <c r="I227" s="4">
        <v>1</v>
      </c>
      <c r="J227" s="4">
        <v>1</v>
      </c>
      <c r="K227" s="4" t="s">
        <v>30</v>
      </c>
      <c r="L227" s="4">
        <v>262.71</v>
      </c>
      <c r="M227" s="4">
        <v>262.71</v>
      </c>
      <c r="N227" s="4" t="s">
        <v>1092</v>
      </c>
      <c r="O227" s="4" t="s">
        <v>32</v>
      </c>
      <c r="P227" s="4" t="s">
        <v>33</v>
      </c>
      <c r="Q227" s="4">
        <v>0</v>
      </c>
      <c r="R227" s="7">
        <v>45108.0000115741</v>
      </c>
      <c r="S227" s="6">
        <v>45112</v>
      </c>
      <c r="T227" s="4" t="s">
        <v>34</v>
      </c>
      <c r="U227" s="4">
        <v>262.71</v>
      </c>
      <c r="V227" s="4">
        <v>0</v>
      </c>
      <c r="W227" s="4">
        <v>0</v>
      </c>
      <c r="X227" s="4" t="s">
        <v>1093</v>
      </c>
      <c r="Y227" s="4" t="s">
        <v>1094</v>
      </c>
    </row>
    <row r="228" s="4" customFormat="1" spans="1:25">
      <c r="A228" s="4" t="s">
        <v>1095</v>
      </c>
      <c r="B228" s="4" t="s">
        <v>26</v>
      </c>
      <c r="C228" s="4" t="s">
        <v>27</v>
      </c>
      <c r="D228" s="4" t="s">
        <v>1096</v>
      </c>
      <c r="E228" s="4" t="s">
        <v>1097</v>
      </c>
      <c r="F228" s="6">
        <v>45108</v>
      </c>
      <c r="G228" s="6">
        <v>45109</v>
      </c>
      <c r="H228" s="4">
        <v>1</v>
      </c>
      <c r="I228" s="4">
        <v>1</v>
      </c>
      <c r="J228" s="4">
        <v>1</v>
      </c>
      <c r="K228" s="4" t="s">
        <v>30</v>
      </c>
      <c r="L228" s="4">
        <v>341.41</v>
      </c>
      <c r="M228" s="4">
        <v>341.41</v>
      </c>
      <c r="N228" s="4" t="s">
        <v>1098</v>
      </c>
      <c r="O228" s="4" t="s">
        <v>32</v>
      </c>
      <c r="P228" s="4" t="s">
        <v>33</v>
      </c>
      <c r="Q228" s="4">
        <v>0</v>
      </c>
      <c r="R228" s="7">
        <v>45108</v>
      </c>
      <c r="S228" s="6">
        <v>45112</v>
      </c>
      <c r="T228" s="4" t="s">
        <v>34</v>
      </c>
      <c r="U228" s="4">
        <v>341.41</v>
      </c>
      <c r="V228" s="4">
        <v>0</v>
      </c>
      <c r="W228" s="4">
        <v>0</v>
      </c>
      <c r="X228" s="4" t="s">
        <v>1099</v>
      </c>
      <c r="Y228" s="4" t="s">
        <v>1100</v>
      </c>
    </row>
    <row r="229" s="4" customFormat="1" spans="1:25">
      <c r="A229" s="4" t="s">
        <v>1101</v>
      </c>
      <c r="B229" s="4" t="s">
        <v>26</v>
      </c>
      <c r="C229" s="4" t="s">
        <v>27</v>
      </c>
      <c r="D229" s="4" t="s">
        <v>1102</v>
      </c>
      <c r="E229" s="4" t="s">
        <v>417</v>
      </c>
      <c r="F229" s="6">
        <v>45108</v>
      </c>
      <c r="G229" s="6">
        <v>45109</v>
      </c>
      <c r="H229" s="4">
        <v>1</v>
      </c>
      <c r="I229" s="4">
        <v>1</v>
      </c>
      <c r="J229" s="4">
        <v>1</v>
      </c>
      <c r="K229" s="4" t="s">
        <v>30</v>
      </c>
      <c r="L229" s="4">
        <v>644.97</v>
      </c>
      <c r="M229" s="4">
        <v>644.97</v>
      </c>
      <c r="N229" s="4" t="s">
        <v>1103</v>
      </c>
      <c r="O229" s="4" t="s">
        <v>32</v>
      </c>
      <c r="P229" s="4" t="s">
        <v>33</v>
      </c>
      <c r="Q229" s="4">
        <v>0</v>
      </c>
      <c r="R229" s="7">
        <v>45108</v>
      </c>
      <c r="S229" s="6">
        <v>45112</v>
      </c>
      <c r="T229" s="4" t="s">
        <v>34</v>
      </c>
      <c r="U229" s="4">
        <v>644.97</v>
      </c>
      <c r="V229" s="4">
        <v>0</v>
      </c>
      <c r="W229" s="4">
        <v>0</v>
      </c>
      <c r="X229" s="4" t="s">
        <v>1104</v>
      </c>
      <c r="Y229" s="4" t="s">
        <v>1105</v>
      </c>
    </row>
    <row r="230" s="4" customFormat="1" spans="1:25">
      <c r="A230" s="4" t="s">
        <v>1106</v>
      </c>
      <c r="B230" s="4" t="s">
        <v>26</v>
      </c>
      <c r="C230" s="4" t="s">
        <v>27</v>
      </c>
      <c r="D230" s="4" t="s">
        <v>1107</v>
      </c>
      <c r="E230" s="4" t="s">
        <v>1108</v>
      </c>
      <c r="F230" s="6">
        <v>45108</v>
      </c>
      <c r="G230" s="6">
        <v>45109</v>
      </c>
      <c r="H230" s="4">
        <v>1</v>
      </c>
      <c r="I230" s="4">
        <v>1</v>
      </c>
      <c r="J230" s="4">
        <v>1</v>
      </c>
      <c r="K230" s="4" t="s">
        <v>30</v>
      </c>
      <c r="L230" s="4">
        <v>383.38</v>
      </c>
      <c r="M230" s="4">
        <v>383.38</v>
      </c>
      <c r="N230" s="4" t="s">
        <v>1109</v>
      </c>
      <c r="O230" s="4" t="s">
        <v>32</v>
      </c>
      <c r="P230" s="4" t="s">
        <v>33</v>
      </c>
      <c r="Q230" s="4">
        <v>0</v>
      </c>
      <c r="R230" s="7">
        <v>45108</v>
      </c>
      <c r="S230" s="6">
        <v>45112</v>
      </c>
      <c r="T230" s="4" t="s">
        <v>34</v>
      </c>
      <c r="U230" s="4">
        <v>383.38</v>
      </c>
      <c r="V230" s="4">
        <v>0</v>
      </c>
      <c r="W230" s="4">
        <v>0</v>
      </c>
      <c r="X230" s="4" t="s">
        <v>1110</v>
      </c>
      <c r="Y230" s="4" t="s">
        <v>1111</v>
      </c>
    </row>
    <row r="231" s="4" customFormat="1" spans="1:25">
      <c r="A231" s="4" t="s">
        <v>1112</v>
      </c>
      <c r="B231" s="4" t="s">
        <v>26</v>
      </c>
      <c r="C231" s="4" t="s">
        <v>27</v>
      </c>
      <c r="D231" s="4" t="s">
        <v>696</v>
      </c>
      <c r="E231" s="4" t="s">
        <v>417</v>
      </c>
      <c r="F231" s="6">
        <v>45108</v>
      </c>
      <c r="G231" s="6">
        <v>45109</v>
      </c>
      <c r="H231" s="4">
        <v>1</v>
      </c>
      <c r="I231" s="4">
        <v>1</v>
      </c>
      <c r="J231" s="4">
        <v>1</v>
      </c>
      <c r="K231" s="4" t="s">
        <v>30</v>
      </c>
      <c r="L231" s="4">
        <v>428.56</v>
      </c>
      <c r="M231" s="4">
        <v>428.56</v>
      </c>
      <c r="N231" s="4" t="s">
        <v>1113</v>
      </c>
      <c r="O231" s="4" t="s">
        <v>32</v>
      </c>
      <c r="P231" s="4" t="s">
        <v>33</v>
      </c>
      <c r="Q231" s="4">
        <v>0</v>
      </c>
      <c r="R231" s="7">
        <v>45108</v>
      </c>
      <c r="S231" s="6">
        <v>45112</v>
      </c>
      <c r="T231" s="4" t="s">
        <v>34</v>
      </c>
      <c r="U231" s="4">
        <v>428.56</v>
      </c>
      <c r="V231" s="4">
        <v>0</v>
      </c>
      <c r="W231" s="4">
        <v>0</v>
      </c>
      <c r="X231" s="4" t="s">
        <v>1114</v>
      </c>
      <c r="Y231" s="4" t="s">
        <v>1115</v>
      </c>
    </row>
    <row r="232" s="4" customFormat="1" spans="1:25">
      <c r="A232" s="4" t="s">
        <v>1116</v>
      </c>
      <c r="B232" s="4" t="s">
        <v>26</v>
      </c>
      <c r="C232" s="4" t="s">
        <v>27</v>
      </c>
      <c r="D232" s="4" t="s">
        <v>813</v>
      </c>
      <c r="E232" s="4" t="s">
        <v>814</v>
      </c>
      <c r="F232" s="6">
        <v>45108</v>
      </c>
      <c r="G232" s="6">
        <v>45109</v>
      </c>
      <c r="H232" s="4">
        <v>1</v>
      </c>
      <c r="I232" s="4">
        <v>1</v>
      </c>
      <c r="J232" s="4">
        <v>1</v>
      </c>
      <c r="K232" s="4" t="s">
        <v>30</v>
      </c>
      <c r="L232" s="4">
        <v>161.96</v>
      </c>
      <c r="M232" s="4">
        <v>161.96</v>
      </c>
      <c r="N232" s="4" t="s">
        <v>1117</v>
      </c>
      <c r="O232" s="4" t="s">
        <v>32</v>
      </c>
      <c r="P232" s="4" t="s">
        <v>33</v>
      </c>
      <c r="Q232" s="4">
        <v>0</v>
      </c>
      <c r="R232" s="7">
        <v>45108</v>
      </c>
      <c r="S232" s="6">
        <v>45112</v>
      </c>
      <c r="T232" s="4" t="s">
        <v>34</v>
      </c>
      <c r="U232" s="4">
        <v>161.96</v>
      </c>
      <c r="V232" s="4">
        <v>0</v>
      </c>
      <c r="W232" s="4">
        <v>0</v>
      </c>
      <c r="X232" s="4" t="s">
        <v>1118</v>
      </c>
      <c r="Y232" s="4" t="s">
        <v>42</v>
      </c>
    </row>
    <row r="233" s="4" customFormat="1" spans="1:25">
      <c r="A233" s="4" t="s">
        <v>1119</v>
      </c>
      <c r="B233" s="4" t="s">
        <v>26</v>
      </c>
      <c r="C233" s="4" t="s">
        <v>27</v>
      </c>
      <c r="D233" s="4" t="s">
        <v>1120</v>
      </c>
      <c r="E233" s="4" t="s">
        <v>1121</v>
      </c>
      <c r="F233" s="6">
        <v>45108</v>
      </c>
      <c r="G233" s="6">
        <v>45109</v>
      </c>
      <c r="H233" s="4">
        <v>1</v>
      </c>
      <c r="I233" s="4">
        <v>1</v>
      </c>
      <c r="J233" s="4">
        <v>1</v>
      </c>
      <c r="K233" s="4" t="s">
        <v>30</v>
      </c>
      <c r="L233" s="4">
        <v>345.2</v>
      </c>
      <c r="M233" s="4">
        <v>345.2</v>
      </c>
      <c r="N233" s="4" t="s">
        <v>1122</v>
      </c>
      <c r="O233" s="4" t="s">
        <v>32</v>
      </c>
      <c r="P233" s="4" t="s">
        <v>33</v>
      </c>
      <c r="Q233" s="4">
        <v>0</v>
      </c>
      <c r="R233" s="7">
        <v>45108</v>
      </c>
      <c r="S233" s="6">
        <v>45112</v>
      </c>
      <c r="T233" s="4" t="s">
        <v>34</v>
      </c>
      <c r="U233" s="4">
        <v>345.2</v>
      </c>
      <c r="V233" s="4">
        <v>0</v>
      </c>
      <c r="W233" s="4">
        <v>0</v>
      </c>
      <c r="X233" s="4" t="s">
        <v>1123</v>
      </c>
      <c r="Y233" s="4" t="s">
        <v>1124</v>
      </c>
    </row>
    <row r="234" s="4" customFormat="1" spans="1:25">
      <c r="A234" s="4" t="s">
        <v>1125</v>
      </c>
      <c r="B234" s="4" t="s">
        <v>26</v>
      </c>
      <c r="C234" s="4" t="s">
        <v>27</v>
      </c>
      <c r="D234" s="4" t="s">
        <v>1126</v>
      </c>
      <c r="E234" s="4" t="s">
        <v>1127</v>
      </c>
      <c r="F234" s="6">
        <v>45108</v>
      </c>
      <c r="G234" s="6">
        <v>45109</v>
      </c>
      <c r="H234" s="4">
        <v>1</v>
      </c>
      <c r="I234" s="4">
        <v>1</v>
      </c>
      <c r="J234" s="4">
        <v>1</v>
      </c>
      <c r="K234" s="4" t="s">
        <v>30</v>
      </c>
      <c r="L234" s="4">
        <v>304.07</v>
      </c>
      <c r="M234" s="4">
        <v>304.07</v>
      </c>
      <c r="N234" s="4" t="s">
        <v>1128</v>
      </c>
      <c r="O234" s="4" t="s">
        <v>32</v>
      </c>
      <c r="P234" s="4" t="s">
        <v>33</v>
      </c>
      <c r="Q234" s="4">
        <v>0</v>
      </c>
      <c r="R234" s="7">
        <v>45108</v>
      </c>
      <c r="S234" s="6">
        <v>45112</v>
      </c>
      <c r="T234" s="4" t="s">
        <v>34</v>
      </c>
      <c r="U234" s="4">
        <v>304.07</v>
      </c>
      <c r="V234" s="4">
        <v>0</v>
      </c>
      <c r="W234" s="4">
        <v>0</v>
      </c>
      <c r="X234" s="4" t="s">
        <v>1129</v>
      </c>
      <c r="Y234" s="4" t="s">
        <v>1130</v>
      </c>
    </row>
    <row r="235" s="4" customFormat="1" spans="1:25">
      <c r="A235" s="4" t="s">
        <v>1131</v>
      </c>
      <c r="B235" s="4" t="s">
        <v>26</v>
      </c>
      <c r="C235" s="4" t="s">
        <v>27</v>
      </c>
      <c r="D235" s="4" t="s">
        <v>1132</v>
      </c>
      <c r="E235" s="4" t="s">
        <v>1133</v>
      </c>
      <c r="F235" s="6">
        <v>45108</v>
      </c>
      <c r="G235" s="6">
        <v>45109</v>
      </c>
      <c r="H235" s="4">
        <v>2</v>
      </c>
      <c r="I235" s="4">
        <v>1</v>
      </c>
      <c r="J235" s="4">
        <v>2</v>
      </c>
      <c r="K235" s="4" t="s">
        <v>30</v>
      </c>
      <c r="L235" s="4">
        <v>277.64</v>
      </c>
      <c r="M235" s="4">
        <v>277.64</v>
      </c>
      <c r="N235" s="4" t="s">
        <v>1134</v>
      </c>
      <c r="O235" s="4" t="s">
        <v>32</v>
      </c>
      <c r="P235" s="4" t="s">
        <v>33</v>
      </c>
      <c r="Q235" s="4">
        <v>0</v>
      </c>
      <c r="R235" s="7">
        <v>45108</v>
      </c>
      <c r="S235" s="6">
        <v>45112</v>
      </c>
      <c r="T235" s="4" t="s">
        <v>34</v>
      </c>
      <c r="U235" s="4">
        <v>277.64</v>
      </c>
      <c r="V235" s="4">
        <v>0</v>
      </c>
      <c r="W235" s="4">
        <v>0</v>
      </c>
      <c r="X235" s="4" t="s">
        <v>1135</v>
      </c>
      <c r="Y235" s="4" t="s">
        <v>1136</v>
      </c>
    </row>
    <row r="236" s="4" customFormat="1" spans="1:25">
      <c r="A236" s="4" t="s">
        <v>1137</v>
      </c>
      <c r="B236" s="4" t="s">
        <v>26</v>
      </c>
      <c r="C236" s="4" t="s">
        <v>27</v>
      </c>
      <c r="D236" s="4" t="s">
        <v>967</v>
      </c>
      <c r="E236" s="4" t="s">
        <v>968</v>
      </c>
      <c r="F236" s="6">
        <v>45108</v>
      </c>
      <c r="G236" s="6">
        <v>45109</v>
      </c>
      <c r="H236" s="4">
        <v>2</v>
      </c>
      <c r="I236" s="4">
        <v>1</v>
      </c>
      <c r="J236" s="4">
        <v>2</v>
      </c>
      <c r="K236" s="4" t="s">
        <v>30</v>
      </c>
      <c r="L236" s="4">
        <v>971.06</v>
      </c>
      <c r="M236" s="4">
        <v>971.06</v>
      </c>
      <c r="N236" s="4" t="s">
        <v>1138</v>
      </c>
      <c r="O236" s="4" t="s">
        <v>32</v>
      </c>
      <c r="P236" s="4" t="s">
        <v>33</v>
      </c>
      <c r="Q236" s="4">
        <v>0</v>
      </c>
      <c r="R236" s="7">
        <v>45108</v>
      </c>
      <c r="S236" s="6">
        <v>45112</v>
      </c>
      <c r="T236" s="4" t="s">
        <v>34</v>
      </c>
      <c r="U236" s="4">
        <v>971.06</v>
      </c>
      <c r="V236" s="4">
        <v>0</v>
      </c>
      <c r="W236" s="4">
        <v>0</v>
      </c>
      <c r="X236" s="4" t="s">
        <v>1139</v>
      </c>
      <c r="Y236" s="4" t="s">
        <v>42</v>
      </c>
    </row>
    <row r="237" s="4" customFormat="1" spans="1:25">
      <c r="A237" s="4" t="s">
        <v>1140</v>
      </c>
      <c r="B237" s="4" t="s">
        <v>26</v>
      </c>
      <c r="C237" s="4" t="s">
        <v>27</v>
      </c>
      <c r="D237" s="4" t="s">
        <v>1141</v>
      </c>
      <c r="E237" s="4" t="s">
        <v>417</v>
      </c>
      <c r="F237" s="6">
        <v>45108</v>
      </c>
      <c r="G237" s="6">
        <v>45109</v>
      </c>
      <c r="H237" s="4">
        <v>1</v>
      </c>
      <c r="I237" s="4">
        <v>1</v>
      </c>
      <c r="J237" s="4">
        <v>1</v>
      </c>
      <c r="K237" s="4" t="s">
        <v>30</v>
      </c>
      <c r="L237" s="4">
        <v>887.71</v>
      </c>
      <c r="M237" s="4">
        <v>887.71</v>
      </c>
      <c r="N237" s="4" t="s">
        <v>1142</v>
      </c>
      <c r="O237" s="4" t="s">
        <v>32</v>
      </c>
      <c r="P237" s="4" t="s">
        <v>33</v>
      </c>
      <c r="Q237" s="4">
        <v>0</v>
      </c>
      <c r="R237" s="7">
        <v>45108</v>
      </c>
      <c r="S237" s="6">
        <v>45112</v>
      </c>
      <c r="T237" s="4" t="s">
        <v>34</v>
      </c>
      <c r="U237" s="4">
        <v>887.71</v>
      </c>
      <c r="V237" s="4">
        <v>0</v>
      </c>
      <c r="W237" s="4">
        <v>0</v>
      </c>
      <c r="X237" s="4" t="s">
        <v>1143</v>
      </c>
      <c r="Y237" s="4" t="s">
        <v>1144</v>
      </c>
    </row>
    <row r="238" s="4" customFormat="1" spans="1:25">
      <c r="A238" s="4" t="s">
        <v>1145</v>
      </c>
      <c r="B238" s="4" t="s">
        <v>26</v>
      </c>
      <c r="C238" s="4" t="s">
        <v>27</v>
      </c>
      <c r="D238" s="4" t="s">
        <v>1126</v>
      </c>
      <c r="E238" s="4" t="s">
        <v>1146</v>
      </c>
      <c r="F238" s="6">
        <v>45108</v>
      </c>
      <c r="G238" s="6">
        <v>45109</v>
      </c>
      <c r="H238" s="4">
        <v>1</v>
      </c>
      <c r="I238" s="4">
        <v>1</v>
      </c>
      <c r="J238" s="4">
        <v>1</v>
      </c>
      <c r="K238" s="4" t="s">
        <v>30</v>
      </c>
      <c r="L238" s="4">
        <v>304.07</v>
      </c>
      <c r="M238" s="4">
        <v>304.07</v>
      </c>
      <c r="N238" s="4" t="s">
        <v>1147</v>
      </c>
      <c r="O238" s="4" t="s">
        <v>32</v>
      </c>
      <c r="P238" s="4" t="s">
        <v>33</v>
      </c>
      <c r="Q238" s="4">
        <v>0</v>
      </c>
      <c r="R238" s="7">
        <v>45108.0000115741</v>
      </c>
      <c r="S238" s="6">
        <v>45112</v>
      </c>
      <c r="T238" s="4" t="s">
        <v>34</v>
      </c>
      <c r="U238" s="4">
        <v>304.07</v>
      </c>
      <c r="V238" s="4">
        <v>0</v>
      </c>
      <c r="W238" s="4">
        <v>0</v>
      </c>
      <c r="X238" s="4" t="s">
        <v>1148</v>
      </c>
      <c r="Y238" s="4" t="s">
        <v>1149</v>
      </c>
    </row>
    <row r="239" s="4" customFormat="1" spans="1:25">
      <c r="A239" s="4" t="s">
        <v>1150</v>
      </c>
      <c r="B239" s="4" t="s">
        <v>26</v>
      </c>
      <c r="C239" s="4" t="s">
        <v>27</v>
      </c>
      <c r="D239" s="4" t="s">
        <v>563</v>
      </c>
      <c r="E239" s="4" t="s">
        <v>564</v>
      </c>
      <c r="F239" s="6">
        <v>45108</v>
      </c>
      <c r="G239" s="6">
        <v>45109</v>
      </c>
      <c r="H239" s="4">
        <v>1</v>
      </c>
      <c r="I239" s="4">
        <v>1</v>
      </c>
      <c r="J239" s="4">
        <v>1</v>
      </c>
      <c r="K239" s="4" t="s">
        <v>30</v>
      </c>
      <c r="L239" s="4">
        <v>386.53</v>
      </c>
      <c r="M239" s="4">
        <v>386.53</v>
      </c>
      <c r="N239" s="4" t="s">
        <v>1151</v>
      </c>
      <c r="O239" s="4" t="s">
        <v>32</v>
      </c>
      <c r="P239" s="4" t="s">
        <v>33</v>
      </c>
      <c r="Q239" s="4">
        <v>0</v>
      </c>
      <c r="R239" s="7">
        <v>45108.0000115741</v>
      </c>
      <c r="S239" s="6">
        <v>45112</v>
      </c>
      <c r="T239" s="4" t="s">
        <v>34</v>
      </c>
      <c r="U239" s="4">
        <v>386.53</v>
      </c>
      <c r="V239" s="4">
        <v>0</v>
      </c>
      <c r="W239" s="4">
        <v>0</v>
      </c>
      <c r="X239" s="4" t="s">
        <v>1152</v>
      </c>
      <c r="Y239" s="4" t="s">
        <v>42</v>
      </c>
    </row>
    <row r="240" s="4" customFormat="1" spans="1:25">
      <c r="A240" s="4" t="s">
        <v>1153</v>
      </c>
      <c r="B240" s="4" t="s">
        <v>26</v>
      </c>
      <c r="C240" s="4" t="s">
        <v>27</v>
      </c>
      <c r="D240" s="4" t="s">
        <v>1154</v>
      </c>
      <c r="E240" s="4" t="s">
        <v>1155</v>
      </c>
      <c r="F240" s="6">
        <v>45108</v>
      </c>
      <c r="G240" s="6">
        <v>45109</v>
      </c>
      <c r="H240" s="4">
        <v>2</v>
      </c>
      <c r="I240" s="4">
        <v>1</v>
      </c>
      <c r="J240" s="4">
        <v>2</v>
      </c>
      <c r="K240" s="4" t="s">
        <v>30</v>
      </c>
      <c r="L240" s="4">
        <v>675.08</v>
      </c>
      <c r="M240" s="4">
        <v>675.08</v>
      </c>
      <c r="N240" s="4" t="s">
        <v>1156</v>
      </c>
      <c r="O240" s="4" t="s">
        <v>32</v>
      </c>
      <c r="P240" s="4" t="s">
        <v>33</v>
      </c>
      <c r="Q240" s="4">
        <v>0</v>
      </c>
      <c r="R240" s="7">
        <v>45108.0000115741</v>
      </c>
      <c r="S240" s="6">
        <v>45112</v>
      </c>
      <c r="T240" s="4" t="s">
        <v>34</v>
      </c>
      <c r="U240" s="4">
        <v>675.08</v>
      </c>
      <c r="V240" s="4">
        <v>0</v>
      </c>
      <c r="W240" s="4">
        <v>0</v>
      </c>
      <c r="X240" s="4" t="s">
        <v>1157</v>
      </c>
      <c r="Y240" s="4" t="s">
        <v>1158</v>
      </c>
    </row>
    <row r="241" s="4" customFormat="1" spans="1:25">
      <c r="A241" s="4" t="s">
        <v>1159</v>
      </c>
      <c r="B241" s="4" t="s">
        <v>26</v>
      </c>
      <c r="C241" s="4" t="s">
        <v>27</v>
      </c>
      <c r="D241" s="4" t="s">
        <v>1160</v>
      </c>
      <c r="E241" s="4" t="s">
        <v>456</v>
      </c>
      <c r="F241" s="6">
        <v>45108</v>
      </c>
      <c r="G241" s="6">
        <v>45109</v>
      </c>
      <c r="H241" s="4">
        <v>1</v>
      </c>
      <c r="I241" s="4">
        <v>1</v>
      </c>
      <c r="J241" s="4">
        <v>1</v>
      </c>
      <c r="K241" s="4" t="s">
        <v>30</v>
      </c>
      <c r="L241" s="4">
        <v>219.8</v>
      </c>
      <c r="M241" s="4">
        <v>219.8</v>
      </c>
      <c r="N241" s="4" t="s">
        <v>1161</v>
      </c>
      <c r="O241" s="4" t="s">
        <v>32</v>
      </c>
      <c r="P241" s="4" t="s">
        <v>33</v>
      </c>
      <c r="Q241" s="4">
        <v>0</v>
      </c>
      <c r="R241" s="7">
        <v>45108</v>
      </c>
      <c r="S241" s="6">
        <v>45112</v>
      </c>
      <c r="T241" s="4" t="s">
        <v>34</v>
      </c>
      <c r="U241" s="4">
        <v>219.8</v>
      </c>
      <c r="V241" s="4">
        <v>0</v>
      </c>
      <c r="W241" s="4">
        <v>0</v>
      </c>
      <c r="X241" s="4" t="s">
        <v>1162</v>
      </c>
      <c r="Y241" s="4" t="s">
        <v>42</v>
      </c>
    </row>
    <row r="242" s="4" customFormat="1" spans="1:25">
      <c r="A242" s="4" t="s">
        <v>1163</v>
      </c>
      <c r="B242" s="4" t="s">
        <v>26</v>
      </c>
      <c r="C242" s="4" t="s">
        <v>27</v>
      </c>
      <c r="D242" s="4" t="s">
        <v>1164</v>
      </c>
      <c r="E242" s="4" t="s">
        <v>456</v>
      </c>
      <c r="F242" s="6">
        <v>45108</v>
      </c>
      <c r="G242" s="6">
        <v>45109</v>
      </c>
      <c r="H242" s="4">
        <v>1</v>
      </c>
      <c r="I242" s="4">
        <v>1</v>
      </c>
      <c r="J242" s="4">
        <v>1</v>
      </c>
      <c r="K242" s="4" t="s">
        <v>30</v>
      </c>
      <c r="L242" s="4">
        <v>1365.71</v>
      </c>
      <c r="M242" s="4">
        <v>1365.71</v>
      </c>
      <c r="N242" s="4" t="s">
        <v>1165</v>
      </c>
      <c r="O242" s="4" t="s">
        <v>32</v>
      </c>
      <c r="P242" s="4" t="s">
        <v>33</v>
      </c>
      <c r="Q242" s="4">
        <v>0</v>
      </c>
      <c r="R242" s="7">
        <v>45108.0000115741</v>
      </c>
      <c r="S242" s="6">
        <v>45112</v>
      </c>
      <c r="T242" s="4" t="s">
        <v>34</v>
      </c>
      <c r="U242" s="4">
        <v>1365.71</v>
      </c>
      <c r="V242" s="4">
        <v>0</v>
      </c>
      <c r="W242" s="4">
        <v>0</v>
      </c>
      <c r="X242" s="4" t="s">
        <v>1166</v>
      </c>
      <c r="Y242" s="4" t="s">
        <v>1167</v>
      </c>
    </row>
    <row r="243" s="4" customFormat="1" spans="1:25">
      <c r="A243" s="4" t="s">
        <v>1168</v>
      </c>
      <c r="B243" s="4" t="s">
        <v>26</v>
      </c>
      <c r="C243" s="4" t="s">
        <v>27</v>
      </c>
      <c r="D243" s="4" t="s">
        <v>1169</v>
      </c>
      <c r="E243" s="4" t="s">
        <v>456</v>
      </c>
      <c r="F243" s="6">
        <v>45108</v>
      </c>
      <c r="G243" s="6">
        <v>45109</v>
      </c>
      <c r="H243" s="4">
        <v>1</v>
      </c>
      <c r="I243" s="4">
        <v>1</v>
      </c>
      <c r="J243" s="4">
        <v>1</v>
      </c>
      <c r="K243" s="4" t="s">
        <v>30</v>
      </c>
      <c r="L243" s="4">
        <v>384.06</v>
      </c>
      <c r="M243" s="4">
        <v>384.06</v>
      </c>
      <c r="N243" s="4" t="s">
        <v>1170</v>
      </c>
      <c r="O243" s="4" t="s">
        <v>32</v>
      </c>
      <c r="P243" s="4" t="s">
        <v>33</v>
      </c>
      <c r="Q243" s="4">
        <v>0</v>
      </c>
      <c r="R243" s="7">
        <v>45108.0000115741</v>
      </c>
      <c r="S243" s="6">
        <v>45112</v>
      </c>
      <c r="T243" s="4" t="s">
        <v>34</v>
      </c>
      <c r="U243" s="4">
        <v>384.06</v>
      </c>
      <c r="V243" s="4">
        <v>0</v>
      </c>
      <c r="W243" s="4">
        <v>0</v>
      </c>
      <c r="X243" s="4" t="s">
        <v>1171</v>
      </c>
      <c r="Y243" s="4" t="s">
        <v>1172</v>
      </c>
    </row>
    <row r="244" s="4" customFormat="1" spans="1:25">
      <c r="A244" s="4" t="s">
        <v>1173</v>
      </c>
      <c r="B244" s="4" t="s">
        <v>26</v>
      </c>
      <c r="C244" s="4" t="s">
        <v>27</v>
      </c>
      <c r="D244" s="4" t="s">
        <v>1174</v>
      </c>
      <c r="E244" s="4" t="s">
        <v>1175</v>
      </c>
      <c r="F244" s="6">
        <v>45108</v>
      </c>
      <c r="G244" s="6">
        <v>45109</v>
      </c>
      <c r="H244" s="4">
        <v>1</v>
      </c>
      <c r="I244" s="4">
        <v>1</v>
      </c>
      <c r="J244" s="4">
        <v>1</v>
      </c>
      <c r="K244" s="4" t="s">
        <v>30</v>
      </c>
      <c r="L244" s="4">
        <v>330.85</v>
      </c>
      <c r="M244" s="4">
        <v>330.85</v>
      </c>
      <c r="N244" s="4" t="s">
        <v>1176</v>
      </c>
      <c r="O244" s="4" t="s">
        <v>32</v>
      </c>
      <c r="P244" s="4" t="s">
        <v>33</v>
      </c>
      <c r="Q244" s="4">
        <v>0</v>
      </c>
      <c r="R244" s="7">
        <v>45108</v>
      </c>
      <c r="S244" s="6">
        <v>45112</v>
      </c>
      <c r="T244" s="4" t="s">
        <v>34</v>
      </c>
      <c r="U244" s="4">
        <v>330.85</v>
      </c>
      <c r="V244" s="4">
        <v>0</v>
      </c>
      <c r="W244" s="4">
        <v>0</v>
      </c>
      <c r="X244" s="4" t="s">
        <v>1177</v>
      </c>
      <c r="Y244" s="4" t="s">
        <v>42</v>
      </c>
    </row>
    <row r="245" s="4" customFormat="1" spans="1:25">
      <c r="A245" s="4" t="s">
        <v>1178</v>
      </c>
      <c r="B245" s="4" t="s">
        <v>26</v>
      </c>
      <c r="C245" s="4" t="s">
        <v>27</v>
      </c>
      <c r="D245" s="4" t="s">
        <v>1179</v>
      </c>
      <c r="E245" s="4" t="s">
        <v>1180</v>
      </c>
      <c r="F245" s="6">
        <v>45108</v>
      </c>
      <c r="G245" s="6">
        <v>45109</v>
      </c>
      <c r="H245" s="4">
        <v>1</v>
      </c>
      <c r="I245" s="4">
        <v>1</v>
      </c>
      <c r="J245" s="4">
        <v>1</v>
      </c>
      <c r="K245" s="4" t="s">
        <v>30</v>
      </c>
      <c r="L245" s="4">
        <v>1160.93</v>
      </c>
      <c r="M245" s="4">
        <v>1160.93</v>
      </c>
      <c r="N245" s="4" t="s">
        <v>1181</v>
      </c>
      <c r="O245" s="4" t="s">
        <v>32</v>
      </c>
      <c r="P245" s="4" t="s">
        <v>33</v>
      </c>
      <c r="Q245" s="4">
        <v>0</v>
      </c>
      <c r="R245" s="7">
        <v>45108.0000115741</v>
      </c>
      <c r="S245" s="6">
        <v>45112</v>
      </c>
      <c r="T245" s="4" t="s">
        <v>34</v>
      </c>
      <c r="U245" s="4">
        <v>1160.93</v>
      </c>
      <c r="V245" s="4">
        <v>0</v>
      </c>
      <c r="W245" s="4">
        <v>0</v>
      </c>
      <c r="X245" s="4" t="s">
        <v>1182</v>
      </c>
      <c r="Y245" s="4" t="s">
        <v>42</v>
      </c>
    </row>
    <row r="246" s="4" customFormat="1" spans="1:25">
      <c r="A246" s="4" t="s">
        <v>1183</v>
      </c>
      <c r="B246" s="4" t="s">
        <v>26</v>
      </c>
      <c r="C246" s="4" t="s">
        <v>27</v>
      </c>
      <c r="D246" s="4" t="s">
        <v>1184</v>
      </c>
      <c r="E246" s="4" t="s">
        <v>1185</v>
      </c>
      <c r="F246" s="6">
        <v>45108</v>
      </c>
      <c r="G246" s="6">
        <v>45109</v>
      </c>
      <c r="H246" s="4">
        <v>1</v>
      </c>
      <c r="I246" s="4">
        <v>1</v>
      </c>
      <c r="J246" s="4">
        <v>1</v>
      </c>
      <c r="K246" s="4" t="s">
        <v>30</v>
      </c>
      <c r="L246" s="4">
        <v>187.69</v>
      </c>
      <c r="M246" s="4">
        <v>187.69</v>
      </c>
      <c r="N246" s="4" t="s">
        <v>1186</v>
      </c>
      <c r="O246" s="4" t="s">
        <v>32</v>
      </c>
      <c r="P246" s="4" t="s">
        <v>33</v>
      </c>
      <c r="Q246" s="4">
        <v>0</v>
      </c>
      <c r="R246" s="7">
        <v>45108</v>
      </c>
      <c r="S246" s="6">
        <v>45112</v>
      </c>
      <c r="T246" s="4" t="s">
        <v>34</v>
      </c>
      <c r="U246" s="4">
        <v>187.69</v>
      </c>
      <c r="V246" s="4">
        <v>0</v>
      </c>
      <c r="W246" s="4">
        <v>0</v>
      </c>
      <c r="X246" s="4" t="s">
        <v>1187</v>
      </c>
      <c r="Y246" s="4" t="s">
        <v>42</v>
      </c>
    </row>
    <row r="247" s="4" customFormat="1" spans="1:25">
      <c r="A247" s="4" t="s">
        <v>1188</v>
      </c>
      <c r="B247" s="4" t="s">
        <v>26</v>
      </c>
      <c r="C247" s="4" t="s">
        <v>27</v>
      </c>
      <c r="D247" s="4" t="s">
        <v>813</v>
      </c>
      <c r="E247" s="4" t="s">
        <v>814</v>
      </c>
      <c r="F247" s="6">
        <v>45108</v>
      </c>
      <c r="G247" s="6">
        <v>45109</v>
      </c>
      <c r="H247" s="4">
        <v>1</v>
      </c>
      <c r="I247" s="4">
        <v>1</v>
      </c>
      <c r="J247" s="4">
        <v>1</v>
      </c>
      <c r="K247" s="4" t="s">
        <v>30</v>
      </c>
      <c r="L247" s="4">
        <v>161.96</v>
      </c>
      <c r="M247" s="4">
        <v>161.96</v>
      </c>
      <c r="N247" s="4" t="s">
        <v>1189</v>
      </c>
      <c r="O247" s="4" t="s">
        <v>32</v>
      </c>
      <c r="P247" s="4" t="s">
        <v>33</v>
      </c>
      <c r="Q247" s="4">
        <v>0</v>
      </c>
      <c r="R247" s="7">
        <v>45108.0000115741</v>
      </c>
      <c r="S247" s="6">
        <v>45112</v>
      </c>
      <c r="T247" s="4" t="s">
        <v>34</v>
      </c>
      <c r="U247" s="4">
        <v>161.96</v>
      </c>
      <c r="V247" s="4">
        <v>0</v>
      </c>
      <c r="W247" s="4">
        <v>0</v>
      </c>
      <c r="X247" s="4" t="s">
        <v>1190</v>
      </c>
      <c r="Y247" s="4" t="s">
        <v>42</v>
      </c>
    </row>
    <row r="248" s="4" customFormat="1" spans="1:26">
      <c r="A248" s="4" t="s">
        <v>1191</v>
      </c>
      <c r="B248" s="4" t="s">
        <v>26</v>
      </c>
      <c r="C248" s="4" t="s">
        <v>27</v>
      </c>
      <c r="D248" s="4" t="s">
        <v>1141</v>
      </c>
      <c r="E248" s="4" t="s">
        <v>417</v>
      </c>
      <c r="F248" s="6">
        <v>45108</v>
      </c>
      <c r="G248" s="6">
        <v>45109</v>
      </c>
      <c r="H248" s="4">
        <v>2</v>
      </c>
      <c r="I248" s="4">
        <v>1</v>
      </c>
      <c r="J248" s="4">
        <v>2</v>
      </c>
      <c r="K248" s="4" t="s">
        <v>30</v>
      </c>
      <c r="L248" s="4">
        <v>1775.42</v>
      </c>
      <c r="M248" s="4">
        <v>1775.42</v>
      </c>
      <c r="N248" s="4" t="s">
        <v>1192</v>
      </c>
      <c r="O248" s="4" t="s">
        <v>32</v>
      </c>
      <c r="P248" s="4" t="s">
        <v>33</v>
      </c>
      <c r="Q248" s="4">
        <v>0</v>
      </c>
      <c r="R248" s="7">
        <v>45108.0000115741</v>
      </c>
      <c r="S248" s="6">
        <v>45112</v>
      </c>
      <c r="T248" s="4" t="s">
        <v>34</v>
      </c>
      <c r="U248" s="4">
        <v>1775.42</v>
      </c>
      <c r="V248" s="4">
        <v>0</v>
      </c>
      <c r="W248" s="4">
        <v>0</v>
      </c>
      <c r="X248" s="4" t="s">
        <v>1193</v>
      </c>
      <c r="Y248" s="4">
        <v>-39225063</v>
      </c>
      <c r="Z248" s="4" t="s">
        <v>1194</v>
      </c>
    </row>
    <row r="249" s="4" customFormat="1" spans="1:25">
      <c r="A249" s="4" t="s">
        <v>1195</v>
      </c>
      <c r="B249" s="4" t="s">
        <v>26</v>
      </c>
      <c r="C249" s="4" t="s">
        <v>27</v>
      </c>
      <c r="D249" s="4" t="s">
        <v>668</v>
      </c>
      <c r="E249" s="4" t="s">
        <v>1196</v>
      </c>
      <c r="F249" s="6">
        <v>45108</v>
      </c>
      <c r="G249" s="6">
        <v>45109</v>
      </c>
      <c r="H249" s="4">
        <v>1</v>
      </c>
      <c r="I249" s="4">
        <v>1</v>
      </c>
      <c r="J249" s="4">
        <v>1</v>
      </c>
      <c r="K249" s="4" t="s">
        <v>30</v>
      </c>
      <c r="L249" s="4">
        <v>155.87</v>
      </c>
      <c r="M249" s="4">
        <v>155.87</v>
      </c>
      <c r="N249" s="4" t="s">
        <v>1197</v>
      </c>
      <c r="O249" s="4" t="s">
        <v>32</v>
      </c>
      <c r="P249" s="4" t="s">
        <v>33</v>
      </c>
      <c r="Q249" s="4">
        <v>0</v>
      </c>
      <c r="R249" s="7">
        <v>45108</v>
      </c>
      <c r="S249" s="6">
        <v>45112</v>
      </c>
      <c r="T249" s="4" t="s">
        <v>34</v>
      </c>
      <c r="U249" s="4">
        <v>155.87</v>
      </c>
      <c r="V249" s="4">
        <v>0</v>
      </c>
      <c r="W249" s="4">
        <v>0</v>
      </c>
      <c r="X249" s="4" t="s">
        <v>1198</v>
      </c>
      <c r="Y249" s="4" t="s">
        <v>1199</v>
      </c>
    </row>
    <row r="250" s="4" customFormat="1" spans="1:25">
      <c r="A250" s="4" t="s">
        <v>1200</v>
      </c>
      <c r="B250" s="4" t="s">
        <v>26</v>
      </c>
      <c r="C250" s="4" t="s">
        <v>27</v>
      </c>
      <c r="D250" s="4" t="s">
        <v>1201</v>
      </c>
      <c r="E250" s="4" t="s">
        <v>1202</v>
      </c>
      <c r="F250" s="6">
        <v>45108</v>
      </c>
      <c r="G250" s="6">
        <v>45109</v>
      </c>
      <c r="H250" s="4">
        <v>1</v>
      </c>
      <c r="I250" s="4">
        <v>1</v>
      </c>
      <c r="J250" s="4">
        <v>1</v>
      </c>
      <c r="K250" s="4" t="s">
        <v>30</v>
      </c>
      <c r="L250" s="4">
        <v>317.44</v>
      </c>
      <c r="M250" s="4">
        <v>317.44</v>
      </c>
      <c r="N250" s="4" t="s">
        <v>1203</v>
      </c>
      <c r="O250" s="4" t="s">
        <v>32</v>
      </c>
      <c r="P250" s="4" t="s">
        <v>33</v>
      </c>
      <c r="Q250" s="4">
        <v>0</v>
      </c>
      <c r="R250" s="7">
        <v>45108</v>
      </c>
      <c r="S250" s="6">
        <v>45112</v>
      </c>
      <c r="T250" s="4" t="s">
        <v>34</v>
      </c>
      <c r="U250" s="4">
        <v>317.44</v>
      </c>
      <c r="V250" s="4">
        <v>0</v>
      </c>
      <c r="W250" s="4">
        <v>0</v>
      </c>
      <c r="X250" s="4" t="s">
        <v>1204</v>
      </c>
      <c r="Y250" s="4" t="s">
        <v>1205</v>
      </c>
    </row>
    <row r="251" s="4" customFormat="1" spans="1:25">
      <c r="A251" s="4" t="s">
        <v>1206</v>
      </c>
      <c r="B251" s="4" t="s">
        <v>26</v>
      </c>
      <c r="C251" s="4" t="s">
        <v>27</v>
      </c>
      <c r="D251" s="4" t="s">
        <v>1207</v>
      </c>
      <c r="E251" s="4" t="s">
        <v>664</v>
      </c>
      <c r="F251" s="6">
        <v>45108</v>
      </c>
      <c r="G251" s="6">
        <v>45109</v>
      </c>
      <c r="H251" s="4">
        <v>1</v>
      </c>
      <c r="I251" s="4">
        <v>1</v>
      </c>
      <c r="J251" s="4">
        <v>1</v>
      </c>
      <c r="K251" s="4" t="s">
        <v>30</v>
      </c>
      <c r="L251" s="4">
        <v>173.53</v>
      </c>
      <c r="M251" s="4">
        <v>173.53</v>
      </c>
      <c r="N251" s="4" t="s">
        <v>1208</v>
      </c>
      <c r="O251" s="4" t="s">
        <v>32</v>
      </c>
      <c r="P251" s="4" t="s">
        <v>33</v>
      </c>
      <c r="Q251" s="4">
        <v>0</v>
      </c>
      <c r="R251" s="7">
        <v>45108.0000115741</v>
      </c>
      <c r="S251" s="6">
        <v>45112</v>
      </c>
      <c r="T251" s="4" t="s">
        <v>34</v>
      </c>
      <c r="U251" s="4">
        <v>173.53</v>
      </c>
      <c r="V251" s="4">
        <v>0</v>
      </c>
      <c r="W251" s="4">
        <v>0</v>
      </c>
      <c r="X251" s="4" t="s">
        <v>1209</v>
      </c>
      <c r="Y251" s="4" t="s">
        <v>1210</v>
      </c>
    </row>
    <row r="252" s="4" customFormat="1" spans="1:25">
      <c r="A252" s="4" t="s">
        <v>1211</v>
      </c>
      <c r="B252" s="4" t="s">
        <v>26</v>
      </c>
      <c r="C252" s="4" t="s">
        <v>27</v>
      </c>
      <c r="D252" s="4" t="s">
        <v>1212</v>
      </c>
      <c r="E252" s="4" t="s">
        <v>1213</v>
      </c>
      <c r="F252" s="6">
        <v>45108</v>
      </c>
      <c r="G252" s="6">
        <v>45109</v>
      </c>
      <c r="H252" s="4">
        <v>1</v>
      </c>
      <c r="I252" s="4">
        <v>1</v>
      </c>
      <c r="J252" s="4">
        <v>1</v>
      </c>
      <c r="K252" s="4" t="s">
        <v>30</v>
      </c>
      <c r="L252" s="4">
        <v>294.53</v>
      </c>
      <c r="M252" s="4">
        <v>294.53</v>
      </c>
      <c r="N252" s="4" t="s">
        <v>1214</v>
      </c>
      <c r="O252" s="4" t="s">
        <v>32</v>
      </c>
      <c r="P252" s="4" t="s">
        <v>33</v>
      </c>
      <c r="Q252" s="4">
        <v>0</v>
      </c>
      <c r="R252" s="7">
        <v>45108.0000115741</v>
      </c>
      <c r="S252" s="6">
        <v>45112</v>
      </c>
      <c r="T252" s="4" t="s">
        <v>34</v>
      </c>
      <c r="U252" s="4">
        <v>294.53</v>
      </c>
      <c r="V252" s="4">
        <v>0</v>
      </c>
      <c r="W252" s="4">
        <v>0</v>
      </c>
      <c r="X252" s="4" t="s">
        <v>1215</v>
      </c>
      <c r="Y252" s="4" t="s">
        <v>1216</v>
      </c>
    </row>
    <row r="253" s="4" customFormat="1" spans="1:25">
      <c r="A253" s="4" t="s">
        <v>1217</v>
      </c>
      <c r="B253" s="4" t="s">
        <v>26</v>
      </c>
      <c r="C253" s="4" t="s">
        <v>27</v>
      </c>
      <c r="D253" s="4" t="s">
        <v>1218</v>
      </c>
      <c r="E253" s="4" t="s">
        <v>1219</v>
      </c>
      <c r="F253" s="6">
        <v>45108</v>
      </c>
      <c r="G253" s="6">
        <v>45109</v>
      </c>
      <c r="H253" s="4">
        <v>1</v>
      </c>
      <c r="I253" s="4">
        <v>1</v>
      </c>
      <c r="J253" s="4">
        <v>1</v>
      </c>
      <c r="K253" s="4" t="s">
        <v>30</v>
      </c>
      <c r="L253" s="4">
        <v>1063.99</v>
      </c>
      <c r="M253" s="4">
        <v>1063.99</v>
      </c>
      <c r="N253" s="4" t="s">
        <v>1220</v>
      </c>
      <c r="O253" s="4" t="s">
        <v>32</v>
      </c>
      <c r="P253" s="4" t="s">
        <v>33</v>
      </c>
      <c r="Q253" s="4">
        <v>0</v>
      </c>
      <c r="R253" s="7">
        <v>45108</v>
      </c>
      <c r="S253" s="6">
        <v>45112</v>
      </c>
      <c r="T253" s="4" t="s">
        <v>34</v>
      </c>
      <c r="U253" s="4">
        <v>1063.99</v>
      </c>
      <c r="V253" s="4">
        <v>0</v>
      </c>
      <c r="W253" s="4">
        <v>0</v>
      </c>
      <c r="X253" s="4" t="s">
        <v>1221</v>
      </c>
      <c r="Y253" s="4" t="s">
        <v>1222</v>
      </c>
    </row>
    <row r="254" s="4" customFormat="1" spans="1:25">
      <c r="A254" s="4" t="s">
        <v>1223</v>
      </c>
      <c r="B254" s="4" t="s">
        <v>26</v>
      </c>
      <c r="C254" s="4" t="s">
        <v>27</v>
      </c>
      <c r="D254" s="4" t="s">
        <v>1224</v>
      </c>
      <c r="E254" s="4" t="s">
        <v>1225</v>
      </c>
      <c r="F254" s="6">
        <v>45108</v>
      </c>
      <c r="G254" s="6">
        <v>45109</v>
      </c>
      <c r="H254" s="4">
        <v>1</v>
      </c>
      <c r="I254" s="4">
        <v>1</v>
      </c>
      <c r="J254" s="4">
        <v>1</v>
      </c>
      <c r="K254" s="4" t="s">
        <v>30</v>
      </c>
      <c r="L254" s="4">
        <v>162.57</v>
      </c>
      <c r="M254" s="4">
        <v>162.57</v>
      </c>
      <c r="N254" s="4" t="s">
        <v>1226</v>
      </c>
      <c r="O254" s="4" t="s">
        <v>32</v>
      </c>
      <c r="P254" s="4" t="s">
        <v>33</v>
      </c>
      <c r="Q254" s="4">
        <v>0</v>
      </c>
      <c r="R254" s="7">
        <v>45108.0000115741</v>
      </c>
      <c r="S254" s="6">
        <v>45112</v>
      </c>
      <c r="T254" s="4" t="s">
        <v>34</v>
      </c>
      <c r="U254" s="4">
        <v>162.57</v>
      </c>
      <c r="V254" s="4">
        <v>0</v>
      </c>
      <c r="W254" s="4">
        <v>0</v>
      </c>
      <c r="X254" s="4" t="s">
        <v>1227</v>
      </c>
      <c r="Y254" s="4" t="s">
        <v>42</v>
      </c>
    </row>
    <row r="255" s="4" customFormat="1" spans="1:25">
      <c r="A255" s="4" t="s">
        <v>1228</v>
      </c>
      <c r="B255" s="4" t="s">
        <v>26</v>
      </c>
      <c r="C255" s="4" t="s">
        <v>27</v>
      </c>
      <c r="D255" s="4" t="s">
        <v>1229</v>
      </c>
      <c r="E255" s="4" t="s">
        <v>1230</v>
      </c>
      <c r="F255" s="6">
        <v>45108</v>
      </c>
      <c r="G255" s="6">
        <v>45109</v>
      </c>
      <c r="H255" s="4">
        <v>1</v>
      </c>
      <c r="I255" s="4">
        <v>1</v>
      </c>
      <c r="J255" s="4">
        <v>1</v>
      </c>
      <c r="K255" s="4" t="s">
        <v>30</v>
      </c>
      <c r="L255" s="4">
        <v>265.34</v>
      </c>
      <c r="M255" s="4">
        <v>265.34</v>
      </c>
      <c r="N255" s="4" t="s">
        <v>1231</v>
      </c>
      <c r="O255" s="4" t="s">
        <v>32</v>
      </c>
      <c r="P255" s="4" t="s">
        <v>33</v>
      </c>
      <c r="Q255" s="4">
        <v>0</v>
      </c>
      <c r="R255" s="7">
        <v>45108</v>
      </c>
      <c r="S255" s="6">
        <v>45112</v>
      </c>
      <c r="T255" s="4" t="s">
        <v>34</v>
      </c>
      <c r="U255" s="4">
        <v>265.34</v>
      </c>
      <c r="V255" s="4">
        <v>0</v>
      </c>
      <c r="W255" s="4">
        <v>0</v>
      </c>
      <c r="X255" s="4" t="s">
        <v>1232</v>
      </c>
      <c r="Y255" s="4" t="s">
        <v>1233</v>
      </c>
    </row>
    <row r="256" s="4" customFormat="1" spans="1:25">
      <c r="A256" s="4" t="s">
        <v>1234</v>
      </c>
      <c r="B256" s="4" t="s">
        <v>26</v>
      </c>
      <c r="C256" s="4" t="s">
        <v>27</v>
      </c>
      <c r="D256" s="4" t="s">
        <v>1235</v>
      </c>
      <c r="E256" s="4" t="s">
        <v>1236</v>
      </c>
      <c r="F256" s="6">
        <v>45108</v>
      </c>
      <c r="G256" s="6">
        <v>45109</v>
      </c>
      <c r="H256" s="4">
        <v>1</v>
      </c>
      <c r="I256" s="4">
        <v>1</v>
      </c>
      <c r="J256" s="4">
        <v>1</v>
      </c>
      <c r="K256" s="4" t="s">
        <v>30</v>
      </c>
      <c r="L256" s="4">
        <v>1359.96</v>
      </c>
      <c r="M256" s="4">
        <v>1359.96</v>
      </c>
      <c r="N256" s="4" t="s">
        <v>1237</v>
      </c>
      <c r="O256" s="4" t="s">
        <v>32</v>
      </c>
      <c r="P256" s="4" t="s">
        <v>33</v>
      </c>
      <c r="Q256" s="4">
        <v>0</v>
      </c>
      <c r="R256" s="7">
        <v>45108</v>
      </c>
      <c r="S256" s="6">
        <v>45112</v>
      </c>
      <c r="T256" s="4" t="s">
        <v>34</v>
      </c>
      <c r="U256" s="4">
        <v>1359.96</v>
      </c>
      <c r="V256" s="4">
        <v>0</v>
      </c>
      <c r="W256" s="4">
        <v>0</v>
      </c>
      <c r="X256" s="4" t="s">
        <v>1238</v>
      </c>
      <c r="Y256" s="4" t="s">
        <v>1239</v>
      </c>
    </row>
    <row r="257" s="4" customFormat="1" spans="1:25">
      <c r="A257" s="4" t="s">
        <v>1240</v>
      </c>
      <c r="B257" s="4" t="s">
        <v>26</v>
      </c>
      <c r="C257" s="4" t="s">
        <v>27</v>
      </c>
      <c r="D257" s="4" t="s">
        <v>1241</v>
      </c>
      <c r="E257" s="4" t="s">
        <v>1242</v>
      </c>
      <c r="F257" s="6">
        <v>45108</v>
      </c>
      <c r="G257" s="6">
        <v>45109</v>
      </c>
      <c r="H257" s="4">
        <v>1</v>
      </c>
      <c r="I257" s="4">
        <v>1</v>
      </c>
      <c r="J257" s="4">
        <v>1</v>
      </c>
      <c r="K257" s="4" t="s">
        <v>30</v>
      </c>
      <c r="L257" s="4">
        <v>1082.32</v>
      </c>
      <c r="M257" s="4">
        <v>1082.32</v>
      </c>
      <c r="N257" s="4" t="s">
        <v>1243</v>
      </c>
      <c r="O257" s="4" t="s">
        <v>32</v>
      </c>
      <c r="P257" s="4" t="s">
        <v>33</v>
      </c>
      <c r="Q257" s="4">
        <v>0</v>
      </c>
      <c r="R257" s="7">
        <v>45108</v>
      </c>
      <c r="S257" s="6">
        <v>45112</v>
      </c>
      <c r="T257" s="4" t="s">
        <v>34</v>
      </c>
      <c r="U257" s="4">
        <v>1082.32</v>
      </c>
      <c r="V257" s="4">
        <v>0</v>
      </c>
      <c r="W257" s="4">
        <v>0</v>
      </c>
      <c r="X257" s="4" t="s">
        <v>1244</v>
      </c>
      <c r="Y257" s="4" t="s">
        <v>1245</v>
      </c>
    </row>
    <row r="258" s="4" customFormat="1" spans="1:25">
      <c r="A258" s="4" t="s">
        <v>1246</v>
      </c>
      <c r="B258" s="4" t="s">
        <v>26</v>
      </c>
      <c r="C258" s="4" t="s">
        <v>27</v>
      </c>
      <c r="D258" s="4" t="s">
        <v>1212</v>
      </c>
      <c r="E258" s="4" t="s">
        <v>1247</v>
      </c>
      <c r="F258" s="6">
        <v>45108</v>
      </c>
      <c r="G258" s="6">
        <v>45109</v>
      </c>
      <c r="H258" s="4">
        <v>1</v>
      </c>
      <c r="I258" s="4">
        <v>1</v>
      </c>
      <c r="J258" s="4">
        <v>1</v>
      </c>
      <c r="K258" s="4" t="s">
        <v>30</v>
      </c>
      <c r="L258" s="4">
        <v>372.03</v>
      </c>
      <c r="M258" s="4">
        <v>372.03</v>
      </c>
      <c r="N258" s="4" t="s">
        <v>1248</v>
      </c>
      <c r="O258" s="4" t="s">
        <v>32</v>
      </c>
      <c r="P258" s="4" t="s">
        <v>33</v>
      </c>
      <c r="Q258" s="4">
        <v>0</v>
      </c>
      <c r="R258" s="7">
        <v>45108.0000115741</v>
      </c>
      <c r="S258" s="6">
        <v>45112</v>
      </c>
      <c r="T258" s="4" t="s">
        <v>34</v>
      </c>
      <c r="U258" s="4">
        <v>372.03</v>
      </c>
      <c r="V258" s="4">
        <v>0</v>
      </c>
      <c r="W258" s="4">
        <v>0</v>
      </c>
      <c r="X258" s="4" t="s">
        <v>1249</v>
      </c>
      <c r="Y258" s="4" t="s">
        <v>1250</v>
      </c>
    </row>
    <row r="259" s="4" customFormat="1" spans="1:25">
      <c r="A259" s="4" t="s">
        <v>1251</v>
      </c>
      <c r="B259" s="4" t="s">
        <v>26</v>
      </c>
      <c r="C259" s="4" t="s">
        <v>27</v>
      </c>
      <c r="D259" s="4" t="s">
        <v>1252</v>
      </c>
      <c r="E259" s="4" t="s">
        <v>62</v>
      </c>
      <c r="F259" s="6">
        <v>45108</v>
      </c>
      <c r="G259" s="6">
        <v>45109</v>
      </c>
      <c r="H259" s="4">
        <v>1</v>
      </c>
      <c r="I259" s="4">
        <v>1</v>
      </c>
      <c r="J259" s="4">
        <v>1</v>
      </c>
      <c r="K259" s="4" t="s">
        <v>30</v>
      </c>
      <c r="L259" s="4">
        <v>731.01</v>
      </c>
      <c r="M259" s="4">
        <v>731.01</v>
      </c>
      <c r="N259" s="4" t="s">
        <v>1253</v>
      </c>
      <c r="O259" s="4" t="s">
        <v>32</v>
      </c>
      <c r="P259" s="4" t="s">
        <v>33</v>
      </c>
      <c r="Q259" s="4">
        <v>0</v>
      </c>
      <c r="R259" s="7">
        <v>45108</v>
      </c>
      <c r="S259" s="6">
        <v>45112</v>
      </c>
      <c r="T259" s="4" t="s">
        <v>34</v>
      </c>
      <c r="U259" s="4">
        <v>731.01</v>
      </c>
      <c r="V259" s="4">
        <v>0</v>
      </c>
      <c r="W259" s="4">
        <v>0</v>
      </c>
      <c r="X259" s="4" t="s">
        <v>1254</v>
      </c>
      <c r="Y259" s="4" t="s">
        <v>1255</v>
      </c>
    </row>
    <row r="260" s="4" customFormat="1" spans="1:25">
      <c r="A260" s="4" t="s">
        <v>1256</v>
      </c>
      <c r="B260" s="4" t="s">
        <v>26</v>
      </c>
      <c r="C260" s="4" t="s">
        <v>27</v>
      </c>
      <c r="D260" s="4" t="s">
        <v>1257</v>
      </c>
      <c r="E260" s="4" t="s">
        <v>1258</v>
      </c>
      <c r="F260" s="6">
        <v>45108</v>
      </c>
      <c r="G260" s="6">
        <v>45109</v>
      </c>
      <c r="H260" s="4">
        <v>1</v>
      </c>
      <c r="I260" s="4">
        <v>1</v>
      </c>
      <c r="J260" s="4">
        <v>1</v>
      </c>
      <c r="K260" s="4" t="s">
        <v>30</v>
      </c>
      <c r="L260" s="4">
        <v>75.49</v>
      </c>
      <c r="M260" s="4">
        <v>75.49</v>
      </c>
      <c r="N260" s="4" t="s">
        <v>1259</v>
      </c>
      <c r="O260" s="4" t="s">
        <v>32</v>
      </c>
      <c r="P260" s="4" t="s">
        <v>33</v>
      </c>
      <c r="Q260" s="4">
        <v>0</v>
      </c>
      <c r="R260" s="7">
        <v>45108.0000115741</v>
      </c>
      <c r="S260" s="6">
        <v>45112</v>
      </c>
      <c r="T260" s="4" t="s">
        <v>34</v>
      </c>
      <c r="U260" s="4">
        <v>75.49</v>
      </c>
      <c r="V260" s="4">
        <v>0</v>
      </c>
      <c r="W260" s="4">
        <v>0</v>
      </c>
      <c r="X260" s="4" t="s">
        <v>1260</v>
      </c>
      <c r="Y260" s="4" t="s">
        <v>1261</v>
      </c>
    </row>
    <row r="261" s="4" customFormat="1" spans="1:25">
      <c r="A261" s="4" t="s">
        <v>1262</v>
      </c>
      <c r="B261" s="4" t="s">
        <v>26</v>
      </c>
      <c r="C261" s="4" t="s">
        <v>27</v>
      </c>
      <c r="D261" s="4" t="s">
        <v>1263</v>
      </c>
      <c r="E261" s="4" t="s">
        <v>1264</v>
      </c>
      <c r="F261" s="6">
        <v>45108</v>
      </c>
      <c r="G261" s="6">
        <v>45109</v>
      </c>
      <c r="H261" s="4">
        <v>1</v>
      </c>
      <c r="I261" s="4">
        <v>1</v>
      </c>
      <c r="J261" s="4">
        <v>1</v>
      </c>
      <c r="K261" s="4" t="s">
        <v>30</v>
      </c>
      <c r="L261" s="4">
        <v>853.88</v>
      </c>
      <c r="M261" s="4">
        <v>853.88</v>
      </c>
      <c r="N261" s="4" t="s">
        <v>1265</v>
      </c>
      <c r="O261" s="4" t="s">
        <v>32</v>
      </c>
      <c r="P261" s="4" t="s">
        <v>33</v>
      </c>
      <c r="Q261" s="4">
        <v>0</v>
      </c>
      <c r="R261" s="7">
        <v>45108</v>
      </c>
      <c r="S261" s="6">
        <v>45112</v>
      </c>
      <c r="T261" s="4" t="s">
        <v>34</v>
      </c>
      <c r="U261" s="4">
        <v>853.88</v>
      </c>
      <c r="V261" s="4">
        <v>0</v>
      </c>
      <c r="W261" s="4">
        <v>0</v>
      </c>
      <c r="X261" s="4" t="s">
        <v>1266</v>
      </c>
      <c r="Y261" s="4" t="s">
        <v>42</v>
      </c>
    </row>
    <row r="262" s="4" customFormat="1" spans="1:25">
      <c r="A262" s="4" t="s">
        <v>1267</v>
      </c>
      <c r="B262" s="4" t="s">
        <v>26</v>
      </c>
      <c r="C262" s="4" t="s">
        <v>27</v>
      </c>
      <c r="D262" s="4" t="s">
        <v>1268</v>
      </c>
      <c r="E262" s="4" t="s">
        <v>1242</v>
      </c>
      <c r="F262" s="6">
        <v>45108</v>
      </c>
      <c r="G262" s="6">
        <v>45109</v>
      </c>
      <c r="H262" s="4">
        <v>1</v>
      </c>
      <c r="I262" s="4">
        <v>1</v>
      </c>
      <c r="J262" s="4">
        <v>1</v>
      </c>
      <c r="K262" s="4" t="s">
        <v>30</v>
      </c>
      <c r="L262" s="4">
        <v>226.55</v>
      </c>
      <c r="M262" s="4">
        <v>226.55</v>
      </c>
      <c r="N262" s="4" t="s">
        <v>1269</v>
      </c>
      <c r="O262" s="4" t="s">
        <v>32</v>
      </c>
      <c r="P262" s="4" t="s">
        <v>33</v>
      </c>
      <c r="Q262" s="4">
        <v>0</v>
      </c>
      <c r="R262" s="7">
        <v>45108</v>
      </c>
      <c r="S262" s="6">
        <v>45112</v>
      </c>
      <c r="T262" s="4" t="s">
        <v>34</v>
      </c>
      <c r="U262" s="4">
        <v>226.55</v>
      </c>
      <c r="V262" s="4">
        <v>0</v>
      </c>
      <c r="W262" s="4">
        <v>0</v>
      </c>
      <c r="X262" s="4" t="s">
        <v>1270</v>
      </c>
      <c r="Y262" s="4" t="s">
        <v>1271</v>
      </c>
    </row>
    <row r="263" s="4" customFormat="1" spans="1:25">
      <c r="A263" s="4" t="s">
        <v>1272</v>
      </c>
      <c r="B263" s="4" t="s">
        <v>26</v>
      </c>
      <c r="C263" s="4" t="s">
        <v>27</v>
      </c>
      <c r="D263" s="4" t="s">
        <v>1273</v>
      </c>
      <c r="E263" s="4" t="s">
        <v>1010</v>
      </c>
      <c r="F263" s="6">
        <v>45108</v>
      </c>
      <c r="G263" s="6">
        <v>45109</v>
      </c>
      <c r="H263" s="4">
        <v>1</v>
      </c>
      <c r="I263" s="4">
        <v>1</v>
      </c>
      <c r="J263" s="4">
        <v>1</v>
      </c>
      <c r="K263" s="4" t="s">
        <v>30</v>
      </c>
      <c r="L263" s="4">
        <v>232.36</v>
      </c>
      <c r="M263" s="4">
        <v>232.36</v>
      </c>
      <c r="N263" s="4" t="s">
        <v>1274</v>
      </c>
      <c r="O263" s="4" t="s">
        <v>32</v>
      </c>
      <c r="P263" s="4" t="s">
        <v>33</v>
      </c>
      <c r="Q263" s="4">
        <v>0</v>
      </c>
      <c r="R263" s="7">
        <v>45108</v>
      </c>
      <c r="S263" s="6">
        <v>45112</v>
      </c>
      <c r="T263" s="4" t="s">
        <v>34</v>
      </c>
      <c r="U263" s="4">
        <v>232.36</v>
      </c>
      <c r="V263" s="4">
        <v>0</v>
      </c>
      <c r="W263" s="4">
        <v>0</v>
      </c>
      <c r="X263" s="4" t="s">
        <v>1275</v>
      </c>
      <c r="Y263" s="4" t="s">
        <v>1276</v>
      </c>
    </row>
    <row r="264" s="4" customFormat="1" spans="1:25">
      <c r="A264" s="4" t="s">
        <v>1277</v>
      </c>
      <c r="B264" s="4" t="s">
        <v>26</v>
      </c>
      <c r="C264" s="4" t="s">
        <v>27</v>
      </c>
      <c r="D264" s="4" t="s">
        <v>1278</v>
      </c>
      <c r="E264" s="4" t="s">
        <v>1279</v>
      </c>
      <c r="F264" s="6">
        <v>45108</v>
      </c>
      <c r="G264" s="6">
        <v>45109</v>
      </c>
      <c r="H264" s="4">
        <v>1</v>
      </c>
      <c r="I264" s="4">
        <v>1</v>
      </c>
      <c r="J264" s="4">
        <v>1</v>
      </c>
      <c r="K264" s="4" t="s">
        <v>30</v>
      </c>
      <c r="L264" s="4">
        <v>3210.31</v>
      </c>
      <c r="M264" s="4">
        <v>3210.31</v>
      </c>
      <c r="N264" s="4" t="s">
        <v>1280</v>
      </c>
      <c r="O264" s="4" t="s">
        <v>32</v>
      </c>
      <c r="P264" s="4" t="s">
        <v>33</v>
      </c>
      <c r="Q264" s="4">
        <v>0</v>
      </c>
      <c r="R264" s="7">
        <v>45108</v>
      </c>
      <c r="S264" s="6">
        <v>45112</v>
      </c>
      <c r="T264" s="4" t="s">
        <v>34</v>
      </c>
      <c r="U264" s="4">
        <v>3210.31</v>
      </c>
      <c r="V264" s="4">
        <v>0</v>
      </c>
      <c r="W264" s="4">
        <v>0</v>
      </c>
      <c r="X264" s="4" t="s">
        <v>1281</v>
      </c>
      <c r="Y264" s="4" t="s">
        <v>1282</v>
      </c>
    </row>
    <row r="265" s="4" customFormat="1" spans="1:25">
      <c r="A265" s="4" t="s">
        <v>1283</v>
      </c>
      <c r="B265" s="4" t="s">
        <v>26</v>
      </c>
      <c r="C265" s="4" t="s">
        <v>27</v>
      </c>
      <c r="D265" s="4" t="s">
        <v>702</v>
      </c>
      <c r="E265" s="4" t="s">
        <v>51</v>
      </c>
      <c r="F265" s="6">
        <v>45108</v>
      </c>
      <c r="G265" s="6">
        <v>45109</v>
      </c>
      <c r="H265" s="4">
        <v>1</v>
      </c>
      <c r="I265" s="4">
        <v>1</v>
      </c>
      <c r="J265" s="4">
        <v>1</v>
      </c>
      <c r="K265" s="4" t="s">
        <v>30</v>
      </c>
      <c r="L265" s="4">
        <v>416.47</v>
      </c>
      <c r="M265" s="4">
        <v>416.47</v>
      </c>
      <c r="N265" s="4" t="s">
        <v>1284</v>
      </c>
      <c r="O265" s="4" t="s">
        <v>32</v>
      </c>
      <c r="P265" s="4" t="s">
        <v>33</v>
      </c>
      <c r="Q265" s="4">
        <v>0</v>
      </c>
      <c r="R265" s="7">
        <v>45108</v>
      </c>
      <c r="S265" s="6">
        <v>45112</v>
      </c>
      <c r="T265" s="4" t="s">
        <v>34</v>
      </c>
      <c r="U265" s="4">
        <v>416.47</v>
      </c>
      <c r="V265" s="4">
        <v>0</v>
      </c>
      <c r="W265" s="4">
        <v>0</v>
      </c>
      <c r="X265" s="4" t="s">
        <v>1285</v>
      </c>
      <c r="Y265" s="4" t="s">
        <v>42</v>
      </c>
    </row>
    <row r="266" s="4" customFormat="1" spans="1:25">
      <c r="A266" s="4" t="s">
        <v>1286</v>
      </c>
      <c r="B266" s="4" t="s">
        <v>26</v>
      </c>
      <c r="C266" s="4" t="s">
        <v>27</v>
      </c>
      <c r="D266" s="4" t="s">
        <v>1287</v>
      </c>
      <c r="E266" s="4" t="s">
        <v>1288</v>
      </c>
      <c r="F266" s="6">
        <v>45108</v>
      </c>
      <c r="G266" s="6">
        <v>45109</v>
      </c>
      <c r="H266" s="4">
        <v>1</v>
      </c>
      <c r="I266" s="4">
        <v>1</v>
      </c>
      <c r="J266" s="4">
        <v>1</v>
      </c>
      <c r="K266" s="4" t="s">
        <v>30</v>
      </c>
      <c r="L266" s="4">
        <v>377.51</v>
      </c>
      <c r="M266" s="4">
        <v>377.51</v>
      </c>
      <c r="N266" s="4" t="s">
        <v>1289</v>
      </c>
      <c r="O266" s="4" t="s">
        <v>32</v>
      </c>
      <c r="P266" s="4" t="s">
        <v>33</v>
      </c>
      <c r="Q266" s="4">
        <v>0</v>
      </c>
      <c r="R266" s="7">
        <v>45108.0000115741</v>
      </c>
      <c r="S266" s="6">
        <v>45112</v>
      </c>
      <c r="T266" s="4" t="s">
        <v>34</v>
      </c>
      <c r="U266" s="4">
        <v>377.51</v>
      </c>
      <c r="V266" s="4">
        <v>0</v>
      </c>
      <c r="W266" s="4">
        <v>0</v>
      </c>
      <c r="X266" s="4" t="s">
        <v>1290</v>
      </c>
      <c r="Y266" s="4" t="s">
        <v>42</v>
      </c>
    </row>
    <row r="267" s="4" customFormat="1" spans="1:25">
      <c r="A267" s="4" t="s">
        <v>1291</v>
      </c>
      <c r="B267" s="4" t="s">
        <v>26</v>
      </c>
      <c r="C267" s="4" t="s">
        <v>27</v>
      </c>
      <c r="D267" s="4" t="s">
        <v>563</v>
      </c>
      <c r="E267" s="4" t="s">
        <v>1292</v>
      </c>
      <c r="F267" s="6">
        <v>45108</v>
      </c>
      <c r="G267" s="6">
        <v>45109</v>
      </c>
      <c r="H267" s="4">
        <v>1</v>
      </c>
      <c r="I267" s="4">
        <v>1</v>
      </c>
      <c r="J267" s="4">
        <v>1</v>
      </c>
      <c r="K267" s="4" t="s">
        <v>30</v>
      </c>
      <c r="L267" s="4">
        <v>436.94</v>
      </c>
      <c r="M267" s="4">
        <v>436.94</v>
      </c>
      <c r="N267" s="4" t="s">
        <v>1293</v>
      </c>
      <c r="O267" s="4" t="s">
        <v>32</v>
      </c>
      <c r="P267" s="4" t="s">
        <v>33</v>
      </c>
      <c r="Q267" s="4">
        <v>0</v>
      </c>
      <c r="R267" s="7">
        <v>45108.0000115741</v>
      </c>
      <c r="S267" s="6">
        <v>45112</v>
      </c>
      <c r="T267" s="4" t="s">
        <v>34</v>
      </c>
      <c r="U267" s="4">
        <v>436.94</v>
      </c>
      <c r="V267" s="4">
        <v>0</v>
      </c>
      <c r="W267" s="4">
        <v>0</v>
      </c>
      <c r="X267" s="4" t="s">
        <v>1294</v>
      </c>
      <c r="Y267" s="4" t="s">
        <v>42</v>
      </c>
    </row>
    <row r="268" s="4" customFormat="1" spans="1:25">
      <c r="A268" s="4" t="s">
        <v>591</v>
      </c>
      <c r="B268" s="4" t="s">
        <v>26</v>
      </c>
      <c r="C268" s="4" t="s">
        <v>91</v>
      </c>
      <c r="D268" s="4" t="s">
        <v>592</v>
      </c>
      <c r="E268" s="4" t="s">
        <v>593</v>
      </c>
      <c r="F268" s="6">
        <v>45108</v>
      </c>
      <c r="G268" s="6">
        <v>45109</v>
      </c>
      <c r="H268" s="4">
        <v>1</v>
      </c>
      <c r="I268" s="4">
        <v>1</v>
      </c>
      <c r="J268" s="4">
        <v>1</v>
      </c>
      <c r="K268" s="4" t="s">
        <v>30</v>
      </c>
      <c r="L268" s="4">
        <v>-1425.4</v>
      </c>
      <c r="M268" s="4">
        <v>-1425.4</v>
      </c>
      <c r="N268" s="4" t="s">
        <v>594</v>
      </c>
      <c r="O268" s="4" t="s">
        <v>32</v>
      </c>
      <c r="P268" s="4" t="s">
        <v>33</v>
      </c>
      <c r="Q268" s="4">
        <v>0</v>
      </c>
      <c r="R268" s="7">
        <v>45105</v>
      </c>
      <c r="S268" s="6">
        <v>45112</v>
      </c>
      <c r="T268" s="4" t="s">
        <v>34</v>
      </c>
      <c r="U268" s="4">
        <v>-1425.4</v>
      </c>
      <c r="V268" s="4">
        <v>0</v>
      </c>
      <c r="W268" s="4">
        <v>0</v>
      </c>
      <c r="X268" s="4" t="s">
        <v>595</v>
      </c>
      <c r="Y268" s="4" t="s">
        <v>596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1"/>
  <sheetViews>
    <sheetView tabSelected="1" workbookViewId="0">
      <selection activeCell="A249" sqref="A249:C251"/>
    </sheetView>
  </sheetViews>
  <sheetFormatPr defaultColWidth="10" defaultRowHeight="14.4"/>
  <cols>
    <col min="1" max="1" width="12.8888888888889" style="4"/>
    <col min="2" max="2" width="10.6666666666667" style="4"/>
    <col min="3" max="3" width="10.7777777777778" style="4"/>
    <col min="4" max="4" width="10" style="4"/>
    <col min="5" max="5" width="10.6666666666667" style="4"/>
    <col min="6" max="16357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1295</v>
      </c>
    </row>
    <row r="2" s="4" customFormat="1" hidden="1" spans="1:10">
      <c r="A2" s="5">
        <v>999223247221880</v>
      </c>
      <c r="B2" s="4" t="s">
        <v>27</v>
      </c>
      <c r="C2" s="6">
        <v>45107</v>
      </c>
      <c r="D2" s="6">
        <v>45109</v>
      </c>
      <c r="E2" s="4">
        <v>735</v>
      </c>
      <c r="F2" s="4" t="str">
        <f>VLOOKUP(A2,HOP!A:L,12,0)</f>
        <v>735.00</v>
      </c>
      <c r="G2" s="4" t="str">
        <f>VLOOKUP(A2,HOP!A:C,3,0)</f>
        <v>3152258</v>
      </c>
      <c r="H2" s="4">
        <f>E2-F2</f>
        <v>0</v>
      </c>
      <c r="I2" s="4" t="str">
        <f>$I$1&amp;G2</f>
        <v>,3152258</v>
      </c>
      <c r="J2" s="4" t="str">
        <f>VLOOKUP(A2,HOP!A:U,21,0)</f>
        <v>直连</v>
      </c>
    </row>
    <row r="3" s="4" customFormat="1" hidden="1" spans="1:10">
      <c r="A3" s="5">
        <v>999223548735935</v>
      </c>
      <c r="B3" s="4" t="s">
        <v>27</v>
      </c>
      <c r="C3" s="6">
        <v>45108</v>
      </c>
      <c r="D3" s="6">
        <v>45109</v>
      </c>
      <c r="E3" s="4">
        <v>744</v>
      </c>
      <c r="F3" s="4" t="str">
        <f>VLOOKUP(A3,HOP!A:L,12,0)</f>
        <v>744.00</v>
      </c>
      <c r="G3" s="4" t="str">
        <f>VLOOKUP(A3,HOP!A:C,3,0)</f>
        <v>3209060</v>
      </c>
      <c r="H3" s="4">
        <f t="shared" ref="H3:H66" si="0">E3-F3</f>
        <v>0</v>
      </c>
      <c r="I3" s="4" t="str">
        <f t="shared" ref="I3:I66" si="1">$I$1&amp;G3</f>
        <v>,3209060</v>
      </c>
      <c r="J3" s="4" t="str">
        <f>VLOOKUP(A3,HOP!A:U,21,0)</f>
        <v>直采</v>
      </c>
    </row>
    <row r="4" s="4" customFormat="1" hidden="1" spans="1:10">
      <c r="A4" s="5">
        <v>999223783055379</v>
      </c>
      <c r="B4" s="4" t="s">
        <v>27</v>
      </c>
      <c r="C4" s="6">
        <v>45108</v>
      </c>
      <c r="D4" s="6">
        <v>45109</v>
      </c>
      <c r="E4" s="4">
        <v>694</v>
      </c>
      <c r="F4" s="4" t="str">
        <f>VLOOKUP(A4,HOP!A:L,12,0)</f>
        <v>694.00</v>
      </c>
      <c r="G4" s="4" t="str">
        <f>VLOOKUP(A4,HOP!A:C,3,0)</f>
        <v>3270074</v>
      </c>
      <c r="H4" s="4">
        <f t="shared" si="0"/>
        <v>0</v>
      </c>
      <c r="I4" s="4" t="str">
        <f t="shared" si="1"/>
        <v>,3270074</v>
      </c>
      <c r="J4" s="4" t="str">
        <f>VLOOKUP(A4,HOP!A:U,21,0)</f>
        <v>直连</v>
      </c>
    </row>
    <row r="5" s="4" customFormat="1" hidden="1" spans="1:10">
      <c r="A5" s="5">
        <v>999223915307531</v>
      </c>
      <c r="B5" s="4" t="s">
        <v>27</v>
      </c>
      <c r="C5" s="6">
        <v>45105</v>
      </c>
      <c r="D5" s="6">
        <v>45109</v>
      </c>
      <c r="E5" s="4">
        <v>3143</v>
      </c>
      <c r="F5" s="4" t="str">
        <f>VLOOKUP(A5,HOP!A:L,12,0)</f>
        <v>3143.00</v>
      </c>
      <c r="G5" s="4" t="str">
        <f>VLOOKUP(A5,HOP!A:C,3,0)</f>
        <v>3305217</v>
      </c>
      <c r="H5" s="4">
        <f t="shared" si="0"/>
        <v>0</v>
      </c>
      <c r="I5" s="4" t="str">
        <f t="shared" si="1"/>
        <v>,3305217</v>
      </c>
      <c r="J5" s="4" t="str">
        <f>VLOOKUP(A5,HOP!A:U,21,0)</f>
        <v>直采</v>
      </c>
    </row>
    <row r="6" s="4" customFormat="1" hidden="1" spans="1:10">
      <c r="A6" s="5">
        <v>999223981066988</v>
      </c>
      <c r="B6" s="4" t="s">
        <v>27</v>
      </c>
      <c r="C6" s="6">
        <v>45107</v>
      </c>
      <c r="D6" s="6">
        <v>45109</v>
      </c>
      <c r="E6" s="4">
        <v>3880</v>
      </c>
      <c r="F6" s="4" t="str">
        <f>VLOOKUP(A6,HOP!A:L,12,0)</f>
        <v>3880.00</v>
      </c>
      <c r="G6" s="4" t="str">
        <f>VLOOKUP(A6,HOP!A:C,3,0)</f>
        <v>3318832</v>
      </c>
      <c r="H6" s="4">
        <f t="shared" si="0"/>
        <v>0</v>
      </c>
      <c r="I6" s="4" t="str">
        <f t="shared" si="1"/>
        <v>,3318832</v>
      </c>
      <c r="J6" s="4" t="str">
        <f>VLOOKUP(A6,HOP!A:U,21,0)</f>
        <v>直连</v>
      </c>
    </row>
    <row r="7" s="4" customFormat="1" hidden="1" spans="1:10">
      <c r="A7" s="5">
        <v>999223981165133</v>
      </c>
      <c r="B7" s="4" t="s">
        <v>27</v>
      </c>
      <c r="C7" s="6">
        <v>45108</v>
      </c>
      <c r="D7" s="6">
        <v>45109</v>
      </c>
      <c r="E7" s="4">
        <v>813</v>
      </c>
      <c r="F7" s="4" t="str">
        <f>VLOOKUP(A7,HOP!A:L,12,0)</f>
        <v>813.00</v>
      </c>
      <c r="G7" s="4" t="str">
        <f>VLOOKUP(A7,HOP!A:C,3,0)</f>
        <v>3318865</v>
      </c>
      <c r="H7" s="4">
        <f t="shared" si="0"/>
        <v>0</v>
      </c>
      <c r="I7" s="4" t="str">
        <f t="shared" si="1"/>
        <v>,3318865</v>
      </c>
      <c r="J7" s="4" t="str">
        <f>VLOOKUP(A7,HOP!A:U,21,0)</f>
        <v>直连</v>
      </c>
    </row>
    <row r="8" s="4" customFormat="1" hidden="1" spans="1:10">
      <c r="A8" s="5">
        <v>999224121569506</v>
      </c>
      <c r="B8" s="4" t="s">
        <v>27</v>
      </c>
      <c r="C8" s="6">
        <v>45106</v>
      </c>
      <c r="D8" s="6">
        <v>45109</v>
      </c>
      <c r="E8" s="4">
        <v>3612</v>
      </c>
      <c r="F8" s="4" t="str">
        <f>VLOOKUP(A8,HOP!A:L,12,0)</f>
        <v>3612.00</v>
      </c>
      <c r="G8" s="4" t="str">
        <f>VLOOKUP(A8,HOP!A:C,3,0)</f>
        <v>3363970</v>
      </c>
      <c r="H8" s="4">
        <f t="shared" si="0"/>
        <v>0</v>
      </c>
      <c r="I8" s="4" t="str">
        <f t="shared" si="1"/>
        <v>,3363970</v>
      </c>
      <c r="J8" s="4" t="str">
        <f>VLOOKUP(A8,HOP!A:U,21,0)</f>
        <v>直采</v>
      </c>
    </row>
    <row r="9" s="4" customFormat="1" hidden="1" spans="1:10">
      <c r="A9" s="5">
        <v>999224138334418</v>
      </c>
      <c r="B9" s="4" t="s">
        <v>27</v>
      </c>
      <c r="C9" s="6">
        <v>45105</v>
      </c>
      <c r="D9" s="6">
        <v>45109</v>
      </c>
      <c r="E9" s="4">
        <v>4940</v>
      </c>
      <c r="F9" s="4" t="str">
        <f>VLOOKUP(A9,HOP!A:L,12,0)</f>
        <v>4940.00</v>
      </c>
      <c r="G9" s="4" t="str">
        <f>VLOOKUP(A9,HOP!A:C,3,0)</f>
        <v>3369741</v>
      </c>
      <c r="H9" s="4">
        <f t="shared" si="0"/>
        <v>0</v>
      </c>
      <c r="I9" s="4" t="str">
        <f t="shared" si="1"/>
        <v>,3369741</v>
      </c>
      <c r="J9" s="4" t="str">
        <f>VLOOKUP(A9,HOP!A:U,21,0)</f>
        <v>直采</v>
      </c>
    </row>
    <row r="10" s="4" customFormat="1" hidden="1" spans="1:10">
      <c r="A10" s="5">
        <v>999224259372535</v>
      </c>
      <c r="B10" s="4" t="s">
        <v>27</v>
      </c>
      <c r="C10" s="6">
        <v>45107</v>
      </c>
      <c r="D10" s="6">
        <v>45109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hidden="1" spans="1:10">
      <c r="A11" s="5">
        <v>999224309763179</v>
      </c>
      <c r="B11" s="4" t="s">
        <v>27</v>
      </c>
      <c r="C11" s="6">
        <v>45106</v>
      </c>
      <c r="D11" s="6">
        <v>45109</v>
      </c>
      <c r="E11" s="4">
        <v>0</v>
      </c>
      <c r="F11" s="4" t="e">
        <f>VLOOKUP(A11,HOP!A:L,12,0)</f>
        <v>#N/A</v>
      </c>
      <c r="G11" s="4" t="e">
        <f>VLOOKUP(A11,HOP!A:C,3,0)</f>
        <v>#N/A</v>
      </c>
      <c r="H11" s="4" t="e">
        <f t="shared" si="0"/>
        <v>#N/A</v>
      </c>
      <c r="I11" s="4" t="e">
        <f t="shared" si="1"/>
        <v>#N/A</v>
      </c>
      <c r="J11" s="4" t="e">
        <f>VLOOKUP(A11,HOP!A:U,21,0)</f>
        <v>#N/A</v>
      </c>
    </row>
    <row r="12" s="4" customFormat="1" hidden="1" spans="1:10">
      <c r="A12" s="5">
        <v>999224342769633</v>
      </c>
      <c r="B12" s="4" t="s">
        <v>27</v>
      </c>
      <c r="C12" s="6">
        <v>45106</v>
      </c>
      <c r="D12" s="6">
        <v>45109</v>
      </c>
      <c r="E12" s="4">
        <v>3078</v>
      </c>
      <c r="F12" s="4" t="str">
        <f>VLOOKUP(A12,HOP!A:L,12,0)</f>
        <v>3078.00</v>
      </c>
      <c r="G12" s="4" t="str">
        <f>VLOOKUP(A12,HOP!A:C,3,0)</f>
        <v>3405666</v>
      </c>
      <c r="H12" s="4">
        <f t="shared" si="0"/>
        <v>0</v>
      </c>
      <c r="I12" s="4" t="str">
        <f t="shared" si="1"/>
        <v>,3405666</v>
      </c>
      <c r="J12" s="4" t="str">
        <f>VLOOKUP(A12,HOP!A:U,21,0)</f>
        <v>直连</v>
      </c>
    </row>
    <row r="13" s="4" customFormat="1" hidden="1" spans="1:10">
      <c r="A13" s="5">
        <v>999224442508125</v>
      </c>
      <c r="B13" s="4" t="s">
        <v>27</v>
      </c>
      <c r="C13" s="6">
        <v>45107</v>
      </c>
      <c r="D13" s="6">
        <v>45109</v>
      </c>
      <c r="E13" s="4">
        <v>2122</v>
      </c>
      <c r="F13" s="4" t="str">
        <f>VLOOKUP(A13,HOP!A:L,12,0)</f>
        <v>2122.00</v>
      </c>
      <c r="G13" s="4" t="str">
        <f>VLOOKUP(A13,HOP!A:C,3,0)</f>
        <v>3428157</v>
      </c>
      <c r="H13" s="4">
        <f t="shared" si="0"/>
        <v>0</v>
      </c>
      <c r="I13" s="4" t="str">
        <f t="shared" si="1"/>
        <v>,3428157</v>
      </c>
      <c r="J13" s="4" t="str">
        <f>VLOOKUP(A13,HOP!A:U,21,0)</f>
        <v>直连</v>
      </c>
    </row>
    <row r="14" s="4" customFormat="1" hidden="1" spans="1:10">
      <c r="A14" s="5">
        <v>999224443302576</v>
      </c>
      <c r="B14" s="4" t="s">
        <v>27</v>
      </c>
      <c r="C14" s="6">
        <v>45108</v>
      </c>
      <c r="D14" s="6">
        <v>45109</v>
      </c>
      <c r="E14" s="4">
        <v>1489</v>
      </c>
      <c r="F14" s="4" t="str">
        <f>VLOOKUP(A14,HOP!A:L,12,0)</f>
        <v>1489.00</v>
      </c>
      <c r="G14" s="4" t="str">
        <f>VLOOKUP(A14,HOP!A:C,3,0)</f>
        <v>3428400</v>
      </c>
      <c r="H14" s="4">
        <f t="shared" si="0"/>
        <v>0</v>
      </c>
      <c r="I14" s="4" t="str">
        <f t="shared" si="1"/>
        <v>,3428400</v>
      </c>
      <c r="J14" s="4" t="str">
        <f>VLOOKUP(A14,HOP!A:U,21,0)</f>
        <v>直连</v>
      </c>
    </row>
    <row r="15" s="4" customFormat="1" hidden="1" spans="1:10">
      <c r="A15" s="5">
        <v>999224454159941</v>
      </c>
      <c r="B15" s="4" t="s">
        <v>27</v>
      </c>
      <c r="C15" s="6">
        <v>45108</v>
      </c>
      <c r="D15" s="6">
        <v>45109</v>
      </c>
      <c r="E15" s="4">
        <v>0</v>
      </c>
      <c r="F15" s="4" t="e">
        <f>VLOOKUP(A15,HOP!A:L,12,0)</f>
        <v>#N/A</v>
      </c>
      <c r="G15" s="4" t="e">
        <f>VLOOKUP(A15,HOP!A:C,3,0)</f>
        <v>#N/A</v>
      </c>
      <c r="H15" s="4" t="e">
        <f t="shared" si="0"/>
        <v>#N/A</v>
      </c>
      <c r="I15" s="4" t="e">
        <f t="shared" si="1"/>
        <v>#N/A</v>
      </c>
      <c r="J15" s="4" t="e">
        <f>VLOOKUP(A15,HOP!A:U,21,0)</f>
        <v>#N/A</v>
      </c>
    </row>
    <row r="16" s="4" customFormat="1" hidden="1" spans="1:10">
      <c r="A16" s="5">
        <v>999224462018350</v>
      </c>
      <c r="B16" s="4" t="s">
        <v>27</v>
      </c>
      <c r="C16" s="6">
        <v>45108</v>
      </c>
      <c r="D16" s="6">
        <v>45109</v>
      </c>
      <c r="E16" s="4">
        <v>1099</v>
      </c>
      <c r="F16" s="4" t="str">
        <f>VLOOKUP(A16,HOP!A:L,12,0)</f>
        <v>1099.00</v>
      </c>
      <c r="G16" s="4" t="str">
        <f>VLOOKUP(A16,HOP!A:C,3,0)</f>
        <v>3433261</v>
      </c>
      <c r="H16" s="4">
        <f t="shared" si="0"/>
        <v>0</v>
      </c>
      <c r="I16" s="4" t="str">
        <f t="shared" si="1"/>
        <v>,3433261</v>
      </c>
      <c r="J16" s="4" t="str">
        <f>VLOOKUP(A16,HOP!A:U,21,0)</f>
        <v>直连</v>
      </c>
    </row>
    <row r="17" s="4" customFormat="1" hidden="1" spans="1:10">
      <c r="A17" s="5">
        <v>999224494032412</v>
      </c>
      <c r="B17" s="4" t="s">
        <v>27</v>
      </c>
      <c r="C17" s="6">
        <v>45108</v>
      </c>
      <c r="D17" s="6">
        <v>45109</v>
      </c>
      <c r="E17" s="4">
        <v>587</v>
      </c>
      <c r="F17" s="4" t="str">
        <f>VLOOKUP(A17,HOP!A:L,12,0)</f>
        <v>587.00</v>
      </c>
      <c r="G17" s="4" t="str">
        <f>VLOOKUP(A17,HOP!A:C,3,0)</f>
        <v>3438755</v>
      </c>
      <c r="H17" s="4">
        <f t="shared" si="0"/>
        <v>0</v>
      </c>
      <c r="I17" s="4" t="str">
        <f t="shared" si="1"/>
        <v>,3438755</v>
      </c>
      <c r="J17" s="4" t="str">
        <f>VLOOKUP(A17,HOP!A:U,21,0)</f>
        <v>直连</v>
      </c>
    </row>
    <row r="18" s="4" customFormat="1" hidden="1" spans="1:10">
      <c r="A18" s="5">
        <v>999224539872947</v>
      </c>
      <c r="B18" s="4" t="s">
        <v>27</v>
      </c>
      <c r="C18" s="6">
        <v>45108</v>
      </c>
      <c r="D18" s="6">
        <v>45109</v>
      </c>
      <c r="E18" s="4">
        <v>374</v>
      </c>
      <c r="F18" s="4" t="str">
        <f>VLOOKUP(A18,HOP!A:L,12,0)</f>
        <v>374.00</v>
      </c>
      <c r="G18" s="4" t="str">
        <f>VLOOKUP(A18,HOP!A:C,3,0)</f>
        <v>3449259</v>
      </c>
      <c r="H18" s="4">
        <f t="shared" si="0"/>
        <v>0</v>
      </c>
      <c r="I18" s="4" t="str">
        <f t="shared" si="1"/>
        <v>,3449259</v>
      </c>
      <c r="J18" s="4" t="str">
        <f>VLOOKUP(A18,HOP!A:U,21,0)</f>
        <v>直采</v>
      </c>
    </row>
    <row r="19" s="4" customFormat="1" hidden="1" spans="1:10">
      <c r="A19" s="5">
        <v>999224546490170</v>
      </c>
      <c r="B19" s="4" t="s">
        <v>27</v>
      </c>
      <c r="C19" s="6">
        <v>45107</v>
      </c>
      <c r="D19" s="6">
        <v>45109</v>
      </c>
      <c r="E19" s="4">
        <v>1018</v>
      </c>
      <c r="F19" s="4" t="str">
        <f>VLOOKUP(A19,HOP!A:L,12,0)</f>
        <v>1018.00</v>
      </c>
      <c r="G19" s="4" t="str">
        <f>VLOOKUP(A19,HOP!A:C,3,0)</f>
        <v>3451422</v>
      </c>
      <c r="H19" s="4">
        <f t="shared" si="0"/>
        <v>0</v>
      </c>
      <c r="I19" s="4" t="str">
        <f t="shared" si="1"/>
        <v>,3451422</v>
      </c>
      <c r="J19" s="4" t="str">
        <f>VLOOKUP(A19,HOP!A:U,21,0)</f>
        <v>直连</v>
      </c>
    </row>
    <row r="20" s="4" customFormat="1" hidden="1" spans="1:10">
      <c r="A20" s="5">
        <v>999224547506934</v>
      </c>
      <c r="B20" s="4" t="s">
        <v>27</v>
      </c>
      <c r="C20" s="6">
        <v>45108</v>
      </c>
      <c r="D20" s="6">
        <v>45109</v>
      </c>
      <c r="E20" s="4">
        <v>282</v>
      </c>
      <c r="F20" s="4" t="str">
        <f>VLOOKUP(A20,HOP!A:L,12,0)</f>
        <v>282.00</v>
      </c>
      <c r="G20" s="4" t="str">
        <f>VLOOKUP(A20,HOP!A:C,3,0)</f>
        <v>3451702</v>
      </c>
      <c r="H20" s="4">
        <f t="shared" si="0"/>
        <v>0</v>
      </c>
      <c r="I20" s="4" t="str">
        <f t="shared" si="1"/>
        <v>,3451702</v>
      </c>
      <c r="J20" s="4" t="str">
        <f>VLOOKUP(A20,HOP!A:U,21,0)</f>
        <v>直采</v>
      </c>
    </row>
    <row r="21" s="4" customFormat="1" hidden="1" spans="1:10">
      <c r="A21" s="5">
        <v>999224548003261</v>
      </c>
      <c r="B21" s="4" t="s">
        <v>27</v>
      </c>
      <c r="C21" s="6">
        <v>45107</v>
      </c>
      <c r="D21" s="6">
        <v>45109</v>
      </c>
      <c r="E21" s="4">
        <v>826</v>
      </c>
      <c r="F21" s="4" t="str">
        <f>VLOOKUP(A21,HOP!A:L,12,0)</f>
        <v>826.00</v>
      </c>
      <c r="G21" s="4" t="str">
        <f>VLOOKUP(A21,HOP!A:C,3,0)</f>
        <v>3451855</v>
      </c>
      <c r="H21" s="4">
        <f t="shared" si="0"/>
        <v>0</v>
      </c>
      <c r="I21" s="4" t="str">
        <f t="shared" si="1"/>
        <v>,3451855</v>
      </c>
      <c r="J21" s="4" t="str">
        <f>VLOOKUP(A21,HOP!A:U,21,0)</f>
        <v>直连</v>
      </c>
    </row>
    <row r="22" s="4" customFormat="1" hidden="1" spans="1:10">
      <c r="A22" s="5">
        <v>999224569370844</v>
      </c>
      <c r="B22" s="4" t="s">
        <v>27</v>
      </c>
      <c r="C22" s="6">
        <v>45107</v>
      </c>
      <c r="D22" s="6">
        <v>45109</v>
      </c>
      <c r="E22" s="4">
        <v>0</v>
      </c>
      <c r="F22" s="4" t="e">
        <f>VLOOKUP(A22,HOP!A:L,12,0)</f>
        <v>#N/A</v>
      </c>
      <c r="G22" s="4" t="e">
        <f>VLOOKUP(A22,HOP!A:C,3,0)</f>
        <v>#N/A</v>
      </c>
      <c r="H22" s="4" t="e">
        <f t="shared" si="0"/>
        <v>#N/A</v>
      </c>
      <c r="I22" s="4" t="e">
        <f t="shared" si="1"/>
        <v>#N/A</v>
      </c>
      <c r="J22" s="4" t="e">
        <f>VLOOKUP(A22,HOP!A:U,21,0)</f>
        <v>#N/A</v>
      </c>
    </row>
    <row r="23" s="4" customFormat="1" hidden="1" spans="1:10">
      <c r="A23" s="5">
        <v>999224573618301</v>
      </c>
      <c r="B23" s="4" t="s">
        <v>27</v>
      </c>
      <c r="C23" s="6">
        <v>45108</v>
      </c>
      <c r="D23" s="6">
        <v>45109</v>
      </c>
      <c r="E23" s="4">
        <v>2043</v>
      </c>
      <c r="F23" s="4" t="str">
        <f>VLOOKUP(A23,HOP!A:L,12,0)</f>
        <v>2043.00</v>
      </c>
      <c r="G23" s="4" t="str">
        <f>VLOOKUP(A23,HOP!A:C,3,0)</f>
        <v>3455295</v>
      </c>
      <c r="H23" s="4">
        <f t="shared" si="0"/>
        <v>0</v>
      </c>
      <c r="I23" s="4" t="str">
        <f t="shared" si="1"/>
        <v>,3455295</v>
      </c>
      <c r="J23" s="4" t="str">
        <f>VLOOKUP(A23,HOP!A:U,21,0)</f>
        <v>直连</v>
      </c>
    </row>
    <row r="24" s="4" customFormat="1" hidden="1" spans="1:10">
      <c r="A24" s="5">
        <v>999224577663921</v>
      </c>
      <c r="B24" s="4" t="s">
        <v>27</v>
      </c>
      <c r="C24" s="6">
        <v>45107</v>
      </c>
      <c r="D24" s="6">
        <v>45109</v>
      </c>
      <c r="E24" s="4">
        <v>1332</v>
      </c>
      <c r="F24" s="4" t="str">
        <f>VLOOKUP(A24,HOP!A:L,12,0)</f>
        <v>1332.00</v>
      </c>
      <c r="G24" s="4" t="str">
        <f>VLOOKUP(A24,HOP!A:C,3,0)</f>
        <v>3456259</v>
      </c>
      <c r="H24" s="4">
        <f t="shared" si="0"/>
        <v>0</v>
      </c>
      <c r="I24" s="4" t="str">
        <f t="shared" si="1"/>
        <v>,3456259</v>
      </c>
      <c r="J24" s="4" t="str">
        <f>VLOOKUP(A24,HOP!A:U,21,0)</f>
        <v>直连</v>
      </c>
    </row>
    <row r="25" s="4" customFormat="1" hidden="1" spans="1:10">
      <c r="A25" s="5">
        <v>999224605547281</v>
      </c>
      <c r="B25" s="4" t="s">
        <v>27</v>
      </c>
      <c r="C25" s="6">
        <v>45105</v>
      </c>
      <c r="D25" s="6">
        <v>45109</v>
      </c>
      <c r="E25" s="4">
        <v>6464</v>
      </c>
      <c r="F25" s="4" t="str">
        <f>VLOOKUP(A25,HOP!A:L,12,0)</f>
        <v>6464.00</v>
      </c>
      <c r="G25" s="4" t="str">
        <f>VLOOKUP(A25,HOP!A:C,3,0)</f>
        <v>3463231</v>
      </c>
      <c r="H25" s="4">
        <f t="shared" si="0"/>
        <v>0</v>
      </c>
      <c r="I25" s="4" t="str">
        <f t="shared" si="1"/>
        <v>,3463231</v>
      </c>
      <c r="J25" s="4" t="str">
        <f>VLOOKUP(A25,HOP!A:U,21,0)</f>
        <v>直采</v>
      </c>
    </row>
    <row r="26" s="4" customFormat="1" hidden="1" spans="1:10">
      <c r="A26" s="5">
        <v>999224605673318</v>
      </c>
      <c r="B26" s="4" t="s">
        <v>27</v>
      </c>
      <c r="C26" s="6">
        <v>45108</v>
      </c>
      <c r="D26" s="6">
        <v>45109</v>
      </c>
      <c r="E26" s="4">
        <v>486</v>
      </c>
      <c r="F26" s="4" t="str">
        <f>VLOOKUP(A26,HOP!A:L,12,0)</f>
        <v>486.00</v>
      </c>
      <c r="G26" s="4" t="str">
        <f>VLOOKUP(A26,HOP!A:C,3,0)</f>
        <v>3463254</v>
      </c>
      <c r="H26" s="4">
        <f t="shared" si="0"/>
        <v>0</v>
      </c>
      <c r="I26" s="4" t="str">
        <f t="shared" si="1"/>
        <v>,3463254</v>
      </c>
      <c r="J26" s="4" t="str">
        <f>VLOOKUP(A26,HOP!A:U,21,0)</f>
        <v>直采</v>
      </c>
    </row>
    <row r="27" s="4" customFormat="1" hidden="1" spans="1:10">
      <c r="A27" s="5">
        <v>999224612444833</v>
      </c>
      <c r="B27" s="4" t="s">
        <v>27</v>
      </c>
      <c r="C27" s="6">
        <v>45105</v>
      </c>
      <c r="D27" s="6">
        <v>45109</v>
      </c>
      <c r="E27" s="4">
        <v>1636</v>
      </c>
      <c r="F27" s="4" t="str">
        <f>VLOOKUP(A27,HOP!A:L,12,0)</f>
        <v>1636.00</v>
      </c>
      <c r="G27" s="4" t="str">
        <f>VLOOKUP(A27,HOP!A:C,3,0)</f>
        <v>3465265</v>
      </c>
      <c r="H27" s="4">
        <f t="shared" si="0"/>
        <v>0</v>
      </c>
      <c r="I27" s="4" t="str">
        <f t="shared" si="1"/>
        <v>,3465265</v>
      </c>
      <c r="J27" s="4" t="str">
        <f>VLOOKUP(A27,HOP!A:U,21,0)</f>
        <v>直连</v>
      </c>
    </row>
    <row r="28" s="4" customFormat="1" hidden="1" spans="1:10">
      <c r="A28" s="5">
        <v>999224613224000</v>
      </c>
      <c r="B28" s="4" t="s">
        <v>27</v>
      </c>
      <c r="C28" s="6">
        <v>45106</v>
      </c>
      <c r="D28" s="6">
        <v>45109</v>
      </c>
      <c r="E28" s="4">
        <v>1530</v>
      </c>
      <c r="F28" s="4" t="str">
        <f>VLOOKUP(A28,HOP!A:L,12,0)</f>
        <v>1530.00</v>
      </c>
      <c r="G28" s="4" t="str">
        <f>VLOOKUP(A28,HOP!A:C,3,0)</f>
        <v>3465762</v>
      </c>
      <c r="H28" s="4">
        <f t="shared" si="0"/>
        <v>0</v>
      </c>
      <c r="I28" s="4" t="str">
        <f t="shared" si="1"/>
        <v>,3465762</v>
      </c>
      <c r="J28" s="4" t="str">
        <f>VLOOKUP(A28,HOP!A:U,21,0)</f>
        <v>直连</v>
      </c>
    </row>
    <row r="29" s="4" customFormat="1" hidden="1" spans="1:10">
      <c r="A29" s="5">
        <v>999224614270805</v>
      </c>
      <c r="B29" s="4" t="s">
        <v>27</v>
      </c>
      <c r="C29" s="6">
        <v>45108</v>
      </c>
      <c r="D29" s="6">
        <v>45109</v>
      </c>
      <c r="E29" s="4">
        <v>2363</v>
      </c>
      <c r="F29" s="4" t="str">
        <f>VLOOKUP(A29,HOP!A:L,12,0)</f>
        <v>2363.00</v>
      </c>
      <c r="G29" s="4" t="str">
        <f>VLOOKUP(A29,HOP!A:C,3,0)</f>
        <v>3466966</v>
      </c>
      <c r="H29" s="4">
        <f t="shared" si="0"/>
        <v>0</v>
      </c>
      <c r="I29" s="4" t="str">
        <f t="shared" si="1"/>
        <v>,3466966</v>
      </c>
      <c r="J29" s="4" t="str">
        <f>VLOOKUP(A29,HOP!A:U,21,0)</f>
        <v>直连</v>
      </c>
    </row>
    <row r="30" s="4" customFormat="1" hidden="1" spans="1:10">
      <c r="A30" s="5">
        <v>999224614413168</v>
      </c>
      <c r="B30" s="4" t="s">
        <v>27</v>
      </c>
      <c r="C30" s="6">
        <v>45108</v>
      </c>
      <c r="D30" s="6">
        <v>45109</v>
      </c>
      <c r="E30" s="4">
        <v>0</v>
      </c>
      <c r="F30" s="4" t="e">
        <f>VLOOKUP(A30,HOP!A:L,12,0)</f>
        <v>#N/A</v>
      </c>
      <c r="G30" s="4" t="e">
        <f>VLOOKUP(A30,HOP!A:C,3,0)</f>
        <v>#N/A</v>
      </c>
      <c r="H30" s="4" t="e">
        <f t="shared" si="0"/>
        <v>#N/A</v>
      </c>
      <c r="I30" s="4" t="e">
        <f t="shared" si="1"/>
        <v>#N/A</v>
      </c>
      <c r="J30" s="4" t="e">
        <f>VLOOKUP(A30,HOP!A:U,21,0)</f>
        <v>#N/A</v>
      </c>
    </row>
    <row r="31" s="4" customFormat="1" hidden="1" spans="1:10">
      <c r="A31" s="5">
        <v>999224620977859</v>
      </c>
      <c r="B31" s="4" t="s">
        <v>27</v>
      </c>
      <c r="C31" s="6">
        <v>45107</v>
      </c>
      <c r="D31" s="6">
        <v>45109</v>
      </c>
      <c r="E31" s="4">
        <v>0</v>
      </c>
      <c r="F31" s="4" t="e">
        <f>VLOOKUP(A31,HOP!A:L,12,0)</f>
        <v>#N/A</v>
      </c>
      <c r="G31" s="4" t="e">
        <f>VLOOKUP(A31,HOP!A:C,3,0)</f>
        <v>#N/A</v>
      </c>
      <c r="H31" s="4" t="e">
        <f t="shared" si="0"/>
        <v>#N/A</v>
      </c>
      <c r="I31" s="4" t="e">
        <f t="shared" si="1"/>
        <v>#N/A</v>
      </c>
      <c r="J31" s="4" t="e">
        <f>VLOOKUP(A31,HOP!A:U,21,0)</f>
        <v>#N/A</v>
      </c>
    </row>
    <row r="32" s="4" customFormat="1" hidden="1" spans="1:10">
      <c r="A32" s="5">
        <v>999224625010968</v>
      </c>
      <c r="B32" s="4" t="s">
        <v>27</v>
      </c>
      <c r="C32" s="6">
        <v>45108</v>
      </c>
      <c r="D32" s="6">
        <v>45109</v>
      </c>
      <c r="E32" s="4">
        <v>2780</v>
      </c>
      <c r="F32" s="4" t="str">
        <f>VLOOKUP(A32,HOP!A:L,12,0)</f>
        <v>2780.00</v>
      </c>
      <c r="G32" s="4" t="str">
        <f>VLOOKUP(A32,HOP!A:C,3,0)</f>
        <v>3469875</v>
      </c>
      <c r="H32" s="4">
        <f t="shared" si="0"/>
        <v>0</v>
      </c>
      <c r="I32" s="4" t="str">
        <f t="shared" si="1"/>
        <v>,3469875</v>
      </c>
      <c r="J32" s="4" t="str">
        <f>VLOOKUP(A32,HOP!A:U,21,0)</f>
        <v>直连</v>
      </c>
    </row>
    <row r="33" s="4" customFormat="1" hidden="1" spans="1:10">
      <c r="A33" s="5">
        <v>999224640290408</v>
      </c>
      <c r="B33" s="4" t="s">
        <v>27</v>
      </c>
      <c r="C33" s="6">
        <v>45101</v>
      </c>
      <c r="D33" s="6">
        <v>45109</v>
      </c>
      <c r="E33" s="4">
        <v>10495</v>
      </c>
      <c r="F33" s="4" t="str">
        <f>VLOOKUP(A33,HOP!A:L,12,0)</f>
        <v>10495.00</v>
      </c>
      <c r="G33" s="4" t="str">
        <f>VLOOKUP(A33,HOP!A:C,3,0)</f>
        <v>3471970</v>
      </c>
      <c r="H33" s="4">
        <f t="shared" si="0"/>
        <v>0</v>
      </c>
      <c r="I33" s="4" t="str">
        <f t="shared" si="1"/>
        <v>,3471970</v>
      </c>
      <c r="J33" s="4" t="str">
        <f>VLOOKUP(A33,HOP!A:U,21,0)</f>
        <v>直连</v>
      </c>
    </row>
    <row r="34" s="4" customFormat="1" hidden="1" spans="1:10">
      <c r="A34" s="5">
        <v>999224642424097</v>
      </c>
      <c r="B34" s="4" t="s">
        <v>27</v>
      </c>
      <c r="C34" s="6">
        <v>45108</v>
      </c>
      <c r="D34" s="6">
        <v>45109</v>
      </c>
      <c r="E34" s="4">
        <v>330</v>
      </c>
      <c r="F34" s="4" t="str">
        <f>VLOOKUP(A34,HOP!A:L,12,0)</f>
        <v>330.00</v>
      </c>
      <c r="G34" s="4" t="str">
        <f>VLOOKUP(A34,HOP!A:C,3,0)</f>
        <v>3472549</v>
      </c>
      <c r="H34" s="4">
        <f t="shared" si="0"/>
        <v>0</v>
      </c>
      <c r="I34" s="4" t="str">
        <f t="shared" si="1"/>
        <v>,3472549</v>
      </c>
      <c r="J34" s="4" t="str">
        <f>VLOOKUP(A34,HOP!A:U,21,0)</f>
        <v>直连</v>
      </c>
    </row>
    <row r="35" s="4" customFormat="1" hidden="1" spans="1:10">
      <c r="A35" s="5">
        <v>999224654834517</v>
      </c>
      <c r="B35" s="4" t="s">
        <v>27</v>
      </c>
      <c r="C35" s="6">
        <v>45108</v>
      </c>
      <c r="D35" s="6">
        <v>45109</v>
      </c>
      <c r="E35" s="4">
        <v>726</v>
      </c>
      <c r="F35" s="4" t="str">
        <f>VLOOKUP(A35,HOP!A:L,12,0)</f>
        <v>726.00</v>
      </c>
      <c r="G35" s="4" t="str">
        <f>VLOOKUP(A35,HOP!A:C,3,0)</f>
        <v>3475126</v>
      </c>
      <c r="H35" s="4">
        <f t="shared" si="0"/>
        <v>0</v>
      </c>
      <c r="I35" s="4" t="str">
        <f t="shared" si="1"/>
        <v>,3475126</v>
      </c>
      <c r="J35" s="4" t="str">
        <f>VLOOKUP(A35,HOP!A:U,21,0)</f>
        <v>直采</v>
      </c>
    </row>
    <row r="36" s="4" customFormat="1" hidden="1" spans="1:10">
      <c r="A36" s="5">
        <v>999224662835201</v>
      </c>
      <c r="B36" s="4" t="s">
        <v>27</v>
      </c>
      <c r="C36" s="6">
        <v>45108</v>
      </c>
      <c r="D36" s="6">
        <v>45109</v>
      </c>
      <c r="E36" s="4">
        <v>876</v>
      </c>
      <c r="F36" s="4" t="str">
        <f>VLOOKUP(A36,HOP!A:L,12,0)</f>
        <v>876.00</v>
      </c>
      <c r="G36" s="4" t="str">
        <f>VLOOKUP(A36,HOP!A:C,3,0)</f>
        <v>3477183</v>
      </c>
      <c r="H36" s="4">
        <f t="shared" si="0"/>
        <v>0</v>
      </c>
      <c r="I36" s="4" t="str">
        <f t="shared" si="1"/>
        <v>,3477183</v>
      </c>
      <c r="J36" s="4" t="str">
        <f>VLOOKUP(A36,HOP!A:U,21,0)</f>
        <v>直连</v>
      </c>
    </row>
    <row r="37" s="4" customFormat="1" hidden="1" spans="1:10">
      <c r="A37" s="5">
        <v>999224663629456</v>
      </c>
      <c r="B37" s="4" t="s">
        <v>27</v>
      </c>
      <c r="C37" s="6">
        <v>45103</v>
      </c>
      <c r="D37" s="6">
        <v>45109</v>
      </c>
      <c r="E37" s="4">
        <v>16699</v>
      </c>
      <c r="F37" s="4" t="str">
        <f>VLOOKUP(A37,HOP!A:L,12,0)</f>
        <v>16699.00</v>
      </c>
      <c r="G37" s="4" t="str">
        <f>VLOOKUP(A37,HOP!A:C,3,0)</f>
        <v>3477419</v>
      </c>
      <c r="H37" s="4">
        <f t="shared" si="0"/>
        <v>0</v>
      </c>
      <c r="I37" s="4" t="str">
        <f t="shared" si="1"/>
        <v>,3477419</v>
      </c>
      <c r="J37" s="4" t="str">
        <f>VLOOKUP(A37,HOP!A:U,21,0)</f>
        <v>直连</v>
      </c>
    </row>
    <row r="38" s="4" customFormat="1" hidden="1" spans="1:10">
      <c r="A38" s="5">
        <v>999224666079560</v>
      </c>
      <c r="B38" s="4" t="s">
        <v>27</v>
      </c>
      <c r="C38" s="6">
        <v>45108</v>
      </c>
      <c r="D38" s="6">
        <v>45109</v>
      </c>
      <c r="E38" s="4">
        <v>852</v>
      </c>
      <c r="F38" s="4" t="str">
        <f>VLOOKUP(A38,HOP!A:L,12,0)</f>
        <v>852.00</v>
      </c>
      <c r="G38" s="4" t="str">
        <f>VLOOKUP(A38,HOP!A:C,3,0)</f>
        <v>3477810</v>
      </c>
      <c r="H38" s="4">
        <f t="shared" si="0"/>
        <v>0</v>
      </c>
      <c r="I38" s="4" t="str">
        <f t="shared" si="1"/>
        <v>,3477810</v>
      </c>
      <c r="J38" s="4" t="str">
        <f>VLOOKUP(A38,HOP!A:U,21,0)</f>
        <v>直连</v>
      </c>
    </row>
    <row r="39" s="4" customFormat="1" hidden="1" spans="1:10">
      <c r="A39" s="5">
        <v>999224677742942</v>
      </c>
      <c r="B39" s="4" t="s">
        <v>27</v>
      </c>
      <c r="C39" s="6">
        <v>45106</v>
      </c>
      <c r="D39" s="6">
        <v>45109</v>
      </c>
      <c r="E39" s="4">
        <v>3534</v>
      </c>
      <c r="F39" s="4" t="str">
        <f>VLOOKUP(A39,HOP!A:L,12,0)</f>
        <v>3534.00</v>
      </c>
      <c r="G39" s="4" t="str">
        <f>VLOOKUP(A39,HOP!A:C,3,0)</f>
        <v>3479103</v>
      </c>
      <c r="H39" s="4">
        <f t="shared" si="0"/>
        <v>0</v>
      </c>
      <c r="I39" s="4" t="str">
        <f t="shared" si="1"/>
        <v>,3479103</v>
      </c>
      <c r="J39" s="4" t="str">
        <f>VLOOKUP(A39,HOP!A:U,21,0)</f>
        <v>直连</v>
      </c>
    </row>
    <row r="40" s="4" customFormat="1" hidden="1" spans="1:10">
      <c r="A40" s="5">
        <v>999224678075674</v>
      </c>
      <c r="B40" s="4" t="s">
        <v>27</v>
      </c>
      <c r="C40" s="6">
        <v>45108</v>
      </c>
      <c r="D40" s="6">
        <v>45109</v>
      </c>
      <c r="E40" s="4">
        <v>1529</v>
      </c>
      <c r="F40" s="4" t="str">
        <f>VLOOKUP(A40,HOP!A:L,12,0)</f>
        <v>1529.00</v>
      </c>
      <c r="G40" s="4" t="str">
        <f>VLOOKUP(A40,HOP!A:C,3,0)</f>
        <v>3479268</v>
      </c>
      <c r="H40" s="4">
        <f t="shared" si="0"/>
        <v>0</v>
      </c>
      <c r="I40" s="4" t="str">
        <f t="shared" si="1"/>
        <v>,3479268</v>
      </c>
      <c r="J40" s="4" t="str">
        <f>VLOOKUP(A40,HOP!A:U,21,0)</f>
        <v>直连</v>
      </c>
    </row>
    <row r="41" s="4" customFormat="1" hidden="1" spans="1:10">
      <c r="A41" s="5">
        <v>999224678591239</v>
      </c>
      <c r="B41" s="4" t="s">
        <v>27</v>
      </c>
      <c r="C41" s="6">
        <v>45106</v>
      </c>
      <c r="D41" s="6">
        <v>45109</v>
      </c>
      <c r="E41" s="4">
        <v>0</v>
      </c>
      <c r="F41" s="4" t="e">
        <f>VLOOKUP(A41,HOP!A:L,12,0)</f>
        <v>#N/A</v>
      </c>
      <c r="G41" s="4" t="e">
        <f>VLOOKUP(A41,HOP!A:C,3,0)</f>
        <v>#N/A</v>
      </c>
      <c r="H41" s="4" t="e">
        <f t="shared" si="0"/>
        <v>#N/A</v>
      </c>
      <c r="I41" s="4" t="e">
        <f t="shared" si="1"/>
        <v>#N/A</v>
      </c>
      <c r="J41" s="4" t="e">
        <f>VLOOKUP(A41,HOP!A:U,21,0)</f>
        <v>#N/A</v>
      </c>
    </row>
    <row r="42" s="4" customFormat="1" hidden="1" spans="1:10">
      <c r="A42" s="5">
        <v>999224679952280</v>
      </c>
      <c r="B42" s="4" t="s">
        <v>27</v>
      </c>
      <c r="C42" s="6">
        <v>45107</v>
      </c>
      <c r="D42" s="6">
        <v>45109</v>
      </c>
      <c r="E42" s="4">
        <v>1660</v>
      </c>
      <c r="F42" s="4" t="str">
        <f>VLOOKUP(A42,HOP!A:L,12,0)</f>
        <v>1660.00</v>
      </c>
      <c r="G42" s="4" t="str">
        <f>VLOOKUP(A42,HOP!A:C,3,0)</f>
        <v>3479812</v>
      </c>
      <c r="H42" s="4">
        <f t="shared" si="0"/>
        <v>0</v>
      </c>
      <c r="I42" s="4" t="str">
        <f t="shared" si="1"/>
        <v>,3479812</v>
      </c>
      <c r="J42" s="4" t="str">
        <f>VLOOKUP(A42,HOP!A:U,21,0)</f>
        <v>直采</v>
      </c>
    </row>
    <row r="43" s="4" customFormat="1" hidden="1" spans="1:10">
      <c r="A43" s="5">
        <v>999224684146462</v>
      </c>
      <c r="B43" s="4" t="s">
        <v>27</v>
      </c>
      <c r="C43" s="6">
        <v>45105</v>
      </c>
      <c r="D43" s="6">
        <v>45109</v>
      </c>
      <c r="E43" s="4">
        <v>0</v>
      </c>
      <c r="F43" s="4" t="e">
        <f>VLOOKUP(A43,HOP!A:L,12,0)</f>
        <v>#N/A</v>
      </c>
      <c r="G43" s="4" t="e">
        <f>VLOOKUP(A43,HOP!A:C,3,0)</f>
        <v>#N/A</v>
      </c>
      <c r="H43" s="4" t="e">
        <f t="shared" si="0"/>
        <v>#N/A</v>
      </c>
      <c r="I43" s="4" t="e">
        <f t="shared" si="1"/>
        <v>#N/A</v>
      </c>
      <c r="J43" s="4" t="e">
        <f>VLOOKUP(A43,HOP!A:U,21,0)</f>
        <v>#N/A</v>
      </c>
    </row>
    <row r="44" s="4" customFormat="1" hidden="1" spans="1:10">
      <c r="A44" s="5">
        <v>999224706013896</v>
      </c>
      <c r="B44" s="4" t="s">
        <v>27</v>
      </c>
      <c r="C44" s="6">
        <v>45106</v>
      </c>
      <c r="D44" s="6">
        <v>45109</v>
      </c>
      <c r="E44" s="4">
        <v>852</v>
      </c>
      <c r="F44" s="4" t="str">
        <f>VLOOKUP(A44,HOP!A:L,12,0)</f>
        <v>852.00</v>
      </c>
      <c r="G44" s="4" t="str">
        <f>VLOOKUP(A44,HOP!A:C,3,0)</f>
        <v>3486688</v>
      </c>
      <c r="H44" s="4">
        <f t="shared" si="0"/>
        <v>0</v>
      </c>
      <c r="I44" s="4" t="str">
        <f t="shared" si="1"/>
        <v>,3486688</v>
      </c>
      <c r="J44" s="4" t="str">
        <f>VLOOKUP(A44,HOP!A:U,21,0)</f>
        <v>直连</v>
      </c>
    </row>
    <row r="45" s="4" customFormat="1" hidden="1" spans="1:10">
      <c r="A45" s="5">
        <v>999224711499781</v>
      </c>
      <c r="B45" s="4" t="s">
        <v>27</v>
      </c>
      <c r="C45" s="6">
        <v>45106</v>
      </c>
      <c r="D45" s="6">
        <v>45109</v>
      </c>
      <c r="E45" s="4">
        <v>4665</v>
      </c>
      <c r="F45" s="4" t="str">
        <f>VLOOKUP(A45,HOP!A:L,12,0)</f>
        <v>4665.00</v>
      </c>
      <c r="G45" s="4" t="str">
        <f>VLOOKUP(A45,HOP!A:C,3,0)</f>
        <v>3488572</v>
      </c>
      <c r="H45" s="4">
        <f t="shared" si="0"/>
        <v>0</v>
      </c>
      <c r="I45" s="4" t="str">
        <f t="shared" si="1"/>
        <v>,3488572</v>
      </c>
      <c r="J45" s="4" t="str">
        <f>VLOOKUP(A45,HOP!A:U,21,0)</f>
        <v>直连</v>
      </c>
    </row>
    <row r="46" s="4" customFormat="1" hidden="1" spans="1:10">
      <c r="A46" s="5">
        <v>999224727283815</v>
      </c>
      <c r="B46" s="4" t="s">
        <v>27</v>
      </c>
      <c r="C46" s="6">
        <v>45108</v>
      </c>
      <c r="D46" s="6">
        <v>45109</v>
      </c>
      <c r="E46" s="4">
        <v>968</v>
      </c>
      <c r="F46" s="4" t="str">
        <f>VLOOKUP(A46,HOP!A:L,12,0)</f>
        <v>968.00</v>
      </c>
      <c r="G46" s="4" t="str">
        <f>VLOOKUP(A46,HOP!A:C,3,0)</f>
        <v>3493093</v>
      </c>
      <c r="H46" s="4">
        <f t="shared" si="0"/>
        <v>0</v>
      </c>
      <c r="I46" s="4" t="str">
        <f t="shared" si="1"/>
        <v>,3493093</v>
      </c>
      <c r="J46" s="4" t="str">
        <f>VLOOKUP(A46,HOP!A:U,21,0)</f>
        <v>直连</v>
      </c>
    </row>
    <row r="47" s="4" customFormat="1" hidden="1" spans="1:10">
      <c r="A47" s="5">
        <v>999224728057077</v>
      </c>
      <c r="B47" s="4" t="s">
        <v>27</v>
      </c>
      <c r="C47" s="6">
        <v>45108</v>
      </c>
      <c r="D47" s="6">
        <v>45109</v>
      </c>
      <c r="E47" s="4">
        <v>1887</v>
      </c>
      <c r="F47" s="4" t="str">
        <f>VLOOKUP(A47,HOP!A:L,12,0)</f>
        <v>1887.00</v>
      </c>
      <c r="G47" s="4" t="str">
        <f>VLOOKUP(A47,HOP!A:C,3,0)</f>
        <v>3493361</v>
      </c>
      <c r="H47" s="4">
        <f t="shared" si="0"/>
        <v>0</v>
      </c>
      <c r="I47" s="4" t="str">
        <f t="shared" si="1"/>
        <v>,3493361</v>
      </c>
      <c r="J47" s="4" t="str">
        <f>VLOOKUP(A47,HOP!A:U,21,0)</f>
        <v>直连</v>
      </c>
    </row>
    <row r="48" s="4" customFormat="1" hidden="1" spans="1:10">
      <c r="A48" s="5">
        <v>999224728771629</v>
      </c>
      <c r="B48" s="4" t="s">
        <v>27</v>
      </c>
      <c r="C48" s="6">
        <v>45107</v>
      </c>
      <c r="D48" s="6">
        <v>45109</v>
      </c>
      <c r="E48" s="4">
        <v>1066</v>
      </c>
      <c r="F48" s="4" t="str">
        <f>VLOOKUP(A48,HOP!A:L,12,0)</f>
        <v>1066.00</v>
      </c>
      <c r="G48" s="4" t="str">
        <f>VLOOKUP(A48,HOP!A:C,3,0)</f>
        <v>3493655</v>
      </c>
      <c r="H48" s="4">
        <f t="shared" si="0"/>
        <v>0</v>
      </c>
      <c r="I48" s="4" t="str">
        <f t="shared" si="1"/>
        <v>,3493655</v>
      </c>
      <c r="J48" s="4" t="str">
        <f>VLOOKUP(A48,HOP!A:U,21,0)</f>
        <v>直连</v>
      </c>
    </row>
    <row r="49" s="4" customFormat="1" hidden="1" spans="1:10">
      <c r="A49" s="5">
        <v>999224735860471</v>
      </c>
      <c r="B49" s="4" t="s">
        <v>27</v>
      </c>
      <c r="C49" s="6">
        <v>45105</v>
      </c>
      <c r="D49" s="6">
        <v>45109</v>
      </c>
      <c r="E49" s="4">
        <v>3165</v>
      </c>
      <c r="F49" s="4" t="str">
        <f>VLOOKUP(A49,HOP!A:L,12,0)</f>
        <v>3165.00</v>
      </c>
      <c r="G49" s="4" t="str">
        <f>VLOOKUP(A49,HOP!A:C,3,0)</f>
        <v>3494890</v>
      </c>
      <c r="H49" s="4">
        <f t="shared" si="0"/>
        <v>0</v>
      </c>
      <c r="I49" s="4" t="str">
        <f t="shared" si="1"/>
        <v>,3494890</v>
      </c>
      <c r="J49" s="4" t="str">
        <f>VLOOKUP(A49,HOP!A:U,21,0)</f>
        <v>直连</v>
      </c>
    </row>
    <row r="50" s="4" customFormat="1" hidden="1" spans="1:10">
      <c r="A50" s="5">
        <v>999224051935191</v>
      </c>
      <c r="B50" s="4" t="s">
        <v>27</v>
      </c>
      <c r="C50" s="6">
        <v>45107</v>
      </c>
      <c r="D50" s="6">
        <v>45109</v>
      </c>
      <c r="E50" s="4">
        <v>3056</v>
      </c>
      <c r="F50" s="4" t="str">
        <f>VLOOKUP(A50,HOP!A:L,12,0)</f>
        <v>3056.00</v>
      </c>
      <c r="G50" s="4" t="str">
        <f>VLOOKUP(A50,HOP!A:C,3,0)</f>
        <v>3341649</v>
      </c>
      <c r="H50" s="4">
        <f t="shared" si="0"/>
        <v>0</v>
      </c>
      <c r="I50" s="4" t="str">
        <f t="shared" si="1"/>
        <v>,3341649</v>
      </c>
      <c r="J50" s="4" t="str">
        <f>VLOOKUP(A50,HOP!A:U,21,0)</f>
        <v>直采</v>
      </c>
    </row>
    <row r="51" s="4" customFormat="1" hidden="1" spans="1:10">
      <c r="A51" s="5">
        <v>999224744123821</v>
      </c>
      <c r="B51" s="4" t="s">
        <v>27</v>
      </c>
      <c r="C51" s="6">
        <v>45107</v>
      </c>
      <c r="D51" s="6">
        <v>45109</v>
      </c>
      <c r="E51" s="4">
        <v>11518.12</v>
      </c>
      <c r="F51" s="4" t="str">
        <f>VLOOKUP(A51,HOP!A:L,12,0)</f>
        <v>11518.12</v>
      </c>
      <c r="G51" s="4" t="str">
        <f>VLOOKUP(A51,HOP!A:C,3,0)</f>
        <v>3498169</v>
      </c>
      <c r="H51" s="4">
        <f t="shared" si="0"/>
        <v>0</v>
      </c>
      <c r="I51" s="4" t="str">
        <f t="shared" si="1"/>
        <v>,3498169</v>
      </c>
      <c r="J51" s="4" t="str">
        <f>VLOOKUP(A51,HOP!A:U,21,0)</f>
        <v>直连</v>
      </c>
    </row>
    <row r="52" s="4" customFormat="1" hidden="1" spans="1:10">
      <c r="A52" s="5">
        <v>999224746145434</v>
      </c>
      <c r="B52" s="4" t="s">
        <v>27</v>
      </c>
      <c r="C52" s="6">
        <v>45106</v>
      </c>
      <c r="D52" s="6">
        <v>45109</v>
      </c>
      <c r="E52" s="4">
        <v>2364.51</v>
      </c>
      <c r="F52" s="4" t="str">
        <f>VLOOKUP(A52,HOP!A:L,12,0)</f>
        <v>2364.51</v>
      </c>
      <c r="G52" s="4" t="str">
        <f>VLOOKUP(A52,HOP!A:C,3,0)</f>
        <v>3499131</v>
      </c>
      <c r="H52" s="4">
        <f t="shared" si="0"/>
        <v>0</v>
      </c>
      <c r="I52" s="4" t="str">
        <f t="shared" si="1"/>
        <v>,3499131</v>
      </c>
      <c r="J52" s="4" t="str">
        <f>VLOOKUP(A52,HOP!A:U,21,0)</f>
        <v>直连</v>
      </c>
    </row>
    <row r="53" s="4" customFormat="1" hidden="1" spans="1:10">
      <c r="A53" s="5">
        <v>999224746314054</v>
      </c>
      <c r="B53" s="4" t="s">
        <v>27</v>
      </c>
      <c r="C53" s="6">
        <v>45108</v>
      </c>
      <c r="D53" s="6">
        <v>45109</v>
      </c>
      <c r="E53" s="4">
        <v>0</v>
      </c>
      <c r="F53" s="4" t="e">
        <f>VLOOKUP(A53,HOP!A:L,12,0)</f>
        <v>#N/A</v>
      </c>
      <c r="G53" s="4" t="e">
        <f>VLOOKUP(A53,HOP!A:C,3,0)</f>
        <v>#N/A</v>
      </c>
      <c r="H53" s="4" t="e">
        <f t="shared" si="0"/>
        <v>#N/A</v>
      </c>
      <c r="I53" s="4" t="e">
        <f t="shared" si="1"/>
        <v>#N/A</v>
      </c>
      <c r="J53" s="4" t="e">
        <f>VLOOKUP(A53,HOP!A:U,21,0)</f>
        <v>#N/A</v>
      </c>
    </row>
    <row r="54" s="4" customFormat="1" hidden="1" spans="1:10">
      <c r="A54" s="5">
        <v>999224753862014</v>
      </c>
      <c r="B54" s="4" t="s">
        <v>27</v>
      </c>
      <c r="C54" s="6">
        <v>45108</v>
      </c>
      <c r="D54" s="6">
        <v>45109</v>
      </c>
      <c r="E54" s="4">
        <v>244.43</v>
      </c>
      <c r="F54" s="4" t="str">
        <f>VLOOKUP(A54,HOP!A:L,12,0)</f>
        <v>244.43</v>
      </c>
      <c r="G54" s="4" t="str">
        <f>VLOOKUP(A54,HOP!A:C,3,0)</f>
        <v>3500645</v>
      </c>
      <c r="H54" s="4">
        <f t="shared" si="0"/>
        <v>0</v>
      </c>
      <c r="I54" s="4" t="str">
        <f t="shared" si="1"/>
        <v>,3500645</v>
      </c>
      <c r="J54" s="4" t="str">
        <f>VLOOKUP(A54,HOP!A:U,21,0)</f>
        <v>直连</v>
      </c>
    </row>
    <row r="55" s="4" customFormat="1" hidden="1" spans="1:10">
      <c r="A55" s="5">
        <v>999224761876761</v>
      </c>
      <c r="B55" s="4" t="s">
        <v>27</v>
      </c>
      <c r="C55" s="6">
        <v>45108</v>
      </c>
      <c r="D55" s="6">
        <v>45109</v>
      </c>
      <c r="E55" s="4">
        <v>244.43</v>
      </c>
      <c r="F55" s="4" t="str">
        <f>VLOOKUP(A55,HOP!A:L,12,0)</f>
        <v>244.43</v>
      </c>
      <c r="G55" s="4" t="str">
        <f>VLOOKUP(A55,HOP!A:C,3,0)</f>
        <v>3501583</v>
      </c>
      <c r="H55" s="4">
        <f t="shared" si="0"/>
        <v>0</v>
      </c>
      <c r="I55" s="4" t="str">
        <f t="shared" si="1"/>
        <v>,3501583</v>
      </c>
      <c r="J55" s="4" t="str">
        <f>VLOOKUP(A55,HOP!A:U,21,0)</f>
        <v>直连</v>
      </c>
    </row>
    <row r="56" s="4" customFormat="1" hidden="1" spans="1:10">
      <c r="A56" s="5">
        <v>999224766249836</v>
      </c>
      <c r="B56" s="4" t="s">
        <v>27</v>
      </c>
      <c r="C56" s="6">
        <v>45107</v>
      </c>
      <c r="D56" s="6">
        <v>45109</v>
      </c>
      <c r="E56" s="4">
        <v>1065.4</v>
      </c>
      <c r="F56" s="4" t="str">
        <f>VLOOKUP(A56,HOP!A:L,12,0)</f>
        <v>1065.40</v>
      </c>
      <c r="G56" s="4" t="str">
        <f>VLOOKUP(A56,HOP!A:C,3,0)</f>
        <v>3502413</v>
      </c>
      <c r="H56" s="4">
        <f t="shared" si="0"/>
        <v>0</v>
      </c>
      <c r="I56" s="4" t="str">
        <f t="shared" si="1"/>
        <v>,3502413</v>
      </c>
      <c r="J56" s="4" t="str">
        <f>VLOOKUP(A56,HOP!A:U,21,0)</f>
        <v>直连</v>
      </c>
    </row>
    <row r="57" s="4" customFormat="1" hidden="1" spans="1:10">
      <c r="A57" s="5">
        <v>999224768984397</v>
      </c>
      <c r="B57" s="4" t="s">
        <v>27</v>
      </c>
      <c r="C57" s="6">
        <v>45108</v>
      </c>
      <c r="D57" s="6">
        <v>45109</v>
      </c>
      <c r="E57" s="4">
        <v>0</v>
      </c>
      <c r="F57" s="4" t="e">
        <f>VLOOKUP(A57,HOP!A:L,12,0)</f>
        <v>#N/A</v>
      </c>
      <c r="G57" s="4" t="e">
        <f>VLOOKUP(A57,HOP!A:C,3,0)</f>
        <v>#N/A</v>
      </c>
      <c r="H57" s="4" t="e">
        <f t="shared" si="0"/>
        <v>#N/A</v>
      </c>
      <c r="I57" s="4" t="e">
        <f t="shared" si="1"/>
        <v>#N/A</v>
      </c>
      <c r="J57" s="4" t="e">
        <f>VLOOKUP(A57,HOP!A:U,21,0)</f>
        <v>#N/A</v>
      </c>
    </row>
    <row r="58" s="4" customFormat="1" hidden="1" spans="1:10">
      <c r="A58" s="5">
        <v>999224772298398</v>
      </c>
      <c r="B58" s="4" t="s">
        <v>27</v>
      </c>
      <c r="C58" s="6">
        <v>45108</v>
      </c>
      <c r="D58" s="6">
        <v>45109</v>
      </c>
      <c r="E58" s="4">
        <v>1264.78</v>
      </c>
      <c r="F58" s="4" t="str">
        <f>VLOOKUP(A58,HOP!A:L,12,0)</f>
        <v>1264.78</v>
      </c>
      <c r="G58" s="4" t="str">
        <f>VLOOKUP(A58,HOP!A:C,3,0)</f>
        <v>3504574</v>
      </c>
      <c r="H58" s="4">
        <f t="shared" si="0"/>
        <v>0</v>
      </c>
      <c r="I58" s="4" t="str">
        <f t="shared" si="1"/>
        <v>,3504574</v>
      </c>
      <c r="J58" s="4" t="str">
        <f>VLOOKUP(A58,HOP!A:U,21,0)</f>
        <v>直连</v>
      </c>
    </row>
    <row r="59" s="4" customFormat="1" hidden="1" spans="1:10">
      <c r="A59" s="5">
        <v>999224772520445</v>
      </c>
      <c r="B59" s="4" t="s">
        <v>27</v>
      </c>
      <c r="C59" s="6">
        <v>45108</v>
      </c>
      <c r="D59" s="6">
        <v>45109</v>
      </c>
      <c r="E59" s="4">
        <v>590.01</v>
      </c>
      <c r="F59" s="4" t="str">
        <f>VLOOKUP(A59,HOP!A:L,12,0)</f>
        <v>590.01</v>
      </c>
      <c r="G59" s="4" t="str">
        <f>VLOOKUP(A59,HOP!A:C,3,0)</f>
        <v>3504814</v>
      </c>
      <c r="H59" s="4">
        <f t="shared" si="0"/>
        <v>0</v>
      </c>
      <c r="I59" s="4" t="str">
        <f t="shared" si="1"/>
        <v>,3504814</v>
      </c>
      <c r="J59" s="4" t="str">
        <f>VLOOKUP(A59,HOP!A:U,21,0)</f>
        <v>直连</v>
      </c>
    </row>
    <row r="60" s="4" customFormat="1" hidden="1" spans="1:10">
      <c r="A60" s="5">
        <v>999224803104904</v>
      </c>
      <c r="B60" s="4" t="s">
        <v>27</v>
      </c>
      <c r="C60" s="6">
        <v>45106</v>
      </c>
      <c r="D60" s="6">
        <v>45109</v>
      </c>
      <c r="E60" s="4">
        <v>2791.49</v>
      </c>
      <c r="F60" s="4" t="str">
        <f>VLOOKUP(A60,HOP!A:L,12,0)</f>
        <v>2791.49</v>
      </c>
      <c r="G60" s="4" t="str">
        <f>VLOOKUP(A60,HOP!A:C,3,0)</f>
        <v>3511571</v>
      </c>
      <c r="H60" s="4">
        <f t="shared" si="0"/>
        <v>0</v>
      </c>
      <c r="I60" s="4" t="str">
        <f t="shared" si="1"/>
        <v>,3511571</v>
      </c>
      <c r="J60" s="4" t="str">
        <f>VLOOKUP(A60,HOP!A:U,21,0)</f>
        <v>直连</v>
      </c>
    </row>
    <row r="61" s="4" customFormat="1" hidden="1" spans="1:10">
      <c r="A61" s="5">
        <v>999224811334651</v>
      </c>
      <c r="B61" s="4" t="s">
        <v>27</v>
      </c>
      <c r="C61" s="6">
        <v>45107</v>
      </c>
      <c r="D61" s="6">
        <v>45109</v>
      </c>
      <c r="E61" s="4">
        <v>0</v>
      </c>
      <c r="F61" s="4" t="e">
        <f>VLOOKUP(A61,HOP!A:L,12,0)</f>
        <v>#N/A</v>
      </c>
      <c r="G61" s="4" t="e">
        <f>VLOOKUP(A61,HOP!A:C,3,0)</f>
        <v>#N/A</v>
      </c>
      <c r="H61" s="4" t="e">
        <f t="shared" si="0"/>
        <v>#N/A</v>
      </c>
      <c r="I61" s="4" t="e">
        <f t="shared" si="1"/>
        <v>#N/A</v>
      </c>
      <c r="J61" s="4" t="e">
        <f>VLOOKUP(A61,HOP!A:U,21,0)</f>
        <v>#N/A</v>
      </c>
    </row>
    <row r="62" s="4" customFormat="1" hidden="1" spans="1:10">
      <c r="A62" s="5">
        <v>999224827836767</v>
      </c>
      <c r="B62" s="4" t="s">
        <v>27</v>
      </c>
      <c r="C62" s="6">
        <v>45102</v>
      </c>
      <c r="D62" s="6">
        <v>45109</v>
      </c>
      <c r="E62" s="4">
        <v>10001.39</v>
      </c>
      <c r="F62" s="4" t="str">
        <f>VLOOKUP(A62,HOP!A:L,12,0)</f>
        <v>10001.39</v>
      </c>
      <c r="G62" s="4" t="str">
        <f>VLOOKUP(A62,HOP!A:C,3,0)</f>
        <v>3518522</v>
      </c>
      <c r="H62" s="4">
        <f t="shared" si="0"/>
        <v>0</v>
      </c>
      <c r="I62" s="4" t="str">
        <f t="shared" si="1"/>
        <v>,3518522</v>
      </c>
      <c r="J62" s="4" t="str">
        <f>VLOOKUP(A62,HOP!A:U,21,0)</f>
        <v>直连</v>
      </c>
    </row>
    <row r="63" s="4" customFormat="1" hidden="1" spans="1:10">
      <c r="A63" s="5">
        <v>999224314423513</v>
      </c>
      <c r="B63" s="4" t="s">
        <v>27</v>
      </c>
      <c r="C63" s="6">
        <v>45106</v>
      </c>
      <c r="D63" s="6">
        <v>45109</v>
      </c>
      <c r="E63" s="4">
        <v>3084</v>
      </c>
      <c r="F63" s="4" t="str">
        <f>VLOOKUP(A63,HOP!A:L,12,0)</f>
        <v>3084.00</v>
      </c>
      <c r="G63" s="4" t="str">
        <f>VLOOKUP(A63,HOP!A:C,3,0)</f>
        <v>3399827</v>
      </c>
      <c r="H63" s="4">
        <f t="shared" si="0"/>
        <v>0</v>
      </c>
      <c r="I63" s="4" t="str">
        <f t="shared" si="1"/>
        <v>,3399827</v>
      </c>
      <c r="J63" s="4" t="str">
        <f>VLOOKUP(A63,HOP!A:U,21,0)</f>
        <v>直连</v>
      </c>
    </row>
    <row r="64" s="4" customFormat="1" hidden="1" spans="1:10">
      <c r="A64" s="5">
        <v>999224838455680</v>
      </c>
      <c r="B64" s="4" t="s">
        <v>27</v>
      </c>
      <c r="C64" s="6">
        <v>45108</v>
      </c>
      <c r="D64" s="6">
        <v>45109</v>
      </c>
      <c r="E64" s="4">
        <v>354.76</v>
      </c>
      <c r="F64" s="4" t="str">
        <f>VLOOKUP(A64,HOP!A:L,12,0)</f>
        <v>354.76</v>
      </c>
      <c r="G64" s="4" t="str">
        <f>VLOOKUP(A64,HOP!A:C,3,0)</f>
        <v>3521106</v>
      </c>
      <c r="H64" s="4">
        <f t="shared" si="0"/>
        <v>0</v>
      </c>
      <c r="I64" s="4" t="str">
        <f t="shared" si="1"/>
        <v>,3521106</v>
      </c>
      <c r="J64" s="4" t="str">
        <f>VLOOKUP(A64,HOP!A:U,21,0)</f>
        <v>直连</v>
      </c>
    </row>
    <row r="65" s="4" customFormat="1" spans="1:10">
      <c r="A65" s="5">
        <v>999224850467813</v>
      </c>
      <c r="B65" s="4" t="s">
        <v>27</v>
      </c>
      <c r="C65" s="6">
        <v>45108</v>
      </c>
      <c r="D65" s="6">
        <v>45109</v>
      </c>
      <c r="E65" s="4">
        <v>771.28</v>
      </c>
      <c r="F65" s="4" t="str">
        <f>VLOOKUP(A65,HOP!A:L,12,0)</f>
        <v>771.29</v>
      </c>
      <c r="G65" s="4" t="str">
        <f>VLOOKUP(A65,HOP!A:C,3,0)</f>
        <v>3524375</v>
      </c>
      <c r="H65" s="4">
        <f t="shared" si="0"/>
        <v>-0.00999999999999091</v>
      </c>
      <c r="I65" s="4" t="str">
        <f t="shared" si="1"/>
        <v>,3524375</v>
      </c>
      <c r="J65" s="4" t="str">
        <f>VLOOKUP(A65,HOP!A:U,21,0)</f>
        <v>直连</v>
      </c>
    </row>
    <row r="66" s="4" customFormat="1" hidden="1" spans="1:10">
      <c r="A66" s="5">
        <v>999224855537606</v>
      </c>
      <c r="B66" s="4" t="s">
        <v>27</v>
      </c>
      <c r="C66" s="6">
        <v>45104</v>
      </c>
      <c r="D66" s="6">
        <v>45109</v>
      </c>
      <c r="E66" s="4">
        <v>4123.37</v>
      </c>
      <c r="F66" s="4" t="str">
        <f>VLOOKUP(A66,HOP!A:L,12,0)</f>
        <v>4123.37</v>
      </c>
      <c r="G66" s="4" t="str">
        <f>VLOOKUP(A66,HOP!A:C,3,0)</f>
        <v>3526123</v>
      </c>
      <c r="H66" s="4">
        <f t="shared" si="0"/>
        <v>0</v>
      </c>
      <c r="I66" s="4" t="str">
        <f t="shared" si="1"/>
        <v>,3526123</v>
      </c>
      <c r="J66" s="4" t="str">
        <f>VLOOKUP(A66,HOP!A:U,21,0)</f>
        <v>直连</v>
      </c>
    </row>
    <row r="67" s="4" customFormat="1" hidden="1" spans="1:10">
      <c r="A67" s="5">
        <v>999224865044449</v>
      </c>
      <c r="B67" s="4" t="s">
        <v>27</v>
      </c>
      <c r="C67" s="6">
        <v>45107</v>
      </c>
      <c r="D67" s="6">
        <v>45109</v>
      </c>
      <c r="E67" s="4">
        <v>786.6</v>
      </c>
      <c r="F67" s="4" t="str">
        <f>VLOOKUP(A67,HOP!A:L,12,0)</f>
        <v>786.60</v>
      </c>
      <c r="G67" s="4" t="str">
        <f>VLOOKUP(A67,HOP!A:C,3,0)</f>
        <v>3527859</v>
      </c>
      <c r="H67" s="4">
        <f t="shared" ref="H67:H130" si="2">E67-F67</f>
        <v>0</v>
      </c>
      <c r="I67" s="4" t="str">
        <f t="shared" ref="I67:I130" si="3">$I$1&amp;G67</f>
        <v>,3527859</v>
      </c>
      <c r="J67" s="4" t="str">
        <f>VLOOKUP(A67,HOP!A:U,21,0)</f>
        <v>直连</v>
      </c>
    </row>
    <row r="68" s="4" customFormat="1" hidden="1" spans="1:10">
      <c r="A68" s="5">
        <v>999224869150897</v>
      </c>
      <c r="B68" s="4" t="s">
        <v>27</v>
      </c>
      <c r="C68" s="6">
        <v>45108</v>
      </c>
      <c r="D68" s="6">
        <v>45109</v>
      </c>
      <c r="E68" s="4">
        <v>176.48</v>
      </c>
      <c r="F68" s="4" t="str">
        <f>VLOOKUP(A68,HOP!A:L,12,0)</f>
        <v>176.48</v>
      </c>
      <c r="G68" s="4" t="str">
        <f>VLOOKUP(A68,HOP!A:C,3,0)</f>
        <v>3528808</v>
      </c>
      <c r="H68" s="4">
        <f t="shared" si="2"/>
        <v>0</v>
      </c>
      <c r="I68" s="4" t="str">
        <f t="shared" si="3"/>
        <v>,3528808</v>
      </c>
      <c r="J68" s="4" t="str">
        <f>VLOOKUP(A68,HOP!A:U,21,0)</f>
        <v>直连</v>
      </c>
    </row>
    <row r="69" s="4" customFormat="1" hidden="1" spans="1:10">
      <c r="A69" s="5">
        <v>999224869971697</v>
      </c>
      <c r="B69" s="4" t="s">
        <v>27</v>
      </c>
      <c r="C69" s="6">
        <v>45103</v>
      </c>
      <c r="D69" s="6">
        <v>45109</v>
      </c>
      <c r="E69" s="4">
        <v>1470.24</v>
      </c>
      <c r="F69" s="4" t="str">
        <f>VLOOKUP(A69,HOP!A:L,12,0)</f>
        <v>1470.24</v>
      </c>
      <c r="G69" s="4" t="str">
        <f>VLOOKUP(A69,HOP!A:C,3,0)</f>
        <v>3529060</v>
      </c>
      <c r="H69" s="4">
        <f t="shared" si="2"/>
        <v>0</v>
      </c>
      <c r="I69" s="4" t="str">
        <f t="shared" si="3"/>
        <v>,3529060</v>
      </c>
      <c r="J69" s="4" t="str">
        <f>VLOOKUP(A69,HOP!A:U,21,0)</f>
        <v>直采</v>
      </c>
    </row>
    <row r="70" s="4" customFormat="1" hidden="1" spans="1:10">
      <c r="A70" s="5">
        <v>999224872803881</v>
      </c>
      <c r="B70" s="4" t="s">
        <v>27</v>
      </c>
      <c r="C70" s="6">
        <v>45108</v>
      </c>
      <c r="D70" s="6">
        <v>45109</v>
      </c>
      <c r="E70" s="4">
        <v>747.28</v>
      </c>
      <c r="F70" s="4" t="str">
        <f>VLOOKUP(A70,HOP!A:L,12,0)</f>
        <v>747.28</v>
      </c>
      <c r="G70" s="4" t="str">
        <f>VLOOKUP(A70,HOP!A:C,3,0)</f>
        <v>3530481</v>
      </c>
      <c r="H70" s="4">
        <f t="shared" si="2"/>
        <v>0</v>
      </c>
      <c r="I70" s="4" t="str">
        <f t="shared" si="3"/>
        <v>,3530481</v>
      </c>
      <c r="J70" s="4" t="str">
        <f>VLOOKUP(A70,HOP!A:U,21,0)</f>
        <v>直连</v>
      </c>
    </row>
    <row r="71" s="4" customFormat="1" hidden="1" spans="1:10">
      <c r="A71" s="5">
        <v>999224879845318</v>
      </c>
      <c r="B71" s="4" t="s">
        <v>27</v>
      </c>
      <c r="C71" s="6">
        <v>45108</v>
      </c>
      <c r="D71" s="6">
        <v>45109</v>
      </c>
      <c r="E71" s="4">
        <v>904.66</v>
      </c>
      <c r="F71" s="4" t="str">
        <f>VLOOKUP(A71,HOP!A:L,12,0)</f>
        <v>904.66</v>
      </c>
      <c r="G71" s="4" t="str">
        <f>VLOOKUP(A71,HOP!A:C,3,0)</f>
        <v>3531633</v>
      </c>
      <c r="H71" s="4">
        <f t="shared" si="2"/>
        <v>0</v>
      </c>
      <c r="I71" s="4" t="str">
        <f t="shared" si="3"/>
        <v>,3531633</v>
      </c>
      <c r="J71" s="4" t="str">
        <f>VLOOKUP(A71,HOP!A:U,21,0)</f>
        <v>直连</v>
      </c>
    </row>
    <row r="72" s="4" customFormat="1" hidden="1" spans="1:10">
      <c r="A72" s="5">
        <v>999224880326349</v>
      </c>
      <c r="B72" s="4" t="s">
        <v>27</v>
      </c>
      <c r="C72" s="6">
        <v>45108</v>
      </c>
      <c r="D72" s="6">
        <v>45109</v>
      </c>
      <c r="E72" s="4">
        <v>1189.24</v>
      </c>
      <c r="F72" s="4" t="str">
        <f>VLOOKUP(A72,HOP!A:L,12,0)</f>
        <v>1189.24</v>
      </c>
      <c r="G72" s="4" t="str">
        <f>VLOOKUP(A72,HOP!A:C,3,0)</f>
        <v>3531789</v>
      </c>
      <c r="H72" s="4">
        <f t="shared" si="2"/>
        <v>0</v>
      </c>
      <c r="I72" s="4" t="str">
        <f t="shared" si="3"/>
        <v>,3531789</v>
      </c>
      <c r="J72" s="4" t="str">
        <f>VLOOKUP(A72,HOP!A:U,21,0)</f>
        <v>直连</v>
      </c>
    </row>
    <row r="73" s="4" customFormat="1" hidden="1" spans="1:10">
      <c r="A73" s="5">
        <v>999224882517895</v>
      </c>
      <c r="B73" s="4" t="s">
        <v>27</v>
      </c>
      <c r="C73" s="6">
        <v>45108</v>
      </c>
      <c r="D73" s="6">
        <v>45109</v>
      </c>
      <c r="E73" s="4">
        <v>222.19</v>
      </c>
      <c r="F73" s="4" t="str">
        <f>VLOOKUP(A73,HOP!A:L,12,0)</f>
        <v>222.19</v>
      </c>
      <c r="G73" s="4" t="str">
        <f>VLOOKUP(A73,HOP!A:C,3,0)</f>
        <v>3532392</v>
      </c>
      <c r="H73" s="4">
        <f t="shared" si="2"/>
        <v>0</v>
      </c>
      <c r="I73" s="4" t="str">
        <f t="shared" si="3"/>
        <v>,3532392</v>
      </c>
      <c r="J73" s="4" t="str">
        <f>VLOOKUP(A73,HOP!A:U,21,0)</f>
        <v>直连</v>
      </c>
    </row>
    <row r="74" s="4" customFormat="1" hidden="1" spans="1:10">
      <c r="A74" s="5">
        <v>999224884066584</v>
      </c>
      <c r="B74" s="4" t="s">
        <v>27</v>
      </c>
      <c r="C74" s="6">
        <v>45107</v>
      </c>
      <c r="D74" s="6">
        <v>45109</v>
      </c>
      <c r="E74" s="4">
        <v>5513.15</v>
      </c>
      <c r="F74" s="4" t="str">
        <f>VLOOKUP(A74,HOP!A:L,12,0)</f>
        <v>5513.15</v>
      </c>
      <c r="G74" s="4" t="str">
        <f>VLOOKUP(A74,HOP!A:C,3,0)</f>
        <v>3532672</v>
      </c>
      <c r="H74" s="4">
        <f t="shared" si="2"/>
        <v>0</v>
      </c>
      <c r="I74" s="4" t="str">
        <f t="shared" si="3"/>
        <v>,3532672</v>
      </c>
      <c r="J74" s="4" t="str">
        <f>VLOOKUP(A74,HOP!A:U,21,0)</f>
        <v>直采</v>
      </c>
    </row>
    <row r="75" s="4" customFormat="1" hidden="1" spans="1:10">
      <c r="A75" s="5">
        <v>999224886107466</v>
      </c>
      <c r="B75" s="4" t="s">
        <v>27</v>
      </c>
      <c r="C75" s="6">
        <v>45103</v>
      </c>
      <c r="D75" s="6">
        <v>45109</v>
      </c>
      <c r="E75" s="4">
        <v>3118.18</v>
      </c>
      <c r="F75" s="4" t="str">
        <f>VLOOKUP(A75,HOP!A:L,12,0)</f>
        <v>3118.18</v>
      </c>
      <c r="G75" s="4" t="str">
        <f>VLOOKUP(A75,HOP!A:C,3,0)</f>
        <v>3533348</v>
      </c>
      <c r="H75" s="4">
        <f t="shared" si="2"/>
        <v>0</v>
      </c>
      <c r="I75" s="4" t="str">
        <f t="shared" si="3"/>
        <v>,3533348</v>
      </c>
      <c r="J75" s="4" t="str">
        <f>VLOOKUP(A75,HOP!A:U,21,0)</f>
        <v>直连</v>
      </c>
    </row>
    <row r="76" s="4" customFormat="1" hidden="1" spans="1:10">
      <c r="A76" s="5">
        <v>999224887440055</v>
      </c>
      <c r="B76" s="4" t="s">
        <v>27</v>
      </c>
      <c r="C76" s="6">
        <v>45107</v>
      </c>
      <c r="D76" s="6">
        <v>45109</v>
      </c>
      <c r="E76" s="4">
        <v>1115.02</v>
      </c>
      <c r="F76" s="4" t="str">
        <f>VLOOKUP(A76,HOP!A:L,12,0)</f>
        <v>1115.02</v>
      </c>
      <c r="G76" s="4" t="str">
        <f>VLOOKUP(A76,HOP!A:C,3,0)</f>
        <v>3533809</v>
      </c>
      <c r="H76" s="4">
        <f t="shared" si="2"/>
        <v>0</v>
      </c>
      <c r="I76" s="4" t="str">
        <f t="shared" si="3"/>
        <v>,3533809</v>
      </c>
      <c r="J76" s="4" t="str">
        <f>VLOOKUP(A76,HOP!A:U,21,0)</f>
        <v>直连</v>
      </c>
    </row>
    <row r="77" s="4" customFormat="1" hidden="1" spans="1:10">
      <c r="A77" s="5">
        <v>999224897949930</v>
      </c>
      <c r="B77" s="4" t="s">
        <v>27</v>
      </c>
      <c r="C77" s="6">
        <v>45106</v>
      </c>
      <c r="D77" s="6">
        <v>45109</v>
      </c>
      <c r="E77" s="4">
        <v>3822.68</v>
      </c>
      <c r="F77" s="4" t="str">
        <f>VLOOKUP(A77,HOP!A:L,12,0)</f>
        <v>3822.68</v>
      </c>
      <c r="G77" s="4" t="str">
        <f>VLOOKUP(A77,HOP!A:C,3,0)</f>
        <v>3535845</v>
      </c>
      <c r="H77" s="4">
        <f t="shared" si="2"/>
        <v>0</v>
      </c>
      <c r="I77" s="4" t="str">
        <f t="shared" si="3"/>
        <v>,3535845</v>
      </c>
      <c r="J77" s="4" t="str">
        <f>VLOOKUP(A77,HOP!A:U,21,0)</f>
        <v>直连</v>
      </c>
    </row>
    <row r="78" s="4" customFormat="1" hidden="1" spans="1:10">
      <c r="A78" s="5">
        <v>999224899364476</v>
      </c>
      <c r="B78" s="4" t="s">
        <v>27</v>
      </c>
      <c r="C78" s="6">
        <v>45106</v>
      </c>
      <c r="D78" s="6">
        <v>45109</v>
      </c>
      <c r="E78" s="4">
        <v>9818.07</v>
      </c>
      <c r="F78" s="4" t="str">
        <f>VLOOKUP(A78,HOP!A:L,12,0)</f>
        <v>9818.07</v>
      </c>
      <c r="G78" s="4" t="str">
        <f>VLOOKUP(A78,HOP!A:C,3,0)</f>
        <v>3536302</v>
      </c>
      <c r="H78" s="4">
        <f t="shared" si="2"/>
        <v>0</v>
      </c>
      <c r="I78" s="4" t="str">
        <f t="shared" si="3"/>
        <v>,3536302</v>
      </c>
      <c r="J78" s="4" t="str">
        <f>VLOOKUP(A78,HOP!A:U,21,0)</f>
        <v>直连</v>
      </c>
    </row>
    <row r="79" s="4" customFormat="1" hidden="1" spans="1:10">
      <c r="A79" s="5">
        <v>999224721698955</v>
      </c>
      <c r="B79" s="4" t="s">
        <v>27</v>
      </c>
      <c r="C79" s="6">
        <v>45107</v>
      </c>
      <c r="D79" s="6">
        <v>45109</v>
      </c>
      <c r="E79" s="4">
        <v>0</v>
      </c>
      <c r="F79" s="4" t="e">
        <f>VLOOKUP(A79,HOP!A:L,12,0)</f>
        <v>#N/A</v>
      </c>
      <c r="G79" s="4" t="e">
        <f>VLOOKUP(A79,HOP!A:C,3,0)</f>
        <v>#N/A</v>
      </c>
      <c r="H79" s="4" t="e">
        <f t="shared" si="2"/>
        <v>#N/A</v>
      </c>
      <c r="I79" s="4" t="e">
        <f t="shared" si="3"/>
        <v>#N/A</v>
      </c>
      <c r="J79" s="4" t="e">
        <f>VLOOKUP(A79,HOP!A:U,21,0)</f>
        <v>#N/A</v>
      </c>
    </row>
    <row r="80" s="4" customFormat="1" hidden="1" spans="1:10">
      <c r="A80" s="5">
        <v>999224910072786</v>
      </c>
      <c r="B80" s="4" t="s">
        <v>27</v>
      </c>
      <c r="C80" s="6">
        <v>45108</v>
      </c>
      <c r="D80" s="6">
        <v>45109</v>
      </c>
      <c r="E80" s="4">
        <v>293.64</v>
      </c>
      <c r="F80" s="4" t="str">
        <f>VLOOKUP(A80,HOP!A:L,12,0)</f>
        <v>293.64</v>
      </c>
      <c r="G80" s="4" t="str">
        <f>VLOOKUP(A80,HOP!A:C,3,0)</f>
        <v>3539274</v>
      </c>
      <c r="H80" s="4">
        <f t="shared" si="2"/>
        <v>0</v>
      </c>
      <c r="I80" s="4" t="str">
        <f t="shared" si="3"/>
        <v>,3539274</v>
      </c>
      <c r="J80" s="4" t="str">
        <f>VLOOKUP(A80,HOP!A:U,21,0)</f>
        <v>直连</v>
      </c>
    </row>
    <row r="81" s="4" customFormat="1" hidden="1" spans="1:10">
      <c r="A81" s="5">
        <v>999224916861878</v>
      </c>
      <c r="B81" s="4" t="s">
        <v>27</v>
      </c>
      <c r="C81" s="6">
        <v>45106</v>
      </c>
      <c r="D81" s="6">
        <v>45109</v>
      </c>
      <c r="E81" s="4">
        <v>1283.2</v>
      </c>
      <c r="F81" s="4" t="str">
        <f>VLOOKUP(A81,HOP!A:L,12,0)</f>
        <v>1283.20</v>
      </c>
      <c r="G81" s="4" t="str">
        <f>VLOOKUP(A81,HOP!A:C,3,0)</f>
        <v>3540554</v>
      </c>
      <c r="H81" s="4">
        <f t="shared" si="2"/>
        <v>0</v>
      </c>
      <c r="I81" s="4" t="str">
        <f t="shared" si="3"/>
        <v>,3540554</v>
      </c>
      <c r="J81" s="4" t="str">
        <f>VLOOKUP(A81,HOP!A:U,21,0)</f>
        <v>直采</v>
      </c>
    </row>
    <row r="82" s="4" customFormat="1" hidden="1" spans="1:10">
      <c r="A82" s="5">
        <v>999224928530458</v>
      </c>
      <c r="B82" s="4" t="s">
        <v>27</v>
      </c>
      <c r="C82" s="6">
        <v>45107</v>
      </c>
      <c r="D82" s="6">
        <v>45109</v>
      </c>
      <c r="E82" s="4">
        <v>1709.98</v>
      </c>
      <c r="F82" s="4" t="str">
        <f>VLOOKUP(A82,HOP!A:L,12,0)</f>
        <v>1709.98</v>
      </c>
      <c r="G82" s="4" t="str">
        <f>VLOOKUP(A82,HOP!A:C,3,0)</f>
        <v>3543874</v>
      </c>
      <c r="H82" s="4">
        <f t="shared" si="2"/>
        <v>0</v>
      </c>
      <c r="I82" s="4" t="str">
        <f t="shared" si="3"/>
        <v>,3543874</v>
      </c>
      <c r="J82" s="4" t="str">
        <f>VLOOKUP(A82,HOP!A:U,21,0)</f>
        <v>直连</v>
      </c>
    </row>
    <row r="83" s="4" customFormat="1" hidden="1" spans="1:10">
      <c r="A83" s="5">
        <v>999224931704764</v>
      </c>
      <c r="B83" s="4" t="s">
        <v>27</v>
      </c>
      <c r="C83" s="6">
        <v>45101</v>
      </c>
      <c r="D83" s="6">
        <v>45109</v>
      </c>
      <c r="E83" s="4">
        <v>4201.44</v>
      </c>
      <c r="F83" s="4" t="str">
        <f>VLOOKUP(A83,HOP!A:L,12,0)</f>
        <v>4201.44</v>
      </c>
      <c r="G83" s="4" t="str">
        <f>VLOOKUP(A83,HOP!A:C,3,0)</f>
        <v>3545023</v>
      </c>
      <c r="H83" s="4">
        <f t="shared" si="2"/>
        <v>0</v>
      </c>
      <c r="I83" s="4" t="str">
        <f t="shared" si="3"/>
        <v>,3545023</v>
      </c>
      <c r="J83" s="4" t="str">
        <f>VLOOKUP(A83,HOP!A:U,21,0)</f>
        <v>直连</v>
      </c>
    </row>
    <row r="84" s="4" customFormat="1" spans="1:10">
      <c r="A84" s="5">
        <v>999224933194375</v>
      </c>
      <c r="B84" s="4" t="s">
        <v>27</v>
      </c>
      <c r="C84" s="6">
        <v>45108</v>
      </c>
      <c r="D84" s="6">
        <v>45109</v>
      </c>
      <c r="E84" s="4">
        <v>540.12</v>
      </c>
      <c r="F84" s="4" t="str">
        <f>VLOOKUP(A84,HOP!A:L,12,0)</f>
        <v>540.24</v>
      </c>
      <c r="G84" s="4" t="str">
        <f>VLOOKUP(A84,HOP!A:C,3,0)</f>
        <v>3545414</v>
      </c>
      <c r="H84" s="4">
        <f t="shared" si="2"/>
        <v>-0.120000000000005</v>
      </c>
      <c r="I84" s="4" t="str">
        <f t="shared" si="3"/>
        <v>,3545414</v>
      </c>
      <c r="J84" s="4" t="str">
        <f>VLOOKUP(A84,HOP!A:U,21,0)</f>
        <v>直连</v>
      </c>
    </row>
    <row r="85" s="4" customFormat="1" hidden="1" spans="1:10">
      <c r="A85" s="5">
        <v>999224934748877</v>
      </c>
      <c r="B85" s="4" t="s">
        <v>27</v>
      </c>
      <c r="C85" s="6">
        <v>45107</v>
      </c>
      <c r="D85" s="6">
        <v>45109</v>
      </c>
      <c r="E85" s="4">
        <v>1021.4</v>
      </c>
      <c r="F85" s="4" t="str">
        <f>VLOOKUP(A85,HOP!A:L,12,0)</f>
        <v>1021.40</v>
      </c>
      <c r="G85" s="4" t="str">
        <f>VLOOKUP(A85,HOP!A:C,3,0)</f>
        <v>3546114</v>
      </c>
      <c r="H85" s="4">
        <f t="shared" si="2"/>
        <v>0</v>
      </c>
      <c r="I85" s="4" t="str">
        <f t="shared" si="3"/>
        <v>,3546114</v>
      </c>
      <c r="J85" s="4" t="str">
        <f>VLOOKUP(A85,HOP!A:U,21,0)</f>
        <v>直采</v>
      </c>
    </row>
    <row r="86" s="4" customFormat="1" hidden="1" spans="1:10">
      <c r="A86" s="5">
        <v>999224851072588</v>
      </c>
      <c r="B86" s="4" t="s">
        <v>483</v>
      </c>
      <c r="C86" s="6">
        <v>45106</v>
      </c>
      <c r="D86" s="6">
        <v>45109</v>
      </c>
      <c r="E86" s="4">
        <v>321.68</v>
      </c>
      <c r="F86" s="4" t="str">
        <f>VLOOKUP(A86,HOP!A:L,12,0)</f>
        <v>321.68</v>
      </c>
      <c r="G86" s="4" t="str">
        <f>VLOOKUP(A86,HOP!A:C,3,0)</f>
        <v>3524575</v>
      </c>
      <c r="H86" s="4">
        <f t="shared" si="2"/>
        <v>0</v>
      </c>
      <c r="I86" s="4" t="str">
        <f t="shared" si="3"/>
        <v>,3524575</v>
      </c>
      <c r="J86" s="4" t="str">
        <f>VLOOKUP(A86,HOP!A:U,21,0)</f>
        <v>直连</v>
      </c>
    </row>
    <row r="87" s="4" customFormat="1" hidden="1" spans="1:10">
      <c r="A87" s="5">
        <v>999224941375022</v>
      </c>
      <c r="B87" s="4" t="s">
        <v>27</v>
      </c>
      <c r="C87" s="6">
        <v>45106</v>
      </c>
      <c r="D87" s="6">
        <v>45109</v>
      </c>
      <c r="E87" s="4">
        <v>483.07</v>
      </c>
      <c r="F87" s="4" t="str">
        <f>VLOOKUP(A87,HOP!A:L,12,0)</f>
        <v>483.07</v>
      </c>
      <c r="G87" s="4" t="str">
        <f>VLOOKUP(A87,HOP!A:C,3,0)</f>
        <v>3547494</v>
      </c>
      <c r="H87" s="4">
        <f t="shared" si="2"/>
        <v>0</v>
      </c>
      <c r="I87" s="4" t="str">
        <f t="shared" si="3"/>
        <v>,3547494</v>
      </c>
      <c r="J87" s="4" t="str">
        <f>VLOOKUP(A87,HOP!A:U,21,0)</f>
        <v>直连</v>
      </c>
    </row>
    <row r="88" s="4" customFormat="1" hidden="1" spans="1:10">
      <c r="A88" s="5">
        <v>999224941841072</v>
      </c>
      <c r="B88" s="4" t="s">
        <v>27</v>
      </c>
      <c r="C88" s="6">
        <v>45108</v>
      </c>
      <c r="D88" s="6">
        <v>45109</v>
      </c>
      <c r="E88" s="4">
        <v>7660.75</v>
      </c>
      <c r="F88" s="4" t="str">
        <f>VLOOKUP(A88,HOP!A:L,12,0)</f>
        <v>7660.75</v>
      </c>
      <c r="G88" s="4" t="str">
        <f>VLOOKUP(A88,HOP!A:C,3,0)</f>
        <v>3547588</v>
      </c>
      <c r="H88" s="4">
        <f t="shared" si="2"/>
        <v>0</v>
      </c>
      <c r="I88" s="4" t="str">
        <f t="shared" si="3"/>
        <v>,3547588</v>
      </c>
      <c r="J88" s="4" t="str">
        <f>VLOOKUP(A88,HOP!A:U,21,0)</f>
        <v>直连</v>
      </c>
    </row>
    <row r="89" s="4" customFormat="1" spans="1:10">
      <c r="A89" s="5">
        <v>999224942628329</v>
      </c>
      <c r="B89" s="4" t="s">
        <v>27</v>
      </c>
      <c r="C89" s="6">
        <v>45108</v>
      </c>
      <c r="D89" s="6">
        <v>45109</v>
      </c>
      <c r="E89" s="4">
        <v>636.73</v>
      </c>
      <c r="F89" s="4" t="str">
        <f>VLOOKUP(A89,HOP!A:L,12,0)</f>
        <v>636.74</v>
      </c>
      <c r="G89" s="4" t="str">
        <f>VLOOKUP(A89,HOP!A:C,3,0)</f>
        <v>3547705</v>
      </c>
      <c r="H89" s="4">
        <f t="shared" si="2"/>
        <v>-0.00999999999999091</v>
      </c>
      <c r="I89" s="4" t="str">
        <f t="shared" si="3"/>
        <v>,3547705</v>
      </c>
      <c r="J89" s="4" t="str">
        <f>VLOOKUP(A89,HOP!A:U,21,0)</f>
        <v>直连</v>
      </c>
    </row>
    <row r="90" s="4" customFormat="1" spans="1:10">
      <c r="A90" s="5">
        <v>999224943463537</v>
      </c>
      <c r="B90" s="4" t="s">
        <v>27</v>
      </c>
      <c r="C90" s="6">
        <v>45108</v>
      </c>
      <c r="D90" s="6">
        <v>45109</v>
      </c>
      <c r="E90" s="4">
        <v>1240.21</v>
      </c>
      <c r="F90" s="4" t="str">
        <f>VLOOKUP(A90,HOP!A:L,12,0)</f>
        <v>1240.24</v>
      </c>
      <c r="G90" s="4" t="str">
        <f>VLOOKUP(A90,HOP!A:C,3,0)</f>
        <v>3548026</v>
      </c>
      <c r="H90" s="4">
        <f t="shared" si="2"/>
        <v>-0.0299999999999727</v>
      </c>
      <c r="I90" s="4" t="str">
        <f t="shared" si="3"/>
        <v>,3548026</v>
      </c>
      <c r="J90" s="4" t="str">
        <f>VLOOKUP(A90,HOP!A:U,21,0)</f>
        <v>直连</v>
      </c>
    </row>
    <row r="91" s="4" customFormat="1" hidden="1" spans="1:10">
      <c r="A91" s="5">
        <v>999224943630185</v>
      </c>
      <c r="B91" s="4" t="s">
        <v>27</v>
      </c>
      <c r="C91" s="6">
        <v>45105</v>
      </c>
      <c r="D91" s="6">
        <v>45109</v>
      </c>
      <c r="E91" s="4">
        <v>2089.12</v>
      </c>
      <c r="F91" s="4" t="str">
        <f>VLOOKUP(A91,HOP!A:L,12,0)</f>
        <v>2089.12</v>
      </c>
      <c r="G91" s="4" t="str">
        <f>VLOOKUP(A91,HOP!A:C,3,0)</f>
        <v>3548093</v>
      </c>
      <c r="H91" s="4">
        <f t="shared" si="2"/>
        <v>0</v>
      </c>
      <c r="I91" s="4" t="str">
        <f t="shared" si="3"/>
        <v>,3548093</v>
      </c>
      <c r="J91" s="4" t="str">
        <f>VLOOKUP(A91,HOP!A:U,21,0)</f>
        <v>直连</v>
      </c>
    </row>
    <row r="92" s="4" customFormat="1" hidden="1" spans="1:10">
      <c r="A92" s="5">
        <v>999224943675566</v>
      </c>
      <c r="B92" s="4" t="s">
        <v>27</v>
      </c>
      <c r="C92" s="6">
        <v>45108</v>
      </c>
      <c r="D92" s="6">
        <v>45109</v>
      </c>
      <c r="E92" s="4">
        <v>466.93</v>
      </c>
      <c r="F92" s="4" t="str">
        <f>VLOOKUP(A92,HOP!A:L,12,0)</f>
        <v>466.93</v>
      </c>
      <c r="G92" s="4" t="str">
        <f>VLOOKUP(A92,HOP!A:C,3,0)</f>
        <v>3548104</v>
      </c>
      <c r="H92" s="4">
        <f t="shared" si="2"/>
        <v>0</v>
      </c>
      <c r="I92" s="4" t="str">
        <f t="shared" si="3"/>
        <v>,3548104</v>
      </c>
      <c r="J92" s="4" t="str">
        <f>VLOOKUP(A92,HOP!A:U,21,0)</f>
        <v>直连</v>
      </c>
    </row>
    <row r="93" s="4" customFormat="1" hidden="1" spans="1:10">
      <c r="A93" s="5">
        <v>999224946454001</v>
      </c>
      <c r="B93" s="4" t="s">
        <v>27</v>
      </c>
      <c r="C93" s="6">
        <v>45108</v>
      </c>
      <c r="D93" s="6">
        <v>45109</v>
      </c>
      <c r="E93" s="4">
        <v>0</v>
      </c>
      <c r="F93" s="4" t="str">
        <f>VLOOKUP(A93,HOP!A:L,12,0)</f>
        <v>0.00</v>
      </c>
      <c r="G93" s="4" t="str">
        <f>VLOOKUP(A93,HOP!A:C,3,0)</f>
        <v>3549169</v>
      </c>
      <c r="H93" s="4">
        <f t="shared" si="2"/>
        <v>0</v>
      </c>
      <c r="I93" s="4" t="str">
        <f t="shared" si="3"/>
        <v>,3549169</v>
      </c>
      <c r="J93" s="4" t="str">
        <f>VLOOKUP(A93,HOP!A:U,21,0)</f>
        <v>直连</v>
      </c>
    </row>
    <row r="94" s="4" customFormat="1" hidden="1" spans="1:10">
      <c r="A94" s="5">
        <v>999224955720091</v>
      </c>
      <c r="B94" s="4" t="s">
        <v>27</v>
      </c>
      <c r="C94" s="6">
        <v>45107</v>
      </c>
      <c r="D94" s="6">
        <v>45109</v>
      </c>
      <c r="E94" s="4">
        <v>2257.42</v>
      </c>
      <c r="F94" s="4" t="str">
        <f>VLOOKUP(A94,HOP!A:L,12,0)</f>
        <v>2257.42</v>
      </c>
      <c r="G94" s="4" t="str">
        <f>VLOOKUP(A94,HOP!A:C,3,0)</f>
        <v>3550534</v>
      </c>
      <c r="H94" s="4">
        <f t="shared" si="2"/>
        <v>0</v>
      </c>
      <c r="I94" s="4" t="str">
        <f t="shared" si="3"/>
        <v>,3550534</v>
      </c>
      <c r="J94" s="4" t="str">
        <f>VLOOKUP(A94,HOP!A:U,21,0)</f>
        <v>直连</v>
      </c>
    </row>
    <row r="95" s="4" customFormat="1" spans="1:10">
      <c r="A95" s="5">
        <v>999224959922441</v>
      </c>
      <c r="B95" s="4" t="s">
        <v>27</v>
      </c>
      <c r="C95" s="6">
        <v>45108</v>
      </c>
      <c r="D95" s="6">
        <v>45109</v>
      </c>
      <c r="E95" s="4">
        <v>720.16</v>
      </c>
      <c r="F95" s="4" t="str">
        <f>VLOOKUP(A95,HOP!A:L,12,0)</f>
        <v>720.32</v>
      </c>
      <c r="G95" s="4" t="str">
        <f>VLOOKUP(A95,HOP!A:C,3,0)</f>
        <v>3551769</v>
      </c>
      <c r="H95" s="4">
        <f t="shared" si="2"/>
        <v>-0.160000000000082</v>
      </c>
      <c r="I95" s="4" t="str">
        <f t="shared" si="3"/>
        <v>,3551769</v>
      </c>
      <c r="J95" s="4" t="str">
        <f>VLOOKUP(A95,HOP!A:U,21,0)</f>
        <v>直连</v>
      </c>
    </row>
    <row r="96" s="4" customFormat="1" hidden="1" spans="1:10">
      <c r="A96" s="5">
        <v>999224960240870</v>
      </c>
      <c r="B96" s="4" t="s">
        <v>27</v>
      </c>
      <c r="C96" s="6">
        <v>45108</v>
      </c>
      <c r="D96" s="6">
        <v>45109</v>
      </c>
      <c r="E96" s="4">
        <v>1264.68</v>
      </c>
      <c r="F96" s="4" t="str">
        <f>VLOOKUP(A96,HOP!A:L,12,0)</f>
        <v>1264.68</v>
      </c>
      <c r="G96" s="4" t="str">
        <f>VLOOKUP(A96,HOP!A:C,3,0)</f>
        <v>3551859</v>
      </c>
      <c r="H96" s="4">
        <f t="shared" si="2"/>
        <v>0</v>
      </c>
      <c r="I96" s="4" t="str">
        <f t="shared" si="3"/>
        <v>,3551859</v>
      </c>
      <c r="J96" s="4" t="str">
        <f>VLOOKUP(A96,HOP!A:U,21,0)</f>
        <v>直连</v>
      </c>
    </row>
    <row r="97" s="4" customFormat="1" hidden="1" spans="1:10">
      <c r="A97" s="5">
        <v>999224961061008</v>
      </c>
      <c r="B97" s="4" t="s">
        <v>27</v>
      </c>
      <c r="C97" s="6">
        <v>45108</v>
      </c>
      <c r="D97" s="6">
        <v>45109</v>
      </c>
      <c r="E97" s="4">
        <v>2356.4</v>
      </c>
      <c r="F97" s="4" t="str">
        <f>VLOOKUP(A97,HOP!A:L,12,0)</f>
        <v>2356.40</v>
      </c>
      <c r="G97" s="4" t="str">
        <f>VLOOKUP(A97,HOP!A:C,3,0)</f>
        <v>3552215</v>
      </c>
      <c r="H97" s="4">
        <f t="shared" si="2"/>
        <v>0</v>
      </c>
      <c r="I97" s="4" t="str">
        <f t="shared" si="3"/>
        <v>,3552215</v>
      </c>
      <c r="J97" s="4" t="str">
        <f>VLOOKUP(A97,HOP!A:U,21,0)</f>
        <v>直连</v>
      </c>
    </row>
    <row r="98" s="4" customFormat="1" hidden="1" spans="1:10">
      <c r="A98" s="5">
        <v>999224977605368</v>
      </c>
      <c r="B98" s="4" t="s">
        <v>27</v>
      </c>
      <c r="C98" s="6">
        <v>45108</v>
      </c>
      <c r="D98" s="6">
        <v>45109</v>
      </c>
      <c r="E98" s="4">
        <v>838.17</v>
      </c>
      <c r="F98" s="4" t="str">
        <f>VLOOKUP(A98,HOP!A:L,12,0)</f>
        <v>838.17</v>
      </c>
      <c r="G98" s="4" t="str">
        <f>VLOOKUP(A98,HOP!A:C,3,0)</f>
        <v>3556415</v>
      </c>
      <c r="H98" s="4">
        <f t="shared" si="2"/>
        <v>0</v>
      </c>
      <c r="I98" s="4" t="str">
        <f t="shared" si="3"/>
        <v>,3556415</v>
      </c>
      <c r="J98" s="4" t="str">
        <f>VLOOKUP(A98,HOP!A:U,21,0)</f>
        <v>直连</v>
      </c>
    </row>
    <row r="99" s="4" customFormat="1" hidden="1" spans="1:10">
      <c r="A99" s="5">
        <v>999224977864967</v>
      </c>
      <c r="B99" s="4" t="s">
        <v>27</v>
      </c>
      <c r="C99" s="6">
        <v>45105</v>
      </c>
      <c r="D99" s="6">
        <v>45109</v>
      </c>
      <c r="E99" s="4">
        <v>1910.64</v>
      </c>
      <c r="F99" s="4" t="str">
        <f>VLOOKUP(A99,HOP!A:L,12,0)</f>
        <v>1910.64</v>
      </c>
      <c r="G99" s="4" t="str">
        <f>VLOOKUP(A99,HOP!A:C,3,0)</f>
        <v>3556628</v>
      </c>
      <c r="H99" s="4">
        <f t="shared" si="2"/>
        <v>0</v>
      </c>
      <c r="I99" s="4" t="str">
        <f t="shared" si="3"/>
        <v>,3556628</v>
      </c>
      <c r="J99" s="4" t="str">
        <f>VLOOKUP(A99,HOP!A:U,21,0)</f>
        <v>直连</v>
      </c>
    </row>
    <row r="100" s="4" customFormat="1" hidden="1" spans="1:10">
      <c r="A100" s="5">
        <v>999224978221767</v>
      </c>
      <c r="B100" s="4" t="s">
        <v>27</v>
      </c>
      <c r="C100" s="6">
        <v>45107</v>
      </c>
      <c r="D100" s="6">
        <v>45109</v>
      </c>
      <c r="E100" s="4">
        <v>0</v>
      </c>
      <c r="F100" s="4" t="e">
        <f>VLOOKUP(A100,HOP!A:L,12,0)</f>
        <v>#N/A</v>
      </c>
      <c r="G100" s="4" t="e">
        <f>VLOOKUP(A100,HOP!A:C,3,0)</f>
        <v>#N/A</v>
      </c>
      <c r="H100" s="4" t="e">
        <f t="shared" si="2"/>
        <v>#N/A</v>
      </c>
      <c r="I100" s="4" t="e">
        <f t="shared" si="3"/>
        <v>#N/A</v>
      </c>
      <c r="J100" s="4" t="e">
        <f>VLOOKUP(A100,HOP!A:U,21,0)</f>
        <v>#N/A</v>
      </c>
    </row>
    <row r="101" s="4" customFormat="1" hidden="1" spans="1:10">
      <c r="A101" s="5">
        <v>999224982854070</v>
      </c>
      <c r="B101" s="4" t="s">
        <v>27</v>
      </c>
      <c r="C101" s="6">
        <v>45106</v>
      </c>
      <c r="D101" s="6">
        <v>45109</v>
      </c>
      <c r="E101" s="4">
        <v>2076.75</v>
      </c>
      <c r="F101" s="4" t="str">
        <f>VLOOKUP(A101,HOP!A:L,12,0)</f>
        <v>2076.75</v>
      </c>
      <c r="G101" s="4" t="str">
        <f>VLOOKUP(A101,HOP!A:C,3,0)</f>
        <v>3557149</v>
      </c>
      <c r="H101" s="4">
        <f t="shared" si="2"/>
        <v>0</v>
      </c>
      <c r="I101" s="4" t="str">
        <f t="shared" si="3"/>
        <v>,3557149</v>
      </c>
      <c r="J101" s="4" t="str">
        <f>VLOOKUP(A101,HOP!A:U,21,0)</f>
        <v>直连</v>
      </c>
    </row>
    <row r="102" s="4" customFormat="1" hidden="1" spans="1:10">
      <c r="A102" s="5">
        <v>999224986112435</v>
      </c>
      <c r="B102" s="4" t="s">
        <v>27</v>
      </c>
      <c r="C102" s="6">
        <v>45107</v>
      </c>
      <c r="D102" s="6">
        <v>45109</v>
      </c>
      <c r="E102" s="4">
        <v>775.86</v>
      </c>
      <c r="F102" s="4" t="str">
        <f>VLOOKUP(A102,HOP!A:L,12,0)</f>
        <v>775.86</v>
      </c>
      <c r="G102" s="4" t="str">
        <f>VLOOKUP(A102,HOP!A:C,3,0)</f>
        <v>3557802</v>
      </c>
      <c r="H102" s="4">
        <f t="shared" si="2"/>
        <v>0</v>
      </c>
      <c r="I102" s="4" t="str">
        <f t="shared" si="3"/>
        <v>,3557802</v>
      </c>
      <c r="J102" s="4" t="str">
        <f>VLOOKUP(A102,HOP!A:U,21,0)</f>
        <v>直连</v>
      </c>
    </row>
    <row r="103" s="4" customFormat="1" spans="1:10">
      <c r="A103" s="5">
        <v>999224989125738</v>
      </c>
      <c r="B103" s="4" t="s">
        <v>27</v>
      </c>
      <c r="C103" s="6">
        <v>45107</v>
      </c>
      <c r="D103" s="6">
        <v>45109</v>
      </c>
      <c r="E103" s="4">
        <v>2191.12</v>
      </c>
      <c r="F103" s="4" t="str">
        <f>VLOOKUP(A103,HOP!A:L,12,0)</f>
        <v>2191.15</v>
      </c>
      <c r="G103" s="4" t="str">
        <f>VLOOKUP(A103,HOP!A:C,3,0)</f>
        <v>3558310</v>
      </c>
      <c r="H103" s="4">
        <f t="shared" si="2"/>
        <v>-0.0300000000002001</v>
      </c>
      <c r="I103" s="4" t="str">
        <f t="shared" si="3"/>
        <v>,3558310</v>
      </c>
      <c r="J103" s="4" t="str">
        <f>VLOOKUP(A103,HOP!A:U,21,0)</f>
        <v>直连</v>
      </c>
    </row>
    <row r="104" s="4" customFormat="1" hidden="1" spans="1:10">
      <c r="A104" s="5">
        <v>999224992783537</v>
      </c>
      <c r="B104" s="4" t="s">
        <v>27</v>
      </c>
      <c r="C104" s="6">
        <v>45107</v>
      </c>
      <c r="D104" s="6">
        <v>45109</v>
      </c>
      <c r="E104" s="4">
        <v>767.3</v>
      </c>
      <c r="F104" s="4" t="str">
        <f>VLOOKUP(A104,HOP!A:L,12,0)</f>
        <v>767.30</v>
      </c>
      <c r="G104" s="4" t="str">
        <f>VLOOKUP(A104,HOP!A:C,3,0)</f>
        <v>3560130</v>
      </c>
      <c r="H104" s="4">
        <f t="shared" si="2"/>
        <v>0</v>
      </c>
      <c r="I104" s="4" t="str">
        <f t="shared" si="3"/>
        <v>,3560130</v>
      </c>
      <c r="J104" s="4" t="str">
        <f>VLOOKUP(A104,HOP!A:U,21,0)</f>
        <v>直连</v>
      </c>
    </row>
    <row r="105" s="4" customFormat="1" hidden="1" spans="1:10">
      <c r="A105" s="5">
        <v>999224998960320</v>
      </c>
      <c r="B105" s="4" t="s">
        <v>27</v>
      </c>
      <c r="C105" s="6">
        <v>45107</v>
      </c>
      <c r="D105" s="6">
        <v>45109</v>
      </c>
      <c r="E105" s="4">
        <v>906.64</v>
      </c>
      <c r="F105" s="4" t="str">
        <f>VLOOKUP(A105,HOP!A:L,12,0)</f>
        <v>906.64</v>
      </c>
      <c r="G105" s="4" t="str">
        <f>VLOOKUP(A105,HOP!A:C,3,0)</f>
        <v>3560945</v>
      </c>
      <c r="H105" s="4">
        <f t="shared" si="2"/>
        <v>0</v>
      </c>
      <c r="I105" s="4" t="str">
        <f t="shared" si="3"/>
        <v>,3560945</v>
      </c>
      <c r="J105" s="4" t="str">
        <f>VLOOKUP(A105,HOP!A:U,21,0)</f>
        <v>直采</v>
      </c>
    </row>
    <row r="106" s="4" customFormat="1" hidden="1" spans="1:10">
      <c r="A106" s="5">
        <v>999224999407935</v>
      </c>
      <c r="B106" s="4" t="s">
        <v>27</v>
      </c>
      <c r="C106" s="6">
        <v>45107</v>
      </c>
      <c r="D106" s="6">
        <v>45109</v>
      </c>
      <c r="E106" s="4">
        <v>1415.08</v>
      </c>
      <c r="F106" s="4" t="str">
        <f>VLOOKUP(A106,HOP!A:L,12,0)</f>
        <v>1415.08</v>
      </c>
      <c r="G106" s="4" t="str">
        <f>VLOOKUP(A106,HOP!A:C,3,0)</f>
        <v>3561020</v>
      </c>
      <c r="H106" s="4">
        <f t="shared" si="2"/>
        <v>0</v>
      </c>
      <c r="I106" s="4" t="str">
        <f t="shared" si="3"/>
        <v>,3561020</v>
      </c>
      <c r="J106" s="4" t="str">
        <f>VLOOKUP(A106,HOP!A:U,21,0)</f>
        <v>直连</v>
      </c>
    </row>
    <row r="107" s="4" customFormat="1" hidden="1" spans="1:10">
      <c r="A107" s="5">
        <v>999224999994985</v>
      </c>
      <c r="B107" s="4" t="s">
        <v>27</v>
      </c>
      <c r="C107" s="6">
        <v>45106</v>
      </c>
      <c r="D107" s="6">
        <v>45109</v>
      </c>
      <c r="E107" s="4">
        <v>0</v>
      </c>
      <c r="F107" s="4" t="e">
        <f>VLOOKUP(A107,HOP!A:L,12,0)</f>
        <v>#N/A</v>
      </c>
      <c r="G107" s="4" t="e">
        <f>VLOOKUP(A107,HOP!A:C,3,0)</f>
        <v>#N/A</v>
      </c>
      <c r="H107" s="4" t="e">
        <f t="shared" si="2"/>
        <v>#N/A</v>
      </c>
      <c r="I107" s="4" t="e">
        <f t="shared" si="3"/>
        <v>#N/A</v>
      </c>
      <c r="J107" s="4" t="e">
        <f>VLOOKUP(A107,HOP!A:U,21,0)</f>
        <v>#N/A</v>
      </c>
    </row>
    <row r="108" s="4" customFormat="1" hidden="1" spans="1:10">
      <c r="A108" s="5">
        <v>999225000039818</v>
      </c>
      <c r="B108" s="4" t="s">
        <v>27</v>
      </c>
      <c r="C108" s="6">
        <v>45108</v>
      </c>
      <c r="D108" s="6">
        <v>45109</v>
      </c>
      <c r="E108" s="4">
        <v>0</v>
      </c>
      <c r="F108" s="4" t="e">
        <f>VLOOKUP(A108,HOP!A:L,12,0)</f>
        <v>#N/A</v>
      </c>
      <c r="G108" s="4" t="e">
        <f>VLOOKUP(A108,HOP!A:C,3,0)</f>
        <v>#N/A</v>
      </c>
      <c r="H108" s="4" t="e">
        <f t="shared" si="2"/>
        <v>#N/A</v>
      </c>
      <c r="I108" s="4" t="e">
        <f t="shared" si="3"/>
        <v>#N/A</v>
      </c>
      <c r="J108" s="4" t="e">
        <f>VLOOKUP(A108,HOP!A:U,21,0)</f>
        <v>#N/A</v>
      </c>
    </row>
    <row r="109" s="4" customFormat="1" hidden="1" spans="1:10">
      <c r="A109" s="5">
        <v>999225004642131</v>
      </c>
      <c r="B109" s="4" t="s">
        <v>27</v>
      </c>
      <c r="C109" s="6">
        <v>45108</v>
      </c>
      <c r="D109" s="6">
        <v>45109</v>
      </c>
      <c r="E109" s="4">
        <v>573.26</v>
      </c>
      <c r="F109" s="4" t="str">
        <f>VLOOKUP(A109,HOP!A:L,12,0)</f>
        <v>573.26</v>
      </c>
      <c r="G109" s="4" t="str">
        <f>VLOOKUP(A109,HOP!A:C,3,0)</f>
        <v>3562399</v>
      </c>
      <c r="H109" s="4">
        <f t="shared" si="2"/>
        <v>0</v>
      </c>
      <c r="I109" s="4" t="str">
        <f t="shared" si="3"/>
        <v>,3562399</v>
      </c>
      <c r="J109" s="4" t="str">
        <f>VLOOKUP(A109,HOP!A:U,21,0)</f>
        <v>直连</v>
      </c>
    </row>
    <row r="110" s="4" customFormat="1" hidden="1" spans="1:10">
      <c r="A110" s="5">
        <v>999225008988192</v>
      </c>
      <c r="B110" s="4" t="s">
        <v>27</v>
      </c>
      <c r="C110" s="6">
        <v>45108</v>
      </c>
      <c r="D110" s="6">
        <v>45109</v>
      </c>
      <c r="E110" s="4">
        <v>507.91</v>
      </c>
      <c r="F110" s="4" t="str">
        <f>VLOOKUP(A110,HOP!A:L,12,0)</f>
        <v>507.91</v>
      </c>
      <c r="G110" s="4" t="str">
        <f>VLOOKUP(A110,HOP!A:C,3,0)</f>
        <v>3564069</v>
      </c>
      <c r="H110" s="4">
        <f t="shared" si="2"/>
        <v>0</v>
      </c>
      <c r="I110" s="4" t="str">
        <f t="shared" si="3"/>
        <v>,3564069</v>
      </c>
      <c r="J110" s="4" t="str">
        <f>VLOOKUP(A110,HOP!A:U,21,0)</f>
        <v>直连</v>
      </c>
    </row>
    <row r="111" s="4" customFormat="1" hidden="1" spans="1:10">
      <c r="A111" s="5">
        <v>999225019526757</v>
      </c>
      <c r="B111" s="4" t="s">
        <v>27</v>
      </c>
      <c r="C111" s="6">
        <v>45108</v>
      </c>
      <c r="D111" s="6">
        <v>45109</v>
      </c>
      <c r="E111" s="4">
        <v>4087.24</v>
      </c>
      <c r="F111" s="4" t="str">
        <f>VLOOKUP(A111,HOP!A:L,12,0)</f>
        <v>4087.24</v>
      </c>
      <c r="G111" s="4" t="str">
        <f>VLOOKUP(A111,HOP!A:C,3,0)</f>
        <v>3566066</v>
      </c>
      <c r="H111" s="4">
        <f t="shared" si="2"/>
        <v>0</v>
      </c>
      <c r="I111" s="4" t="str">
        <f t="shared" si="3"/>
        <v>,3566066</v>
      </c>
      <c r="J111" s="4" t="str">
        <f>VLOOKUP(A111,HOP!A:U,21,0)</f>
        <v>直连</v>
      </c>
    </row>
    <row r="112" s="4" customFormat="1" hidden="1" spans="1:10">
      <c r="A112" s="5">
        <v>999225020140801</v>
      </c>
      <c r="B112" s="4" t="s">
        <v>27</v>
      </c>
      <c r="C112" s="6">
        <v>45108</v>
      </c>
      <c r="D112" s="6">
        <v>45109</v>
      </c>
      <c r="E112" s="4">
        <v>0</v>
      </c>
      <c r="F112" s="4" t="str">
        <f>VLOOKUP(A112,HOP!A:L,12,0)</f>
        <v>0.00</v>
      </c>
      <c r="G112" s="4" t="str">
        <f>VLOOKUP(A112,HOP!A:C,3,0)</f>
        <v>3566312</v>
      </c>
      <c r="H112" s="4">
        <f t="shared" si="2"/>
        <v>0</v>
      </c>
      <c r="I112" s="4" t="str">
        <f t="shared" si="3"/>
        <v>,3566312</v>
      </c>
      <c r="J112" s="4" t="str">
        <f>VLOOKUP(A112,HOP!A:U,21,0)</f>
        <v>直连</v>
      </c>
    </row>
    <row r="113" s="4" customFormat="1" hidden="1" spans="1:10">
      <c r="A113" s="5">
        <v>999225020383260</v>
      </c>
      <c r="B113" s="4" t="s">
        <v>27</v>
      </c>
      <c r="C113" s="6">
        <v>45108</v>
      </c>
      <c r="D113" s="6">
        <v>45109</v>
      </c>
      <c r="E113" s="4">
        <v>159.85</v>
      </c>
      <c r="F113" s="4" t="str">
        <f>VLOOKUP(A113,HOP!A:L,12,0)</f>
        <v>159.85</v>
      </c>
      <c r="G113" s="4" t="str">
        <f>VLOOKUP(A113,HOP!A:C,3,0)</f>
        <v>3566363</v>
      </c>
      <c r="H113" s="4">
        <f t="shared" si="2"/>
        <v>0</v>
      </c>
      <c r="I113" s="4" t="str">
        <f t="shared" si="3"/>
        <v>,3566363</v>
      </c>
      <c r="J113" s="4" t="str">
        <f>VLOOKUP(A113,HOP!A:U,21,0)</f>
        <v>直连</v>
      </c>
    </row>
    <row r="114" s="4" customFormat="1" hidden="1" spans="1:10">
      <c r="A114" s="5">
        <v>999225021310820</v>
      </c>
      <c r="B114" s="4" t="s">
        <v>27</v>
      </c>
      <c r="C114" s="6">
        <v>45106</v>
      </c>
      <c r="D114" s="6">
        <v>45109</v>
      </c>
      <c r="E114" s="4">
        <v>1713.44</v>
      </c>
      <c r="F114" s="4" t="str">
        <f>VLOOKUP(A114,HOP!A:L,12,0)</f>
        <v>1713.44</v>
      </c>
      <c r="G114" s="4" t="str">
        <f>VLOOKUP(A114,HOP!A:C,3,0)</f>
        <v>3566618</v>
      </c>
      <c r="H114" s="4">
        <f t="shared" si="2"/>
        <v>0</v>
      </c>
      <c r="I114" s="4" t="str">
        <f t="shared" si="3"/>
        <v>,3566618</v>
      </c>
      <c r="J114" s="4" t="str">
        <f>VLOOKUP(A114,HOP!A:U,21,0)</f>
        <v>直连</v>
      </c>
    </row>
    <row r="115" s="4" customFormat="1" hidden="1" spans="1:10">
      <c r="A115" s="5">
        <v>999225021615790</v>
      </c>
      <c r="B115" s="4" t="s">
        <v>27</v>
      </c>
      <c r="C115" s="6">
        <v>45108</v>
      </c>
      <c r="D115" s="6">
        <v>45109</v>
      </c>
      <c r="E115" s="4">
        <v>1149.63</v>
      </c>
      <c r="F115" s="4" t="str">
        <f>VLOOKUP(A115,HOP!A:L,12,0)</f>
        <v>1149.63</v>
      </c>
      <c r="G115" s="4" t="str">
        <f>VLOOKUP(A115,HOP!A:C,3,0)</f>
        <v>3566765</v>
      </c>
      <c r="H115" s="4">
        <f t="shared" si="2"/>
        <v>0</v>
      </c>
      <c r="I115" s="4" t="str">
        <f t="shared" si="3"/>
        <v>,3566765</v>
      </c>
      <c r="J115" s="4" t="str">
        <f>VLOOKUP(A115,HOP!A:U,21,0)</f>
        <v>直连</v>
      </c>
    </row>
    <row r="116" s="4" customFormat="1" hidden="1" spans="1:10">
      <c r="A116" s="5">
        <v>999225022395889</v>
      </c>
      <c r="B116" s="4" t="s">
        <v>27</v>
      </c>
      <c r="C116" s="6">
        <v>45107</v>
      </c>
      <c r="D116" s="6">
        <v>45109</v>
      </c>
      <c r="E116" s="4">
        <v>2744.76</v>
      </c>
      <c r="F116" s="4" t="str">
        <f>VLOOKUP(A116,HOP!A:L,12,0)</f>
        <v>2744.76</v>
      </c>
      <c r="G116" s="4" t="str">
        <f>VLOOKUP(A116,HOP!A:C,3,0)</f>
        <v>3567062</v>
      </c>
      <c r="H116" s="4">
        <f t="shared" si="2"/>
        <v>0</v>
      </c>
      <c r="I116" s="4" t="str">
        <f t="shared" si="3"/>
        <v>,3567062</v>
      </c>
      <c r="J116" s="4" t="str">
        <f>VLOOKUP(A116,HOP!A:U,21,0)</f>
        <v>直连</v>
      </c>
    </row>
    <row r="117" s="4" customFormat="1" hidden="1" spans="1:10">
      <c r="A117" s="5">
        <v>999225023176043</v>
      </c>
      <c r="B117" s="4" t="s">
        <v>27</v>
      </c>
      <c r="C117" s="6">
        <v>45108</v>
      </c>
      <c r="D117" s="6">
        <v>45109</v>
      </c>
      <c r="E117" s="4">
        <v>535.29</v>
      </c>
      <c r="F117" s="4" t="str">
        <f>VLOOKUP(A117,HOP!A:L,12,0)</f>
        <v>535.29</v>
      </c>
      <c r="G117" s="4" t="str">
        <f>VLOOKUP(A117,HOP!A:C,3,0)</f>
        <v>3567401</v>
      </c>
      <c r="H117" s="4">
        <f t="shared" si="2"/>
        <v>0</v>
      </c>
      <c r="I117" s="4" t="str">
        <f t="shared" si="3"/>
        <v>,3567401</v>
      </c>
      <c r="J117" s="4" t="str">
        <f>VLOOKUP(A117,HOP!A:U,21,0)</f>
        <v>直采</v>
      </c>
    </row>
    <row r="118" s="4" customFormat="1" hidden="1" spans="1:10">
      <c r="A118" s="5">
        <v>999225022876959</v>
      </c>
      <c r="B118" s="4" t="s">
        <v>27</v>
      </c>
      <c r="C118" s="6">
        <v>45108</v>
      </c>
      <c r="D118" s="6">
        <v>45109</v>
      </c>
      <c r="E118" s="4">
        <v>995.2</v>
      </c>
      <c r="F118" s="4" t="str">
        <f>VLOOKUP(A118,HOP!A:L,12,0)</f>
        <v>995.20</v>
      </c>
      <c r="G118" s="4" t="str">
        <f>VLOOKUP(A118,HOP!A:C,3,0)</f>
        <v>3567320</v>
      </c>
      <c r="H118" s="4">
        <f t="shared" si="2"/>
        <v>0</v>
      </c>
      <c r="I118" s="4" t="str">
        <f t="shared" si="3"/>
        <v>,3567320</v>
      </c>
      <c r="J118" s="4" t="str">
        <f>VLOOKUP(A118,HOP!A:U,21,0)</f>
        <v>直连</v>
      </c>
    </row>
    <row r="119" s="4" customFormat="1" hidden="1" spans="1:10">
      <c r="A119" s="5">
        <v>999225028274186</v>
      </c>
      <c r="B119" s="4" t="s">
        <v>27</v>
      </c>
      <c r="C119" s="6">
        <v>45108</v>
      </c>
      <c r="D119" s="6">
        <v>45109</v>
      </c>
      <c r="E119" s="4">
        <v>1877.92</v>
      </c>
      <c r="F119" s="4" t="str">
        <f>VLOOKUP(A119,HOP!A:L,12,0)</f>
        <v>1877.92</v>
      </c>
      <c r="G119" s="4" t="str">
        <f>VLOOKUP(A119,HOP!A:C,3,0)</f>
        <v>3569500</v>
      </c>
      <c r="H119" s="4">
        <f t="shared" si="2"/>
        <v>0</v>
      </c>
      <c r="I119" s="4" t="str">
        <f t="shared" si="3"/>
        <v>,3569500</v>
      </c>
      <c r="J119" s="4" t="str">
        <f>VLOOKUP(A119,HOP!A:U,21,0)</f>
        <v>直连</v>
      </c>
    </row>
    <row r="120" s="4" customFormat="1" spans="1:10">
      <c r="A120" s="5">
        <v>999225028763468</v>
      </c>
      <c r="B120" s="4" t="s">
        <v>27</v>
      </c>
      <c r="C120" s="6">
        <v>45106</v>
      </c>
      <c r="D120" s="6">
        <v>45109</v>
      </c>
      <c r="E120" s="4">
        <v>2647.44</v>
      </c>
      <c r="F120" s="4" t="str">
        <f>VLOOKUP(A120,HOP!A:L,12,0)</f>
        <v>2647.48</v>
      </c>
      <c r="G120" s="4" t="str">
        <f>VLOOKUP(A120,HOP!A:C,3,0)</f>
        <v>3569740</v>
      </c>
      <c r="H120" s="4">
        <f t="shared" si="2"/>
        <v>-0.0399999999999636</v>
      </c>
      <c r="I120" s="4" t="str">
        <f t="shared" si="3"/>
        <v>,3569740</v>
      </c>
      <c r="J120" s="4" t="str">
        <f>VLOOKUP(A120,HOP!A:U,21,0)</f>
        <v>直连</v>
      </c>
    </row>
    <row r="121" s="4" customFormat="1" hidden="1" spans="1:10">
      <c r="A121" s="5">
        <v>999225030708385</v>
      </c>
      <c r="B121" s="4" t="s">
        <v>27</v>
      </c>
      <c r="C121" s="6">
        <v>45108</v>
      </c>
      <c r="D121" s="6">
        <v>45109</v>
      </c>
      <c r="E121" s="4">
        <v>215.27</v>
      </c>
      <c r="F121" s="4" t="str">
        <f>VLOOKUP(A121,HOP!A:L,12,0)</f>
        <v>215.27</v>
      </c>
      <c r="G121" s="4" t="str">
        <f>VLOOKUP(A121,HOP!A:C,3,0)</f>
        <v>3570411</v>
      </c>
      <c r="H121" s="4">
        <f t="shared" si="2"/>
        <v>0</v>
      </c>
      <c r="I121" s="4" t="str">
        <f t="shared" si="3"/>
        <v>,3570411</v>
      </c>
      <c r="J121" s="4" t="str">
        <f>VLOOKUP(A121,HOP!A:U,21,0)</f>
        <v>直连</v>
      </c>
    </row>
    <row r="122" s="4" customFormat="1" hidden="1" spans="1:10">
      <c r="A122" s="5">
        <v>999225034497874</v>
      </c>
      <c r="B122" s="4" t="s">
        <v>27</v>
      </c>
      <c r="C122" s="6">
        <v>45108</v>
      </c>
      <c r="D122" s="6">
        <v>45109</v>
      </c>
      <c r="E122" s="4">
        <v>281.06</v>
      </c>
      <c r="F122" s="4" t="str">
        <f>VLOOKUP(A122,HOP!A:L,12,0)</f>
        <v>281.06</v>
      </c>
      <c r="G122" s="4" t="str">
        <f>VLOOKUP(A122,HOP!A:C,3,0)</f>
        <v>3571188</v>
      </c>
      <c r="H122" s="4">
        <f t="shared" si="2"/>
        <v>0</v>
      </c>
      <c r="I122" s="4" t="str">
        <f t="shared" si="3"/>
        <v>,3571188</v>
      </c>
      <c r="J122" s="4" t="str">
        <f>VLOOKUP(A122,HOP!A:U,21,0)</f>
        <v>直连</v>
      </c>
    </row>
    <row r="123" s="4" customFormat="1" hidden="1" spans="1:10">
      <c r="A123" s="5">
        <v>999225035223902</v>
      </c>
      <c r="B123" s="4" t="s">
        <v>27</v>
      </c>
      <c r="C123" s="6">
        <v>45108</v>
      </c>
      <c r="D123" s="6">
        <v>45109</v>
      </c>
      <c r="E123" s="4">
        <v>566.48</v>
      </c>
      <c r="F123" s="4" t="str">
        <f>VLOOKUP(A123,HOP!A:L,12,0)</f>
        <v>566.48</v>
      </c>
      <c r="G123" s="4" t="str">
        <f>VLOOKUP(A123,HOP!A:C,3,0)</f>
        <v>3571505</v>
      </c>
      <c r="H123" s="4">
        <f t="shared" si="2"/>
        <v>0</v>
      </c>
      <c r="I123" s="4" t="str">
        <f t="shared" si="3"/>
        <v>,3571505</v>
      </c>
      <c r="J123" s="4" t="str">
        <f>VLOOKUP(A123,HOP!A:U,21,0)</f>
        <v>直连</v>
      </c>
    </row>
    <row r="124" s="4" customFormat="1" hidden="1" spans="1:10">
      <c r="A124" s="5">
        <v>999225035362842</v>
      </c>
      <c r="B124" s="4" t="s">
        <v>27</v>
      </c>
      <c r="C124" s="6">
        <v>45108</v>
      </c>
      <c r="D124" s="6">
        <v>45109</v>
      </c>
      <c r="E124" s="4">
        <v>1245.7</v>
      </c>
      <c r="F124" s="4" t="str">
        <f>VLOOKUP(A124,HOP!A:L,12,0)</f>
        <v>1245.70</v>
      </c>
      <c r="G124" s="4" t="str">
        <f>VLOOKUP(A124,HOP!A:C,3,0)</f>
        <v>3571573</v>
      </c>
      <c r="H124" s="4">
        <f t="shared" si="2"/>
        <v>0</v>
      </c>
      <c r="I124" s="4" t="str">
        <f t="shared" si="3"/>
        <v>,3571573</v>
      </c>
      <c r="J124" s="4" t="str">
        <f>VLOOKUP(A124,HOP!A:U,21,0)</f>
        <v>直连</v>
      </c>
    </row>
    <row r="125" s="4" customFormat="1" hidden="1" spans="1:10">
      <c r="A125" s="5">
        <v>999225035396513</v>
      </c>
      <c r="B125" s="4" t="s">
        <v>27</v>
      </c>
      <c r="C125" s="6">
        <v>45108</v>
      </c>
      <c r="D125" s="6">
        <v>45109</v>
      </c>
      <c r="E125" s="4">
        <v>333.77</v>
      </c>
      <c r="F125" s="4" t="str">
        <f>VLOOKUP(A125,HOP!A:L,12,0)</f>
        <v>333.77</v>
      </c>
      <c r="G125" s="4" t="str">
        <f>VLOOKUP(A125,HOP!A:C,3,0)</f>
        <v>3571583</v>
      </c>
      <c r="H125" s="4">
        <f t="shared" si="2"/>
        <v>0</v>
      </c>
      <c r="I125" s="4" t="str">
        <f t="shared" si="3"/>
        <v>,3571583</v>
      </c>
      <c r="J125" s="4" t="str">
        <f>VLOOKUP(A125,HOP!A:U,21,0)</f>
        <v>直连</v>
      </c>
    </row>
    <row r="126" s="4" customFormat="1" hidden="1" spans="1:10">
      <c r="A126" s="5">
        <v>999225035433250</v>
      </c>
      <c r="B126" s="4" t="s">
        <v>27</v>
      </c>
      <c r="C126" s="6">
        <v>45108</v>
      </c>
      <c r="D126" s="6">
        <v>45109</v>
      </c>
      <c r="E126" s="4">
        <v>1753.84</v>
      </c>
      <c r="F126" s="4" t="str">
        <f>VLOOKUP(A126,HOP!A:L,12,0)</f>
        <v>1753.84</v>
      </c>
      <c r="G126" s="4" t="str">
        <f>VLOOKUP(A126,HOP!A:C,3,0)</f>
        <v>3571597</v>
      </c>
      <c r="H126" s="4">
        <f t="shared" si="2"/>
        <v>0</v>
      </c>
      <c r="I126" s="4" t="str">
        <f t="shared" si="3"/>
        <v>,3571597</v>
      </c>
      <c r="J126" s="4" t="str">
        <f>VLOOKUP(A126,HOP!A:U,21,0)</f>
        <v>直连</v>
      </c>
    </row>
    <row r="127" s="4" customFormat="1" hidden="1" spans="1:10">
      <c r="A127" s="5">
        <v>999225035504199</v>
      </c>
      <c r="B127" s="4" t="s">
        <v>27</v>
      </c>
      <c r="C127" s="6">
        <v>45107</v>
      </c>
      <c r="D127" s="6">
        <v>45109</v>
      </c>
      <c r="E127" s="4">
        <v>1254.72</v>
      </c>
      <c r="F127" s="4" t="str">
        <f>VLOOKUP(A127,HOP!A:L,12,0)</f>
        <v>1254.72</v>
      </c>
      <c r="G127" s="4" t="str">
        <f>VLOOKUP(A127,HOP!A:C,3,0)</f>
        <v>3571628</v>
      </c>
      <c r="H127" s="4">
        <f t="shared" si="2"/>
        <v>0</v>
      </c>
      <c r="I127" s="4" t="str">
        <f t="shared" si="3"/>
        <v>,3571628</v>
      </c>
      <c r="J127" s="4" t="str">
        <f>VLOOKUP(A127,HOP!A:U,21,0)</f>
        <v>直连</v>
      </c>
    </row>
    <row r="128" s="4" customFormat="1" hidden="1" spans="1:10">
      <c r="A128" s="5">
        <v>999225032807042</v>
      </c>
      <c r="B128" s="4" t="s">
        <v>27</v>
      </c>
      <c r="C128" s="6">
        <v>45108</v>
      </c>
      <c r="D128" s="6">
        <v>45109</v>
      </c>
      <c r="E128" s="4">
        <v>820.2</v>
      </c>
      <c r="F128" s="4" t="str">
        <f>VLOOKUP(A128,HOP!A:L,12,0)</f>
        <v>820.20</v>
      </c>
      <c r="G128" s="4" t="str">
        <f>VLOOKUP(A128,HOP!A:C,3,0)</f>
        <v>3570803</v>
      </c>
      <c r="H128" s="4">
        <f t="shared" si="2"/>
        <v>0</v>
      </c>
      <c r="I128" s="4" t="str">
        <f t="shared" si="3"/>
        <v>,3570803</v>
      </c>
      <c r="J128" s="4" t="str">
        <f>VLOOKUP(A128,HOP!A:U,21,0)</f>
        <v>直采</v>
      </c>
    </row>
    <row r="129" s="4" customFormat="1" hidden="1" spans="1:10">
      <c r="A129" s="5">
        <v>999225038848423</v>
      </c>
      <c r="B129" s="4" t="s">
        <v>27</v>
      </c>
      <c r="C129" s="6">
        <v>45107</v>
      </c>
      <c r="D129" s="6">
        <v>45109</v>
      </c>
      <c r="E129" s="4">
        <v>7148.36</v>
      </c>
      <c r="F129" s="4" t="str">
        <f>VLOOKUP(A129,HOP!A:L,12,0)</f>
        <v>7148.36</v>
      </c>
      <c r="G129" s="4" t="str">
        <f>VLOOKUP(A129,HOP!A:C,3,0)</f>
        <v>3572253</v>
      </c>
      <c r="H129" s="4">
        <f t="shared" si="2"/>
        <v>0</v>
      </c>
      <c r="I129" s="4" t="str">
        <f t="shared" si="3"/>
        <v>,3572253</v>
      </c>
      <c r="J129" s="4" t="str">
        <f>VLOOKUP(A129,HOP!A:U,21,0)</f>
        <v>直连</v>
      </c>
    </row>
    <row r="130" s="4" customFormat="1" hidden="1" spans="1:10">
      <c r="A130" s="5">
        <v>999225039528964</v>
      </c>
      <c r="B130" s="4" t="s">
        <v>27</v>
      </c>
      <c r="C130" s="6">
        <v>45108</v>
      </c>
      <c r="D130" s="6">
        <v>45109</v>
      </c>
      <c r="E130" s="4">
        <v>402.25</v>
      </c>
      <c r="F130" s="4" t="str">
        <f>VLOOKUP(A130,HOP!A:L,12,0)</f>
        <v>402.25</v>
      </c>
      <c r="G130" s="4" t="str">
        <f>VLOOKUP(A130,HOP!A:C,3,0)</f>
        <v>3572424</v>
      </c>
      <c r="H130" s="4">
        <f t="shared" si="2"/>
        <v>0</v>
      </c>
      <c r="I130" s="4" t="str">
        <f t="shared" si="3"/>
        <v>,3572424</v>
      </c>
      <c r="J130" s="4" t="str">
        <f>VLOOKUP(A130,HOP!A:U,21,0)</f>
        <v>直连</v>
      </c>
    </row>
    <row r="131" s="4" customFormat="1" hidden="1" spans="1:10">
      <c r="A131" s="5">
        <v>999225039620826</v>
      </c>
      <c r="B131" s="4" t="s">
        <v>27</v>
      </c>
      <c r="C131" s="6">
        <v>45108</v>
      </c>
      <c r="D131" s="6">
        <v>45109</v>
      </c>
      <c r="E131" s="4">
        <v>253.52</v>
      </c>
      <c r="F131" s="4" t="str">
        <f>VLOOKUP(A131,HOP!A:L,12,0)</f>
        <v>253.52</v>
      </c>
      <c r="G131" s="4" t="str">
        <f>VLOOKUP(A131,HOP!A:C,3,0)</f>
        <v>3572430</v>
      </c>
      <c r="H131" s="4">
        <f t="shared" ref="H131:H194" si="4">E131-F131</f>
        <v>0</v>
      </c>
      <c r="I131" s="4" t="str">
        <f t="shared" ref="I131:I194" si="5">$I$1&amp;G131</f>
        <v>,3572430</v>
      </c>
      <c r="J131" s="4" t="str">
        <f>VLOOKUP(A131,HOP!A:U,21,0)</f>
        <v>直连</v>
      </c>
    </row>
    <row r="132" s="4" customFormat="1" hidden="1" spans="1:10">
      <c r="A132" s="5">
        <v>999225041245337</v>
      </c>
      <c r="B132" s="4" t="s">
        <v>27</v>
      </c>
      <c r="C132" s="6">
        <v>45107</v>
      </c>
      <c r="D132" s="6">
        <v>45109</v>
      </c>
      <c r="E132" s="4">
        <v>4576.68</v>
      </c>
      <c r="F132" s="4" t="str">
        <f>VLOOKUP(A132,HOP!A:L,12,0)</f>
        <v>4576.68</v>
      </c>
      <c r="G132" s="4" t="str">
        <f>VLOOKUP(A132,HOP!A:C,3,0)</f>
        <v>3572744</v>
      </c>
      <c r="H132" s="4">
        <f t="shared" si="4"/>
        <v>0</v>
      </c>
      <c r="I132" s="4" t="str">
        <f t="shared" si="5"/>
        <v>,3572744</v>
      </c>
      <c r="J132" s="4" t="str">
        <f>VLOOKUP(A132,HOP!A:U,21,0)</f>
        <v>直连</v>
      </c>
    </row>
    <row r="133" s="4" customFormat="1" spans="1:10">
      <c r="A133" s="5">
        <v>999225043079307</v>
      </c>
      <c r="B133" s="4" t="s">
        <v>27</v>
      </c>
      <c r="C133" s="6">
        <v>45107</v>
      </c>
      <c r="D133" s="6">
        <v>45109</v>
      </c>
      <c r="E133" s="4">
        <v>779.04</v>
      </c>
      <c r="F133" s="4" t="str">
        <f>VLOOKUP(A133,HOP!A:L,12,0)</f>
        <v>779.08</v>
      </c>
      <c r="G133" s="4" t="str">
        <f>VLOOKUP(A133,HOP!A:C,3,0)</f>
        <v>3573136</v>
      </c>
      <c r="H133" s="4">
        <f t="shared" si="4"/>
        <v>-0.0400000000000773</v>
      </c>
      <c r="I133" s="4" t="str">
        <f t="shared" si="5"/>
        <v>,3573136</v>
      </c>
      <c r="J133" s="4" t="str">
        <f>VLOOKUP(A133,HOP!A:U,21,0)</f>
        <v>直连</v>
      </c>
    </row>
    <row r="134" s="4" customFormat="1" hidden="1" spans="1:10">
      <c r="A134" s="5">
        <v>999225043448588</v>
      </c>
      <c r="B134" s="4" t="s">
        <v>27</v>
      </c>
      <c r="C134" s="6">
        <v>45107</v>
      </c>
      <c r="D134" s="6">
        <v>45109</v>
      </c>
      <c r="E134" s="4">
        <v>191.52</v>
      </c>
      <c r="F134" s="4" t="str">
        <f>VLOOKUP(A134,HOP!A:L,12,0)</f>
        <v>191.52</v>
      </c>
      <c r="G134" s="4" t="str">
        <f>VLOOKUP(A134,HOP!A:C,3,0)</f>
        <v>3573330</v>
      </c>
      <c r="H134" s="4">
        <f t="shared" si="4"/>
        <v>0</v>
      </c>
      <c r="I134" s="4" t="str">
        <f t="shared" si="5"/>
        <v>,3573330</v>
      </c>
      <c r="J134" s="4" t="str">
        <f>VLOOKUP(A134,HOP!A:U,21,0)</f>
        <v>直连</v>
      </c>
    </row>
    <row r="135" s="4" customFormat="1" hidden="1" spans="1:10">
      <c r="A135" s="5">
        <v>999225044338986</v>
      </c>
      <c r="B135" s="4" t="s">
        <v>27</v>
      </c>
      <c r="C135" s="6">
        <v>45108</v>
      </c>
      <c r="D135" s="6">
        <v>45109</v>
      </c>
      <c r="E135" s="4">
        <v>0</v>
      </c>
      <c r="F135" s="4" t="e">
        <f>VLOOKUP(A135,HOP!A:L,12,0)</f>
        <v>#N/A</v>
      </c>
      <c r="G135" s="4" t="e">
        <f>VLOOKUP(A135,HOP!A:C,3,0)</f>
        <v>#N/A</v>
      </c>
      <c r="H135" s="4" t="e">
        <f t="shared" si="4"/>
        <v>#N/A</v>
      </c>
      <c r="I135" s="4" t="e">
        <f t="shared" si="5"/>
        <v>#N/A</v>
      </c>
      <c r="J135" s="4" t="e">
        <f>VLOOKUP(A135,HOP!A:U,21,0)</f>
        <v>#N/A</v>
      </c>
    </row>
    <row r="136" s="4" customFormat="1" hidden="1" spans="1:10">
      <c r="A136" s="5">
        <v>999225044389302</v>
      </c>
      <c r="B136" s="4" t="s">
        <v>27</v>
      </c>
      <c r="C136" s="6">
        <v>45107</v>
      </c>
      <c r="D136" s="6">
        <v>45109</v>
      </c>
      <c r="E136" s="4">
        <v>3661.34</v>
      </c>
      <c r="F136" s="4" t="str">
        <f>VLOOKUP(A136,HOP!A:L,12,0)</f>
        <v>3661.34</v>
      </c>
      <c r="G136" s="4" t="str">
        <f>VLOOKUP(A136,HOP!A:C,3,0)</f>
        <v>3573599</v>
      </c>
      <c r="H136" s="4">
        <f t="shared" si="4"/>
        <v>0</v>
      </c>
      <c r="I136" s="4" t="str">
        <f t="shared" si="5"/>
        <v>,3573599</v>
      </c>
      <c r="J136" s="4" t="str">
        <f>VLOOKUP(A136,HOP!A:U,21,0)</f>
        <v>直连</v>
      </c>
    </row>
    <row r="137" s="4" customFormat="1" hidden="1" spans="1:10">
      <c r="A137" s="5">
        <v>999225045498162</v>
      </c>
      <c r="B137" s="4" t="s">
        <v>27</v>
      </c>
      <c r="C137" s="6">
        <v>45108</v>
      </c>
      <c r="D137" s="6">
        <v>45109</v>
      </c>
      <c r="E137" s="4">
        <v>778.78</v>
      </c>
      <c r="F137" s="4" t="str">
        <f>VLOOKUP(A137,HOP!A:L,12,0)</f>
        <v>778.78</v>
      </c>
      <c r="G137" s="4" t="str">
        <f>VLOOKUP(A137,HOP!A:C,3,0)</f>
        <v>3573852</v>
      </c>
      <c r="H137" s="4">
        <f t="shared" si="4"/>
        <v>0</v>
      </c>
      <c r="I137" s="4" t="str">
        <f t="shared" si="5"/>
        <v>,3573852</v>
      </c>
      <c r="J137" s="4" t="str">
        <f>VLOOKUP(A137,HOP!A:U,21,0)</f>
        <v>直连</v>
      </c>
    </row>
    <row r="138" s="4" customFormat="1" hidden="1" spans="1:10">
      <c r="A138" s="5">
        <v>999225045545542</v>
      </c>
      <c r="B138" s="4" t="s">
        <v>27</v>
      </c>
      <c r="C138" s="6">
        <v>45107</v>
      </c>
      <c r="D138" s="6">
        <v>45109</v>
      </c>
      <c r="E138" s="4">
        <v>4573.22</v>
      </c>
      <c r="F138" s="4" t="str">
        <f>VLOOKUP(A138,HOP!A:L,12,0)</f>
        <v>4573.22</v>
      </c>
      <c r="G138" s="4" t="str">
        <f>VLOOKUP(A138,HOP!A:C,3,0)</f>
        <v>3573858</v>
      </c>
      <c r="H138" s="4">
        <f t="shared" si="4"/>
        <v>0</v>
      </c>
      <c r="I138" s="4" t="str">
        <f t="shared" si="5"/>
        <v>,3573858</v>
      </c>
      <c r="J138" s="4" t="str">
        <f>VLOOKUP(A138,HOP!A:U,21,0)</f>
        <v>直连</v>
      </c>
    </row>
    <row r="139" s="4" customFormat="1" hidden="1" spans="1:10">
      <c r="A139" s="5">
        <v>999225045859855</v>
      </c>
      <c r="B139" s="4" t="s">
        <v>27</v>
      </c>
      <c r="C139" s="6">
        <v>45108</v>
      </c>
      <c r="D139" s="6">
        <v>45109</v>
      </c>
      <c r="E139" s="4">
        <v>0</v>
      </c>
      <c r="F139" s="4" t="e">
        <f>VLOOKUP(A139,HOP!A:L,12,0)</f>
        <v>#N/A</v>
      </c>
      <c r="G139" s="4" t="e">
        <f>VLOOKUP(A139,HOP!A:C,3,0)</f>
        <v>#N/A</v>
      </c>
      <c r="H139" s="4" t="e">
        <f t="shared" si="4"/>
        <v>#N/A</v>
      </c>
      <c r="I139" s="4" t="e">
        <f t="shared" si="5"/>
        <v>#N/A</v>
      </c>
      <c r="J139" s="4" t="e">
        <f>VLOOKUP(A139,HOP!A:U,21,0)</f>
        <v>#N/A</v>
      </c>
    </row>
    <row r="140" s="4" customFormat="1" hidden="1" spans="1:10">
      <c r="A140" s="5">
        <v>999225046884907</v>
      </c>
      <c r="B140" s="4" t="s">
        <v>27</v>
      </c>
      <c r="C140" s="6">
        <v>45108</v>
      </c>
      <c r="D140" s="6">
        <v>45109</v>
      </c>
      <c r="E140" s="4">
        <v>959.78</v>
      </c>
      <c r="F140" s="4" t="str">
        <f>VLOOKUP(A140,HOP!A:L,12,0)</f>
        <v>959.78</v>
      </c>
      <c r="G140" s="4" t="str">
        <f>VLOOKUP(A140,HOP!A:C,3,0)</f>
        <v>3574364</v>
      </c>
      <c r="H140" s="4">
        <f t="shared" si="4"/>
        <v>0</v>
      </c>
      <c r="I140" s="4" t="str">
        <f t="shared" si="5"/>
        <v>,3574364</v>
      </c>
      <c r="J140" s="4" t="str">
        <f>VLOOKUP(A140,HOP!A:U,21,0)</f>
        <v>直连</v>
      </c>
    </row>
    <row r="141" s="4" customFormat="1" hidden="1" spans="1:10">
      <c r="A141" s="5">
        <v>999225047540643</v>
      </c>
      <c r="B141" s="4" t="s">
        <v>27</v>
      </c>
      <c r="C141" s="6">
        <v>45108</v>
      </c>
      <c r="D141" s="6">
        <v>45109</v>
      </c>
      <c r="E141" s="4">
        <v>147.67</v>
      </c>
      <c r="F141" s="4" t="str">
        <f>VLOOKUP(A141,HOP!A:L,12,0)</f>
        <v>147.67</v>
      </c>
      <c r="G141" s="4" t="str">
        <f>VLOOKUP(A141,HOP!A:C,3,0)</f>
        <v>3574646</v>
      </c>
      <c r="H141" s="4">
        <f t="shared" si="4"/>
        <v>0</v>
      </c>
      <c r="I141" s="4" t="str">
        <f t="shared" si="5"/>
        <v>,3574646</v>
      </c>
      <c r="J141" s="4" t="str">
        <f>VLOOKUP(A141,HOP!A:U,21,0)</f>
        <v>直连</v>
      </c>
    </row>
    <row r="142" s="4" customFormat="1" hidden="1" spans="1:10">
      <c r="A142" s="5">
        <v>999225047770882</v>
      </c>
      <c r="B142" s="4" t="s">
        <v>27</v>
      </c>
      <c r="C142" s="6">
        <v>45108</v>
      </c>
      <c r="D142" s="6">
        <v>45109</v>
      </c>
      <c r="E142" s="4">
        <v>264.45</v>
      </c>
      <c r="F142" s="4" t="str">
        <f>VLOOKUP(A142,HOP!A:L,12,0)</f>
        <v>264.45</v>
      </c>
      <c r="G142" s="4" t="str">
        <f>VLOOKUP(A142,HOP!A:C,3,0)</f>
        <v>3574688</v>
      </c>
      <c r="H142" s="4">
        <f t="shared" si="4"/>
        <v>0</v>
      </c>
      <c r="I142" s="4" t="str">
        <f t="shared" si="5"/>
        <v>,3574688</v>
      </c>
      <c r="J142" s="4" t="str">
        <f>VLOOKUP(A142,HOP!A:U,21,0)</f>
        <v>直连</v>
      </c>
    </row>
    <row r="143" s="4" customFormat="1" hidden="1" spans="1:10">
      <c r="A143" s="5">
        <v>999225047989318</v>
      </c>
      <c r="B143" s="4" t="s">
        <v>27</v>
      </c>
      <c r="C143" s="6">
        <v>45108</v>
      </c>
      <c r="D143" s="6">
        <v>45109</v>
      </c>
      <c r="E143" s="4">
        <v>569.7</v>
      </c>
      <c r="F143" s="4" t="str">
        <f>VLOOKUP(A143,HOP!A:L,12,0)</f>
        <v>569.70</v>
      </c>
      <c r="G143" s="4" t="str">
        <f>VLOOKUP(A143,HOP!A:C,3,0)</f>
        <v>3574753</v>
      </c>
      <c r="H143" s="4">
        <f t="shared" si="4"/>
        <v>0</v>
      </c>
      <c r="I143" s="4" t="str">
        <f t="shared" si="5"/>
        <v>,3574753</v>
      </c>
      <c r="J143" s="4" t="str">
        <f>VLOOKUP(A143,HOP!A:U,21,0)</f>
        <v>直连</v>
      </c>
    </row>
    <row r="144" s="4" customFormat="1" hidden="1" spans="1:10">
      <c r="A144" s="5">
        <v>999225048026295</v>
      </c>
      <c r="B144" s="4" t="s">
        <v>27</v>
      </c>
      <c r="C144" s="6">
        <v>45108</v>
      </c>
      <c r="D144" s="6">
        <v>45109</v>
      </c>
      <c r="E144" s="4">
        <v>400.42</v>
      </c>
      <c r="F144" s="4" t="str">
        <f>VLOOKUP(A144,HOP!A:L,12,0)</f>
        <v>400.42</v>
      </c>
      <c r="G144" s="4" t="str">
        <f>VLOOKUP(A144,HOP!A:C,3,0)</f>
        <v>3574758</v>
      </c>
      <c r="H144" s="4">
        <f t="shared" si="4"/>
        <v>0</v>
      </c>
      <c r="I144" s="4" t="str">
        <f t="shared" si="5"/>
        <v>,3574758</v>
      </c>
      <c r="J144" s="4" t="str">
        <f>VLOOKUP(A144,HOP!A:U,21,0)</f>
        <v>直连</v>
      </c>
    </row>
    <row r="145" s="4" customFormat="1" hidden="1" spans="1:10">
      <c r="A145" s="5">
        <v>999225048060028</v>
      </c>
      <c r="B145" s="4" t="s">
        <v>27</v>
      </c>
      <c r="C145" s="6">
        <v>45108</v>
      </c>
      <c r="D145" s="6">
        <v>45109</v>
      </c>
      <c r="E145" s="4">
        <v>1134.81</v>
      </c>
      <c r="F145" s="4" t="str">
        <f>VLOOKUP(A145,HOP!A:L,12,0)</f>
        <v>1134.81</v>
      </c>
      <c r="G145" s="4" t="str">
        <f>VLOOKUP(A145,HOP!A:C,3,0)</f>
        <v>3574768</v>
      </c>
      <c r="H145" s="4">
        <f t="shared" si="4"/>
        <v>0</v>
      </c>
      <c r="I145" s="4" t="str">
        <f t="shared" si="5"/>
        <v>,3574768</v>
      </c>
      <c r="J145" s="4" t="str">
        <f>VLOOKUP(A145,HOP!A:U,21,0)</f>
        <v>直连</v>
      </c>
    </row>
    <row r="146" s="4" customFormat="1" hidden="1" spans="1:10">
      <c r="A146" s="5">
        <v>999225048415467</v>
      </c>
      <c r="B146" s="4" t="s">
        <v>27</v>
      </c>
      <c r="C146" s="6">
        <v>45108</v>
      </c>
      <c r="D146" s="6">
        <v>45109</v>
      </c>
      <c r="E146" s="4">
        <v>462.16</v>
      </c>
      <c r="F146" s="4" t="str">
        <f>VLOOKUP(A146,HOP!A:L,12,0)</f>
        <v>462.16</v>
      </c>
      <c r="G146" s="4" t="str">
        <f>VLOOKUP(A146,HOP!A:C,3,0)</f>
        <v>3574949</v>
      </c>
      <c r="H146" s="4">
        <f t="shared" si="4"/>
        <v>0</v>
      </c>
      <c r="I146" s="4" t="str">
        <f t="shared" si="5"/>
        <v>,3574949</v>
      </c>
      <c r="J146" s="4" t="str">
        <f>VLOOKUP(A146,HOP!A:U,21,0)</f>
        <v>直连</v>
      </c>
    </row>
    <row r="147" s="4" customFormat="1" hidden="1" spans="1:10">
      <c r="A147" s="5">
        <v>999225048574216</v>
      </c>
      <c r="B147" s="4" t="s">
        <v>27</v>
      </c>
      <c r="C147" s="6">
        <v>45108</v>
      </c>
      <c r="D147" s="6">
        <v>45109</v>
      </c>
      <c r="E147" s="4">
        <v>1046.88</v>
      </c>
      <c r="F147" s="4" t="str">
        <f>VLOOKUP(A147,HOP!A:L,12,0)</f>
        <v>1046.88</v>
      </c>
      <c r="G147" s="4" t="str">
        <f>VLOOKUP(A147,HOP!A:C,3,0)</f>
        <v>3574989</v>
      </c>
      <c r="H147" s="4">
        <f t="shared" si="4"/>
        <v>0</v>
      </c>
      <c r="I147" s="4" t="str">
        <f t="shared" si="5"/>
        <v>,3574989</v>
      </c>
      <c r="J147" s="4" t="str">
        <f>VLOOKUP(A147,HOP!A:U,21,0)</f>
        <v>直连</v>
      </c>
    </row>
    <row r="148" s="4" customFormat="1" hidden="1" spans="1:10">
      <c r="A148" s="5">
        <v>999225048962867</v>
      </c>
      <c r="B148" s="4" t="s">
        <v>27</v>
      </c>
      <c r="C148" s="6">
        <v>45107</v>
      </c>
      <c r="D148" s="6">
        <v>45109</v>
      </c>
      <c r="E148" s="4">
        <v>330.32</v>
      </c>
      <c r="F148" s="4" t="str">
        <f>VLOOKUP(A148,HOP!A:L,12,0)</f>
        <v>330.32</v>
      </c>
      <c r="G148" s="4" t="str">
        <f>VLOOKUP(A148,HOP!A:C,3,0)</f>
        <v>3575200</v>
      </c>
      <c r="H148" s="4">
        <f t="shared" si="4"/>
        <v>0</v>
      </c>
      <c r="I148" s="4" t="str">
        <f t="shared" si="5"/>
        <v>,3575200</v>
      </c>
      <c r="J148" s="4" t="str">
        <f>VLOOKUP(A148,HOP!A:U,21,0)</f>
        <v>直连</v>
      </c>
    </row>
    <row r="149" s="4" customFormat="1" hidden="1" spans="1:10">
      <c r="A149" s="5">
        <v>999225049181190</v>
      </c>
      <c r="B149" s="4" t="s">
        <v>27</v>
      </c>
      <c r="C149" s="6">
        <v>45108</v>
      </c>
      <c r="D149" s="6">
        <v>45109</v>
      </c>
      <c r="E149" s="4">
        <v>372.66</v>
      </c>
      <c r="F149" s="4" t="str">
        <f>VLOOKUP(A149,HOP!A:L,12,0)</f>
        <v>372.66</v>
      </c>
      <c r="G149" s="4" t="str">
        <f>VLOOKUP(A149,HOP!A:C,3,0)</f>
        <v>3575282</v>
      </c>
      <c r="H149" s="4">
        <f t="shared" si="4"/>
        <v>0</v>
      </c>
      <c r="I149" s="4" t="str">
        <f t="shared" si="5"/>
        <v>,3575282</v>
      </c>
      <c r="J149" s="4" t="str">
        <f>VLOOKUP(A149,HOP!A:U,21,0)</f>
        <v>直连</v>
      </c>
    </row>
    <row r="150" s="4" customFormat="1" hidden="1" spans="1:10">
      <c r="A150" s="5">
        <v>999225049563703</v>
      </c>
      <c r="B150" s="4" t="s">
        <v>27</v>
      </c>
      <c r="C150" s="6">
        <v>45108</v>
      </c>
      <c r="D150" s="6">
        <v>45109</v>
      </c>
      <c r="E150" s="4">
        <v>859.93</v>
      </c>
      <c r="F150" s="4" t="str">
        <f>VLOOKUP(A150,HOP!A:L,12,0)</f>
        <v>859.93</v>
      </c>
      <c r="G150" s="4" t="str">
        <f>VLOOKUP(A150,HOP!A:C,3,0)</f>
        <v>3575392</v>
      </c>
      <c r="H150" s="4">
        <f t="shared" si="4"/>
        <v>0</v>
      </c>
      <c r="I150" s="4" t="str">
        <f t="shared" si="5"/>
        <v>,3575392</v>
      </c>
      <c r="J150" s="4" t="str">
        <f>VLOOKUP(A150,HOP!A:U,21,0)</f>
        <v>直连</v>
      </c>
    </row>
    <row r="151" s="4" customFormat="1" hidden="1" spans="1:10">
      <c r="A151" s="5">
        <v>999225049765336</v>
      </c>
      <c r="B151" s="4" t="s">
        <v>27</v>
      </c>
      <c r="C151" s="6">
        <v>45108</v>
      </c>
      <c r="D151" s="6">
        <v>45109</v>
      </c>
      <c r="E151" s="4">
        <v>137.73</v>
      </c>
      <c r="F151" s="4" t="str">
        <f>VLOOKUP(A151,HOP!A:L,12,0)</f>
        <v>137.73</v>
      </c>
      <c r="G151" s="4" t="str">
        <f>VLOOKUP(A151,HOP!A:C,3,0)</f>
        <v>3575442</v>
      </c>
      <c r="H151" s="4">
        <f t="shared" si="4"/>
        <v>0</v>
      </c>
      <c r="I151" s="4" t="str">
        <f t="shared" si="5"/>
        <v>,3575442</v>
      </c>
      <c r="J151" s="4" t="str">
        <f>VLOOKUP(A151,HOP!A:U,21,0)</f>
        <v>直连</v>
      </c>
    </row>
    <row r="152" s="4" customFormat="1" hidden="1" spans="1:10">
      <c r="A152" s="5">
        <v>999225049717947</v>
      </c>
      <c r="B152" s="4" t="s">
        <v>27</v>
      </c>
      <c r="C152" s="6">
        <v>45108</v>
      </c>
      <c r="D152" s="6">
        <v>45109</v>
      </c>
      <c r="E152" s="4">
        <v>196.09</v>
      </c>
      <c r="F152" s="4" t="str">
        <f>VLOOKUP(A152,HOP!A:L,12,0)</f>
        <v>196.09</v>
      </c>
      <c r="G152" s="4" t="str">
        <f>VLOOKUP(A152,HOP!A:C,3,0)</f>
        <v>3575430</v>
      </c>
      <c r="H152" s="4">
        <f t="shared" si="4"/>
        <v>0</v>
      </c>
      <c r="I152" s="4" t="str">
        <f t="shared" si="5"/>
        <v>,3575430</v>
      </c>
      <c r="J152" s="4" t="str">
        <f>VLOOKUP(A152,HOP!A:U,21,0)</f>
        <v>直连</v>
      </c>
    </row>
    <row r="153" s="4" customFormat="1" hidden="1" spans="1:10">
      <c r="A153" s="5">
        <v>999225053713432</v>
      </c>
      <c r="B153" s="4" t="s">
        <v>27</v>
      </c>
      <c r="C153" s="6">
        <v>45108</v>
      </c>
      <c r="D153" s="6">
        <v>45109</v>
      </c>
      <c r="E153" s="4">
        <v>454.91</v>
      </c>
      <c r="F153" s="4" t="str">
        <f>VLOOKUP(A153,HOP!A:L,12,0)</f>
        <v>454.91</v>
      </c>
      <c r="G153" s="4" t="str">
        <f>VLOOKUP(A153,HOP!A:C,3,0)</f>
        <v>3575630</v>
      </c>
      <c r="H153" s="4">
        <f t="shared" si="4"/>
        <v>0</v>
      </c>
      <c r="I153" s="4" t="str">
        <f t="shared" si="5"/>
        <v>,3575630</v>
      </c>
      <c r="J153" s="4" t="str">
        <f>VLOOKUP(A153,HOP!A:U,21,0)</f>
        <v>直连</v>
      </c>
    </row>
    <row r="154" s="4" customFormat="1" hidden="1" spans="1:10">
      <c r="A154" s="5">
        <v>999225054179582</v>
      </c>
      <c r="B154" s="4" t="s">
        <v>27</v>
      </c>
      <c r="C154" s="6">
        <v>45108</v>
      </c>
      <c r="D154" s="6">
        <v>45109</v>
      </c>
      <c r="E154" s="4">
        <v>225.03</v>
      </c>
      <c r="F154" s="4" t="str">
        <f>VLOOKUP(A154,HOP!A:L,12,0)</f>
        <v>225.03</v>
      </c>
      <c r="G154" s="4" t="str">
        <f>VLOOKUP(A154,HOP!A:C,3,0)</f>
        <v>3575670</v>
      </c>
      <c r="H154" s="4">
        <f t="shared" si="4"/>
        <v>0</v>
      </c>
      <c r="I154" s="4" t="str">
        <f t="shared" si="5"/>
        <v>,3575670</v>
      </c>
      <c r="J154" s="4" t="str">
        <f>VLOOKUP(A154,HOP!A:U,21,0)</f>
        <v>直连</v>
      </c>
    </row>
    <row r="155" s="4" customFormat="1" hidden="1" spans="1:10">
      <c r="A155" s="5">
        <v>999225054852757</v>
      </c>
      <c r="B155" s="4" t="s">
        <v>27</v>
      </c>
      <c r="C155" s="6">
        <v>45108</v>
      </c>
      <c r="D155" s="6">
        <v>45109</v>
      </c>
      <c r="E155" s="4">
        <v>1435</v>
      </c>
      <c r="F155" s="4" t="str">
        <f>VLOOKUP(A155,HOP!A:L,12,0)</f>
        <v>1435.00</v>
      </c>
      <c r="G155" s="4" t="str">
        <f>VLOOKUP(A155,HOP!A:C,3,0)</f>
        <v>3575760</v>
      </c>
      <c r="H155" s="4">
        <f t="shared" si="4"/>
        <v>0</v>
      </c>
      <c r="I155" s="4" t="str">
        <f t="shared" si="5"/>
        <v>,3575760</v>
      </c>
      <c r="J155" s="4" t="str">
        <f>VLOOKUP(A155,HOP!A:U,21,0)</f>
        <v>直连</v>
      </c>
    </row>
    <row r="156" s="4" customFormat="1" hidden="1" spans="1:10">
      <c r="A156" s="5">
        <v>999225055259658</v>
      </c>
      <c r="B156" s="4" t="s">
        <v>27</v>
      </c>
      <c r="C156" s="6">
        <v>45108</v>
      </c>
      <c r="D156" s="6">
        <v>45109</v>
      </c>
      <c r="E156" s="4">
        <v>1160.84</v>
      </c>
      <c r="F156" s="4" t="str">
        <f>VLOOKUP(A156,HOP!A:L,12,0)</f>
        <v>1160.84</v>
      </c>
      <c r="G156" s="4" t="str">
        <f>VLOOKUP(A156,HOP!A:C,3,0)</f>
        <v>3575839</v>
      </c>
      <c r="H156" s="4">
        <f t="shared" si="4"/>
        <v>0</v>
      </c>
      <c r="I156" s="4" t="str">
        <f t="shared" si="5"/>
        <v>,3575839</v>
      </c>
      <c r="J156" s="4" t="str">
        <f>VLOOKUP(A156,HOP!A:U,21,0)</f>
        <v>直连</v>
      </c>
    </row>
    <row r="157" s="4" customFormat="1" hidden="1" spans="1:10">
      <c r="A157" s="5">
        <v>999225055424947</v>
      </c>
      <c r="B157" s="4" t="s">
        <v>27</v>
      </c>
      <c r="C157" s="6">
        <v>45108</v>
      </c>
      <c r="D157" s="6">
        <v>45109</v>
      </c>
      <c r="E157" s="4">
        <v>968.52</v>
      </c>
      <c r="F157" s="4" t="str">
        <f>VLOOKUP(A157,HOP!A:L,12,0)</f>
        <v>968.52</v>
      </c>
      <c r="G157" s="4" t="str">
        <f>VLOOKUP(A157,HOP!A:C,3,0)</f>
        <v>3575876</v>
      </c>
      <c r="H157" s="4">
        <f t="shared" si="4"/>
        <v>0</v>
      </c>
      <c r="I157" s="4" t="str">
        <f t="shared" si="5"/>
        <v>,3575876</v>
      </c>
      <c r="J157" s="4" t="str">
        <f>VLOOKUP(A157,HOP!A:U,21,0)</f>
        <v>直连</v>
      </c>
    </row>
    <row r="158" s="4" customFormat="1" hidden="1" spans="1:10">
      <c r="A158" s="5">
        <v>999225055525528</v>
      </c>
      <c r="B158" s="4" t="s">
        <v>27</v>
      </c>
      <c r="C158" s="6">
        <v>45108</v>
      </c>
      <c r="D158" s="6">
        <v>45109</v>
      </c>
      <c r="E158" s="4">
        <v>705.82</v>
      </c>
      <c r="F158" s="4" t="str">
        <f>VLOOKUP(A158,HOP!A:L,12,0)</f>
        <v>705.82</v>
      </c>
      <c r="G158" s="4" t="str">
        <f>VLOOKUP(A158,HOP!A:C,3,0)</f>
        <v>3575908</v>
      </c>
      <c r="H158" s="4">
        <f t="shared" si="4"/>
        <v>0</v>
      </c>
      <c r="I158" s="4" t="str">
        <f t="shared" si="5"/>
        <v>,3575908</v>
      </c>
      <c r="J158" s="4" t="str">
        <f>VLOOKUP(A158,HOP!A:U,21,0)</f>
        <v>直连</v>
      </c>
    </row>
    <row r="159" s="4" customFormat="1" hidden="1" spans="1:10">
      <c r="A159" s="5">
        <v>999225055561808</v>
      </c>
      <c r="B159" s="4" t="s">
        <v>27</v>
      </c>
      <c r="C159" s="6">
        <v>45108</v>
      </c>
      <c r="D159" s="6">
        <v>45109</v>
      </c>
      <c r="E159" s="4">
        <v>1788.35</v>
      </c>
      <c r="F159" s="4" t="str">
        <f>VLOOKUP(A159,HOP!A:L,12,0)</f>
        <v>1788.35</v>
      </c>
      <c r="G159" s="4" t="str">
        <f>VLOOKUP(A159,HOP!A:C,3,0)</f>
        <v>3575930</v>
      </c>
      <c r="H159" s="4">
        <f t="shared" si="4"/>
        <v>0</v>
      </c>
      <c r="I159" s="4" t="str">
        <f t="shared" si="5"/>
        <v>,3575930</v>
      </c>
      <c r="J159" s="4" t="str">
        <f>VLOOKUP(A159,HOP!A:U,21,0)</f>
        <v>直连</v>
      </c>
    </row>
    <row r="160" s="4" customFormat="1" hidden="1" spans="1:10">
      <c r="A160" s="5">
        <v>999225055582119</v>
      </c>
      <c r="B160" s="4" t="s">
        <v>27</v>
      </c>
      <c r="C160" s="6">
        <v>45108</v>
      </c>
      <c r="D160" s="6">
        <v>45109</v>
      </c>
      <c r="E160" s="4">
        <v>333.71</v>
      </c>
      <c r="F160" s="4" t="str">
        <f>VLOOKUP(A160,HOP!A:L,12,0)</f>
        <v>333.71</v>
      </c>
      <c r="G160" s="4" t="str">
        <f>VLOOKUP(A160,HOP!A:C,3,0)</f>
        <v>3575933</v>
      </c>
      <c r="H160" s="4">
        <f t="shared" si="4"/>
        <v>0</v>
      </c>
      <c r="I160" s="4" t="str">
        <f t="shared" si="5"/>
        <v>,3575933</v>
      </c>
      <c r="J160" s="4" t="str">
        <f>VLOOKUP(A160,HOP!A:U,21,0)</f>
        <v>直连</v>
      </c>
    </row>
    <row r="161" s="4" customFormat="1" hidden="1" spans="1:10">
      <c r="A161" s="5">
        <v>999225055591137</v>
      </c>
      <c r="B161" s="4" t="s">
        <v>27</v>
      </c>
      <c r="C161" s="6">
        <v>45108</v>
      </c>
      <c r="D161" s="6">
        <v>45109</v>
      </c>
      <c r="E161" s="4">
        <v>1042.47</v>
      </c>
      <c r="F161" s="4" t="str">
        <f>VLOOKUP(A161,HOP!A:L,12,0)</f>
        <v>1042.47</v>
      </c>
      <c r="G161" s="4" t="str">
        <f>VLOOKUP(A161,HOP!A:C,3,0)</f>
        <v>3575934</v>
      </c>
      <c r="H161" s="4">
        <f t="shared" si="4"/>
        <v>0</v>
      </c>
      <c r="I161" s="4" t="str">
        <f t="shared" si="5"/>
        <v>,3575934</v>
      </c>
      <c r="J161" s="4" t="str">
        <f>VLOOKUP(A161,HOP!A:U,21,0)</f>
        <v>直连</v>
      </c>
    </row>
    <row r="162" s="4" customFormat="1" hidden="1" spans="1:10">
      <c r="A162" s="5">
        <v>999225055608503</v>
      </c>
      <c r="B162" s="4" t="s">
        <v>27</v>
      </c>
      <c r="C162" s="6">
        <v>45108</v>
      </c>
      <c r="D162" s="6">
        <v>45109</v>
      </c>
      <c r="E162" s="4">
        <v>556.27</v>
      </c>
      <c r="F162" s="4" t="str">
        <f>VLOOKUP(A162,HOP!A:L,12,0)</f>
        <v>556.27</v>
      </c>
      <c r="G162" s="4" t="str">
        <f>VLOOKUP(A162,HOP!A:C,3,0)</f>
        <v>3575938</v>
      </c>
      <c r="H162" s="4">
        <f t="shared" si="4"/>
        <v>0</v>
      </c>
      <c r="I162" s="4" t="str">
        <f t="shared" si="5"/>
        <v>,3575938</v>
      </c>
      <c r="J162" s="4" t="str">
        <f>VLOOKUP(A162,HOP!A:U,21,0)</f>
        <v>直连</v>
      </c>
    </row>
    <row r="163" s="4" customFormat="1" hidden="1" spans="1:10">
      <c r="A163" s="5">
        <v>999225055611174</v>
      </c>
      <c r="B163" s="4" t="s">
        <v>27</v>
      </c>
      <c r="C163" s="6">
        <v>45108</v>
      </c>
      <c r="D163" s="6">
        <v>45109</v>
      </c>
      <c r="E163" s="4">
        <v>340.4</v>
      </c>
      <c r="F163" s="4" t="str">
        <f>VLOOKUP(A163,HOP!A:L,12,0)</f>
        <v>340.40</v>
      </c>
      <c r="G163" s="4" t="str">
        <f>VLOOKUP(A163,HOP!A:C,3,0)</f>
        <v>3575940</v>
      </c>
      <c r="H163" s="4">
        <f t="shared" si="4"/>
        <v>0</v>
      </c>
      <c r="I163" s="4" t="str">
        <f t="shared" si="5"/>
        <v>,3575940</v>
      </c>
      <c r="J163" s="4" t="str">
        <f>VLOOKUP(A163,HOP!A:U,21,0)</f>
        <v>直连</v>
      </c>
    </row>
    <row r="164" s="4" customFormat="1" hidden="1" spans="1:10">
      <c r="A164" s="5">
        <v>25055763643</v>
      </c>
      <c r="B164" s="4" t="s">
        <v>27</v>
      </c>
      <c r="C164" s="6">
        <v>45108</v>
      </c>
      <c r="D164" s="6">
        <v>45109</v>
      </c>
      <c r="E164" s="4">
        <v>807.46</v>
      </c>
      <c r="F164" s="4" t="str">
        <f>VLOOKUP(A164,HOP!A:L,12,0)</f>
        <v>807.46</v>
      </c>
      <c r="G164" s="4" t="str">
        <f>VLOOKUP(A164,HOP!A:C,3,0)</f>
        <v>3576009</v>
      </c>
      <c r="H164" s="4">
        <f t="shared" si="4"/>
        <v>0</v>
      </c>
      <c r="I164" s="4" t="str">
        <f t="shared" si="5"/>
        <v>,3576009</v>
      </c>
      <c r="J164" s="4" t="str">
        <f>VLOOKUP(A164,HOP!A:U,21,0)</f>
        <v>直连</v>
      </c>
    </row>
    <row r="165" s="4" customFormat="1" hidden="1" spans="1:10">
      <c r="A165" s="5">
        <v>999225056128522</v>
      </c>
      <c r="B165" s="4" t="s">
        <v>27</v>
      </c>
      <c r="C165" s="6">
        <v>45108</v>
      </c>
      <c r="D165" s="6">
        <v>45109</v>
      </c>
      <c r="E165" s="4">
        <v>671.86</v>
      </c>
      <c r="F165" s="4" t="str">
        <f>VLOOKUP(A165,HOP!A:L,12,0)</f>
        <v>671.86</v>
      </c>
      <c r="G165" s="4" t="str">
        <f>VLOOKUP(A165,HOP!A:C,3,0)</f>
        <v>3576118</v>
      </c>
      <c r="H165" s="4">
        <f t="shared" si="4"/>
        <v>0</v>
      </c>
      <c r="I165" s="4" t="str">
        <f t="shared" si="5"/>
        <v>,3576118</v>
      </c>
      <c r="J165" s="4" t="str">
        <f>VLOOKUP(A165,HOP!A:U,21,0)</f>
        <v>直连</v>
      </c>
    </row>
    <row r="166" s="4" customFormat="1" hidden="1" spans="1:10">
      <c r="A166" s="5">
        <v>999225056687175</v>
      </c>
      <c r="B166" s="4" t="s">
        <v>27</v>
      </c>
      <c r="C166" s="6">
        <v>45108</v>
      </c>
      <c r="D166" s="6">
        <v>45109</v>
      </c>
      <c r="E166" s="4">
        <v>1590.41</v>
      </c>
      <c r="F166" s="4" t="str">
        <f>VLOOKUP(A166,HOP!A:L,12,0)</f>
        <v>1590.41</v>
      </c>
      <c r="G166" s="4" t="str">
        <f>VLOOKUP(A166,HOP!A:C,3,0)</f>
        <v>3576249</v>
      </c>
      <c r="H166" s="4">
        <f t="shared" si="4"/>
        <v>0</v>
      </c>
      <c r="I166" s="4" t="str">
        <f t="shared" si="5"/>
        <v>,3576249</v>
      </c>
      <c r="J166" s="4" t="str">
        <f>VLOOKUP(A166,HOP!A:U,21,0)</f>
        <v>直连</v>
      </c>
    </row>
    <row r="167" s="4" customFormat="1" hidden="1" spans="1:10">
      <c r="A167" s="5">
        <v>999225056741782</v>
      </c>
      <c r="B167" s="4" t="s">
        <v>27</v>
      </c>
      <c r="C167" s="6">
        <v>45108</v>
      </c>
      <c r="D167" s="6">
        <v>45109</v>
      </c>
      <c r="E167" s="4">
        <v>329.69</v>
      </c>
      <c r="F167" s="4" t="str">
        <f>VLOOKUP(A167,HOP!A:L,12,0)</f>
        <v>329.69</v>
      </c>
      <c r="G167" s="4" t="str">
        <f>VLOOKUP(A167,HOP!A:C,3,0)</f>
        <v>3576258</v>
      </c>
      <c r="H167" s="4">
        <f t="shared" si="4"/>
        <v>0</v>
      </c>
      <c r="I167" s="4" t="str">
        <f t="shared" si="5"/>
        <v>,3576258</v>
      </c>
      <c r="J167" s="4" t="str">
        <f>VLOOKUP(A167,HOP!A:U,21,0)</f>
        <v>直连</v>
      </c>
    </row>
    <row r="168" s="4" customFormat="1" hidden="1" spans="1:10">
      <c r="A168" s="5">
        <v>999225056810218</v>
      </c>
      <c r="B168" s="4" t="s">
        <v>27</v>
      </c>
      <c r="C168" s="6">
        <v>45108</v>
      </c>
      <c r="D168" s="6">
        <v>45109</v>
      </c>
      <c r="E168" s="4">
        <v>1224.51</v>
      </c>
      <c r="F168" s="4" t="str">
        <f>VLOOKUP(A168,HOP!A:L,12,0)</f>
        <v>1224.51</v>
      </c>
      <c r="G168" s="4" t="str">
        <f>VLOOKUP(A168,HOP!A:C,3,0)</f>
        <v>3576270</v>
      </c>
      <c r="H168" s="4">
        <f t="shared" si="4"/>
        <v>0</v>
      </c>
      <c r="I168" s="4" t="str">
        <f t="shared" si="5"/>
        <v>,3576270</v>
      </c>
      <c r="J168" s="4" t="str">
        <f>VLOOKUP(A168,HOP!A:U,21,0)</f>
        <v>直连</v>
      </c>
    </row>
    <row r="169" s="4" customFormat="1" hidden="1" spans="1:10">
      <c r="A169" s="5">
        <v>999225056959016</v>
      </c>
      <c r="B169" s="4" t="s">
        <v>27</v>
      </c>
      <c r="C169" s="6">
        <v>45108</v>
      </c>
      <c r="D169" s="6">
        <v>45109</v>
      </c>
      <c r="E169" s="4">
        <v>0</v>
      </c>
      <c r="F169" s="4" t="e">
        <f>VLOOKUP(A169,HOP!A:L,12,0)</f>
        <v>#N/A</v>
      </c>
      <c r="G169" s="4" t="e">
        <f>VLOOKUP(A169,HOP!A:C,3,0)</f>
        <v>#N/A</v>
      </c>
      <c r="H169" s="4" t="e">
        <f t="shared" si="4"/>
        <v>#N/A</v>
      </c>
      <c r="I169" s="4" t="e">
        <f t="shared" si="5"/>
        <v>#N/A</v>
      </c>
      <c r="J169" s="4" t="e">
        <f>VLOOKUP(A169,HOP!A:U,21,0)</f>
        <v>#N/A</v>
      </c>
    </row>
    <row r="170" s="4" customFormat="1" hidden="1" spans="1:10">
      <c r="A170" s="5">
        <v>999225057004493</v>
      </c>
      <c r="B170" s="4" t="s">
        <v>27</v>
      </c>
      <c r="C170" s="6">
        <v>45108</v>
      </c>
      <c r="D170" s="6">
        <v>45109</v>
      </c>
      <c r="E170" s="4">
        <v>670.19</v>
      </c>
      <c r="F170" s="4" t="str">
        <f>VLOOKUP(A170,HOP!A:L,12,0)</f>
        <v>670.19</v>
      </c>
      <c r="G170" s="4" t="str">
        <f>VLOOKUP(A170,HOP!A:C,3,0)</f>
        <v>3576304</v>
      </c>
      <c r="H170" s="4">
        <f t="shared" si="4"/>
        <v>0</v>
      </c>
      <c r="I170" s="4" t="str">
        <f t="shared" si="5"/>
        <v>,3576304</v>
      </c>
      <c r="J170" s="4" t="str">
        <f>VLOOKUP(A170,HOP!A:U,21,0)</f>
        <v>直采</v>
      </c>
    </row>
    <row r="171" s="4" customFormat="1" hidden="1" spans="1:10">
      <c r="A171" s="5">
        <v>999225057332988</v>
      </c>
      <c r="B171" s="4" t="s">
        <v>27</v>
      </c>
      <c r="C171" s="6">
        <v>45108</v>
      </c>
      <c r="D171" s="6">
        <v>45109</v>
      </c>
      <c r="E171" s="4">
        <v>1880.57</v>
      </c>
      <c r="F171" s="4" t="str">
        <f>VLOOKUP(A171,HOP!A:L,12,0)</f>
        <v>1880.57</v>
      </c>
      <c r="G171" s="4" t="str">
        <f>VLOOKUP(A171,HOP!A:C,3,0)</f>
        <v>3576453</v>
      </c>
      <c r="H171" s="4">
        <f t="shared" si="4"/>
        <v>0</v>
      </c>
      <c r="I171" s="4" t="str">
        <f t="shared" si="5"/>
        <v>,3576453</v>
      </c>
      <c r="J171" s="4" t="str">
        <f>VLOOKUP(A171,HOP!A:U,21,0)</f>
        <v>直连</v>
      </c>
    </row>
    <row r="172" s="4" customFormat="1" hidden="1" spans="1:10">
      <c r="A172" s="5">
        <v>999225057608899</v>
      </c>
      <c r="B172" s="4" t="s">
        <v>27</v>
      </c>
      <c r="C172" s="6">
        <v>45108</v>
      </c>
      <c r="D172" s="6">
        <v>45109</v>
      </c>
      <c r="E172" s="4">
        <v>178.46</v>
      </c>
      <c r="F172" s="4" t="str">
        <f>VLOOKUP(A172,HOP!A:L,12,0)</f>
        <v>178.46</v>
      </c>
      <c r="G172" s="4" t="str">
        <f>VLOOKUP(A172,HOP!A:C,3,0)</f>
        <v>3576502</v>
      </c>
      <c r="H172" s="4">
        <f t="shared" si="4"/>
        <v>0</v>
      </c>
      <c r="I172" s="4" t="str">
        <f t="shared" si="5"/>
        <v>,3576502</v>
      </c>
      <c r="J172" s="4" t="str">
        <f>VLOOKUP(A172,HOP!A:U,21,0)</f>
        <v>直连</v>
      </c>
    </row>
    <row r="173" s="4" customFormat="1" hidden="1" spans="1:10">
      <c r="A173" s="5">
        <v>999225057662053</v>
      </c>
      <c r="B173" s="4" t="s">
        <v>27</v>
      </c>
      <c r="C173" s="6">
        <v>45108</v>
      </c>
      <c r="D173" s="6">
        <v>45109</v>
      </c>
      <c r="E173" s="4">
        <v>773.06</v>
      </c>
      <c r="F173" s="4" t="str">
        <f>VLOOKUP(A173,HOP!A:L,12,0)</f>
        <v>773.06</v>
      </c>
      <c r="G173" s="4" t="str">
        <f>VLOOKUP(A173,HOP!A:C,3,0)</f>
        <v>3576509</v>
      </c>
      <c r="H173" s="4">
        <f t="shared" si="4"/>
        <v>0</v>
      </c>
      <c r="I173" s="4" t="str">
        <f t="shared" si="5"/>
        <v>,3576509</v>
      </c>
      <c r="J173" s="4" t="str">
        <f>VLOOKUP(A173,HOP!A:U,21,0)</f>
        <v>直连</v>
      </c>
    </row>
    <row r="174" s="4" customFormat="1" hidden="1" spans="1:10">
      <c r="A174" s="5">
        <v>999225057719674</v>
      </c>
      <c r="B174" s="4" t="s">
        <v>27</v>
      </c>
      <c r="C174" s="6">
        <v>45108</v>
      </c>
      <c r="D174" s="6">
        <v>45109</v>
      </c>
      <c r="E174" s="4">
        <v>417.83</v>
      </c>
      <c r="F174" s="4" t="str">
        <f>VLOOKUP(A174,HOP!A:L,12,0)</f>
        <v>417.83</v>
      </c>
      <c r="G174" s="4" t="str">
        <f>VLOOKUP(A174,HOP!A:C,3,0)</f>
        <v>3576515</v>
      </c>
      <c r="H174" s="4">
        <f t="shared" si="4"/>
        <v>0</v>
      </c>
      <c r="I174" s="4" t="str">
        <f t="shared" si="5"/>
        <v>,3576515</v>
      </c>
      <c r="J174" s="4" t="str">
        <f>VLOOKUP(A174,HOP!A:U,21,0)</f>
        <v>直连</v>
      </c>
    </row>
    <row r="175" s="4" customFormat="1" hidden="1" spans="1:10">
      <c r="A175" s="5">
        <v>999225057764406</v>
      </c>
      <c r="B175" s="4" t="s">
        <v>27</v>
      </c>
      <c r="C175" s="6">
        <v>45108</v>
      </c>
      <c r="D175" s="6">
        <v>45109</v>
      </c>
      <c r="E175" s="4">
        <v>285.65</v>
      </c>
      <c r="F175" s="4" t="str">
        <f>VLOOKUP(A175,HOP!A:L,12,0)</f>
        <v>285.65</v>
      </c>
      <c r="G175" s="4" t="str">
        <f>VLOOKUP(A175,HOP!A:C,3,0)</f>
        <v>3576520</v>
      </c>
      <c r="H175" s="4">
        <f t="shared" si="4"/>
        <v>0</v>
      </c>
      <c r="I175" s="4" t="str">
        <f t="shared" si="5"/>
        <v>,3576520</v>
      </c>
      <c r="J175" s="4" t="str">
        <f>VLOOKUP(A175,HOP!A:U,21,0)</f>
        <v>直连</v>
      </c>
    </row>
    <row r="176" s="4" customFormat="1" hidden="1" spans="1:10">
      <c r="A176" s="5">
        <v>999225057862656</v>
      </c>
      <c r="B176" s="4" t="s">
        <v>27</v>
      </c>
      <c r="C176" s="6">
        <v>45108</v>
      </c>
      <c r="D176" s="6">
        <v>45109</v>
      </c>
      <c r="E176" s="4">
        <v>291.8</v>
      </c>
      <c r="F176" s="4" t="str">
        <f>VLOOKUP(A176,HOP!A:L,12,0)</f>
        <v>291.80</v>
      </c>
      <c r="G176" s="4" t="str">
        <f>VLOOKUP(A176,HOP!A:C,3,0)</f>
        <v>3576533</v>
      </c>
      <c r="H176" s="4">
        <f t="shared" si="4"/>
        <v>0</v>
      </c>
      <c r="I176" s="4" t="str">
        <f t="shared" si="5"/>
        <v>,3576533</v>
      </c>
      <c r="J176" s="4" t="str">
        <f>VLOOKUP(A176,HOP!A:U,21,0)</f>
        <v>直连</v>
      </c>
    </row>
    <row r="177" s="4" customFormat="1" hidden="1" spans="1:10">
      <c r="A177" s="5">
        <v>999225057922168</v>
      </c>
      <c r="B177" s="4" t="s">
        <v>27</v>
      </c>
      <c r="C177" s="6">
        <v>45108</v>
      </c>
      <c r="D177" s="6">
        <v>45109</v>
      </c>
      <c r="E177" s="4">
        <v>1666.83</v>
      </c>
      <c r="F177" s="4" t="str">
        <f>VLOOKUP(A177,HOP!A:L,12,0)</f>
        <v>1666.83</v>
      </c>
      <c r="G177" s="4" t="str">
        <f>VLOOKUP(A177,HOP!A:C,3,0)</f>
        <v>3576538</v>
      </c>
      <c r="H177" s="4">
        <f t="shared" si="4"/>
        <v>0</v>
      </c>
      <c r="I177" s="4" t="str">
        <f t="shared" si="5"/>
        <v>,3576538</v>
      </c>
      <c r="J177" s="4" t="str">
        <f>VLOOKUP(A177,HOP!A:U,21,0)</f>
        <v>直连</v>
      </c>
    </row>
    <row r="178" s="4" customFormat="1" hidden="1" spans="1:10">
      <c r="A178" s="5">
        <v>999225058294569</v>
      </c>
      <c r="B178" s="4" t="s">
        <v>27</v>
      </c>
      <c r="C178" s="6">
        <v>45108</v>
      </c>
      <c r="D178" s="6">
        <v>45109</v>
      </c>
      <c r="E178" s="4">
        <v>1687.52</v>
      </c>
      <c r="F178" s="4" t="str">
        <f>VLOOKUP(A178,HOP!A:L,12,0)</f>
        <v>1687.52</v>
      </c>
      <c r="G178" s="4" t="str">
        <f>VLOOKUP(A178,HOP!A:C,3,0)</f>
        <v>3576723</v>
      </c>
      <c r="H178" s="4">
        <f t="shared" si="4"/>
        <v>0</v>
      </c>
      <c r="I178" s="4" t="str">
        <f t="shared" si="5"/>
        <v>,3576723</v>
      </c>
      <c r="J178" s="4" t="str">
        <f>VLOOKUP(A178,HOP!A:U,21,0)</f>
        <v>直连</v>
      </c>
    </row>
    <row r="179" s="4" customFormat="1" hidden="1" spans="1:10">
      <c r="A179" s="5">
        <v>999225058370047</v>
      </c>
      <c r="B179" s="4" t="s">
        <v>27</v>
      </c>
      <c r="C179" s="6">
        <v>45108</v>
      </c>
      <c r="D179" s="6">
        <v>45109</v>
      </c>
      <c r="E179" s="4">
        <v>485.53</v>
      </c>
      <c r="F179" s="4" t="str">
        <f>VLOOKUP(A179,HOP!A:L,12,0)</f>
        <v>485.53</v>
      </c>
      <c r="G179" s="4" t="str">
        <f>VLOOKUP(A179,HOP!A:C,3,0)</f>
        <v>3576731</v>
      </c>
      <c r="H179" s="4">
        <f t="shared" si="4"/>
        <v>0</v>
      </c>
      <c r="I179" s="4" t="str">
        <f t="shared" si="5"/>
        <v>,3576731</v>
      </c>
      <c r="J179" s="4" t="str">
        <f>VLOOKUP(A179,HOP!A:U,21,0)</f>
        <v>直连</v>
      </c>
    </row>
    <row r="180" s="4" customFormat="1" hidden="1" spans="1:10">
      <c r="A180" s="5">
        <v>999225058408593</v>
      </c>
      <c r="B180" s="4" t="s">
        <v>27</v>
      </c>
      <c r="C180" s="6">
        <v>45108</v>
      </c>
      <c r="D180" s="6">
        <v>45109</v>
      </c>
      <c r="E180" s="4">
        <v>598.62</v>
      </c>
      <c r="F180" s="4" t="str">
        <f>VLOOKUP(A180,HOP!A:L,12,0)</f>
        <v>598.62</v>
      </c>
      <c r="G180" s="4" t="str">
        <f>VLOOKUP(A180,HOP!A:C,3,0)</f>
        <v>3576740</v>
      </c>
      <c r="H180" s="4">
        <f t="shared" si="4"/>
        <v>0</v>
      </c>
      <c r="I180" s="4" t="str">
        <f t="shared" si="5"/>
        <v>,3576740</v>
      </c>
      <c r="J180" s="4" t="str">
        <f>VLOOKUP(A180,HOP!A:U,21,0)</f>
        <v>直连</v>
      </c>
    </row>
    <row r="181" s="4" customFormat="1" hidden="1" spans="1:10">
      <c r="A181" s="5">
        <v>999225058546539</v>
      </c>
      <c r="B181" s="4" t="s">
        <v>27</v>
      </c>
      <c r="C181" s="6">
        <v>45108</v>
      </c>
      <c r="D181" s="6">
        <v>45109</v>
      </c>
      <c r="E181" s="4">
        <v>1540.78</v>
      </c>
      <c r="F181" s="4" t="str">
        <f>VLOOKUP(A181,HOP!A:L,12,0)</f>
        <v>1540.78</v>
      </c>
      <c r="G181" s="4" t="str">
        <f>VLOOKUP(A181,HOP!A:C,3,0)</f>
        <v>3576759</v>
      </c>
      <c r="H181" s="4">
        <f t="shared" si="4"/>
        <v>0</v>
      </c>
      <c r="I181" s="4" t="str">
        <f t="shared" si="5"/>
        <v>,3576759</v>
      </c>
      <c r="J181" s="4" t="str">
        <f>VLOOKUP(A181,HOP!A:U,21,0)</f>
        <v>直采</v>
      </c>
    </row>
    <row r="182" s="4" customFormat="1" hidden="1" spans="1:10">
      <c r="A182" s="5">
        <v>999225058655424</v>
      </c>
      <c r="B182" s="4" t="s">
        <v>27</v>
      </c>
      <c r="C182" s="6">
        <v>45108</v>
      </c>
      <c r="D182" s="6">
        <v>45109</v>
      </c>
      <c r="E182" s="4">
        <v>773.06</v>
      </c>
      <c r="F182" s="4" t="str">
        <f>VLOOKUP(A182,HOP!A:L,12,0)</f>
        <v>773.06</v>
      </c>
      <c r="G182" s="4" t="str">
        <f>VLOOKUP(A182,HOP!A:C,3,0)</f>
        <v>3576771</v>
      </c>
      <c r="H182" s="4">
        <f t="shared" si="4"/>
        <v>0</v>
      </c>
      <c r="I182" s="4" t="str">
        <f t="shared" si="5"/>
        <v>,3576771</v>
      </c>
      <c r="J182" s="4" t="str">
        <f>VLOOKUP(A182,HOP!A:U,21,0)</f>
        <v>直连</v>
      </c>
    </row>
    <row r="183" s="4" customFormat="1" hidden="1" spans="1:10">
      <c r="A183" s="5">
        <v>999225058801540</v>
      </c>
      <c r="B183" s="4" t="s">
        <v>27</v>
      </c>
      <c r="C183" s="6">
        <v>45108</v>
      </c>
      <c r="D183" s="6">
        <v>45109</v>
      </c>
      <c r="E183" s="4">
        <v>329.78</v>
      </c>
      <c r="F183" s="4" t="str">
        <f>VLOOKUP(A183,HOP!A:L,12,0)</f>
        <v>329.78</v>
      </c>
      <c r="G183" s="4" t="str">
        <f>VLOOKUP(A183,HOP!A:C,3,0)</f>
        <v>3576790</v>
      </c>
      <c r="H183" s="4">
        <f t="shared" si="4"/>
        <v>0</v>
      </c>
      <c r="I183" s="4" t="str">
        <f t="shared" si="5"/>
        <v>,3576790</v>
      </c>
      <c r="J183" s="4" t="str">
        <f>VLOOKUP(A183,HOP!A:U,21,0)</f>
        <v>直连</v>
      </c>
    </row>
    <row r="184" s="4" customFormat="1" spans="1:10">
      <c r="A184" s="5">
        <v>999225059455290</v>
      </c>
      <c r="B184" s="4" t="s">
        <v>27</v>
      </c>
      <c r="C184" s="6">
        <v>45108</v>
      </c>
      <c r="D184" s="6">
        <v>45109</v>
      </c>
      <c r="E184" s="4">
        <v>185.1</v>
      </c>
      <c r="F184" s="4" t="str">
        <f>VLOOKUP(A184,HOP!A:L,12,0)</f>
        <v>185.13</v>
      </c>
      <c r="G184" s="4" t="str">
        <f>VLOOKUP(A184,HOP!A:C,3,0)</f>
        <v>3577019</v>
      </c>
      <c r="H184" s="4">
        <f t="shared" si="4"/>
        <v>-0.0300000000000011</v>
      </c>
      <c r="I184" s="4" t="str">
        <f t="shared" si="5"/>
        <v>,3577019</v>
      </c>
      <c r="J184" s="4" t="str">
        <f>VLOOKUP(A184,HOP!A:U,21,0)</f>
        <v>直连</v>
      </c>
    </row>
    <row r="185" s="4" customFormat="1" hidden="1" spans="1:10">
      <c r="A185" s="5">
        <v>999225059775472</v>
      </c>
      <c r="B185" s="4" t="s">
        <v>27</v>
      </c>
      <c r="C185" s="6">
        <v>45108</v>
      </c>
      <c r="D185" s="6">
        <v>45109</v>
      </c>
      <c r="E185" s="4">
        <v>806.99</v>
      </c>
      <c r="F185" s="4" t="str">
        <f>VLOOKUP(A185,HOP!A:L,12,0)</f>
        <v>806.99</v>
      </c>
      <c r="G185" s="4" t="str">
        <f>VLOOKUP(A185,HOP!A:C,3,0)</f>
        <v>3577072</v>
      </c>
      <c r="H185" s="4">
        <f t="shared" si="4"/>
        <v>0</v>
      </c>
      <c r="I185" s="4" t="str">
        <f t="shared" si="5"/>
        <v>,3577072</v>
      </c>
      <c r="J185" s="4" t="str">
        <f>VLOOKUP(A185,HOP!A:U,21,0)</f>
        <v>直连</v>
      </c>
    </row>
    <row r="186" s="4" customFormat="1" hidden="1" spans="1:10">
      <c r="A186" s="5">
        <v>999225059810679</v>
      </c>
      <c r="B186" s="4" t="s">
        <v>27</v>
      </c>
      <c r="C186" s="6">
        <v>45108</v>
      </c>
      <c r="D186" s="6">
        <v>45109</v>
      </c>
      <c r="E186" s="4">
        <v>1833.24</v>
      </c>
      <c r="F186" s="4" t="str">
        <f>VLOOKUP(A186,HOP!A:L,12,0)</f>
        <v>1833.24</v>
      </c>
      <c r="G186" s="4" t="str">
        <f>VLOOKUP(A186,HOP!A:C,3,0)</f>
        <v>3577077</v>
      </c>
      <c r="H186" s="4">
        <f t="shared" si="4"/>
        <v>0</v>
      </c>
      <c r="I186" s="4" t="str">
        <f t="shared" si="5"/>
        <v>,3577077</v>
      </c>
      <c r="J186" s="4" t="str">
        <f>VLOOKUP(A186,HOP!A:U,21,0)</f>
        <v>直连</v>
      </c>
    </row>
    <row r="187" s="4" customFormat="1" hidden="1" spans="1:10">
      <c r="A187" s="5">
        <v>999225059845417</v>
      </c>
      <c r="B187" s="4" t="s">
        <v>27</v>
      </c>
      <c r="C187" s="6">
        <v>45108</v>
      </c>
      <c r="D187" s="6">
        <v>45109</v>
      </c>
      <c r="E187" s="4">
        <v>1945.25</v>
      </c>
      <c r="F187" s="4" t="str">
        <f>VLOOKUP(A187,HOP!A:L,12,0)</f>
        <v>1945.25</v>
      </c>
      <c r="G187" s="4" t="str">
        <f>VLOOKUP(A187,HOP!A:C,3,0)</f>
        <v>3577087</v>
      </c>
      <c r="H187" s="4">
        <f t="shared" si="4"/>
        <v>0</v>
      </c>
      <c r="I187" s="4" t="str">
        <f t="shared" si="5"/>
        <v>,3577087</v>
      </c>
      <c r="J187" s="4" t="str">
        <f>VLOOKUP(A187,HOP!A:U,21,0)</f>
        <v>直连</v>
      </c>
    </row>
    <row r="188" s="4" customFormat="1" hidden="1" spans="1:10">
      <c r="A188" s="5">
        <v>999225059974636</v>
      </c>
      <c r="B188" s="4" t="s">
        <v>27</v>
      </c>
      <c r="C188" s="6">
        <v>45108</v>
      </c>
      <c r="D188" s="6">
        <v>45109</v>
      </c>
      <c r="E188" s="4">
        <v>687.59</v>
      </c>
      <c r="F188" s="4" t="str">
        <f>VLOOKUP(A188,HOP!A:L,12,0)</f>
        <v>687.59</v>
      </c>
      <c r="G188" s="4" t="str">
        <f>VLOOKUP(A188,HOP!A:C,3,0)</f>
        <v>3577106</v>
      </c>
      <c r="H188" s="4">
        <f t="shared" si="4"/>
        <v>0</v>
      </c>
      <c r="I188" s="4" t="str">
        <f t="shared" si="5"/>
        <v>,3577106</v>
      </c>
      <c r="J188" s="4" t="str">
        <f>VLOOKUP(A188,HOP!A:U,21,0)</f>
        <v>直连</v>
      </c>
    </row>
    <row r="189" s="4" customFormat="1" hidden="1" spans="1:10">
      <c r="A189" s="5">
        <v>999225059967870</v>
      </c>
      <c r="B189" s="4" t="s">
        <v>27</v>
      </c>
      <c r="C189" s="6">
        <v>45108</v>
      </c>
      <c r="D189" s="6">
        <v>45109</v>
      </c>
      <c r="E189" s="4">
        <v>386.53</v>
      </c>
      <c r="F189" s="4" t="str">
        <f>VLOOKUP(A189,HOP!A:L,12,0)</f>
        <v>386.53</v>
      </c>
      <c r="G189" s="4" t="str">
        <f>VLOOKUP(A189,HOP!A:C,3,0)</f>
        <v>3577104</v>
      </c>
      <c r="H189" s="4">
        <f t="shared" si="4"/>
        <v>0</v>
      </c>
      <c r="I189" s="4" t="str">
        <f t="shared" si="5"/>
        <v>,3577104</v>
      </c>
      <c r="J189" s="4" t="str">
        <f>VLOOKUP(A189,HOP!A:U,21,0)</f>
        <v>直连</v>
      </c>
    </row>
    <row r="190" s="4" customFormat="1" hidden="1" spans="1:10">
      <c r="A190" s="5">
        <v>25060488295</v>
      </c>
      <c r="B190" s="4" t="s">
        <v>27</v>
      </c>
      <c r="C190" s="6">
        <v>45108</v>
      </c>
      <c r="D190" s="6">
        <v>45109</v>
      </c>
      <c r="E190" s="4">
        <v>736</v>
      </c>
      <c r="F190" s="4" t="str">
        <f>VLOOKUP(A190,HOP!A:L,12,0)</f>
        <v>736.00</v>
      </c>
      <c r="G190" s="4" t="str">
        <f>VLOOKUP(A190,HOP!A:C,3,0)</f>
        <v>3577360</v>
      </c>
      <c r="H190" s="4">
        <f t="shared" si="4"/>
        <v>0</v>
      </c>
      <c r="I190" s="4" t="str">
        <f t="shared" si="5"/>
        <v>,3577360</v>
      </c>
      <c r="J190" s="4" t="str">
        <f>VLOOKUP(A190,HOP!A:U,21,0)</f>
        <v>直连</v>
      </c>
    </row>
    <row r="191" s="4" customFormat="1" hidden="1" spans="1:10">
      <c r="A191" s="5">
        <v>999225061193663</v>
      </c>
      <c r="B191" s="4" t="s">
        <v>27</v>
      </c>
      <c r="C191" s="6">
        <v>45108</v>
      </c>
      <c r="D191" s="6">
        <v>45109</v>
      </c>
      <c r="E191" s="4">
        <v>329.78</v>
      </c>
      <c r="F191" s="4" t="str">
        <f>VLOOKUP(A191,HOP!A:L,12,0)</f>
        <v>329.78</v>
      </c>
      <c r="G191" s="4" t="str">
        <f>VLOOKUP(A191,HOP!A:C,3,0)</f>
        <v>3577498</v>
      </c>
      <c r="H191" s="4">
        <f t="shared" si="4"/>
        <v>0</v>
      </c>
      <c r="I191" s="4" t="str">
        <f t="shared" si="5"/>
        <v>,3577498</v>
      </c>
      <c r="J191" s="4" t="str">
        <f>VLOOKUP(A191,HOP!A:U,21,0)</f>
        <v>直连</v>
      </c>
    </row>
    <row r="192" s="4" customFormat="1" hidden="1" spans="1:10">
      <c r="A192" s="5">
        <v>999225061251421</v>
      </c>
      <c r="B192" s="4" t="s">
        <v>27</v>
      </c>
      <c r="C192" s="6">
        <v>45108</v>
      </c>
      <c r="D192" s="6">
        <v>45109</v>
      </c>
      <c r="E192" s="4">
        <v>133.31</v>
      </c>
      <c r="F192" s="4" t="str">
        <f>VLOOKUP(A192,HOP!A:L,12,0)</f>
        <v>133.31</v>
      </c>
      <c r="G192" s="4" t="str">
        <f>VLOOKUP(A192,HOP!A:C,3,0)</f>
        <v>3577517</v>
      </c>
      <c r="H192" s="4">
        <f t="shared" si="4"/>
        <v>0</v>
      </c>
      <c r="I192" s="4" t="str">
        <f t="shared" si="5"/>
        <v>,3577517</v>
      </c>
      <c r="J192" s="4" t="str">
        <f>VLOOKUP(A192,HOP!A:U,21,0)</f>
        <v>直连</v>
      </c>
    </row>
    <row r="193" s="4" customFormat="1" hidden="1" spans="1:10">
      <c r="A193" s="5">
        <v>999225061365266</v>
      </c>
      <c r="B193" s="4" t="s">
        <v>27</v>
      </c>
      <c r="C193" s="6">
        <v>45108</v>
      </c>
      <c r="D193" s="6">
        <v>45109</v>
      </c>
      <c r="E193" s="4">
        <v>0</v>
      </c>
      <c r="F193" s="4" t="e">
        <f>VLOOKUP(A193,HOP!A:L,12,0)</f>
        <v>#N/A</v>
      </c>
      <c r="G193" s="4" t="e">
        <f>VLOOKUP(A193,HOP!A:C,3,0)</f>
        <v>#N/A</v>
      </c>
      <c r="H193" s="4" t="e">
        <f t="shared" si="4"/>
        <v>#N/A</v>
      </c>
      <c r="I193" s="4" t="e">
        <f t="shared" si="5"/>
        <v>#N/A</v>
      </c>
      <c r="J193" s="4" t="e">
        <f>VLOOKUP(A193,HOP!A:U,21,0)</f>
        <v>#N/A</v>
      </c>
    </row>
    <row r="194" s="4" customFormat="1" hidden="1" spans="1:10">
      <c r="A194" s="5">
        <v>999225061501464</v>
      </c>
      <c r="B194" s="4" t="s">
        <v>27</v>
      </c>
      <c r="C194" s="6">
        <v>45108</v>
      </c>
      <c r="D194" s="6">
        <v>45109</v>
      </c>
      <c r="E194" s="4">
        <v>228.1</v>
      </c>
      <c r="F194" s="4" t="str">
        <f>VLOOKUP(A194,HOP!A:L,12,0)</f>
        <v>228.10</v>
      </c>
      <c r="G194" s="4" t="str">
        <f>VLOOKUP(A194,HOP!A:C,3,0)</f>
        <v>3577744</v>
      </c>
      <c r="H194" s="4">
        <f t="shared" si="4"/>
        <v>0</v>
      </c>
      <c r="I194" s="4" t="str">
        <f t="shared" si="5"/>
        <v>,3577744</v>
      </c>
      <c r="J194" s="4" t="str">
        <f>VLOOKUP(A194,HOP!A:U,21,0)</f>
        <v>直连</v>
      </c>
    </row>
    <row r="195" s="4" customFormat="1" hidden="1" spans="1:10">
      <c r="A195" s="5">
        <v>999225061567952</v>
      </c>
      <c r="B195" s="4" t="s">
        <v>27</v>
      </c>
      <c r="C195" s="6">
        <v>45108</v>
      </c>
      <c r="D195" s="6">
        <v>45109</v>
      </c>
      <c r="E195" s="4">
        <v>362.2</v>
      </c>
      <c r="F195" s="4" t="str">
        <f>VLOOKUP(A195,HOP!A:L,12,0)</f>
        <v>362.20</v>
      </c>
      <c r="G195" s="4" t="str">
        <f>VLOOKUP(A195,HOP!A:C,3,0)</f>
        <v>3577772</v>
      </c>
      <c r="H195" s="4">
        <f t="shared" ref="H195:H244" si="6">E195-F195</f>
        <v>0</v>
      </c>
      <c r="I195" s="4" t="str">
        <f t="shared" ref="I195:I244" si="7">$I$1&amp;G195</f>
        <v>,3577772</v>
      </c>
      <c r="J195" s="4" t="str">
        <f>VLOOKUP(A195,HOP!A:U,21,0)</f>
        <v>直连</v>
      </c>
    </row>
    <row r="196" s="4" customFormat="1" hidden="1" spans="1:10">
      <c r="A196" s="5">
        <v>999225061689577</v>
      </c>
      <c r="B196" s="4" t="s">
        <v>27</v>
      </c>
      <c r="C196" s="6">
        <v>45108</v>
      </c>
      <c r="D196" s="6">
        <v>45109</v>
      </c>
      <c r="E196" s="4">
        <v>178.46</v>
      </c>
      <c r="F196" s="4" t="str">
        <f>VLOOKUP(A196,HOP!A:L,12,0)</f>
        <v>178.46</v>
      </c>
      <c r="G196" s="4" t="str">
        <f>VLOOKUP(A196,HOP!A:C,3,0)</f>
        <v>3577804</v>
      </c>
      <c r="H196" s="4">
        <f t="shared" si="6"/>
        <v>0</v>
      </c>
      <c r="I196" s="4" t="str">
        <f t="shared" si="7"/>
        <v>,3577804</v>
      </c>
      <c r="J196" s="4" t="str">
        <f>VLOOKUP(A196,HOP!A:U,21,0)</f>
        <v>直连</v>
      </c>
    </row>
    <row r="197" s="4" customFormat="1" hidden="1" spans="1:10">
      <c r="A197" s="5">
        <v>999225061690220</v>
      </c>
      <c r="B197" s="4" t="s">
        <v>27</v>
      </c>
      <c r="C197" s="6">
        <v>45108</v>
      </c>
      <c r="D197" s="6">
        <v>45109</v>
      </c>
      <c r="E197" s="4">
        <v>161.54</v>
      </c>
      <c r="F197" s="4" t="str">
        <f>VLOOKUP(A197,HOP!A:L,12,0)</f>
        <v>161.54</v>
      </c>
      <c r="G197" s="4" t="str">
        <f>VLOOKUP(A197,HOP!A:C,3,0)</f>
        <v>3577806</v>
      </c>
      <c r="H197" s="4">
        <f t="shared" si="6"/>
        <v>0</v>
      </c>
      <c r="I197" s="4" t="str">
        <f t="shared" si="7"/>
        <v>,3577806</v>
      </c>
      <c r="J197" s="4" t="str">
        <f>VLOOKUP(A197,HOP!A:U,21,0)</f>
        <v>直连</v>
      </c>
    </row>
    <row r="198" s="4" customFormat="1" hidden="1" spans="1:10">
      <c r="A198" s="5">
        <v>999225061691722</v>
      </c>
      <c r="B198" s="4" t="s">
        <v>27</v>
      </c>
      <c r="C198" s="6">
        <v>45108</v>
      </c>
      <c r="D198" s="6">
        <v>45109</v>
      </c>
      <c r="E198" s="4">
        <v>487.36</v>
      </c>
      <c r="F198" s="4" t="str">
        <f>VLOOKUP(A198,HOP!A:L,12,0)</f>
        <v>487.36</v>
      </c>
      <c r="G198" s="4" t="str">
        <f>VLOOKUP(A198,HOP!A:C,3,0)</f>
        <v>3577807</v>
      </c>
      <c r="H198" s="4">
        <f t="shared" si="6"/>
        <v>0</v>
      </c>
      <c r="I198" s="4" t="str">
        <f t="shared" si="7"/>
        <v>,3577807</v>
      </c>
      <c r="J198" s="4" t="str">
        <f>VLOOKUP(A198,HOP!A:U,21,0)</f>
        <v>直连</v>
      </c>
    </row>
    <row r="199" s="4" customFormat="1" hidden="1" spans="1:10">
      <c r="A199" s="5">
        <v>999225061699797</v>
      </c>
      <c r="B199" s="4" t="s">
        <v>27</v>
      </c>
      <c r="C199" s="6">
        <v>45108</v>
      </c>
      <c r="D199" s="6">
        <v>45109</v>
      </c>
      <c r="E199" s="4">
        <v>855.81</v>
      </c>
      <c r="F199" s="4" t="str">
        <f>VLOOKUP(A199,HOP!A:L,12,0)</f>
        <v>855.81</v>
      </c>
      <c r="G199" s="4" t="str">
        <f>VLOOKUP(A199,HOP!A:C,3,0)</f>
        <v>3577809</v>
      </c>
      <c r="H199" s="4">
        <f t="shared" si="6"/>
        <v>0</v>
      </c>
      <c r="I199" s="4" t="str">
        <f t="shared" si="7"/>
        <v>,3577809</v>
      </c>
      <c r="J199" s="4" t="str">
        <f>VLOOKUP(A199,HOP!A:U,21,0)</f>
        <v>直连</v>
      </c>
    </row>
    <row r="200" s="4" customFormat="1" hidden="1" spans="1:10">
      <c r="A200" s="5">
        <v>999225061710993</v>
      </c>
      <c r="B200" s="4" t="s">
        <v>27</v>
      </c>
      <c r="C200" s="6">
        <v>45108</v>
      </c>
      <c r="D200" s="6">
        <v>45109</v>
      </c>
      <c r="E200" s="4">
        <v>685.09</v>
      </c>
      <c r="F200" s="4" t="str">
        <f>VLOOKUP(A200,HOP!A:L,12,0)</f>
        <v>685.09</v>
      </c>
      <c r="G200" s="4" t="str">
        <f>VLOOKUP(A200,HOP!A:C,3,0)</f>
        <v>3577813</v>
      </c>
      <c r="H200" s="4">
        <f t="shared" si="6"/>
        <v>0</v>
      </c>
      <c r="I200" s="4" t="str">
        <f t="shared" si="7"/>
        <v>,3577813</v>
      </c>
      <c r="J200" s="4" t="str">
        <f>VLOOKUP(A200,HOP!A:U,21,0)</f>
        <v>直连</v>
      </c>
    </row>
    <row r="201" s="4" customFormat="1" hidden="1" spans="1:10">
      <c r="A201" s="5">
        <v>999225061738750</v>
      </c>
      <c r="B201" s="4" t="s">
        <v>27</v>
      </c>
      <c r="C201" s="6">
        <v>45108</v>
      </c>
      <c r="D201" s="6">
        <v>45109</v>
      </c>
      <c r="E201" s="4">
        <v>301.85</v>
      </c>
      <c r="F201" s="4" t="str">
        <f>VLOOKUP(A201,HOP!A:L,12,0)</f>
        <v>301.85</v>
      </c>
      <c r="G201" s="4" t="str">
        <f>VLOOKUP(A201,HOP!A:C,3,0)</f>
        <v>3577820</v>
      </c>
      <c r="H201" s="4">
        <f t="shared" si="6"/>
        <v>0</v>
      </c>
      <c r="I201" s="4" t="str">
        <f t="shared" si="7"/>
        <v>,3577820</v>
      </c>
      <c r="J201" s="4" t="str">
        <f>VLOOKUP(A201,HOP!A:U,21,0)</f>
        <v>直连</v>
      </c>
    </row>
    <row r="202" s="4" customFormat="1" hidden="1" spans="1:10">
      <c r="A202" s="5">
        <v>999225061763719</v>
      </c>
      <c r="B202" s="4" t="s">
        <v>27</v>
      </c>
      <c r="C202" s="6">
        <v>45108</v>
      </c>
      <c r="D202" s="6">
        <v>45109</v>
      </c>
      <c r="E202" s="4">
        <v>401.39</v>
      </c>
      <c r="F202" s="4" t="str">
        <f>VLOOKUP(A202,HOP!A:L,12,0)</f>
        <v>401.39</v>
      </c>
      <c r="G202" s="4" t="str">
        <f>VLOOKUP(A202,HOP!A:C,3,0)</f>
        <v>3577827</v>
      </c>
      <c r="H202" s="4">
        <f t="shared" si="6"/>
        <v>0</v>
      </c>
      <c r="I202" s="4" t="str">
        <f t="shared" si="7"/>
        <v>,3577827</v>
      </c>
      <c r="J202" s="4" t="str">
        <f>VLOOKUP(A202,HOP!A:U,21,0)</f>
        <v>直连</v>
      </c>
    </row>
    <row r="203" s="4" customFormat="1" hidden="1" spans="1:10">
      <c r="A203" s="5">
        <v>999225061781571</v>
      </c>
      <c r="B203" s="4" t="s">
        <v>27</v>
      </c>
      <c r="C203" s="6">
        <v>45108</v>
      </c>
      <c r="D203" s="6">
        <v>45109</v>
      </c>
      <c r="E203" s="4">
        <v>958.36</v>
      </c>
      <c r="F203" s="4" t="str">
        <f>VLOOKUP(A203,HOP!A:L,12,0)</f>
        <v>958.36</v>
      </c>
      <c r="G203" s="4" t="str">
        <f>VLOOKUP(A203,HOP!A:C,3,0)</f>
        <v>3577838</v>
      </c>
      <c r="H203" s="4">
        <f t="shared" si="6"/>
        <v>0</v>
      </c>
      <c r="I203" s="4" t="str">
        <f t="shared" si="7"/>
        <v>,3577838</v>
      </c>
      <c r="J203" s="4" t="str">
        <f>VLOOKUP(A203,HOP!A:U,21,0)</f>
        <v>直连</v>
      </c>
    </row>
    <row r="204" s="4" customFormat="1" hidden="1" spans="1:10">
      <c r="A204" s="5">
        <v>999225061959018</v>
      </c>
      <c r="B204" s="4" t="s">
        <v>27</v>
      </c>
      <c r="C204" s="6">
        <v>45108</v>
      </c>
      <c r="D204" s="6">
        <v>45109</v>
      </c>
      <c r="E204" s="4">
        <v>262.71</v>
      </c>
      <c r="F204" s="4" t="str">
        <f>VLOOKUP(A204,HOP!A:L,12,0)</f>
        <v>262.71</v>
      </c>
      <c r="G204" s="4" t="str">
        <f>VLOOKUP(A204,HOP!A:C,3,0)</f>
        <v>3577881</v>
      </c>
      <c r="H204" s="4">
        <f t="shared" si="6"/>
        <v>0</v>
      </c>
      <c r="I204" s="4" t="str">
        <f t="shared" si="7"/>
        <v>,3577881</v>
      </c>
      <c r="J204" s="4" t="str">
        <f>VLOOKUP(A204,HOP!A:U,21,0)</f>
        <v>直连</v>
      </c>
    </row>
    <row r="205" s="4" customFormat="1" hidden="1" spans="1:10">
      <c r="A205" s="5">
        <v>999225061992369</v>
      </c>
      <c r="B205" s="4" t="s">
        <v>27</v>
      </c>
      <c r="C205" s="6">
        <v>45108</v>
      </c>
      <c r="D205" s="6">
        <v>45109</v>
      </c>
      <c r="E205" s="4">
        <v>341.41</v>
      </c>
      <c r="F205" s="4" t="str">
        <f>VLOOKUP(A205,HOP!A:L,12,0)</f>
        <v>341.41</v>
      </c>
      <c r="G205" s="4" t="str">
        <f>VLOOKUP(A205,HOP!A:C,3,0)</f>
        <v>3578028</v>
      </c>
      <c r="H205" s="4">
        <f t="shared" si="6"/>
        <v>0</v>
      </c>
      <c r="I205" s="4" t="str">
        <f t="shared" si="7"/>
        <v>,3578028</v>
      </c>
      <c r="J205" s="4" t="str">
        <f>VLOOKUP(A205,HOP!A:U,21,0)</f>
        <v>直连</v>
      </c>
    </row>
    <row r="206" s="4" customFormat="1" hidden="1" spans="1:10">
      <c r="A206" s="5">
        <v>999225062018792</v>
      </c>
      <c r="B206" s="4" t="s">
        <v>27</v>
      </c>
      <c r="C206" s="6">
        <v>45108</v>
      </c>
      <c r="D206" s="6">
        <v>45109</v>
      </c>
      <c r="E206" s="4">
        <v>644.97</v>
      </c>
      <c r="F206" s="4" t="str">
        <f>VLOOKUP(A206,HOP!A:L,12,0)</f>
        <v>644.97</v>
      </c>
      <c r="G206" s="4" t="str">
        <f>VLOOKUP(A206,HOP!A:C,3,0)</f>
        <v>3578035</v>
      </c>
      <c r="H206" s="4">
        <f t="shared" si="6"/>
        <v>0</v>
      </c>
      <c r="I206" s="4" t="str">
        <f t="shared" si="7"/>
        <v>,3578035</v>
      </c>
      <c r="J206" s="4" t="str">
        <f>VLOOKUP(A206,HOP!A:U,21,0)</f>
        <v>直连</v>
      </c>
    </row>
    <row r="207" s="4" customFormat="1" hidden="1" spans="1:10">
      <c r="A207" s="5">
        <v>999225062064038</v>
      </c>
      <c r="B207" s="4" t="s">
        <v>27</v>
      </c>
      <c r="C207" s="6">
        <v>45108</v>
      </c>
      <c r="D207" s="6">
        <v>45109</v>
      </c>
      <c r="E207" s="4">
        <v>383.38</v>
      </c>
      <c r="F207" s="4" t="str">
        <f>VLOOKUP(A207,HOP!A:L,12,0)</f>
        <v>383.38</v>
      </c>
      <c r="G207" s="4" t="str">
        <f>VLOOKUP(A207,HOP!A:C,3,0)</f>
        <v>3578052</v>
      </c>
      <c r="H207" s="4">
        <f t="shared" si="6"/>
        <v>0</v>
      </c>
      <c r="I207" s="4" t="str">
        <f t="shared" si="7"/>
        <v>,3578052</v>
      </c>
      <c r="J207" s="4" t="str">
        <f>VLOOKUP(A207,HOP!A:U,21,0)</f>
        <v>直连</v>
      </c>
    </row>
    <row r="208" s="4" customFormat="1" hidden="1" spans="1:10">
      <c r="A208" s="5">
        <v>999225062217995</v>
      </c>
      <c r="B208" s="4" t="s">
        <v>27</v>
      </c>
      <c r="C208" s="6">
        <v>45108</v>
      </c>
      <c r="D208" s="6">
        <v>45109</v>
      </c>
      <c r="E208" s="4">
        <v>428.56</v>
      </c>
      <c r="F208" s="4" t="str">
        <f>VLOOKUP(A208,HOP!A:L,12,0)</f>
        <v>428.56</v>
      </c>
      <c r="G208" s="4" t="str">
        <f>VLOOKUP(A208,HOP!A:C,3,0)</f>
        <v>3578111</v>
      </c>
      <c r="H208" s="4">
        <f t="shared" si="6"/>
        <v>0</v>
      </c>
      <c r="I208" s="4" t="str">
        <f t="shared" si="7"/>
        <v>,3578111</v>
      </c>
      <c r="J208" s="4" t="str">
        <f>VLOOKUP(A208,HOP!A:U,21,0)</f>
        <v>直连</v>
      </c>
    </row>
    <row r="209" s="4" customFormat="1" spans="1:10">
      <c r="A209" s="5">
        <v>999225062340919</v>
      </c>
      <c r="B209" s="4" t="s">
        <v>27</v>
      </c>
      <c r="C209" s="6">
        <v>45108</v>
      </c>
      <c r="D209" s="6">
        <v>45109</v>
      </c>
      <c r="E209" s="4">
        <v>161.96</v>
      </c>
      <c r="F209" s="4" t="str">
        <f>VLOOKUP(A209,HOP!A:L,12,0)</f>
        <v>161.99</v>
      </c>
      <c r="G209" s="4" t="str">
        <f>VLOOKUP(A209,HOP!A:C,3,0)</f>
        <v>3578147</v>
      </c>
      <c r="H209" s="4">
        <f t="shared" si="6"/>
        <v>-0.0300000000000011</v>
      </c>
      <c r="I209" s="4" t="str">
        <f t="shared" si="7"/>
        <v>,3578147</v>
      </c>
      <c r="J209" s="4" t="str">
        <f>VLOOKUP(A209,HOP!A:U,21,0)</f>
        <v>直连</v>
      </c>
    </row>
    <row r="210" s="4" customFormat="1" hidden="1" spans="1:10">
      <c r="A210" s="5">
        <v>999225062491389</v>
      </c>
      <c r="B210" s="4" t="s">
        <v>27</v>
      </c>
      <c r="C210" s="6">
        <v>45108</v>
      </c>
      <c r="D210" s="6">
        <v>45109</v>
      </c>
      <c r="E210" s="4">
        <v>345.2</v>
      </c>
      <c r="F210" s="4" t="str">
        <f>VLOOKUP(A210,HOP!A:L,12,0)</f>
        <v>345.20</v>
      </c>
      <c r="G210" s="4" t="str">
        <f>VLOOKUP(A210,HOP!A:C,3,0)</f>
        <v>3578183</v>
      </c>
      <c r="H210" s="4">
        <f t="shared" si="6"/>
        <v>0</v>
      </c>
      <c r="I210" s="4" t="str">
        <f t="shared" si="7"/>
        <v>,3578183</v>
      </c>
      <c r="J210" s="4" t="str">
        <f>VLOOKUP(A210,HOP!A:U,21,0)</f>
        <v>直连</v>
      </c>
    </row>
    <row r="211" s="4" customFormat="1" hidden="1" spans="1:10">
      <c r="A211" s="5">
        <v>999225062638396</v>
      </c>
      <c r="B211" s="4" t="s">
        <v>27</v>
      </c>
      <c r="C211" s="6">
        <v>45108</v>
      </c>
      <c r="D211" s="6">
        <v>45109</v>
      </c>
      <c r="E211" s="4">
        <v>304.07</v>
      </c>
      <c r="F211" s="4" t="str">
        <f>VLOOKUP(A211,HOP!A:L,12,0)</f>
        <v>304.07</v>
      </c>
      <c r="G211" s="4" t="str">
        <f>VLOOKUP(A211,HOP!A:C,3,0)</f>
        <v>3578360</v>
      </c>
      <c r="H211" s="4">
        <f t="shared" si="6"/>
        <v>0</v>
      </c>
      <c r="I211" s="4" t="str">
        <f t="shared" si="7"/>
        <v>,3578360</v>
      </c>
      <c r="J211" s="4" t="str">
        <f>VLOOKUP(A211,HOP!A:U,21,0)</f>
        <v>直连</v>
      </c>
    </row>
    <row r="212" s="4" customFormat="1" spans="1:10">
      <c r="A212" s="5">
        <v>999225062652769</v>
      </c>
      <c r="B212" s="4" t="s">
        <v>27</v>
      </c>
      <c r="C212" s="6">
        <v>45108</v>
      </c>
      <c r="D212" s="6">
        <v>45109</v>
      </c>
      <c r="E212" s="4">
        <v>277.64</v>
      </c>
      <c r="F212" s="4" t="str">
        <f>VLOOKUP(A212,HOP!A:L,12,0)</f>
        <v>277.70</v>
      </c>
      <c r="G212" s="4" t="str">
        <f>VLOOKUP(A212,HOP!A:C,3,0)</f>
        <v>3578366</v>
      </c>
      <c r="H212" s="4">
        <f t="shared" si="6"/>
        <v>-0.0600000000000023</v>
      </c>
      <c r="I212" s="4" t="str">
        <f t="shared" si="7"/>
        <v>,3578366</v>
      </c>
      <c r="J212" s="4" t="str">
        <f>VLOOKUP(A212,HOP!A:U,21,0)</f>
        <v>直连</v>
      </c>
    </row>
    <row r="213" s="4" customFormat="1" hidden="1" spans="1:10">
      <c r="A213" s="5">
        <v>999225062668488</v>
      </c>
      <c r="B213" s="4" t="s">
        <v>27</v>
      </c>
      <c r="C213" s="6">
        <v>45108</v>
      </c>
      <c r="D213" s="6">
        <v>45109</v>
      </c>
      <c r="E213" s="4">
        <v>971.06</v>
      </c>
      <c r="F213" s="4" t="str">
        <f>VLOOKUP(A213,HOP!A:L,12,0)</f>
        <v>971.06</v>
      </c>
      <c r="G213" s="4" t="str">
        <f>VLOOKUP(A213,HOP!A:C,3,0)</f>
        <v>3578377</v>
      </c>
      <c r="H213" s="4">
        <f t="shared" si="6"/>
        <v>0</v>
      </c>
      <c r="I213" s="4" t="str">
        <f t="shared" si="7"/>
        <v>,3578377</v>
      </c>
      <c r="J213" s="4" t="str">
        <f>VLOOKUP(A213,HOP!A:U,21,0)</f>
        <v>直连</v>
      </c>
    </row>
    <row r="214" s="4" customFormat="1" hidden="1" spans="1:10">
      <c r="A214" s="5">
        <v>999225062601453</v>
      </c>
      <c r="B214" s="4" t="s">
        <v>27</v>
      </c>
      <c r="C214" s="6">
        <v>45108</v>
      </c>
      <c r="D214" s="6">
        <v>45109</v>
      </c>
      <c r="E214" s="4">
        <v>887.71</v>
      </c>
      <c r="F214" s="4" t="str">
        <f>VLOOKUP(A214,HOP!A:L,12,0)</f>
        <v>887.71</v>
      </c>
      <c r="G214" s="4" t="str">
        <f>VLOOKUP(A214,HOP!A:C,3,0)</f>
        <v>3578346</v>
      </c>
      <c r="H214" s="4">
        <f t="shared" si="6"/>
        <v>0</v>
      </c>
      <c r="I214" s="4" t="str">
        <f t="shared" si="7"/>
        <v>,3578346</v>
      </c>
      <c r="J214" s="4" t="str">
        <f>VLOOKUP(A214,HOP!A:U,21,0)</f>
        <v>直连</v>
      </c>
    </row>
    <row r="215" s="4" customFormat="1" hidden="1" spans="1:10">
      <c r="A215" s="5">
        <v>999225062709107</v>
      </c>
      <c r="B215" s="4" t="s">
        <v>27</v>
      </c>
      <c r="C215" s="6">
        <v>45108</v>
      </c>
      <c r="D215" s="6">
        <v>45109</v>
      </c>
      <c r="E215" s="4">
        <v>304.07</v>
      </c>
      <c r="F215" s="4" t="str">
        <f>VLOOKUP(A215,HOP!A:L,12,0)</f>
        <v>304.07</v>
      </c>
      <c r="G215" s="4" t="str">
        <f>VLOOKUP(A215,HOP!A:C,3,0)</f>
        <v>3578390</v>
      </c>
      <c r="H215" s="4">
        <f t="shared" si="6"/>
        <v>0</v>
      </c>
      <c r="I215" s="4" t="str">
        <f t="shared" si="7"/>
        <v>,3578390</v>
      </c>
      <c r="J215" s="4" t="str">
        <f>VLOOKUP(A215,HOP!A:U,21,0)</f>
        <v>直连</v>
      </c>
    </row>
    <row r="216" s="4" customFormat="1" hidden="1" spans="1:10">
      <c r="A216" s="5">
        <v>999225062740557</v>
      </c>
      <c r="B216" s="4" t="s">
        <v>27</v>
      </c>
      <c r="C216" s="6">
        <v>45108</v>
      </c>
      <c r="D216" s="6">
        <v>45109</v>
      </c>
      <c r="E216" s="4">
        <v>386.53</v>
      </c>
      <c r="F216" s="4" t="str">
        <f>VLOOKUP(A216,HOP!A:L,12,0)</f>
        <v>386.53</v>
      </c>
      <c r="G216" s="4" t="str">
        <f>VLOOKUP(A216,HOP!A:C,3,0)</f>
        <v>3578402</v>
      </c>
      <c r="H216" s="4">
        <f t="shared" si="6"/>
        <v>0</v>
      </c>
      <c r="I216" s="4" t="str">
        <f t="shared" si="7"/>
        <v>,3578402</v>
      </c>
      <c r="J216" s="4" t="str">
        <f>VLOOKUP(A216,HOP!A:U,21,0)</f>
        <v>直连</v>
      </c>
    </row>
    <row r="217" s="4" customFormat="1" hidden="1" spans="1:10">
      <c r="A217" s="5">
        <v>25062925297</v>
      </c>
      <c r="B217" s="4" t="s">
        <v>27</v>
      </c>
      <c r="C217" s="6">
        <v>45108</v>
      </c>
      <c r="D217" s="6">
        <v>45109</v>
      </c>
      <c r="E217" s="4">
        <v>675.08</v>
      </c>
      <c r="F217" s="4" t="str">
        <f>VLOOKUP(A217,HOP!A:L,12,0)</f>
        <v>675.08</v>
      </c>
      <c r="G217" s="4" t="str">
        <f>VLOOKUP(A217,HOP!A:C,3,0)</f>
        <v>3578463</v>
      </c>
      <c r="H217" s="4">
        <f t="shared" si="6"/>
        <v>0</v>
      </c>
      <c r="I217" s="4" t="str">
        <f t="shared" si="7"/>
        <v>,3578463</v>
      </c>
      <c r="J217" s="4" t="str">
        <f>VLOOKUP(A217,HOP!A:U,21,0)</f>
        <v>直连</v>
      </c>
    </row>
    <row r="218" s="4" customFormat="1" spans="1:10">
      <c r="A218" s="5">
        <v>999225062950881</v>
      </c>
      <c r="B218" s="4" t="s">
        <v>27</v>
      </c>
      <c r="C218" s="6">
        <v>45108</v>
      </c>
      <c r="D218" s="6">
        <v>45109</v>
      </c>
      <c r="E218" s="4">
        <v>219.8</v>
      </c>
      <c r="F218" s="4" t="str">
        <f>VLOOKUP(A218,HOP!A:L,12,0)</f>
        <v>219.84</v>
      </c>
      <c r="G218" s="4" t="str">
        <f>VLOOKUP(A218,HOP!A:C,3,0)</f>
        <v>3578470</v>
      </c>
      <c r="H218" s="4">
        <f t="shared" si="6"/>
        <v>-0.039999999999992</v>
      </c>
      <c r="I218" s="4" t="str">
        <f t="shared" si="7"/>
        <v>,3578470</v>
      </c>
      <c r="J218" s="4" t="str">
        <f>VLOOKUP(A218,HOP!A:U,21,0)</f>
        <v>直连</v>
      </c>
    </row>
    <row r="219" s="4" customFormat="1" hidden="1" spans="1:10">
      <c r="A219" s="5">
        <v>999225063032090</v>
      </c>
      <c r="B219" s="4" t="s">
        <v>27</v>
      </c>
      <c r="C219" s="6">
        <v>45108</v>
      </c>
      <c r="D219" s="6">
        <v>45109</v>
      </c>
      <c r="E219" s="4">
        <v>1365.71</v>
      </c>
      <c r="F219" s="4" t="str">
        <f>VLOOKUP(A219,HOP!A:L,12,0)</f>
        <v>1365.71</v>
      </c>
      <c r="G219" s="4" t="str">
        <f>VLOOKUP(A219,HOP!A:C,3,0)</f>
        <v>3578497</v>
      </c>
      <c r="H219" s="4">
        <f t="shared" si="6"/>
        <v>0</v>
      </c>
      <c r="I219" s="4" t="str">
        <f t="shared" si="7"/>
        <v>,3578497</v>
      </c>
      <c r="J219" s="4" t="str">
        <f>VLOOKUP(A219,HOP!A:U,21,0)</f>
        <v>直连</v>
      </c>
    </row>
    <row r="220" s="4" customFormat="1" hidden="1" spans="1:10">
      <c r="A220" s="5">
        <v>999225063047021</v>
      </c>
      <c r="B220" s="4" t="s">
        <v>27</v>
      </c>
      <c r="C220" s="6">
        <v>45108</v>
      </c>
      <c r="D220" s="6">
        <v>45109</v>
      </c>
      <c r="E220" s="4">
        <v>384.06</v>
      </c>
      <c r="F220" s="4" t="str">
        <f>VLOOKUP(A220,HOP!A:L,12,0)</f>
        <v>384.06</v>
      </c>
      <c r="G220" s="4" t="str">
        <f>VLOOKUP(A220,HOP!A:C,3,0)</f>
        <v>3578501</v>
      </c>
      <c r="H220" s="4">
        <f t="shared" si="6"/>
        <v>0</v>
      </c>
      <c r="I220" s="4" t="str">
        <f t="shared" si="7"/>
        <v>,3578501</v>
      </c>
      <c r="J220" s="4" t="str">
        <f>VLOOKUP(A220,HOP!A:U,21,0)</f>
        <v>直连</v>
      </c>
    </row>
    <row r="221" s="4" customFormat="1" hidden="1" spans="1:10">
      <c r="A221" s="5">
        <v>999225063179275</v>
      </c>
      <c r="B221" s="4" t="s">
        <v>27</v>
      </c>
      <c r="C221" s="6">
        <v>45108</v>
      </c>
      <c r="D221" s="6">
        <v>45109</v>
      </c>
      <c r="E221" s="4">
        <v>330.85</v>
      </c>
      <c r="F221" s="4" t="str">
        <f>VLOOKUP(A221,HOP!A:L,12,0)</f>
        <v>330.85</v>
      </c>
      <c r="G221" s="4" t="str">
        <f>VLOOKUP(A221,HOP!A:C,3,0)</f>
        <v>3578708</v>
      </c>
      <c r="H221" s="4">
        <f t="shared" si="6"/>
        <v>0</v>
      </c>
      <c r="I221" s="4" t="str">
        <f t="shared" si="7"/>
        <v>,3578708</v>
      </c>
      <c r="J221" s="4" t="str">
        <f>VLOOKUP(A221,HOP!A:U,21,0)</f>
        <v>直连</v>
      </c>
    </row>
    <row r="222" s="4" customFormat="1" hidden="1" spans="1:10">
      <c r="A222" s="5">
        <v>999225063271766</v>
      </c>
      <c r="B222" s="4" t="s">
        <v>27</v>
      </c>
      <c r="C222" s="6">
        <v>45108</v>
      </c>
      <c r="D222" s="6">
        <v>45109</v>
      </c>
      <c r="E222" s="4">
        <v>1160.93</v>
      </c>
      <c r="F222" s="4" t="str">
        <f>VLOOKUP(A222,HOP!A:L,12,0)</f>
        <v>1160.93</v>
      </c>
      <c r="G222" s="4" t="str">
        <f>VLOOKUP(A222,HOP!A:C,3,0)</f>
        <v>3578730</v>
      </c>
      <c r="H222" s="4">
        <f t="shared" si="6"/>
        <v>0</v>
      </c>
      <c r="I222" s="4" t="str">
        <f t="shared" si="7"/>
        <v>,3578730</v>
      </c>
      <c r="J222" s="4" t="str">
        <f>VLOOKUP(A222,HOP!A:U,21,0)</f>
        <v>直连</v>
      </c>
    </row>
    <row r="223" s="4" customFormat="1" hidden="1" spans="1:10">
      <c r="A223" s="5">
        <v>999225063357496</v>
      </c>
      <c r="B223" s="4" t="s">
        <v>27</v>
      </c>
      <c r="C223" s="6">
        <v>45108</v>
      </c>
      <c r="D223" s="6">
        <v>45109</v>
      </c>
      <c r="E223" s="4">
        <v>187.69</v>
      </c>
      <c r="F223" s="4" t="str">
        <f>VLOOKUP(A223,HOP!A:L,12,0)</f>
        <v>187.69</v>
      </c>
      <c r="G223" s="4" t="str">
        <f>VLOOKUP(A223,HOP!A:C,3,0)</f>
        <v>3578750</v>
      </c>
      <c r="H223" s="4">
        <f t="shared" si="6"/>
        <v>0</v>
      </c>
      <c r="I223" s="4" t="str">
        <f t="shared" si="7"/>
        <v>,3578750</v>
      </c>
      <c r="J223" s="4" t="str">
        <f>VLOOKUP(A223,HOP!A:U,21,0)</f>
        <v>直连</v>
      </c>
    </row>
    <row r="224" s="4" customFormat="1" spans="1:10">
      <c r="A224" s="5">
        <v>999225063424559</v>
      </c>
      <c r="B224" s="4" t="s">
        <v>27</v>
      </c>
      <c r="C224" s="6">
        <v>45108</v>
      </c>
      <c r="D224" s="6">
        <v>45109</v>
      </c>
      <c r="E224" s="4">
        <v>161.96</v>
      </c>
      <c r="F224" s="4" t="str">
        <f>VLOOKUP(A224,HOP!A:L,12,0)</f>
        <v>161.99</v>
      </c>
      <c r="G224" s="4" t="str">
        <f>VLOOKUP(A224,HOP!A:C,3,0)</f>
        <v>3578775</v>
      </c>
      <c r="H224" s="4">
        <f t="shared" si="6"/>
        <v>-0.0300000000000011</v>
      </c>
      <c r="I224" s="4" t="str">
        <f t="shared" si="7"/>
        <v>,3578775</v>
      </c>
      <c r="J224" s="4" t="str">
        <f>VLOOKUP(A224,HOP!A:U,21,0)</f>
        <v>直连</v>
      </c>
    </row>
    <row r="225" s="4" customFormat="1" hidden="1" spans="1:10">
      <c r="A225" s="5">
        <v>999225063441917</v>
      </c>
      <c r="B225" s="4" t="s">
        <v>27</v>
      </c>
      <c r="C225" s="6">
        <v>45108</v>
      </c>
      <c r="D225" s="6">
        <v>45109</v>
      </c>
      <c r="E225" s="4">
        <v>1775.42</v>
      </c>
      <c r="F225" s="4" t="str">
        <f>VLOOKUP(A225,HOP!A:L,12,0)</f>
        <v>1775.42</v>
      </c>
      <c r="G225" s="4" t="str">
        <f>VLOOKUP(A225,HOP!A:C,3,0)</f>
        <v>3578781</v>
      </c>
      <c r="H225" s="4">
        <f t="shared" si="6"/>
        <v>0</v>
      </c>
      <c r="I225" s="4" t="str">
        <f t="shared" si="7"/>
        <v>,3578781</v>
      </c>
      <c r="J225" s="4" t="str">
        <f>VLOOKUP(A225,HOP!A:U,21,0)</f>
        <v>直连</v>
      </c>
    </row>
    <row r="226" s="4" customFormat="1" hidden="1" spans="1:10">
      <c r="A226" s="5">
        <v>999225063400905</v>
      </c>
      <c r="B226" s="4" t="s">
        <v>27</v>
      </c>
      <c r="C226" s="6">
        <v>45108</v>
      </c>
      <c r="D226" s="6">
        <v>45109</v>
      </c>
      <c r="E226" s="4">
        <v>155.87</v>
      </c>
      <c r="F226" s="4" t="str">
        <f>VLOOKUP(A226,HOP!A:L,12,0)</f>
        <v>155.87</v>
      </c>
      <c r="G226" s="4" t="str">
        <f>VLOOKUP(A226,HOP!A:C,3,0)</f>
        <v>3578762</v>
      </c>
      <c r="H226" s="4">
        <f t="shared" si="6"/>
        <v>0</v>
      </c>
      <c r="I226" s="4" t="str">
        <f t="shared" si="7"/>
        <v>,3578762</v>
      </c>
      <c r="J226" s="4" t="str">
        <f>VLOOKUP(A226,HOP!A:U,21,0)</f>
        <v>直连</v>
      </c>
    </row>
    <row r="227" s="4" customFormat="1" hidden="1" spans="1:10">
      <c r="A227" s="5">
        <v>999225063629663</v>
      </c>
      <c r="B227" s="4" t="s">
        <v>27</v>
      </c>
      <c r="C227" s="6">
        <v>45108</v>
      </c>
      <c r="D227" s="6">
        <v>45109</v>
      </c>
      <c r="E227" s="4">
        <v>317.44</v>
      </c>
      <c r="F227" s="4" t="str">
        <f>VLOOKUP(A227,HOP!A:L,12,0)</f>
        <v>317.44</v>
      </c>
      <c r="G227" s="4" t="str">
        <f>VLOOKUP(A227,HOP!A:C,3,0)</f>
        <v>3578997</v>
      </c>
      <c r="H227" s="4">
        <f t="shared" si="6"/>
        <v>0</v>
      </c>
      <c r="I227" s="4" t="str">
        <f t="shared" si="7"/>
        <v>,3578997</v>
      </c>
      <c r="J227" s="4" t="str">
        <f>VLOOKUP(A227,HOP!A:U,21,0)</f>
        <v>直连</v>
      </c>
    </row>
    <row r="228" s="4" customFormat="1" spans="1:10">
      <c r="A228" s="5">
        <v>999225063784206</v>
      </c>
      <c r="B228" s="4" t="s">
        <v>27</v>
      </c>
      <c r="C228" s="6">
        <v>45108</v>
      </c>
      <c r="D228" s="6">
        <v>45109</v>
      </c>
      <c r="E228" s="4">
        <v>173.53</v>
      </c>
      <c r="F228" s="4" t="str">
        <f>VLOOKUP(A228,HOP!A:L,12,0)</f>
        <v>173.56</v>
      </c>
      <c r="G228" s="4" t="str">
        <f>VLOOKUP(A228,HOP!A:C,3,0)</f>
        <v>3579035</v>
      </c>
      <c r="H228" s="4">
        <f t="shared" si="6"/>
        <v>-0.0300000000000011</v>
      </c>
      <c r="I228" s="4" t="str">
        <f t="shared" si="7"/>
        <v>,3579035</v>
      </c>
      <c r="J228" s="4" t="str">
        <f>VLOOKUP(A228,HOP!A:U,21,0)</f>
        <v>直连</v>
      </c>
    </row>
    <row r="229" s="4" customFormat="1" hidden="1" spans="1:10">
      <c r="A229" s="5">
        <v>999225063853438</v>
      </c>
      <c r="B229" s="4" t="s">
        <v>27</v>
      </c>
      <c r="C229" s="6">
        <v>45108</v>
      </c>
      <c r="D229" s="6">
        <v>45109</v>
      </c>
      <c r="E229" s="4">
        <v>294.53</v>
      </c>
      <c r="F229" s="4" t="str">
        <f>VLOOKUP(A229,HOP!A:L,12,0)</f>
        <v>294.53</v>
      </c>
      <c r="G229" s="4" t="str">
        <f>VLOOKUP(A229,HOP!A:C,3,0)</f>
        <v>3579052</v>
      </c>
      <c r="H229" s="4">
        <f t="shared" si="6"/>
        <v>0</v>
      </c>
      <c r="I229" s="4" t="str">
        <f t="shared" si="7"/>
        <v>,3579052</v>
      </c>
      <c r="J229" s="4" t="str">
        <f>VLOOKUP(A229,HOP!A:U,21,0)</f>
        <v>直连</v>
      </c>
    </row>
    <row r="230" s="4" customFormat="1" hidden="1" spans="1:10">
      <c r="A230" s="5">
        <v>999225064099943</v>
      </c>
      <c r="B230" s="4" t="s">
        <v>27</v>
      </c>
      <c r="C230" s="6">
        <v>45108</v>
      </c>
      <c r="D230" s="6">
        <v>45109</v>
      </c>
      <c r="E230" s="4">
        <v>1063.99</v>
      </c>
      <c r="F230" s="4" t="str">
        <f>VLOOKUP(A230,HOP!A:L,12,0)</f>
        <v>1063.99</v>
      </c>
      <c r="G230" s="4" t="str">
        <f>VLOOKUP(A230,HOP!A:C,3,0)</f>
        <v>3579231</v>
      </c>
      <c r="H230" s="4">
        <f t="shared" si="6"/>
        <v>0</v>
      </c>
      <c r="I230" s="4" t="str">
        <f t="shared" si="7"/>
        <v>,3579231</v>
      </c>
      <c r="J230" s="4" t="str">
        <f>VLOOKUP(A230,HOP!A:U,21,0)</f>
        <v>直连</v>
      </c>
    </row>
    <row r="231" s="4" customFormat="1" hidden="1" spans="1:10">
      <c r="A231" s="5">
        <v>999225067311671</v>
      </c>
      <c r="B231" s="4" t="s">
        <v>27</v>
      </c>
      <c r="C231" s="6">
        <v>45108</v>
      </c>
      <c r="D231" s="6">
        <v>45109</v>
      </c>
      <c r="E231" s="4">
        <v>162.57</v>
      </c>
      <c r="F231" s="4" t="str">
        <f>VLOOKUP(A231,HOP!A:L,12,0)</f>
        <v>162.57</v>
      </c>
      <c r="G231" s="4" t="str">
        <f>VLOOKUP(A231,HOP!A:C,3,0)</f>
        <v>3579248</v>
      </c>
      <c r="H231" s="4">
        <f t="shared" si="6"/>
        <v>0</v>
      </c>
      <c r="I231" s="4" t="str">
        <f t="shared" si="7"/>
        <v>,3579248</v>
      </c>
      <c r="J231" s="4" t="str">
        <f>VLOOKUP(A231,HOP!A:U,21,0)</f>
        <v>直连</v>
      </c>
    </row>
    <row r="232" s="4" customFormat="1" hidden="1" spans="1:10">
      <c r="A232" s="5">
        <v>999225069673588</v>
      </c>
      <c r="B232" s="4" t="s">
        <v>27</v>
      </c>
      <c r="C232" s="6">
        <v>45108</v>
      </c>
      <c r="D232" s="6">
        <v>45109</v>
      </c>
      <c r="E232" s="4">
        <v>265.34</v>
      </c>
      <c r="F232" s="4" t="str">
        <f>VLOOKUP(A232,HOP!A:L,12,0)</f>
        <v>265.34</v>
      </c>
      <c r="G232" s="4" t="str">
        <f>VLOOKUP(A232,HOP!A:C,3,0)</f>
        <v>3579415</v>
      </c>
      <c r="H232" s="4">
        <f t="shared" si="6"/>
        <v>0</v>
      </c>
      <c r="I232" s="4" t="str">
        <f t="shared" si="7"/>
        <v>,3579415</v>
      </c>
      <c r="J232" s="4" t="str">
        <f>VLOOKUP(A232,HOP!A:U,21,0)</f>
        <v>直连</v>
      </c>
    </row>
    <row r="233" s="4" customFormat="1" hidden="1" spans="1:10">
      <c r="A233" s="5">
        <v>999225070011624</v>
      </c>
      <c r="B233" s="4" t="s">
        <v>27</v>
      </c>
      <c r="C233" s="6">
        <v>45108</v>
      </c>
      <c r="D233" s="6">
        <v>45109</v>
      </c>
      <c r="E233" s="4">
        <v>1359.96</v>
      </c>
      <c r="F233" s="4" t="str">
        <f>VLOOKUP(A233,HOP!A:L,12,0)</f>
        <v>1359.96</v>
      </c>
      <c r="G233" s="4" t="str">
        <f>VLOOKUP(A233,HOP!A:C,3,0)</f>
        <v>3579463</v>
      </c>
      <c r="H233" s="4">
        <f t="shared" si="6"/>
        <v>0</v>
      </c>
      <c r="I233" s="4" t="str">
        <f t="shared" si="7"/>
        <v>,3579463</v>
      </c>
      <c r="J233" s="4" t="str">
        <f>VLOOKUP(A233,HOP!A:U,21,0)</f>
        <v>直连</v>
      </c>
    </row>
    <row r="234" s="4" customFormat="1" hidden="1" spans="1:10">
      <c r="A234" s="5">
        <v>999225070080389</v>
      </c>
      <c r="B234" s="4" t="s">
        <v>27</v>
      </c>
      <c r="C234" s="6">
        <v>45108</v>
      </c>
      <c r="D234" s="6">
        <v>45109</v>
      </c>
      <c r="E234" s="4">
        <v>1082.32</v>
      </c>
      <c r="F234" s="4" t="str">
        <f>VLOOKUP(A234,HOP!A:L,12,0)</f>
        <v>1082.32</v>
      </c>
      <c r="G234" s="4" t="str">
        <f>VLOOKUP(A234,HOP!A:C,3,0)</f>
        <v>3579470</v>
      </c>
      <c r="H234" s="4">
        <f t="shared" si="6"/>
        <v>0</v>
      </c>
      <c r="I234" s="4" t="str">
        <f t="shared" si="7"/>
        <v>,3579470</v>
      </c>
      <c r="J234" s="4" t="str">
        <f>VLOOKUP(A234,HOP!A:U,21,0)</f>
        <v>直连</v>
      </c>
    </row>
    <row r="235" s="4" customFormat="1" hidden="1" spans="1:10">
      <c r="A235" s="5">
        <v>999225070487415</v>
      </c>
      <c r="B235" s="4" t="s">
        <v>27</v>
      </c>
      <c r="C235" s="6">
        <v>45108</v>
      </c>
      <c r="D235" s="6">
        <v>45109</v>
      </c>
      <c r="E235" s="4">
        <v>372.03</v>
      </c>
      <c r="F235" s="4" t="str">
        <f>VLOOKUP(A235,HOP!A:L,12,0)</f>
        <v>372.03</v>
      </c>
      <c r="G235" s="4" t="str">
        <f>VLOOKUP(A235,HOP!A:C,3,0)</f>
        <v>3579526</v>
      </c>
      <c r="H235" s="4">
        <f t="shared" si="6"/>
        <v>0</v>
      </c>
      <c r="I235" s="4" t="str">
        <f t="shared" si="7"/>
        <v>,3579526</v>
      </c>
      <c r="J235" s="4" t="str">
        <f>VLOOKUP(A235,HOP!A:U,21,0)</f>
        <v>直连</v>
      </c>
    </row>
    <row r="236" s="4" customFormat="1" hidden="1" spans="1:10">
      <c r="A236" s="5">
        <v>999225070703067</v>
      </c>
      <c r="B236" s="4" t="s">
        <v>27</v>
      </c>
      <c r="C236" s="6">
        <v>45108</v>
      </c>
      <c r="D236" s="6">
        <v>45109</v>
      </c>
      <c r="E236" s="4">
        <v>731.01</v>
      </c>
      <c r="F236" s="4" t="str">
        <f>VLOOKUP(A236,HOP!A:L,12,0)</f>
        <v>731.01</v>
      </c>
      <c r="G236" s="4" t="str">
        <f>VLOOKUP(A236,HOP!A:C,3,0)</f>
        <v>3579562</v>
      </c>
      <c r="H236" s="4">
        <f t="shared" si="6"/>
        <v>0</v>
      </c>
      <c r="I236" s="4" t="str">
        <f t="shared" si="7"/>
        <v>,3579562</v>
      </c>
      <c r="J236" s="4" t="str">
        <f>VLOOKUP(A236,HOP!A:U,21,0)</f>
        <v>直连</v>
      </c>
    </row>
    <row r="237" s="4" customFormat="1" hidden="1" spans="1:10">
      <c r="A237" s="5">
        <v>999225070832086</v>
      </c>
      <c r="B237" s="4" t="s">
        <v>27</v>
      </c>
      <c r="C237" s="6">
        <v>45108</v>
      </c>
      <c r="D237" s="6">
        <v>45109</v>
      </c>
      <c r="E237" s="4">
        <v>75.49</v>
      </c>
      <c r="F237" s="4" t="str">
        <f>VLOOKUP(A237,HOP!A:L,12,0)</f>
        <v>75.49</v>
      </c>
      <c r="G237" s="4" t="str">
        <f>VLOOKUP(A237,HOP!A:C,3,0)</f>
        <v>3579585</v>
      </c>
      <c r="H237" s="4">
        <f t="shared" si="6"/>
        <v>0</v>
      </c>
      <c r="I237" s="4" t="str">
        <f t="shared" si="7"/>
        <v>,3579585</v>
      </c>
      <c r="J237" s="4" t="str">
        <f>VLOOKUP(A237,HOP!A:U,21,0)</f>
        <v>直连</v>
      </c>
    </row>
    <row r="238" s="4" customFormat="1" spans="1:10">
      <c r="A238" s="5">
        <v>999225070908355</v>
      </c>
      <c r="B238" s="4" t="s">
        <v>27</v>
      </c>
      <c r="C238" s="6">
        <v>45108</v>
      </c>
      <c r="D238" s="6">
        <v>45109</v>
      </c>
      <c r="E238" s="4">
        <v>853.88</v>
      </c>
      <c r="F238" s="4" t="str">
        <f>VLOOKUP(A238,HOP!A:L,12,0)</f>
        <v>853.90</v>
      </c>
      <c r="G238" s="4" t="str">
        <f>VLOOKUP(A238,HOP!A:C,3,0)</f>
        <v>3579594</v>
      </c>
      <c r="H238" s="4">
        <f t="shared" si="6"/>
        <v>-0.0199999999999818</v>
      </c>
      <c r="I238" s="4" t="str">
        <f t="shared" si="7"/>
        <v>,3579594</v>
      </c>
      <c r="J238" s="4" t="str">
        <f>VLOOKUP(A238,HOP!A:U,21,0)</f>
        <v>直连</v>
      </c>
    </row>
    <row r="239" s="4" customFormat="1" hidden="1" spans="1:10">
      <c r="A239" s="5">
        <v>999225071094293</v>
      </c>
      <c r="B239" s="4" t="s">
        <v>27</v>
      </c>
      <c r="C239" s="6">
        <v>45108</v>
      </c>
      <c r="D239" s="6">
        <v>45109</v>
      </c>
      <c r="E239" s="4">
        <v>226.55</v>
      </c>
      <c r="F239" s="4" t="str">
        <f>VLOOKUP(A239,HOP!A:L,12,0)</f>
        <v>226.55</v>
      </c>
      <c r="G239" s="4" t="str">
        <f>VLOOKUP(A239,HOP!A:C,3,0)</f>
        <v>3579621</v>
      </c>
      <c r="H239" s="4">
        <f t="shared" si="6"/>
        <v>0</v>
      </c>
      <c r="I239" s="4" t="str">
        <f t="shared" si="7"/>
        <v>,3579621</v>
      </c>
      <c r="J239" s="4" t="str">
        <f>VLOOKUP(A239,HOP!A:U,21,0)</f>
        <v>直连</v>
      </c>
    </row>
    <row r="240" s="4" customFormat="1" hidden="1" spans="1:10">
      <c r="A240" s="5">
        <v>999225071256618</v>
      </c>
      <c r="B240" s="4" t="s">
        <v>27</v>
      </c>
      <c r="C240" s="6">
        <v>45108</v>
      </c>
      <c r="D240" s="6">
        <v>45109</v>
      </c>
      <c r="E240" s="4">
        <v>232.36</v>
      </c>
      <c r="F240" s="4" t="str">
        <f>VLOOKUP(A240,HOP!A:L,12,0)</f>
        <v>232.36</v>
      </c>
      <c r="G240" s="4" t="str">
        <f>VLOOKUP(A240,HOP!A:C,3,0)</f>
        <v>3579644</v>
      </c>
      <c r="H240" s="4">
        <f t="shared" si="6"/>
        <v>0</v>
      </c>
      <c r="I240" s="4" t="str">
        <f t="shared" si="7"/>
        <v>,3579644</v>
      </c>
      <c r="J240" s="4" t="str">
        <f>VLOOKUP(A240,HOP!A:U,21,0)</f>
        <v>直连</v>
      </c>
    </row>
    <row r="241" s="4" customFormat="1" hidden="1" spans="1:10">
      <c r="A241" s="5">
        <v>999225071517032</v>
      </c>
      <c r="B241" s="4" t="s">
        <v>27</v>
      </c>
      <c r="C241" s="6">
        <v>45108</v>
      </c>
      <c r="D241" s="6">
        <v>45109</v>
      </c>
      <c r="E241" s="4">
        <v>3210.31</v>
      </c>
      <c r="F241" s="4" t="str">
        <f>VLOOKUP(A241,HOP!A:L,12,0)</f>
        <v>3210.31</v>
      </c>
      <c r="G241" s="4" t="str">
        <f>VLOOKUP(A241,HOP!A:C,3,0)</f>
        <v>3579682</v>
      </c>
      <c r="H241" s="4">
        <f t="shared" si="6"/>
        <v>0</v>
      </c>
      <c r="I241" s="4" t="str">
        <f t="shared" si="7"/>
        <v>,3579682</v>
      </c>
      <c r="J241" s="4" t="str">
        <f>VLOOKUP(A241,HOP!A:U,21,0)</f>
        <v>直连</v>
      </c>
    </row>
    <row r="242" s="4" customFormat="1" hidden="1" spans="1:10">
      <c r="A242" s="5">
        <v>999225071594166</v>
      </c>
      <c r="B242" s="4" t="s">
        <v>27</v>
      </c>
      <c r="C242" s="6">
        <v>45108</v>
      </c>
      <c r="D242" s="6">
        <v>45109</v>
      </c>
      <c r="E242" s="4">
        <v>416.47</v>
      </c>
      <c r="F242" s="4" t="str">
        <f>VLOOKUP(A242,HOP!A:L,12,0)</f>
        <v>416.47</v>
      </c>
      <c r="G242" s="4" t="str">
        <f>VLOOKUP(A242,HOP!A:C,3,0)</f>
        <v>3579691</v>
      </c>
      <c r="H242" s="4">
        <f t="shared" si="6"/>
        <v>0</v>
      </c>
      <c r="I242" s="4" t="str">
        <f t="shared" si="7"/>
        <v>,3579691</v>
      </c>
      <c r="J242" s="4" t="str">
        <f>VLOOKUP(A242,HOP!A:U,21,0)</f>
        <v>直连</v>
      </c>
    </row>
    <row r="243" s="4" customFormat="1" hidden="1" spans="1:10">
      <c r="A243" s="5">
        <v>999225071776090</v>
      </c>
      <c r="B243" s="4" t="s">
        <v>27</v>
      </c>
      <c r="C243" s="6">
        <v>45108</v>
      </c>
      <c r="D243" s="6">
        <v>45109</v>
      </c>
      <c r="E243" s="4">
        <v>377.51</v>
      </c>
      <c r="F243" s="4" t="str">
        <f>VLOOKUP(A243,HOP!A:L,12,0)</f>
        <v>377.51</v>
      </c>
      <c r="G243" s="4" t="str">
        <f>VLOOKUP(A243,HOP!A:C,3,0)</f>
        <v>3579713</v>
      </c>
      <c r="H243" s="4">
        <f t="shared" si="6"/>
        <v>0</v>
      </c>
      <c r="I243" s="4" t="str">
        <f t="shared" si="7"/>
        <v>,3579713</v>
      </c>
      <c r="J243" s="4" t="str">
        <f>VLOOKUP(A243,HOP!A:U,21,0)</f>
        <v>直连</v>
      </c>
    </row>
    <row r="244" s="4" customFormat="1" hidden="1" spans="1:10">
      <c r="A244" s="5">
        <v>999225071842461</v>
      </c>
      <c r="B244" s="4" t="s">
        <v>27</v>
      </c>
      <c r="C244" s="6">
        <v>45108</v>
      </c>
      <c r="D244" s="6">
        <v>45109</v>
      </c>
      <c r="E244" s="4">
        <v>436.94</v>
      </c>
      <c r="F244" s="4" t="str">
        <f>VLOOKUP(A244,HOP!A:L,12,0)</f>
        <v>436.94</v>
      </c>
      <c r="G244" s="4" t="str">
        <f>VLOOKUP(A244,HOP!A:C,3,0)</f>
        <v>3579723</v>
      </c>
      <c r="H244" s="4">
        <f t="shared" si="6"/>
        <v>0</v>
      </c>
      <c r="I244" s="4" t="str">
        <f t="shared" si="7"/>
        <v>,3579723</v>
      </c>
      <c r="J244" s="4" t="str">
        <f>VLOOKUP(A244,HOP!A:U,21,0)</f>
        <v>直连</v>
      </c>
    </row>
    <row r="246" spans="5:5">
      <c r="E246" s="4">
        <f>SUM(E2:E245)</f>
        <v>320518.29</v>
      </c>
    </row>
    <row r="247" spans="5:5">
      <c r="E247" s="4" t="s">
        <v>1296</v>
      </c>
    </row>
    <row r="249" spans="1:3">
      <c r="A249" s="4" t="s">
        <v>1297</v>
      </c>
      <c r="C249" s="4">
        <v>39248.09</v>
      </c>
    </row>
    <row r="250" spans="1:3">
      <c r="A250" s="4" t="s">
        <v>1298</v>
      </c>
      <c r="C250" s="4">
        <v>281270.2</v>
      </c>
    </row>
    <row r="251" spans="1:3">
      <c r="A251" s="4" t="s">
        <v>1299</v>
      </c>
      <c r="C251" s="4">
        <f>SUBTOTAL(9,C249:C250)</f>
        <v>320518.29</v>
      </c>
    </row>
  </sheetData>
  <autoFilter ref="A1:X244">
    <filterColumn colId="4">
      <filters>
        <filter val="1115.02"/>
        <filter val="11518.12"/>
        <filter val="9818.07"/>
        <filter val="1415.08"/>
        <filter val="185.1"/>
        <filter val="228.1"/>
        <filter val="345.2"/>
        <filter val="362.2"/>
        <filter val="820.2"/>
        <filter val="995.2"/>
        <filter val="1283.2"/>
        <filter val="767.3"/>
        <filter val="340.4"/>
        <filter val="1021.4"/>
        <filter val="1065.4"/>
        <filter val="2356.4"/>
        <filter val="786.6"/>
        <filter val="569.7"/>
        <filter val="1245.7"/>
        <filter val="219.8"/>
        <filter val="291.8"/>
        <filter val="10001.39"/>
        <filter val="590.01"/>
        <filter val="731.01"/>
        <filter val="225.03"/>
        <filter val="372.03"/>
        <filter val="779.04"/>
        <filter val="281.06"/>
        <filter val="384.06"/>
        <filter val="773.06"/>
        <filter val="971.06"/>
        <filter val="304.07"/>
        <filter val="483.07"/>
        <filter val="675.08"/>
        <filter val="196.09"/>
        <filter val="685.09"/>
        <filter val="1590.41"/>
        <filter val="3612"/>
        <filter val="540.12"/>
        <filter val="1775.42"/>
        <filter val="2257.42"/>
        <filter val="813"/>
        <filter val="1713.44"/>
        <filter val="2647.44"/>
        <filter val="4201.44"/>
        <filter val="462.16"/>
        <filter val="720.16"/>
        <filter val="838.17"/>
        <filter val="1042.47"/>
        <filter val="1018"/>
        <filter val="222.19"/>
        <filter val="670.19"/>
        <filter val="2791.49"/>
        <filter val="3210.31"/>
        <filter val="2122"/>
        <filter val="1082.32"/>
        <filter val="3661.34"/>
        <filter val="402.25"/>
        <filter val="1788.35"/>
        <filter val="726"/>
        <filter val="826"/>
        <filter val="573.26"/>
        <filter val="7148.36"/>
        <filter val="215.27"/>
        <filter val="556.27"/>
        <filter val="4123.37"/>
        <filter val="747.28"/>
        <filter val="771.28"/>
        <filter val="1529"/>
        <filter val="535.29"/>
        <filter val="330"/>
        <filter val="1530"/>
        <filter val="133.31"/>
        <filter val="1240.21"/>
        <filter val="1332"/>
        <filter val="330.32"/>
        <filter val="4573.22"/>
        <filter val="3534"/>
        <filter val="265.34"/>
        <filter val="1189.24"/>
        <filter val="1470.24"/>
        <filter val="1833.24"/>
        <filter val="4087.24"/>
        <filter val="735"/>
        <filter val="1435"/>
        <filter val="1945.25"/>
        <filter val="736"/>
        <filter val="1636"/>
        <filter val="232.36"/>
        <filter val="487.36"/>
        <filter val="958.36"/>
        <filter val="383.38"/>
        <filter val="401.39"/>
        <filter val="4940"/>
        <filter val="341.41"/>
        <filter val="400.42"/>
        <filter val="2089.12"/>
        <filter val="2191.12"/>
        <filter val="2043"/>
        <filter val="3143"/>
        <filter val="244.43"/>
        <filter val="744"/>
        <filter val="317.44"/>
        <filter val="264.45"/>
        <filter val="5513.15"/>
        <filter val="178.46"/>
        <filter val="807.46"/>
        <filter val="416.47"/>
        <filter val="176.48"/>
        <filter val="566.48"/>
        <filter val="3118.18"/>
        <filter val="75.49"/>
        <filter val="377.51"/>
        <filter val="1134.81"/>
        <filter val="852"/>
        <filter val="191.52"/>
        <filter val="253.52"/>
        <filter val="968.52"/>
        <filter val="173.53"/>
        <filter val="294.53"/>
        <filter val="386.53"/>
        <filter val="485.53"/>
        <filter val="1666.83"/>
        <filter val="161.54"/>
        <filter val="1160.84"/>
        <filter val="1753.84"/>
        <filter val="226.55"/>
        <filter val="3056"/>
        <filter val="428.56"/>
        <filter val="162.57"/>
        <filter val="1046.88"/>
        <filter val="687.59"/>
        <filter val="1660"/>
        <filter val="1365.71"/>
        <filter val="598.62"/>
        <filter val="1254.72"/>
        <filter val="2363"/>
        <filter val="6464"/>
        <filter val="277.64"/>
        <filter val="293.64"/>
        <filter val="906.64"/>
        <filter val="3165"/>
        <filter val="4665"/>
        <filter val="285.65"/>
        <filter val="2076.75"/>
        <filter val="7660.75"/>
        <filter val="1066"/>
        <filter val="372.66"/>
        <filter val="904.66"/>
        <filter val="2744.76"/>
        <filter val="147.67"/>
        <filter val="968"/>
        <filter val="321.68"/>
        <filter val="1264.78"/>
        <filter val="1540.78"/>
        <filter val="187.69"/>
        <filter val="329.69"/>
        <filter val="262.71"/>
        <filter val="333.71"/>
        <filter val="887.71"/>
        <filter val="137.73"/>
        <filter val="636.73"/>
        <filter val="1149.63"/>
        <filter val="374"/>
        <filter val="1910.64"/>
        <filter val="876"/>
        <filter val="354.76"/>
        <filter val="333.77"/>
        <filter val="3078"/>
        <filter val="329.78"/>
        <filter val="778.78"/>
        <filter val="959.78"/>
        <filter val="1264.68"/>
        <filter val="3822.68"/>
        <filter val="4576.68"/>
        <filter val="2780"/>
        <filter val="3880"/>
        <filter val="855.81"/>
        <filter val="1224.51"/>
        <filter val="2364.51"/>
        <filter val="282"/>
        <filter val="705.82"/>
        <filter val="1687.52"/>
        <filter val="417.83"/>
        <filter val="3084"/>
        <filter val="159.85"/>
        <filter val="301.85"/>
        <filter val="330.85"/>
        <filter val="486"/>
        <filter val="671.86"/>
        <filter val="775.86"/>
        <filter val="587"/>
        <filter val="1887"/>
        <filter val="155.87"/>
        <filter val="1880.57"/>
        <filter val="853.88"/>
        <filter val="1489"/>
        <filter val="454.91"/>
        <filter val="507.91"/>
        <filter val="466.93"/>
        <filter val="859.93"/>
        <filter val="694"/>
        <filter val="436.94"/>
        <filter val="10495"/>
        <filter val="161.96"/>
        <filter val="644.97"/>
        <filter val="1099"/>
        <filter val="16699"/>
        <filter val="806.99"/>
        <filter val="1877.92"/>
        <filter val="1160.93"/>
        <filter val="1359.96"/>
        <filter val="1709.98"/>
        <filter val="1063.99"/>
      </filters>
    </filterColumn>
    <filterColumn colId="7">
      <filters>
        <filter val="-0.01"/>
        <filter val="-0.02"/>
        <filter val="-0.12"/>
        <filter val="-0.03"/>
        <filter val="-0.04"/>
        <filter val="-0.06"/>
        <filter val="-0.16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5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1300</v>
      </c>
      <c r="B1" s="2" t="s">
        <v>1301</v>
      </c>
      <c r="C1" s="2" t="s">
        <v>1302</v>
      </c>
      <c r="D1" s="2" t="s">
        <v>1303</v>
      </c>
      <c r="E1" s="2" t="s">
        <v>13</v>
      </c>
      <c r="F1" s="2" t="s">
        <v>5</v>
      </c>
      <c r="G1" s="2" t="s">
        <v>6</v>
      </c>
      <c r="H1" s="2" t="s">
        <v>1304</v>
      </c>
      <c r="I1" s="2" t="s">
        <v>1305</v>
      </c>
      <c r="J1" s="2" t="s">
        <v>1306</v>
      </c>
      <c r="K1" s="2" t="s">
        <v>1307</v>
      </c>
      <c r="L1" s="2" t="s">
        <v>1308</v>
      </c>
      <c r="M1" s="2" t="s">
        <v>1309</v>
      </c>
      <c r="N1" s="2" t="s">
        <v>1310</v>
      </c>
      <c r="O1" s="2" t="s">
        <v>1311</v>
      </c>
      <c r="P1" s="2" t="s">
        <v>1312</v>
      </c>
      <c r="Q1" s="2" t="s">
        <v>1313</v>
      </c>
      <c r="R1" s="2" t="s">
        <v>1314</v>
      </c>
      <c r="S1" s="2" t="s">
        <v>1315</v>
      </c>
      <c r="T1" s="2" t="s">
        <v>1316</v>
      </c>
      <c r="U1" s="2" t="s">
        <v>1317</v>
      </c>
      <c r="V1" s="2" t="s">
        <v>1318</v>
      </c>
    </row>
    <row r="2" s="1" customFormat="1" spans="1:22">
      <c r="A2" s="3">
        <v>999223247221880</v>
      </c>
      <c r="B2" s="1" t="s">
        <v>1319</v>
      </c>
      <c r="C2" s="1" t="s">
        <v>1320</v>
      </c>
      <c r="D2" s="1" t="s">
        <v>1321</v>
      </c>
      <c r="E2" s="1" t="s">
        <v>1322</v>
      </c>
      <c r="F2" s="1" t="s">
        <v>1323</v>
      </c>
      <c r="G2" s="1" t="s">
        <v>1324</v>
      </c>
      <c r="H2" s="1" t="s">
        <v>1325</v>
      </c>
      <c r="I2" s="1" t="s">
        <v>1326</v>
      </c>
      <c r="J2" s="1" t="s">
        <v>30</v>
      </c>
      <c r="K2" s="1" t="s">
        <v>1327</v>
      </c>
      <c r="L2" s="1" t="s">
        <v>1327</v>
      </c>
      <c r="M2" s="1" t="s">
        <v>1328</v>
      </c>
      <c r="N2" s="1" t="s">
        <v>1328</v>
      </c>
      <c r="O2" s="1" t="s">
        <v>1329</v>
      </c>
      <c r="P2" s="1" t="s">
        <v>1330</v>
      </c>
      <c r="Q2" s="1" t="s">
        <v>1331</v>
      </c>
      <c r="R2" s="1" t="s">
        <v>1332</v>
      </c>
      <c r="S2" s="1" t="s">
        <v>1333</v>
      </c>
      <c r="T2" s="1" t="s">
        <v>1334</v>
      </c>
      <c r="U2" s="1" t="s">
        <v>1335</v>
      </c>
      <c r="V2" s="1" t="s">
        <v>1336</v>
      </c>
    </row>
    <row r="3" s="1" customFormat="1" spans="1:22">
      <c r="A3" s="3">
        <v>999223548735935</v>
      </c>
      <c r="B3" s="1" t="s">
        <v>1337</v>
      </c>
      <c r="C3" s="1" t="s">
        <v>1338</v>
      </c>
      <c r="D3" s="1" t="s">
        <v>1339</v>
      </c>
      <c r="E3" s="1" t="s">
        <v>1340</v>
      </c>
      <c r="F3" s="1" t="s">
        <v>1341</v>
      </c>
      <c r="G3" s="1" t="s">
        <v>1324</v>
      </c>
      <c r="H3" s="1" t="s">
        <v>1325</v>
      </c>
      <c r="I3" s="1" t="s">
        <v>1342</v>
      </c>
      <c r="J3" s="1" t="s">
        <v>30</v>
      </c>
      <c r="K3" s="1" t="s">
        <v>1343</v>
      </c>
      <c r="L3" s="1" t="s">
        <v>1343</v>
      </c>
      <c r="M3" s="1" t="s">
        <v>1328</v>
      </c>
      <c r="N3" s="1" t="s">
        <v>1328</v>
      </c>
      <c r="O3" s="1" t="s">
        <v>1329</v>
      </c>
      <c r="P3" s="1" t="s">
        <v>1330</v>
      </c>
      <c r="Q3" s="1" t="s">
        <v>1331</v>
      </c>
      <c r="R3" s="1" t="s">
        <v>1344</v>
      </c>
      <c r="S3" s="1" t="s">
        <v>1333</v>
      </c>
      <c r="T3" s="1" t="s">
        <v>1334</v>
      </c>
      <c r="U3" s="1" t="s">
        <v>1345</v>
      </c>
      <c r="V3" s="1" t="s">
        <v>1346</v>
      </c>
    </row>
    <row r="4" s="1" customFormat="1" spans="1:22">
      <c r="A4" s="3">
        <v>999223783055379</v>
      </c>
      <c r="B4" s="1" t="s">
        <v>1347</v>
      </c>
      <c r="C4" s="1" t="s">
        <v>1348</v>
      </c>
      <c r="D4" s="1" t="s">
        <v>1349</v>
      </c>
      <c r="E4" s="1" t="s">
        <v>1350</v>
      </c>
      <c r="F4" s="1" t="s">
        <v>1341</v>
      </c>
      <c r="G4" s="1" t="s">
        <v>1324</v>
      </c>
      <c r="H4" s="1" t="s">
        <v>1325</v>
      </c>
      <c r="I4" s="1" t="s">
        <v>1351</v>
      </c>
      <c r="J4" s="1" t="s">
        <v>30</v>
      </c>
      <c r="K4" s="1" t="s">
        <v>1352</v>
      </c>
      <c r="L4" s="1" t="s">
        <v>1352</v>
      </c>
      <c r="M4" s="1" t="s">
        <v>1328</v>
      </c>
      <c r="N4" s="1" t="s">
        <v>1328</v>
      </c>
      <c r="O4" s="1" t="s">
        <v>1329</v>
      </c>
      <c r="P4" s="1" t="s">
        <v>1330</v>
      </c>
      <c r="Q4" s="1" t="s">
        <v>1331</v>
      </c>
      <c r="R4" s="1" t="s">
        <v>1353</v>
      </c>
      <c r="S4" s="1" t="s">
        <v>1333</v>
      </c>
      <c r="T4" s="1" t="s">
        <v>1334</v>
      </c>
      <c r="U4" s="1" t="s">
        <v>1335</v>
      </c>
      <c r="V4" s="1" t="s">
        <v>1354</v>
      </c>
    </row>
    <row r="5" s="1" customFormat="1" spans="1:22">
      <c r="A5" s="3">
        <v>999223915307531</v>
      </c>
      <c r="B5" s="1" t="s">
        <v>1355</v>
      </c>
      <c r="C5" s="1" t="s">
        <v>1356</v>
      </c>
      <c r="D5" s="1" t="s">
        <v>1357</v>
      </c>
      <c r="E5" s="1" t="s">
        <v>1358</v>
      </c>
      <c r="F5" s="1" t="s">
        <v>1359</v>
      </c>
      <c r="G5" s="1" t="s">
        <v>1324</v>
      </c>
      <c r="H5" s="1" t="s">
        <v>1325</v>
      </c>
      <c r="I5" s="1" t="s">
        <v>1360</v>
      </c>
      <c r="J5" s="1" t="s">
        <v>30</v>
      </c>
      <c r="K5" s="1" t="s">
        <v>1361</v>
      </c>
      <c r="L5" s="1" t="s">
        <v>1361</v>
      </c>
      <c r="M5" s="1" t="s">
        <v>1328</v>
      </c>
      <c r="N5" s="1" t="s">
        <v>1328</v>
      </c>
      <c r="O5" s="1" t="s">
        <v>1329</v>
      </c>
      <c r="P5" s="1" t="s">
        <v>1330</v>
      </c>
      <c r="Q5" s="1" t="s">
        <v>1331</v>
      </c>
      <c r="R5" s="1" t="s">
        <v>1362</v>
      </c>
      <c r="S5" s="1" t="s">
        <v>1333</v>
      </c>
      <c r="T5" s="1" t="s">
        <v>1334</v>
      </c>
      <c r="U5" s="1" t="s">
        <v>1345</v>
      </c>
      <c r="V5" s="1" t="s">
        <v>1363</v>
      </c>
    </row>
    <row r="6" s="1" customFormat="1" spans="1:22">
      <c r="A6" s="3">
        <v>999223981066988</v>
      </c>
      <c r="B6" s="1" t="s">
        <v>1364</v>
      </c>
      <c r="C6" s="1" t="s">
        <v>1365</v>
      </c>
      <c r="D6" s="1" t="s">
        <v>1366</v>
      </c>
      <c r="E6" s="1" t="s">
        <v>1367</v>
      </c>
      <c r="F6" s="1" t="s">
        <v>1323</v>
      </c>
      <c r="G6" s="1" t="s">
        <v>1324</v>
      </c>
      <c r="H6" s="1" t="s">
        <v>1325</v>
      </c>
      <c r="I6" s="1" t="s">
        <v>1368</v>
      </c>
      <c r="J6" s="1" t="s">
        <v>30</v>
      </c>
      <c r="K6" s="1" t="s">
        <v>1369</v>
      </c>
      <c r="L6" s="1" t="s">
        <v>1369</v>
      </c>
      <c r="M6" s="1" t="s">
        <v>1328</v>
      </c>
      <c r="N6" s="1" t="s">
        <v>1328</v>
      </c>
      <c r="O6" s="1" t="s">
        <v>1329</v>
      </c>
      <c r="P6" s="1" t="s">
        <v>1330</v>
      </c>
      <c r="Q6" s="1" t="s">
        <v>1331</v>
      </c>
      <c r="R6" s="1" t="s">
        <v>1370</v>
      </c>
      <c r="S6" s="1" t="s">
        <v>1333</v>
      </c>
      <c r="T6" s="1" t="s">
        <v>1334</v>
      </c>
      <c r="U6" s="1" t="s">
        <v>1335</v>
      </c>
      <c r="V6" s="1" t="s">
        <v>1371</v>
      </c>
    </row>
    <row r="7" s="1" customFormat="1" spans="1:22">
      <c r="A7" s="3">
        <v>999223981165133</v>
      </c>
      <c r="B7" s="1" t="s">
        <v>1364</v>
      </c>
      <c r="C7" s="1" t="s">
        <v>1372</v>
      </c>
      <c r="D7" s="1" t="s">
        <v>1373</v>
      </c>
      <c r="E7" s="1" t="s">
        <v>1374</v>
      </c>
      <c r="F7" s="1" t="s">
        <v>1341</v>
      </c>
      <c r="G7" s="1" t="s">
        <v>1324</v>
      </c>
      <c r="H7" s="1" t="s">
        <v>1325</v>
      </c>
      <c r="I7" s="1" t="s">
        <v>1375</v>
      </c>
      <c r="J7" s="1" t="s">
        <v>30</v>
      </c>
      <c r="K7" s="1" t="s">
        <v>1376</v>
      </c>
      <c r="L7" s="1" t="s">
        <v>1376</v>
      </c>
      <c r="M7" s="1" t="s">
        <v>1328</v>
      </c>
      <c r="N7" s="1" t="s">
        <v>1328</v>
      </c>
      <c r="O7" s="1" t="s">
        <v>1329</v>
      </c>
      <c r="P7" s="1" t="s">
        <v>1330</v>
      </c>
      <c r="Q7" s="1" t="s">
        <v>1331</v>
      </c>
      <c r="R7" s="1" t="s">
        <v>1377</v>
      </c>
      <c r="S7" s="1" t="s">
        <v>1333</v>
      </c>
      <c r="T7" s="1" t="s">
        <v>1334</v>
      </c>
      <c r="U7" s="1" t="s">
        <v>1335</v>
      </c>
      <c r="V7" s="1" t="s">
        <v>1378</v>
      </c>
    </row>
    <row r="8" s="1" customFormat="1" spans="1:22">
      <c r="A8" s="3">
        <v>999224051935191</v>
      </c>
      <c r="B8" s="1" t="s">
        <v>1379</v>
      </c>
      <c r="C8" s="1" t="s">
        <v>1380</v>
      </c>
      <c r="D8" s="1" t="s">
        <v>1381</v>
      </c>
      <c r="E8" s="1" t="s">
        <v>1382</v>
      </c>
      <c r="F8" s="1" t="s">
        <v>1323</v>
      </c>
      <c r="G8" s="1" t="s">
        <v>1324</v>
      </c>
      <c r="H8" s="1" t="s">
        <v>1325</v>
      </c>
      <c r="I8" s="1" t="s">
        <v>1383</v>
      </c>
      <c r="J8" s="1" t="s">
        <v>30</v>
      </c>
      <c r="K8" s="1" t="s">
        <v>1384</v>
      </c>
      <c r="L8" s="1" t="s">
        <v>1384</v>
      </c>
      <c r="M8" s="1" t="s">
        <v>1328</v>
      </c>
      <c r="N8" s="1" t="s">
        <v>1328</v>
      </c>
      <c r="O8" s="1" t="s">
        <v>1329</v>
      </c>
      <c r="P8" s="1" t="s">
        <v>1330</v>
      </c>
      <c r="Q8" s="1" t="s">
        <v>1331</v>
      </c>
      <c r="R8" s="1" t="s">
        <v>1385</v>
      </c>
      <c r="S8" s="1" t="s">
        <v>1333</v>
      </c>
      <c r="T8" s="1" t="s">
        <v>1334</v>
      </c>
      <c r="U8" s="1" t="s">
        <v>1345</v>
      </c>
      <c r="V8" s="1" t="s">
        <v>1363</v>
      </c>
    </row>
    <row r="9" s="1" customFormat="1" spans="1:22">
      <c r="A9" s="3">
        <v>999224121569506</v>
      </c>
      <c r="B9" s="1" t="s">
        <v>1386</v>
      </c>
      <c r="C9" s="1" t="s">
        <v>1387</v>
      </c>
      <c r="D9" s="1" t="s">
        <v>1388</v>
      </c>
      <c r="E9" s="1" t="s">
        <v>1389</v>
      </c>
      <c r="F9" s="1" t="s">
        <v>1390</v>
      </c>
      <c r="G9" s="1" t="s">
        <v>1324</v>
      </c>
      <c r="H9" s="1" t="s">
        <v>1325</v>
      </c>
      <c r="I9" s="1" t="s">
        <v>1391</v>
      </c>
      <c r="J9" s="1" t="s">
        <v>30</v>
      </c>
      <c r="K9" s="1" t="s">
        <v>1392</v>
      </c>
      <c r="L9" s="1" t="s">
        <v>1392</v>
      </c>
      <c r="M9" s="1" t="s">
        <v>1328</v>
      </c>
      <c r="N9" s="1" t="s">
        <v>1328</v>
      </c>
      <c r="O9" s="1" t="s">
        <v>1329</v>
      </c>
      <c r="P9" s="1" t="s">
        <v>1330</v>
      </c>
      <c r="Q9" s="1" t="s">
        <v>1331</v>
      </c>
      <c r="R9" s="1" t="s">
        <v>1393</v>
      </c>
      <c r="S9" s="1" t="s">
        <v>1333</v>
      </c>
      <c r="T9" s="1" t="s">
        <v>1334</v>
      </c>
      <c r="U9" s="1" t="s">
        <v>1345</v>
      </c>
      <c r="V9" s="1" t="s">
        <v>1363</v>
      </c>
    </row>
    <row r="10" s="1" customFormat="1" spans="1:22">
      <c r="A10" s="3">
        <v>999224138334418</v>
      </c>
      <c r="B10" s="1" t="s">
        <v>1394</v>
      </c>
      <c r="C10" s="1" t="s">
        <v>1395</v>
      </c>
      <c r="D10" s="1" t="s">
        <v>1381</v>
      </c>
      <c r="E10" s="1" t="s">
        <v>1396</v>
      </c>
      <c r="F10" s="1" t="s">
        <v>1359</v>
      </c>
      <c r="G10" s="1" t="s">
        <v>1324</v>
      </c>
      <c r="H10" s="1" t="s">
        <v>1325</v>
      </c>
      <c r="I10" s="1" t="s">
        <v>1397</v>
      </c>
      <c r="J10" s="1" t="s">
        <v>30</v>
      </c>
      <c r="K10" s="1" t="s">
        <v>1398</v>
      </c>
      <c r="L10" s="1" t="s">
        <v>1398</v>
      </c>
      <c r="M10" s="1" t="s">
        <v>1328</v>
      </c>
      <c r="N10" s="1" t="s">
        <v>1328</v>
      </c>
      <c r="O10" s="1" t="s">
        <v>1329</v>
      </c>
      <c r="P10" s="1" t="s">
        <v>1330</v>
      </c>
      <c r="Q10" s="1" t="s">
        <v>1331</v>
      </c>
      <c r="R10" s="1" t="s">
        <v>1399</v>
      </c>
      <c r="S10" s="1" t="s">
        <v>1333</v>
      </c>
      <c r="T10" s="1" t="s">
        <v>1334</v>
      </c>
      <c r="U10" s="1" t="s">
        <v>1345</v>
      </c>
      <c r="V10" s="1" t="s">
        <v>1363</v>
      </c>
    </row>
    <row r="11" s="1" customFormat="1" spans="1:22">
      <c r="A11" s="3">
        <v>999224314423513</v>
      </c>
      <c r="B11" s="1" t="s">
        <v>1400</v>
      </c>
      <c r="C11" s="1" t="s">
        <v>1401</v>
      </c>
      <c r="D11" s="1" t="s">
        <v>1402</v>
      </c>
      <c r="E11" s="1" t="s">
        <v>1403</v>
      </c>
      <c r="F11" s="1" t="s">
        <v>1390</v>
      </c>
      <c r="G11" s="1" t="s">
        <v>1324</v>
      </c>
      <c r="H11" s="1" t="s">
        <v>1325</v>
      </c>
      <c r="I11" s="1" t="s">
        <v>1404</v>
      </c>
      <c r="J11" s="1" t="s">
        <v>30</v>
      </c>
      <c r="K11" s="1" t="s">
        <v>1405</v>
      </c>
      <c r="L11" s="1" t="s">
        <v>1405</v>
      </c>
      <c r="M11" s="1" t="s">
        <v>1328</v>
      </c>
      <c r="N11" s="1" t="s">
        <v>1328</v>
      </c>
      <c r="O11" s="1" t="s">
        <v>1329</v>
      </c>
      <c r="P11" s="1" t="s">
        <v>1330</v>
      </c>
      <c r="Q11" s="1" t="s">
        <v>1331</v>
      </c>
      <c r="R11" s="1" t="s">
        <v>1406</v>
      </c>
      <c r="S11" s="1" t="s">
        <v>1333</v>
      </c>
      <c r="T11" s="1" t="s">
        <v>1334</v>
      </c>
      <c r="U11" s="1" t="s">
        <v>1335</v>
      </c>
      <c r="V11" s="1" t="s">
        <v>1363</v>
      </c>
    </row>
    <row r="12" s="1" customFormat="1" spans="1:22">
      <c r="A12" s="3">
        <v>999224342769633</v>
      </c>
      <c r="B12" s="1" t="s">
        <v>1407</v>
      </c>
      <c r="C12" s="1" t="s">
        <v>1408</v>
      </c>
      <c r="D12" s="1" t="s">
        <v>1402</v>
      </c>
      <c r="E12" s="1" t="s">
        <v>1409</v>
      </c>
      <c r="F12" s="1" t="s">
        <v>1390</v>
      </c>
      <c r="G12" s="1" t="s">
        <v>1324</v>
      </c>
      <c r="H12" s="1" t="s">
        <v>1325</v>
      </c>
      <c r="I12" s="1" t="s">
        <v>1410</v>
      </c>
      <c r="J12" s="1" t="s">
        <v>30</v>
      </c>
      <c r="K12" s="1" t="s">
        <v>1411</v>
      </c>
      <c r="L12" s="1" t="s">
        <v>1411</v>
      </c>
      <c r="M12" s="1" t="s">
        <v>1328</v>
      </c>
      <c r="N12" s="1" t="s">
        <v>1328</v>
      </c>
      <c r="O12" s="1" t="s">
        <v>1329</v>
      </c>
      <c r="P12" s="1" t="s">
        <v>1330</v>
      </c>
      <c r="Q12" s="1" t="s">
        <v>1331</v>
      </c>
      <c r="R12" s="1" t="s">
        <v>1412</v>
      </c>
      <c r="S12" s="1" t="s">
        <v>1333</v>
      </c>
      <c r="T12" s="1" t="s">
        <v>1334</v>
      </c>
      <c r="U12" s="1" t="s">
        <v>1335</v>
      </c>
      <c r="V12" s="1" t="s">
        <v>1363</v>
      </c>
    </row>
    <row r="13" s="1" customFormat="1" spans="1:22">
      <c r="A13" s="3">
        <v>999224442508125</v>
      </c>
      <c r="B13" s="1" t="s">
        <v>1413</v>
      </c>
      <c r="C13" s="1" t="s">
        <v>1414</v>
      </c>
      <c r="D13" s="1" t="s">
        <v>1415</v>
      </c>
      <c r="E13" s="1" t="s">
        <v>1416</v>
      </c>
      <c r="F13" s="1" t="s">
        <v>1323</v>
      </c>
      <c r="G13" s="1" t="s">
        <v>1324</v>
      </c>
      <c r="H13" s="1" t="s">
        <v>1325</v>
      </c>
      <c r="I13" s="1" t="s">
        <v>1417</v>
      </c>
      <c r="J13" s="1" t="s">
        <v>30</v>
      </c>
      <c r="K13" s="1" t="s">
        <v>1418</v>
      </c>
      <c r="L13" s="1" t="s">
        <v>1418</v>
      </c>
      <c r="M13" s="1" t="s">
        <v>1328</v>
      </c>
      <c r="N13" s="1" t="s">
        <v>1328</v>
      </c>
      <c r="O13" s="1" t="s">
        <v>1329</v>
      </c>
      <c r="P13" s="1" t="s">
        <v>1330</v>
      </c>
      <c r="Q13" s="1" t="s">
        <v>1331</v>
      </c>
      <c r="R13" s="1" t="s">
        <v>1419</v>
      </c>
      <c r="S13" s="1" t="s">
        <v>1333</v>
      </c>
      <c r="T13" s="1" t="s">
        <v>1334</v>
      </c>
      <c r="U13" s="1" t="s">
        <v>1335</v>
      </c>
      <c r="V13" s="1" t="s">
        <v>1420</v>
      </c>
    </row>
    <row r="14" s="1" customFormat="1" spans="1:22">
      <c r="A14" s="3">
        <v>999224443302576</v>
      </c>
      <c r="B14" s="1" t="s">
        <v>1413</v>
      </c>
      <c r="C14" s="1" t="s">
        <v>1421</v>
      </c>
      <c r="D14" s="1" t="s">
        <v>1422</v>
      </c>
      <c r="E14" s="1" t="s">
        <v>1423</v>
      </c>
      <c r="F14" s="1" t="s">
        <v>1341</v>
      </c>
      <c r="G14" s="1" t="s">
        <v>1324</v>
      </c>
      <c r="H14" s="1" t="s">
        <v>1325</v>
      </c>
      <c r="I14" s="1" t="s">
        <v>1424</v>
      </c>
      <c r="J14" s="1" t="s">
        <v>30</v>
      </c>
      <c r="K14" s="1" t="s">
        <v>1425</v>
      </c>
      <c r="L14" s="1" t="s">
        <v>1425</v>
      </c>
      <c r="M14" s="1" t="s">
        <v>1328</v>
      </c>
      <c r="N14" s="1" t="s">
        <v>1328</v>
      </c>
      <c r="O14" s="1" t="s">
        <v>1329</v>
      </c>
      <c r="P14" s="1" t="s">
        <v>1330</v>
      </c>
      <c r="Q14" s="1" t="s">
        <v>1331</v>
      </c>
      <c r="R14" s="1" t="s">
        <v>1426</v>
      </c>
      <c r="S14" s="1" t="s">
        <v>1333</v>
      </c>
      <c r="T14" s="1" t="s">
        <v>1334</v>
      </c>
      <c r="U14" s="1" t="s">
        <v>1335</v>
      </c>
      <c r="V14" s="1" t="s">
        <v>1371</v>
      </c>
    </row>
    <row r="15" s="1" customFormat="1" spans="1:22">
      <c r="A15" s="3">
        <v>999224462018350</v>
      </c>
      <c r="B15" s="1" t="s">
        <v>1427</v>
      </c>
      <c r="C15" s="1" t="s">
        <v>1428</v>
      </c>
      <c r="D15" s="1" t="s">
        <v>1429</v>
      </c>
      <c r="E15" s="1" t="s">
        <v>1430</v>
      </c>
      <c r="F15" s="1" t="s">
        <v>1341</v>
      </c>
      <c r="G15" s="1" t="s">
        <v>1324</v>
      </c>
      <c r="H15" s="1" t="s">
        <v>1325</v>
      </c>
      <c r="I15" s="1" t="s">
        <v>1431</v>
      </c>
      <c r="J15" s="1" t="s">
        <v>30</v>
      </c>
      <c r="K15" s="1" t="s">
        <v>1432</v>
      </c>
      <c r="L15" s="1" t="s">
        <v>1432</v>
      </c>
      <c r="M15" s="1" t="s">
        <v>1328</v>
      </c>
      <c r="N15" s="1" t="s">
        <v>1328</v>
      </c>
      <c r="O15" s="1" t="s">
        <v>1329</v>
      </c>
      <c r="P15" s="1" t="s">
        <v>1330</v>
      </c>
      <c r="Q15" s="1" t="s">
        <v>1331</v>
      </c>
      <c r="R15" s="1" t="s">
        <v>1433</v>
      </c>
      <c r="S15" s="1" t="s">
        <v>1333</v>
      </c>
      <c r="T15" s="1" t="s">
        <v>1334</v>
      </c>
      <c r="U15" s="1" t="s">
        <v>1335</v>
      </c>
      <c r="V15" s="1" t="s">
        <v>1434</v>
      </c>
    </row>
    <row r="16" s="1" customFormat="1" spans="1:22">
      <c r="A16" s="3">
        <v>999224494032412</v>
      </c>
      <c r="B16" s="1" t="s">
        <v>1435</v>
      </c>
      <c r="C16" s="1" t="s">
        <v>1436</v>
      </c>
      <c r="D16" s="1" t="s">
        <v>1437</v>
      </c>
      <c r="E16" s="1" t="s">
        <v>1438</v>
      </c>
      <c r="F16" s="1" t="s">
        <v>1341</v>
      </c>
      <c r="G16" s="1" t="s">
        <v>1324</v>
      </c>
      <c r="H16" s="1" t="s">
        <v>1325</v>
      </c>
      <c r="I16" s="1" t="s">
        <v>1439</v>
      </c>
      <c r="J16" s="1" t="s">
        <v>30</v>
      </c>
      <c r="K16" s="1" t="s">
        <v>1440</v>
      </c>
      <c r="L16" s="1" t="s">
        <v>1440</v>
      </c>
      <c r="M16" s="1" t="s">
        <v>1328</v>
      </c>
      <c r="N16" s="1" t="s">
        <v>1328</v>
      </c>
      <c r="O16" s="1" t="s">
        <v>1329</v>
      </c>
      <c r="P16" s="1" t="s">
        <v>1330</v>
      </c>
      <c r="Q16" s="1" t="s">
        <v>1331</v>
      </c>
      <c r="R16" s="1" t="s">
        <v>1441</v>
      </c>
      <c r="S16" s="1" t="s">
        <v>1333</v>
      </c>
      <c r="T16" s="1" t="s">
        <v>1334</v>
      </c>
      <c r="U16" s="1" t="s">
        <v>1335</v>
      </c>
      <c r="V16" s="1" t="s">
        <v>1354</v>
      </c>
    </row>
    <row r="17" s="1" customFormat="1" spans="1:22">
      <c r="A17" s="3">
        <v>999224539872947</v>
      </c>
      <c r="B17" s="1" t="s">
        <v>1442</v>
      </c>
      <c r="C17" s="1" t="s">
        <v>1443</v>
      </c>
      <c r="D17" s="1" t="s">
        <v>1444</v>
      </c>
      <c r="E17" s="1" t="s">
        <v>1445</v>
      </c>
      <c r="F17" s="1" t="s">
        <v>1341</v>
      </c>
      <c r="G17" s="1" t="s">
        <v>1324</v>
      </c>
      <c r="H17" s="1" t="s">
        <v>1325</v>
      </c>
      <c r="I17" s="1" t="s">
        <v>1446</v>
      </c>
      <c r="J17" s="1" t="s">
        <v>30</v>
      </c>
      <c r="K17" s="1" t="s">
        <v>1447</v>
      </c>
      <c r="L17" s="1" t="s">
        <v>1447</v>
      </c>
      <c r="M17" s="1" t="s">
        <v>1328</v>
      </c>
      <c r="N17" s="1" t="s">
        <v>1328</v>
      </c>
      <c r="O17" s="1" t="s">
        <v>1329</v>
      </c>
      <c r="P17" s="1" t="s">
        <v>1330</v>
      </c>
      <c r="Q17" s="1" t="s">
        <v>1331</v>
      </c>
      <c r="R17" s="1" t="s">
        <v>1448</v>
      </c>
      <c r="S17" s="1" t="s">
        <v>1333</v>
      </c>
      <c r="T17" s="1" t="s">
        <v>1334</v>
      </c>
      <c r="U17" s="1" t="s">
        <v>1345</v>
      </c>
      <c r="V17" s="1" t="s">
        <v>1363</v>
      </c>
    </row>
    <row r="18" s="1" customFormat="1" spans="1:22">
      <c r="A18" s="3">
        <v>999224546490170</v>
      </c>
      <c r="B18" s="1" t="s">
        <v>1449</v>
      </c>
      <c r="C18" s="1" t="s">
        <v>1450</v>
      </c>
      <c r="D18" s="1" t="s">
        <v>1402</v>
      </c>
      <c r="E18" s="1" t="s">
        <v>1451</v>
      </c>
      <c r="F18" s="1" t="s">
        <v>1323</v>
      </c>
      <c r="G18" s="1" t="s">
        <v>1324</v>
      </c>
      <c r="H18" s="1" t="s">
        <v>1325</v>
      </c>
      <c r="I18" s="1" t="s">
        <v>1452</v>
      </c>
      <c r="J18" s="1" t="s">
        <v>30</v>
      </c>
      <c r="K18" s="1" t="s">
        <v>1453</v>
      </c>
      <c r="L18" s="1" t="s">
        <v>1453</v>
      </c>
      <c r="M18" s="1" t="s">
        <v>1328</v>
      </c>
      <c r="N18" s="1" t="s">
        <v>1328</v>
      </c>
      <c r="O18" s="1" t="s">
        <v>1329</v>
      </c>
      <c r="P18" s="1" t="s">
        <v>1330</v>
      </c>
      <c r="Q18" s="1" t="s">
        <v>1331</v>
      </c>
      <c r="R18" s="1" t="s">
        <v>1454</v>
      </c>
      <c r="S18" s="1" t="s">
        <v>1333</v>
      </c>
      <c r="T18" s="1" t="s">
        <v>1334</v>
      </c>
      <c r="U18" s="1" t="s">
        <v>1335</v>
      </c>
      <c r="V18" s="1" t="s">
        <v>1363</v>
      </c>
    </row>
    <row r="19" s="1" customFormat="1" spans="1:22">
      <c r="A19" s="3">
        <v>999224547506934</v>
      </c>
      <c r="B19" s="1" t="s">
        <v>1449</v>
      </c>
      <c r="C19" s="1" t="s">
        <v>1455</v>
      </c>
      <c r="D19" s="1" t="s">
        <v>1456</v>
      </c>
      <c r="E19" s="1" t="s">
        <v>1457</v>
      </c>
      <c r="F19" s="1" t="s">
        <v>1341</v>
      </c>
      <c r="G19" s="1" t="s">
        <v>1324</v>
      </c>
      <c r="H19" s="1" t="s">
        <v>1325</v>
      </c>
      <c r="I19" s="1" t="s">
        <v>1458</v>
      </c>
      <c r="J19" s="1" t="s">
        <v>30</v>
      </c>
      <c r="K19" s="1" t="s">
        <v>1459</v>
      </c>
      <c r="L19" s="1" t="s">
        <v>1459</v>
      </c>
      <c r="M19" s="1" t="s">
        <v>1328</v>
      </c>
      <c r="N19" s="1" t="s">
        <v>1328</v>
      </c>
      <c r="O19" s="1" t="s">
        <v>1329</v>
      </c>
      <c r="P19" s="1" t="s">
        <v>1330</v>
      </c>
      <c r="Q19" s="1" t="s">
        <v>1331</v>
      </c>
      <c r="R19" s="1" t="s">
        <v>1460</v>
      </c>
      <c r="S19" s="1" t="s">
        <v>1333</v>
      </c>
      <c r="T19" s="1" t="s">
        <v>1334</v>
      </c>
      <c r="U19" s="1" t="s">
        <v>1345</v>
      </c>
      <c r="V19" s="1" t="s">
        <v>1363</v>
      </c>
    </row>
    <row r="20" s="1" customFormat="1" spans="1:22">
      <c r="A20" s="3">
        <v>999224548003261</v>
      </c>
      <c r="B20" s="1" t="s">
        <v>1449</v>
      </c>
      <c r="C20" s="1" t="s">
        <v>1461</v>
      </c>
      <c r="D20" s="1" t="s">
        <v>1462</v>
      </c>
      <c r="E20" s="1" t="s">
        <v>1463</v>
      </c>
      <c r="F20" s="1" t="s">
        <v>1323</v>
      </c>
      <c r="G20" s="1" t="s">
        <v>1324</v>
      </c>
      <c r="H20" s="1" t="s">
        <v>1325</v>
      </c>
      <c r="I20" s="1" t="s">
        <v>1464</v>
      </c>
      <c r="J20" s="1" t="s">
        <v>30</v>
      </c>
      <c r="K20" s="1" t="s">
        <v>1465</v>
      </c>
      <c r="L20" s="1" t="s">
        <v>1465</v>
      </c>
      <c r="M20" s="1" t="s">
        <v>1328</v>
      </c>
      <c r="N20" s="1" t="s">
        <v>1328</v>
      </c>
      <c r="O20" s="1" t="s">
        <v>1329</v>
      </c>
      <c r="P20" s="1" t="s">
        <v>1330</v>
      </c>
      <c r="Q20" s="1" t="s">
        <v>1331</v>
      </c>
      <c r="R20" s="1" t="s">
        <v>1466</v>
      </c>
      <c r="S20" s="1" t="s">
        <v>1333</v>
      </c>
      <c r="T20" s="1" t="s">
        <v>1334</v>
      </c>
      <c r="U20" s="1" t="s">
        <v>1335</v>
      </c>
      <c r="V20" s="1" t="s">
        <v>1346</v>
      </c>
    </row>
    <row r="21" s="1" customFormat="1" spans="1:22">
      <c r="A21" s="3">
        <v>999224573618301</v>
      </c>
      <c r="B21" s="1" t="s">
        <v>1467</v>
      </c>
      <c r="C21" s="1" t="s">
        <v>1468</v>
      </c>
      <c r="D21" s="1" t="s">
        <v>1469</v>
      </c>
      <c r="E21" s="1" t="s">
        <v>1470</v>
      </c>
      <c r="F21" s="1" t="s">
        <v>1341</v>
      </c>
      <c r="G21" s="1" t="s">
        <v>1324</v>
      </c>
      <c r="H21" s="1" t="s">
        <v>1325</v>
      </c>
      <c r="I21" s="1" t="s">
        <v>1471</v>
      </c>
      <c r="J21" s="1" t="s">
        <v>30</v>
      </c>
      <c r="K21" s="1" t="s">
        <v>1472</v>
      </c>
      <c r="L21" s="1" t="s">
        <v>1472</v>
      </c>
      <c r="M21" s="1" t="s">
        <v>1328</v>
      </c>
      <c r="N21" s="1" t="s">
        <v>1328</v>
      </c>
      <c r="O21" s="1" t="s">
        <v>1329</v>
      </c>
      <c r="P21" s="1" t="s">
        <v>1330</v>
      </c>
      <c r="Q21" s="1" t="s">
        <v>1331</v>
      </c>
      <c r="R21" s="1" t="s">
        <v>1473</v>
      </c>
      <c r="S21" s="1" t="s">
        <v>1333</v>
      </c>
      <c r="T21" s="1" t="s">
        <v>1334</v>
      </c>
      <c r="U21" s="1" t="s">
        <v>1335</v>
      </c>
      <c r="V21" s="1" t="s">
        <v>1474</v>
      </c>
    </row>
    <row r="22" s="1" customFormat="1" spans="1:22">
      <c r="A22" s="3">
        <v>999224577663921</v>
      </c>
      <c r="B22" s="1" t="s">
        <v>1467</v>
      </c>
      <c r="C22" s="1" t="s">
        <v>1475</v>
      </c>
      <c r="D22" s="1" t="s">
        <v>1476</v>
      </c>
      <c r="E22" s="1" t="s">
        <v>1477</v>
      </c>
      <c r="F22" s="1" t="s">
        <v>1323</v>
      </c>
      <c r="G22" s="1" t="s">
        <v>1324</v>
      </c>
      <c r="H22" s="1" t="s">
        <v>1325</v>
      </c>
      <c r="I22" s="1" t="s">
        <v>1478</v>
      </c>
      <c r="J22" s="1" t="s">
        <v>30</v>
      </c>
      <c r="K22" s="1" t="s">
        <v>1479</v>
      </c>
      <c r="L22" s="1" t="s">
        <v>1479</v>
      </c>
      <c r="M22" s="1" t="s">
        <v>1328</v>
      </c>
      <c r="N22" s="1" t="s">
        <v>1328</v>
      </c>
      <c r="O22" s="1" t="s">
        <v>1329</v>
      </c>
      <c r="P22" s="1" t="s">
        <v>1330</v>
      </c>
      <c r="Q22" s="1" t="s">
        <v>1331</v>
      </c>
      <c r="R22" s="1" t="s">
        <v>1480</v>
      </c>
      <c r="S22" s="1" t="s">
        <v>1333</v>
      </c>
      <c r="T22" s="1" t="s">
        <v>1334</v>
      </c>
      <c r="U22" s="1" t="s">
        <v>1335</v>
      </c>
      <c r="V22" s="1" t="s">
        <v>1481</v>
      </c>
    </row>
    <row r="23" s="1" customFormat="1" spans="1:22">
      <c r="A23" s="3">
        <v>999224605547281</v>
      </c>
      <c r="B23" s="1" t="s">
        <v>1482</v>
      </c>
      <c r="C23" s="1" t="s">
        <v>1483</v>
      </c>
      <c r="D23" s="1" t="s">
        <v>1484</v>
      </c>
      <c r="E23" s="1" t="s">
        <v>1485</v>
      </c>
      <c r="F23" s="1" t="s">
        <v>1359</v>
      </c>
      <c r="G23" s="1" t="s">
        <v>1324</v>
      </c>
      <c r="H23" s="1" t="s">
        <v>1325</v>
      </c>
      <c r="I23" s="1" t="s">
        <v>1486</v>
      </c>
      <c r="J23" s="1" t="s">
        <v>30</v>
      </c>
      <c r="K23" s="1" t="s">
        <v>1487</v>
      </c>
      <c r="L23" s="1" t="s">
        <v>1487</v>
      </c>
      <c r="M23" s="1" t="s">
        <v>1328</v>
      </c>
      <c r="N23" s="1" t="s">
        <v>1328</v>
      </c>
      <c r="O23" s="1" t="s">
        <v>1329</v>
      </c>
      <c r="P23" s="1" t="s">
        <v>1330</v>
      </c>
      <c r="Q23" s="1" t="s">
        <v>1331</v>
      </c>
      <c r="R23" s="1" t="s">
        <v>1488</v>
      </c>
      <c r="S23" s="1" t="s">
        <v>1333</v>
      </c>
      <c r="T23" s="1" t="s">
        <v>1334</v>
      </c>
      <c r="U23" s="1" t="s">
        <v>1345</v>
      </c>
      <c r="V23" s="1" t="s">
        <v>1363</v>
      </c>
    </row>
    <row r="24" s="1" customFormat="1" spans="1:22">
      <c r="A24" s="3">
        <v>999224605673318</v>
      </c>
      <c r="B24" s="1" t="s">
        <v>1489</v>
      </c>
      <c r="C24" s="1" t="s">
        <v>1490</v>
      </c>
      <c r="D24" s="1" t="s">
        <v>1491</v>
      </c>
      <c r="E24" s="1" t="s">
        <v>1492</v>
      </c>
      <c r="F24" s="1" t="s">
        <v>1341</v>
      </c>
      <c r="G24" s="1" t="s">
        <v>1324</v>
      </c>
      <c r="H24" s="1" t="s">
        <v>1325</v>
      </c>
      <c r="I24" s="1" t="s">
        <v>1493</v>
      </c>
      <c r="J24" s="1" t="s">
        <v>30</v>
      </c>
      <c r="K24" s="1" t="s">
        <v>1494</v>
      </c>
      <c r="L24" s="1" t="s">
        <v>1494</v>
      </c>
      <c r="M24" s="1" t="s">
        <v>1328</v>
      </c>
      <c r="N24" s="1" t="s">
        <v>1328</v>
      </c>
      <c r="O24" s="1" t="s">
        <v>1329</v>
      </c>
      <c r="P24" s="1" t="s">
        <v>1330</v>
      </c>
      <c r="Q24" s="1" t="s">
        <v>1331</v>
      </c>
      <c r="R24" s="1" t="s">
        <v>1495</v>
      </c>
      <c r="S24" s="1" t="s">
        <v>1333</v>
      </c>
      <c r="T24" s="1" t="s">
        <v>1334</v>
      </c>
      <c r="U24" s="1" t="s">
        <v>1345</v>
      </c>
      <c r="V24" s="1" t="s">
        <v>1346</v>
      </c>
    </row>
    <row r="25" s="1" customFormat="1" spans="1:22">
      <c r="A25" s="3">
        <v>999224612444833</v>
      </c>
      <c r="B25" s="1" t="s">
        <v>1489</v>
      </c>
      <c r="C25" s="1" t="s">
        <v>1496</v>
      </c>
      <c r="D25" s="1" t="s">
        <v>1497</v>
      </c>
      <c r="E25" s="1" t="s">
        <v>1498</v>
      </c>
      <c r="F25" s="1" t="s">
        <v>1359</v>
      </c>
      <c r="G25" s="1" t="s">
        <v>1324</v>
      </c>
      <c r="H25" s="1" t="s">
        <v>1325</v>
      </c>
      <c r="I25" s="1" t="s">
        <v>1499</v>
      </c>
      <c r="J25" s="1" t="s">
        <v>30</v>
      </c>
      <c r="K25" s="1" t="s">
        <v>1500</v>
      </c>
      <c r="L25" s="1" t="s">
        <v>1500</v>
      </c>
      <c r="M25" s="1" t="s">
        <v>1328</v>
      </c>
      <c r="N25" s="1" t="s">
        <v>1328</v>
      </c>
      <c r="O25" s="1" t="s">
        <v>1329</v>
      </c>
      <c r="P25" s="1" t="s">
        <v>1330</v>
      </c>
      <c r="Q25" s="1" t="s">
        <v>1331</v>
      </c>
      <c r="R25" s="1" t="s">
        <v>1501</v>
      </c>
      <c r="S25" s="1" t="s">
        <v>1333</v>
      </c>
      <c r="T25" s="1" t="s">
        <v>1334</v>
      </c>
      <c r="U25" s="1" t="s">
        <v>1335</v>
      </c>
      <c r="V25" s="1" t="s">
        <v>1502</v>
      </c>
    </row>
    <row r="26" s="1" customFormat="1" spans="1:22">
      <c r="A26" s="3">
        <v>999224613224000</v>
      </c>
      <c r="B26" s="1" t="s">
        <v>1489</v>
      </c>
      <c r="C26" s="1" t="s">
        <v>1503</v>
      </c>
      <c r="D26" s="1" t="s">
        <v>1402</v>
      </c>
      <c r="E26" s="1" t="s">
        <v>1504</v>
      </c>
      <c r="F26" s="1" t="s">
        <v>1390</v>
      </c>
      <c r="G26" s="1" t="s">
        <v>1324</v>
      </c>
      <c r="H26" s="1" t="s">
        <v>1325</v>
      </c>
      <c r="I26" s="1" t="s">
        <v>1505</v>
      </c>
      <c r="J26" s="1" t="s">
        <v>30</v>
      </c>
      <c r="K26" s="1" t="s">
        <v>1506</v>
      </c>
      <c r="L26" s="1" t="s">
        <v>1506</v>
      </c>
      <c r="M26" s="1" t="s">
        <v>1328</v>
      </c>
      <c r="N26" s="1" t="s">
        <v>1328</v>
      </c>
      <c r="O26" s="1" t="s">
        <v>1329</v>
      </c>
      <c r="P26" s="1" t="s">
        <v>1330</v>
      </c>
      <c r="Q26" s="1" t="s">
        <v>1331</v>
      </c>
      <c r="R26" s="1" t="s">
        <v>1507</v>
      </c>
      <c r="S26" s="1" t="s">
        <v>1333</v>
      </c>
      <c r="T26" s="1" t="s">
        <v>1334</v>
      </c>
      <c r="U26" s="1" t="s">
        <v>1335</v>
      </c>
      <c r="V26" s="1" t="s">
        <v>1363</v>
      </c>
    </row>
    <row r="27" s="1" customFormat="1" spans="1:22">
      <c r="A27" s="3">
        <v>999224614270805</v>
      </c>
      <c r="B27" s="1" t="s">
        <v>1508</v>
      </c>
      <c r="C27" s="1" t="s">
        <v>1509</v>
      </c>
      <c r="D27" s="1" t="s">
        <v>1510</v>
      </c>
      <c r="E27" s="1" t="s">
        <v>1511</v>
      </c>
      <c r="F27" s="1" t="s">
        <v>1341</v>
      </c>
      <c r="G27" s="1" t="s">
        <v>1324</v>
      </c>
      <c r="H27" s="1" t="s">
        <v>1325</v>
      </c>
      <c r="I27" s="1" t="s">
        <v>1512</v>
      </c>
      <c r="J27" s="1" t="s">
        <v>30</v>
      </c>
      <c r="K27" s="1" t="s">
        <v>1513</v>
      </c>
      <c r="L27" s="1" t="s">
        <v>1513</v>
      </c>
      <c r="M27" s="1" t="s">
        <v>1328</v>
      </c>
      <c r="N27" s="1" t="s">
        <v>1328</v>
      </c>
      <c r="O27" s="1" t="s">
        <v>1329</v>
      </c>
      <c r="P27" s="1" t="s">
        <v>1330</v>
      </c>
      <c r="Q27" s="1" t="s">
        <v>1331</v>
      </c>
      <c r="R27" s="1" t="s">
        <v>1514</v>
      </c>
      <c r="S27" s="1" t="s">
        <v>1333</v>
      </c>
      <c r="T27" s="1" t="s">
        <v>1334</v>
      </c>
      <c r="U27" s="1" t="s">
        <v>1335</v>
      </c>
      <c r="V27" s="1" t="s">
        <v>1371</v>
      </c>
    </row>
    <row r="28" s="1" customFormat="1" spans="1:22">
      <c r="A28" s="3">
        <v>999224625010968</v>
      </c>
      <c r="B28" s="1" t="s">
        <v>1508</v>
      </c>
      <c r="C28" s="1" t="s">
        <v>1515</v>
      </c>
      <c r="D28" s="1" t="s">
        <v>1516</v>
      </c>
      <c r="E28" s="1" t="s">
        <v>1517</v>
      </c>
      <c r="F28" s="1" t="s">
        <v>1341</v>
      </c>
      <c r="G28" s="1" t="s">
        <v>1324</v>
      </c>
      <c r="H28" s="1" t="s">
        <v>1325</v>
      </c>
      <c r="I28" s="1" t="s">
        <v>1518</v>
      </c>
      <c r="J28" s="1" t="s">
        <v>30</v>
      </c>
      <c r="K28" s="1" t="s">
        <v>1519</v>
      </c>
      <c r="L28" s="1" t="s">
        <v>1519</v>
      </c>
      <c r="M28" s="1" t="s">
        <v>1328</v>
      </c>
      <c r="N28" s="1" t="s">
        <v>1328</v>
      </c>
      <c r="O28" s="1" t="s">
        <v>1329</v>
      </c>
      <c r="P28" s="1" t="s">
        <v>1330</v>
      </c>
      <c r="Q28" s="1" t="s">
        <v>1331</v>
      </c>
      <c r="R28" s="1" t="s">
        <v>1520</v>
      </c>
      <c r="S28" s="1" t="s">
        <v>1333</v>
      </c>
      <c r="T28" s="1" t="s">
        <v>1334</v>
      </c>
      <c r="U28" s="1" t="s">
        <v>1335</v>
      </c>
      <c r="V28" s="1" t="s">
        <v>1354</v>
      </c>
    </row>
    <row r="29" s="1" customFormat="1" spans="1:22">
      <c r="A29" s="3">
        <v>999224640290408</v>
      </c>
      <c r="B29" s="1" t="s">
        <v>1521</v>
      </c>
      <c r="C29" s="1" t="s">
        <v>1522</v>
      </c>
      <c r="D29" s="1" t="s">
        <v>1523</v>
      </c>
      <c r="E29" s="1" t="s">
        <v>1524</v>
      </c>
      <c r="F29" s="1" t="s">
        <v>1525</v>
      </c>
      <c r="G29" s="1" t="s">
        <v>1324</v>
      </c>
      <c r="H29" s="1" t="s">
        <v>1325</v>
      </c>
      <c r="I29" s="1" t="s">
        <v>1526</v>
      </c>
      <c r="J29" s="1" t="s">
        <v>30</v>
      </c>
      <c r="K29" s="1" t="s">
        <v>1527</v>
      </c>
      <c r="L29" s="1" t="s">
        <v>1527</v>
      </c>
      <c r="M29" s="1" t="s">
        <v>1328</v>
      </c>
      <c r="N29" s="1" t="s">
        <v>1328</v>
      </c>
      <c r="O29" s="1" t="s">
        <v>1329</v>
      </c>
      <c r="P29" s="1" t="s">
        <v>1330</v>
      </c>
      <c r="Q29" s="1" t="s">
        <v>1331</v>
      </c>
      <c r="R29" s="1" t="s">
        <v>1528</v>
      </c>
      <c r="S29" s="1" t="s">
        <v>1333</v>
      </c>
      <c r="T29" s="1" t="s">
        <v>1334</v>
      </c>
      <c r="U29" s="1" t="s">
        <v>1335</v>
      </c>
      <c r="V29" s="1" t="s">
        <v>1529</v>
      </c>
    </row>
    <row r="30" s="1" customFormat="1" spans="1:22">
      <c r="A30" s="3">
        <v>999224642424097</v>
      </c>
      <c r="B30" s="1" t="s">
        <v>1521</v>
      </c>
      <c r="C30" s="1" t="s">
        <v>1530</v>
      </c>
      <c r="D30" s="1" t="s">
        <v>1531</v>
      </c>
      <c r="E30" s="1" t="s">
        <v>1532</v>
      </c>
      <c r="F30" s="1" t="s">
        <v>1341</v>
      </c>
      <c r="G30" s="1" t="s">
        <v>1324</v>
      </c>
      <c r="H30" s="1" t="s">
        <v>1325</v>
      </c>
      <c r="I30" s="1" t="s">
        <v>1533</v>
      </c>
      <c r="J30" s="1" t="s">
        <v>30</v>
      </c>
      <c r="K30" s="1" t="s">
        <v>1534</v>
      </c>
      <c r="L30" s="1" t="s">
        <v>1534</v>
      </c>
      <c r="M30" s="1" t="s">
        <v>1328</v>
      </c>
      <c r="N30" s="1" t="s">
        <v>1328</v>
      </c>
      <c r="O30" s="1" t="s">
        <v>1329</v>
      </c>
      <c r="P30" s="1" t="s">
        <v>1330</v>
      </c>
      <c r="Q30" s="1" t="s">
        <v>1331</v>
      </c>
      <c r="R30" s="1" t="s">
        <v>1535</v>
      </c>
      <c r="S30" s="1" t="s">
        <v>1333</v>
      </c>
      <c r="T30" s="1" t="s">
        <v>1334</v>
      </c>
      <c r="U30" s="1" t="s">
        <v>1335</v>
      </c>
      <c r="V30" s="1" t="s">
        <v>1536</v>
      </c>
    </row>
    <row r="31" s="1" customFormat="1" spans="1:22">
      <c r="A31" s="3">
        <v>999224654834517</v>
      </c>
      <c r="B31" s="1" t="s">
        <v>1521</v>
      </c>
      <c r="C31" s="1" t="s">
        <v>1537</v>
      </c>
      <c r="D31" s="1" t="s">
        <v>1538</v>
      </c>
      <c r="E31" s="1" t="s">
        <v>1539</v>
      </c>
      <c r="F31" s="1" t="s">
        <v>1341</v>
      </c>
      <c r="G31" s="1" t="s">
        <v>1324</v>
      </c>
      <c r="H31" s="1" t="s">
        <v>1325</v>
      </c>
      <c r="I31" s="1" t="s">
        <v>1540</v>
      </c>
      <c r="J31" s="1" t="s">
        <v>30</v>
      </c>
      <c r="K31" s="1" t="s">
        <v>1541</v>
      </c>
      <c r="L31" s="1" t="s">
        <v>1541</v>
      </c>
      <c r="M31" s="1" t="s">
        <v>1328</v>
      </c>
      <c r="N31" s="1" t="s">
        <v>1328</v>
      </c>
      <c r="O31" s="1" t="s">
        <v>1329</v>
      </c>
      <c r="P31" s="1" t="s">
        <v>1330</v>
      </c>
      <c r="Q31" s="1" t="s">
        <v>1331</v>
      </c>
      <c r="R31" s="1" t="s">
        <v>1542</v>
      </c>
      <c r="S31" s="1" t="s">
        <v>1333</v>
      </c>
      <c r="T31" s="1" t="s">
        <v>1334</v>
      </c>
      <c r="U31" s="1" t="s">
        <v>1345</v>
      </c>
      <c r="V31" s="1" t="s">
        <v>1354</v>
      </c>
    </row>
    <row r="32" s="1" customFormat="1" spans="1:22">
      <c r="A32" s="3">
        <v>999224662835201</v>
      </c>
      <c r="B32" s="1" t="s">
        <v>1543</v>
      </c>
      <c r="C32" s="1" t="s">
        <v>1544</v>
      </c>
      <c r="D32" s="1" t="s">
        <v>1545</v>
      </c>
      <c r="E32" s="1" t="s">
        <v>1546</v>
      </c>
      <c r="F32" s="1" t="s">
        <v>1341</v>
      </c>
      <c r="G32" s="1" t="s">
        <v>1324</v>
      </c>
      <c r="H32" s="1" t="s">
        <v>1325</v>
      </c>
      <c r="I32" s="1" t="s">
        <v>1547</v>
      </c>
      <c r="J32" s="1" t="s">
        <v>30</v>
      </c>
      <c r="K32" s="1" t="s">
        <v>1548</v>
      </c>
      <c r="L32" s="1" t="s">
        <v>1548</v>
      </c>
      <c r="M32" s="1" t="s">
        <v>1328</v>
      </c>
      <c r="N32" s="1" t="s">
        <v>1328</v>
      </c>
      <c r="O32" s="1" t="s">
        <v>1329</v>
      </c>
      <c r="P32" s="1" t="s">
        <v>1330</v>
      </c>
      <c r="Q32" s="1" t="s">
        <v>1331</v>
      </c>
      <c r="R32" s="1" t="s">
        <v>1549</v>
      </c>
      <c r="S32" s="1" t="s">
        <v>1333</v>
      </c>
      <c r="T32" s="1" t="s">
        <v>1334</v>
      </c>
      <c r="U32" s="1" t="s">
        <v>1335</v>
      </c>
      <c r="V32" s="1" t="s">
        <v>1346</v>
      </c>
    </row>
    <row r="33" s="1" customFormat="1" spans="1:22">
      <c r="A33" s="3">
        <v>999224663629456</v>
      </c>
      <c r="B33" s="1" t="s">
        <v>1543</v>
      </c>
      <c r="C33" s="1" t="s">
        <v>1550</v>
      </c>
      <c r="D33" s="1" t="s">
        <v>1551</v>
      </c>
      <c r="E33" s="1" t="s">
        <v>1552</v>
      </c>
      <c r="F33" s="1" t="s">
        <v>1553</v>
      </c>
      <c r="G33" s="1" t="s">
        <v>1324</v>
      </c>
      <c r="H33" s="1" t="s">
        <v>1325</v>
      </c>
      <c r="I33" s="1" t="s">
        <v>1554</v>
      </c>
      <c r="J33" s="1" t="s">
        <v>30</v>
      </c>
      <c r="K33" s="1" t="s">
        <v>1555</v>
      </c>
      <c r="L33" s="1" t="s">
        <v>1555</v>
      </c>
      <c r="M33" s="1" t="s">
        <v>1328</v>
      </c>
      <c r="N33" s="1" t="s">
        <v>1328</v>
      </c>
      <c r="O33" s="1" t="s">
        <v>1329</v>
      </c>
      <c r="P33" s="1" t="s">
        <v>1330</v>
      </c>
      <c r="Q33" s="1" t="s">
        <v>1331</v>
      </c>
      <c r="R33" s="1" t="s">
        <v>1556</v>
      </c>
      <c r="S33" s="1" t="s">
        <v>1333</v>
      </c>
      <c r="T33" s="1" t="s">
        <v>1334</v>
      </c>
      <c r="U33" s="1" t="s">
        <v>1335</v>
      </c>
      <c r="V33" s="1" t="s">
        <v>1529</v>
      </c>
    </row>
    <row r="34" s="1" customFormat="1" spans="1:22">
      <c r="A34" s="3">
        <v>999224666079560</v>
      </c>
      <c r="B34" s="1" t="s">
        <v>1543</v>
      </c>
      <c r="C34" s="1" t="s">
        <v>1557</v>
      </c>
      <c r="D34" s="1" t="s">
        <v>1558</v>
      </c>
      <c r="E34" s="1" t="s">
        <v>1559</v>
      </c>
      <c r="F34" s="1" t="s">
        <v>1341</v>
      </c>
      <c r="G34" s="1" t="s">
        <v>1324</v>
      </c>
      <c r="H34" s="1" t="s">
        <v>1325</v>
      </c>
      <c r="I34" s="1" t="s">
        <v>1560</v>
      </c>
      <c r="J34" s="1" t="s">
        <v>30</v>
      </c>
      <c r="K34" s="1" t="s">
        <v>1561</v>
      </c>
      <c r="L34" s="1" t="s">
        <v>1561</v>
      </c>
      <c r="M34" s="1" t="s">
        <v>1328</v>
      </c>
      <c r="N34" s="1" t="s">
        <v>1328</v>
      </c>
      <c r="O34" s="1" t="s">
        <v>1329</v>
      </c>
      <c r="P34" s="1" t="s">
        <v>1330</v>
      </c>
      <c r="Q34" s="1" t="s">
        <v>1331</v>
      </c>
      <c r="R34" s="1" t="s">
        <v>1562</v>
      </c>
      <c r="S34" s="1" t="s">
        <v>1333</v>
      </c>
      <c r="T34" s="1" t="s">
        <v>1334</v>
      </c>
      <c r="U34" s="1" t="s">
        <v>1335</v>
      </c>
      <c r="V34" s="1" t="s">
        <v>1529</v>
      </c>
    </row>
    <row r="35" s="1" customFormat="1" spans="1:22">
      <c r="A35" s="3">
        <v>999224677742942</v>
      </c>
      <c r="B35" s="1" t="s">
        <v>1543</v>
      </c>
      <c r="C35" s="1" t="s">
        <v>1563</v>
      </c>
      <c r="D35" s="1" t="s">
        <v>1564</v>
      </c>
      <c r="E35" s="1" t="s">
        <v>1565</v>
      </c>
      <c r="F35" s="1" t="s">
        <v>1390</v>
      </c>
      <c r="G35" s="1" t="s">
        <v>1324</v>
      </c>
      <c r="H35" s="1" t="s">
        <v>1325</v>
      </c>
      <c r="I35" s="1" t="s">
        <v>1566</v>
      </c>
      <c r="J35" s="1" t="s">
        <v>30</v>
      </c>
      <c r="K35" s="1" t="s">
        <v>1567</v>
      </c>
      <c r="L35" s="1" t="s">
        <v>1567</v>
      </c>
      <c r="M35" s="1" t="s">
        <v>1328</v>
      </c>
      <c r="N35" s="1" t="s">
        <v>1328</v>
      </c>
      <c r="O35" s="1" t="s">
        <v>1329</v>
      </c>
      <c r="P35" s="1" t="s">
        <v>1330</v>
      </c>
      <c r="Q35" s="1" t="s">
        <v>1331</v>
      </c>
      <c r="R35" s="1" t="s">
        <v>1568</v>
      </c>
      <c r="S35" s="1" t="s">
        <v>1333</v>
      </c>
      <c r="T35" s="1" t="s">
        <v>1334</v>
      </c>
      <c r="U35" s="1" t="s">
        <v>1335</v>
      </c>
      <c r="V35" s="1" t="s">
        <v>1363</v>
      </c>
    </row>
    <row r="36" s="1" customFormat="1" spans="1:22">
      <c r="A36" s="3">
        <v>999224678075674</v>
      </c>
      <c r="B36" s="1" t="s">
        <v>1543</v>
      </c>
      <c r="C36" s="1" t="s">
        <v>1569</v>
      </c>
      <c r="D36" s="1" t="s">
        <v>1570</v>
      </c>
      <c r="E36" s="1" t="s">
        <v>1571</v>
      </c>
      <c r="F36" s="1" t="s">
        <v>1341</v>
      </c>
      <c r="G36" s="1" t="s">
        <v>1324</v>
      </c>
      <c r="H36" s="1" t="s">
        <v>1325</v>
      </c>
      <c r="I36" s="1" t="s">
        <v>1572</v>
      </c>
      <c r="J36" s="1" t="s">
        <v>30</v>
      </c>
      <c r="K36" s="1" t="s">
        <v>1573</v>
      </c>
      <c r="L36" s="1" t="s">
        <v>1573</v>
      </c>
      <c r="M36" s="1" t="s">
        <v>1328</v>
      </c>
      <c r="N36" s="1" t="s">
        <v>1328</v>
      </c>
      <c r="O36" s="1" t="s">
        <v>1329</v>
      </c>
      <c r="P36" s="1" t="s">
        <v>1330</v>
      </c>
      <c r="Q36" s="1" t="s">
        <v>1331</v>
      </c>
      <c r="R36" s="1" t="s">
        <v>1574</v>
      </c>
      <c r="S36" s="1" t="s">
        <v>1333</v>
      </c>
      <c r="T36" s="1" t="s">
        <v>1334</v>
      </c>
      <c r="U36" s="1" t="s">
        <v>1335</v>
      </c>
      <c r="V36" s="1" t="s">
        <v>1575</v>
      </c>
    </row>
    <row r="37" s="1" customFormat="1" spans="1:22">
      <c r="A37" s="3">
        <v>999224679952280</v>
      </c>
      <c r="B37" s="1" t="s">
        <v>1576</v>
      </c>
      <c r="C37" s="1" t="s">
        <v>1577</v>
      </c>
      <c r="D37" s="1" t="s">
        <v>1578</v>
      </c>
      <c r="E37" s="1" t="s">
        <v>1579</v>
      </c>
      <c r="F37" s="1" t="s">
        <v>1323</v>
      </c>
      <c r="G37" s="1" t="s">
        <v>1324</v>
      </c>
      <c r="H37" s="1" t="s">
        <v>1325</v>
      </c>
      <c r="I37" s="1" t="s">
        <v>1580</v>
      </c>
      <c r="J37" s="1" t="s">
        <v>30</v>
      </c>
      <c r="K37" s="1" t="s">
        <v>1581</v>
      </c>
      <c r="L37" s="1" t="s">
        <v>1581</v>
      </c>
      <c r="M37" s="1" t="s">
        <v>1328</v>
      </c>
      <c r="N37" s="1" t="s">
        <v>1328</v>
      </c>
      <c r="O37" s="1" t="s">
        <v>1329</v>
      </c>
      <c r="P37" s="1" t="s">
        <v>1330</v>
      </c>
      <c r="Q37" s="1" t="s">
        <v>1331</v>
      </c>
      <c r="R37" s="1" t="s">
        <v>1582</v>
      </c>
      <c r="S37" s="1" t="s">
        <v>1333</v>
      </c>
      <c r="T37" s="1" t="s">
        <v>1334</v>
      </c>
      <c r="U37" s="1" t="s">
        <v>1345</v>
      </c>
      <c r="V37" s="1" t="s">
        <v>1583</v>
      </c>
    </row>
    <row r="38" s="1" customFormat="1" spans="1:22">
      <c r="A38" s="3">
        <v>999224706013896</v>
      </c>
      <c r="B38" s="1" t="s">
        <v>1584</v>
      </c>
      <c r="C38" s="1" t="s">
        <v>1585</v>
      </c>
      <c r="D38" s="1" t="s">
        <v>1586</v>
      </c>
      <c r="E38" s="1" t="s">
        <v>1587</v>
      </c>
      <c r="F38" s="1" t="s">
        <v>1390</v>
      </c>
      <c r="G38" s="1" t="s">
        <v>1324</v>
      </c>
      <c r="H38" s="1" t="s">
        <v>1325</v>
      </c>
      <c r="I38" s="1" t="s">
        <v>1588</v>
      </c>
      <c r="J38" s="1" t="s">
        <v>30</v>
      </c>
      <c r="K38" s="1" t="s">
        <v>1561</v>
      </c>
      <c r="L38" s="1" t="s">
        <v>1561</v>
      </c>
      <c r="M38" s="1" t="s">
        <v>1328</v>
      </c>
      <c r="N38" s="1" t="s">
        <v>1328</v>
      </c>
      <c r="O38" s="1" t="s">
        <v>1329</v>
      </c>
      <c r="P38" s="1" t="s">
        <v>1330</v>
      </c>
      <c r="Q38" s="1" t="s">
        <v>1331</v>
      </c>
      <c r="R38" s="1" t="s">
        <v>1589</v>
      </c>
      <c r="S38" s="1" t="s">
        <v>1333</v>
      </c>
      <c r="T38" s="1" t="s">
        <v>1334</v>
      </c>
      <c r="U38" s="1" t="s">
        <v>1335</v>
      </c>
      <c r="V38" s="1" t="s">
        <v>1536</v>
      </c>
    </row>
    <row r="39" s="1" customFormat="1" spans="1:22">
      <c r="A39" s="3">
        <v>999224711499781</v>
      </c>
      <c r="B39" s="1" t="s">
        <v>1584</v>
      </c>
      <c r="C39" s="1" t="s">
        <v>1590</v>
      </c>
      <c r="D39" s="1" t="s">
        <v>1591</v>
      </c>
      <c r="E39" s="1" t="s">
        <v>1592</v>
      </c>
      <c r="F39" s="1" t="s">
        <v>1390</v>
      </c>
      <c r="G39" s="1" t="s">
        <v>1324</v>
      </c>
      <c r="H39" s="1" t="s">
        <v>1325</v>
      </c>
      <c r="I39" s="1" t="s">
        <v>1593</v>
      </c>
      <c r="J39" s="1" t="s">
        <v>30</v>
      </c>
      <c r="K39" s="1" t="s">
        <v>1594</v>
      </c>
      <c r="L39" s="1" t="s">
        <v>1594</v>
      </c>
      <c r="M39" s="1" t="s">
        <v>1328</v>
      </c>
      <c r="N39" s="1" t="s">
        <v>1328</v>
      </c>
      <c r="O39" s="1" t="s">
        <v>1329</v>
      </c>
      <c r="P39" s="1" t="s">
        <v>1330</v>
      </c>
      <c r="Q39" s="1" t="s">
        <v>1331</v>
      </c>
      <c r="R39" s="1" t="s">
        <v>1595</v>
      </c>
      <c r="S39" s="1" t="s">
        <v>1333</v>
      </c>
      <c r="T39" s="1" t="s">
        <v>1334</v>
      </c>
      <c r="U39" s="1" t="s">
        <v>1335</v>
      </c>
      <c r="V39" s="1" t="s">
        <v>1346</v>
      </c>
    </row>
    <row r="40" s="1" customFormat="1" spans="1:22">
      <c r="A40" s="3">
        <v>999224727283815</v>
      </c>
      <c r="B40" s="1" t="s">
        <v>1596</v>
      </c>
      <c r="C40" s="1" t="s">
        <v>1597</v>
      </c>
      <c r="D40" s="1" t="s">
        <v>1598</v>
      </c>
      <c r="E40" s="1" t="s">
        <v>1599</v>
      </c>
      <c r="F40" s="1" t="s">
        <v>1341</v>
      </c>
      <c r="G40" s="1" t="s">
        <v>1324</v>
      </c>
      <c r="H40" s="1" t="s">
        <v>1325</v>
      </c>
      <c r="I40" s="1" t="s">
        <v>1600</v>
      </c>
      <c r="J40" s="1" t="s">
        <v>30</v>
      </c>
      <c r="K40" s="1" t="s">
        <v>1601</v>
      </c>
      <c r="L40" s="1" t="s">
        <v>1601</v>
      </c>
      <c r="M40" s="1" t="s">
        <v>1328</v>
      </c>
      <c r="N40" s="1" t="s">
        <v>1328</v>
      </c>
      <c r="O40" s="1" t="s">
        <v>1329</v>
      </c>
      <c r="P40" s="1" t="s">
        <v>1330</v>
      </c>
      <c r="Q40" s="1" t="s">
        <v>1331</v>
      </c>
      <c r="R40" s="1" t="s">
        <v>1602</v>
      </c>
      <c r="S40" s="1" t="s">
        <v>1333</v>
      </c>
      <c r="T40" s="1" t="s">
        <v>1334</v>
      </c>
      <c r="U40" s="1" t="s">
        <v>1335</v>
      </c>
      <c r="V40" s="1" t="s">
        <v>1346</v>
      </c>
    </row>
    <row r="41" s="1" customFormat="1" spans="1:22">
      <c r="A41" s="3">
        <v>999224728057077</v>
      </c>
      <c r="B41" s="1" t="s">
        <v>1603</v>
      </c>
      <c r="C41" s="1" t="s">
        <v>1604</v>
      </c>
      <c r="D41" s="1" t="s">
        <v>1605</v>
      </c>
      <c r="E41" s="1" t="s">
        <v>1606</v>
      </c>
      <c r="F41" s="1" t="s">
        <v>1341</v>
      </c>
      <c r="G41" s="1" t="s">
        <v>1324</v>
      </c>
      <c r="H41" s="1" t="s">
        <v>1325</v>
      </c>
      <c r="I41" s="1" t="s">
        <v>1607</v>
      </c>
      <c r="J41" s="1" t="s">
        <v>30</v>
      </c>
      <c r="K41" s="1" t="s">
        <v>1608</v>
      </c>
      <c r="L41" s="1" t="s">
        <v>1608</v>
      </c>
      <c r="M41" s="1" t="s">
        <v>1328</v>
      </c>
      <c r="N41" s="1" t="s">
        <v>1328</v>
      </c>
      <c r="O41" s="1" t="s">
        <v>1329</v>
      </c>
      <c r="P41" s="1" t="s">
        <v>1330</v>
      </c>
      <c r="Q41" s="1" t="s">
        <v>1331</v>
      </c>
      <c r="R41" s="1" t="s">
        <v>1609</v>
      </c>
      <c r="S41" s="1" t="s">
        <v>1333</v>
      </c>
      <c r="T41" s="1" t="s">
        <v>1334</v>
      </c>
      <c r="U41" s="1" t="s">
        <v>1335</v>
      </c>
      <c r="V41" s="1" t="s">
        <v>1481</v>
      </c>
    </row>
    <row r="42" s="1" customFormat="1" spans="1:22">
      <c r="A42" s="3">
        <v>999224728771629</v>
      </c>
      <c r="B42" s="1" t="s">
        <v>1603</v>
      </c>
      <c r="C42" s="1" t="s">
        <v>1610</v>
      </c>
      <c r="D42" s="1" t="s">
        <v>1611</v>
      </c>
      <c r="E42" s="1" t="s">
        <v>1612</v>
      </c>
      <c r="F42" s="1" t="s">
        <v>1323</v>
      </c>
      <c r="G42" s="1" t="s">
        <v>1324</v>
      </c>
      <c r="H42" s="1" t="s">
        <v>1325</v>
      </c>
      <c r="I42" s="1" t="s">
        <v>1613</v>
      </c>
      <c r="J42" s="1" t="s">
        <v>30</v>
      </c>
      <c r="K42" s="1" t="s">
        <v>1614</v>
      </c>
      <c r="L42" s="1" t="s">
        <v>1614</v>
      </c>
      <c r="M42" s="1" t="s">
        <v>1328</v>
      </c>
      <c r="N42" s="1" t="s">
        <v>1328</v>
      </c>
      <c r="O42" s="1" t="s">
        <v>1329</v>
      </c>
      <c r="P42" s="1" t="s">
        <v>1330</v>
      </c>
      <c r="Q42" s="1" t="s">
        <v>1331</v>
      </c>
      <c r="R42" s="1" t="s">
        <v>1615</v>
      </c>
      <c r="S42" s="1" t="s">
        <v>1333</v>
      </c>
      <c r="T42" s="1" t="s">
        <v>1334</v>
      </c>
      <c r="U42" s="1" t="s">
        <v>1335</v>
      </c>
      <c r="V42" s="1" t="s">
        <v>1575</v>
      </c>
    </row>
    <row r="43" s="1" customFormat="1" spans="1:22">
      <c r="A43" s="3">
        <v>999224735860471</v>
      </c>
      <c r="B43" s="1" t="s">
        <v>1603</v>
      </c>
      <c r="C43" s="1" t="s">
        <v>1616</v>
      </c>
      <c r="D43" s="1" t="s">
        <v>1617</v>
      </c>
      <c r="E43" s="1" t="s">
        <v>1618</v>
      </c>
      <c r="F43" s="1" t="s">
        <v>1359</v>
      </c>
      <c r="G43" s="1" t="s">
        <v>1324</v>
      </c>
      <c r="H43" s="1" t="s">
        <v>1325</v>
      </c>
      <c r="I43" s="1" t="s">
        <v>1619</v>
      </c>
      <c r="J43" s="1" t="s">
        <v>30</v>
      </c>
      <c r="K43" s="1" t="s">
        <v>1620</v>
      </c>
      <c r="L43" s="1" t="s">
        <v>1620</v>
      </c>
      <c r="M43" s="1" t="s">
        <v>1328</v>
      </c>
      <c r="N43" s="1" t="s">
        <v>1328</v>
      </c>
      <c r="O43" s="1" t="s">
        <v>1329</v>
      </c>
      <c r="P43" s="1" t="s">
        <v>1330</v>
      </c>
      <c r="Q43" s="1" t="s">
        <v>1331</v>
      </c>
      <c r="R43" s="1" t="s">
        <v>1621</v>
      </c>
      <c r="S43" s="1" t="s">
        <v>1333</v>
      </c>
      <c r="T43" s="1" t="s">
        <v>1334</v>
      </c>
      <c r="U43" s="1" t="s">
        <v>1335</v>
      </c>
      <c r="V43" s="1" t="s">
        <v>1622</v>
      </c>
    </row>
    <row r="44" s="1" customFormat="1" spans="1:22">
      <c r="A44" s="3">
        <v>999224744123821</v>
      </c>
      <c r="B44" s="1" t="s">
        <v>1623</v>
      </c>
      <c r="C44" s="1" t="s">
        <v>1624</v>
      </c>
      <c r="D44" s="1" t="s">
        <v>1625</v>
      </c>
      <c r="E44" s="1" t="s">
        <v>1626</v>
      </c>
      <c r="F44" s="1" t="s">
        <v>1323</v>
      </c>
      <c r="G44" s="1" t="s">
        <v>1324</v>
      </c>
      <c r="H44" s="1" t="s">
        <v>1325</v>
      </c>
      <c r="I44" s="1" t="s">
        <v>1627</v>
      </c>
      <c r="J44" s="1" t="s">
        <v>30</v>
      </c>
      <c r="K44" s="1" t="s">
        <v>1628</v>
      </c>
      <c r="L44" s="1" t="s">
        <v>1628</v>
      </c>
      <c r="M44" s="1" t="s">
        <v>1328</v>
      </c>
      <c r="N44" s="1" t="s">
        <v>1328</v>
      </c>
      <c r="O44" s="1" t="s">
        <v>1329</v>
      </c>
      <c r="P44" s="1" t="s">
        <v>1330</v>
      </c>
      <c r="Q44" s="1" t="s">
        <v>1331</v>
      </c>
      <c r="R44" s="1" t="s">
        <v>1629</v>
      </c>
      <c r="S44" s="1" t="s">
        <v>1333</v>
      </c>
      <c r="T44" s="1" t="s">
        <v>1334</v>
      </c>
      <c r="U44" s="1" t="s">
        <v>1335</v>
      </c>
      <c r="V44" s="1" t="s">
        <v>1630</v>
      </c>
    </row>
    <row r="45" s="1" customFormat="1" spans="1:22">
      <c r="A45" s="3">
        <v>999224746145434</v>
      </c>
      <c r="B45" s="1" t="s">
        <v>1623</v>
      </c>
      <c r="C45" s="1" t="s">
        <v>1631</v>
      </c>
      <c r="D45" s="1" t="s">
        <v>1632</v>
      </c>
      <c r="E45" s="1" t="s">
        <v>1633</v>
      </c>
      <c r="F45" s="1" t="s">
        <v>1390</v>
      </c>
      <c r="G45" s="1" t="s">
        <v>1324</v>
      </c>
      <c r="H45" s="1" t="s">
        <v>1325</v>
      </c>
      <c r="I45" s="1" t="s">
        <v>1634</v>
      </c>
      <c r="J45" s="1" t="s">
        <v>30</v>
      </c>
      <c r="K45" s="1" t="s">
        <v>1635</v>
      </c>
      <c r="L45" s="1" t="s">
        <v>1635</v>
      </c>
      <c r="M45" s="1" t="s">
        <v>1328</v>
      </c>
      <c r="N45" s="1" t="s">
        <v>1328</v>
      </c>
      <c r="O45" s="1" t="s">
        <v>1329</v>
      </c>
      <c r="P45" s="1" t="s">
        <v>1330</v>
      </c>
      <c r="Q45" s="1" t="s">
        <v>1331</v>
      </c>
      <c r="R45" s="1" t="s">
        <v>1636</v>
      </c>
      <c r="S45" s="1" t="s">
        <v>1333</v>
      </c>
      <c r="T45" s="1" t="s">
        <v>1334</v>
      </c>
      <c r="U45" s="1" t="s">
        <v>1335</v>
      </c>
      <c r="V45" s="1" t="s">
        <v>1378</v>
      </c>
    </row>
    <row r="46" s="1" customFormat="1" spans="1:22">
      <c r="A46" s="3">
        <v>999224753862014</v>
      </c>
      <c r="B46" s="1" t="s">
        <v>1623</v>
      </c>
      <c r="C46" s="1" t="s">
        <v>1637</v>
      </c>
      <c r="D46" s="1" t="s">
        <v>1638</v>
      </c>
      <c r="E46" s="1" t="s">
        <v>1639</v>
      </c>
      <c r="F46" s="1" t="s">
        <v>1341</v>
      </c>
      <c r="G46" s="1" t="s">
        <v>1324</v>
      </c>
      <c r="H46" s="1" t="s">
        <v>1325</v>
      </c>
      <c r="I46" s="1" t="s">
        <v>1640</v>
      </c>
      <c r="J46" s="1" t="s">
        <v>30</v>
      </c>
      <c r="K46" s="1" t="s">
        <v>1641</v>
      </c>
      <c r="L46" s="1" t="s">
        <v>1641</v>
      </c>
      <c r="M46" s="1" t="s">
        <v>1328</v>
      </c>
      <c r="N46" s="1" t="s">
        <v>1328</v>
      </c>
      <c r="O46" s="1" t="s">
        <v>1329</v>
      </c>
      <c r="P46" s="1" t="s">
        <v>1330</v>
      </c>
      <c r="Q46" s="1" t="s">
        <v>1331</v>
      </c>
      <c r="R46" s="1" t="s">
        <v>1642</v>
      </c>
      <c r="S46" s="1" t="s">
        <v>1333</v>
      </c>
      <c r="T46" s="1" t="s">
        <v>1334</v>
      </c>
      <c r="U46" s="1" t="s">
        <v>1335</v>
      </c>
      <c r="V46" s="1" t="s">
        <v>1536</v>
      </c>
    </row>
    <row r="47" s="1" customFormat="1" spans="1:22">
      <c r="A47" s="3">
        <v>999224761876761</v>
      </c>
      <c r="B47" s="1" t="s">
        <v>1643</v>
      </c>
      <c r="C47" s="1" t="s">
        <v>1644</v>
      </c>
      <c r="D47" s="1" t="s">
        <v>1638</v>
      </c>
      <c r="E47" s="1" t="s">
        <v>1645</v>
      </c>
      <c r="F47" s="1" t="s">
        <v>1341</v>
      </c>
      <c r="G47" s="1" t="s">
        <v>1324</v>
      </c>
      <c r="H47" s="1" t="s">
        <v>1325</v>
      </c>
      <c r="I47" s="1" t="s">
        <v>1646</v>
      </c>
      <c r="J47" s="1" t="s">
        <v>30</v>
      </c>
      <c r="K47" s="1" t="s">
        <v>1641</v>
      </c>
      <c r="L47" s="1" t="s">
        <v>1641</v>
      </c>
      <c r="M47" s="1" t="s">
        <v>1328</v>
      </c>
      <c r="N47" s="1" t="s">
        <v>1328</v>
      </c>
      <c r="O47" s="1" t="s">
        <v>1329</v>
      </c>
      <c r="P47" s="1" t="s">
        <v>1330</v>
      </c>
      <c r="Q47" s="1" t="s">
        <v>1331</v>
      </c>
      <c r="R47" s="1" t="s">
        <v>1647</v>
      </c>
      <c r="S47" s="1" t="s">
        <v>1333</v>
      </c>
      <c r="T47" s="1" t="s">
        <v>1334</v>
      </c>
      <c r="U47" s="1" t="s">
        <v>1335</v>
      </c>
      <c r="V47" s="1" t="s">
        <v>1536</v>
      </c>
    </row>
    <row r="48" s="1" customFormat="1" spans="1:22">
      <c r="A48" s="3">
        <v>999224766249836</v>
      </c>
      <c r="B48" s="1" t="s">
        <v>1643</v>
      </c>
      <c r="C48" s="1" t="s">
        <v>1648</v>
      </c>
      <c r="D48" s="1" t="s">
        <v>1611</v>
      </c>
      <c r="E48" s="1" t="s">
        <v>1649</v>
      </c>
      <c r="F48" s="1" t="s">
        <v>1323</v>
      </c>
      <c r="G48" s="1" t="s">
        <v>1324</v>
      </c>
      <c r="H48" s="1" t="s">
        <v>1325</v>
      </c>
      <c r="I48" s="1" t="s">
        <v>1650</v>
      </c>
      <c r="J48" s="1" t="s">
        <v>30</v>
      </c>
      <c r="K48" s="1" t="s">
        <v>1651</v>
      </c>
      <c r="L48" s="1" t="s">
        <v>1651</v>
      </c>
      <c r="M48" s="1" t="s">
        <v>1328</v>
      </c>
      <c r="N48" s="1" t="s">
        <v>1328</v>
      </c>
      <c r="O48" s="1" t="s">
        <v>1329</v>
      </c>
      <c r="P48" s="1" t="s">
        <v>1330</v>
      </c>
      <c r="Q48" s="1" t="s">
        <v>1331</v>
      </c>
      <c r="R48" s="1" t="s">
        <v>1652</v>
      </c>
      <c r="S48" s="1" t="s">
        <v>1333</v>
      </c>
      <c r="T48" s="1" t="s">
        <v>1334</v>
      </c>
      <c r="U48" s="1" t="s">
        <v>1335</v>
      </c>
      <c r="V48" s="1" t="s">
        <v>1575</v>
      </c>
    </row>
    <row r="49" s="1" customFormat="1" spans="1:22">
      <c r="A49" s="3">
        <v>999224772298398</v>
      </c>
      <c r="B49" s="1" t="s">
        <v>1643</v>
      </c>
      <c r="C49" s="1" t="s">
        <v>1653</v>
      </c>
      <c r="D49" s="1" t="s">
        <v>1654</v>
      </c>
      <c r="E49" s="1" t="s">
        <v>1655</v>
      </c>
      <c r="F49" s="1" t="s">
        <v>1341</v>
      </c>
      <c r="G49" s="1" t="s">
        <v>1324</v>
      </c>
      <c r="H49" s="1" t="s">
        <v>1325</v>
      </c>
      <c r="I49" s="1" t="s">
        <v>1656</v>
      </c>
      <c r="J49" s="1" t="s">
        <v>30</v>
      </c>
      <c r="K49" s="1" t="s">
        <v>1657</v>
      </c>
      <c r="L49" s="1" t="s">
        <v>1657</v>
      </c>
      <c r="M49" s="1" t="s">
        <v>1328</v>
      </c>
      <c r="N49" s="1" t="s">
        <v>1328</v>
      </c>
      <c r="O49" s="1" t="s">
        <v>1329</v>
      </c>
      <c r="P49" s="1" t="s">
        <v>1330</v>
      </c>
      <c r="Q49" s="1" t="s">
        <v>1331</v>
      </c>
      <c r="R49" s="1" t="s">
        <v>1658</v>
      </c>
      <c r="S49" s="1" t="s">
        <v>1333</v>
      </c>
      <c r="T49" s="1" t="s">
        <v>1334</v>
      </c>
      <c r="U49" s="1" t="s">
        <v>1335</v>
      </c>
      <c r="V49" s="1" t="s">
        <v>1575</v>
      </c>
    </row>
    <row r="50" s="1" customFormat="1" spans="1:22">
      <c r="A50" s="3">
        <v>999224772520445</v>
      </c>
      <c r="B50" s="1" t="s">
        <v>1643</v>
      </c>
      <c r="C50" s="1" t="s">
        <v>1659</v>
      </c>
      <c r="D50" s="1" t="s">
        <v>1611</v>
      </c>
      <c r="E50" s="1" t="s">
        <v>1660</v>
      </c>
      <c r="F50" s="1" t="s">
        <v>1341</v>
      </c>
      <c r="G50" s="1" t="s">
        <v>1324</v>
      </c>
      <c r="H50" s="1" t="s">
        <v>1325</v>
      </c>
      <c r="I50" s="1" t="s">
        <v>1661</v>
      </c>
      <c r="J50" s="1" t="s">
        <v>30</v>
      </c>
      <c r="K50" s="1" t="s">
        <v>1662</v>
      </c>
      <c r="L50" s="1" t="s">
        <v>1662</v>
      </c>
      <c r="M50" s="1" t="s">
        <v>1328</v>
      </c>
      <c r="N50" s="1" t="s">
        <v>1328</v>
      </c>
      <c r="O50" s="1" t="s">
        <v>1329</v>
      </c>
      <c r="P50" s="1" t="s">
        <v>1330</v>
      </c>
      <c r="Q50" s="1" t="s">
        <v>1331</v>
      </c>
      <c r="R50" s="1" t="s">
        <v>1663</v>
      </c>
      <c r="S50" s="1" t="s">
        <v>1333</v>
      </c>
      <c r="T50" s="1" t="s">
        <v>1334</v>
      </c>
      <c r="U50" s="1" t="s">
        <v>1335</v>
      </c>
      <c r="V50" s="1" t="s">
        <v>1575</v>
      </c>
    </row>
    <row r="51" s="1" customFormat="1" spans="1:22">
      <c r="A51" s="3">
        <v>999224803104904</v>
      </c>
      <c r="B51" s="1" t="s">
        <v>1664</v>
      </c>
      <c r="C51" s="1" t="s">
        <v>1665</v>
      </c>
      <c r="D51" s="1" t="s">
        <v>1666</v>
      </c>
      <c r="E51" s="1" t="s">
        <v>1667</v>
      </c>
      <c r="F51" s="1" t="s">
        <v>1390</v>
      </c>
      <c r="G51" s="1" t="s">
        <v>1324</v>
      </c>
      <c r="H51" s="1" t="s">
        <v>1325</v>
      </c>
      <c r="I51" s="1" t="s">
        <v>1668</v>
      </c>
      <c r="J51" s="1" t="s">
        <v>30</v>
      </c>
      <c r="K51" s="1" t="s">
        <v>1669</v>
      </c>
      <c r="L51" s="1" t="s">
        <v>1669</v>
      </c>
      <c r="M51" s="1" t="s">
        <v>1328</v>
      </c>
      <c r="N51" s="1" t="s">
        <v>1328</v>
      </c>
      <c r="O51" s="1" t="s">
        <v>1329</v>
      </c>
      <c r="P51" s="1" t="s">
        <v>1330</v>
      </c>
      <c r="Q51" s="1" t="s">
        <v>1331</v>
      </c>
      <c r="R51" s="1" t="s">
        <v>1670</v>
      </c>
      <c r="S51" s="1" t="s">
        <v>1333</v>
      </c>
      <c r="T51" s="1" t="s">
        <v>1334</v>
      </c>
      <c r="U51" s="1" t="s">
        <v>1335</v>
      </c>
      <c r="V51" s="1" t="s">
        <v>1378</v>
      </c>
    </row>
    <row r="52" s="1" customFormat="1" spans="1:22">
      <c r="A52" s="3">
        <v>999224827836767</v>
      </c>
      <c r="B52" s="1" t="s">
        <v>1671</v>
      </c>
      <c r="C52" s="1" t="s">
        <v>1672</v>
      </c>
      <c r="D52" s="1" t="s">
        <v>1673</v>
      </c>
      <c r="E52" s="1" t="s">
        <v>1674</v>
      </c>
      <c r="F52" s="1" t="s">
        <v>1675</v>
      </c>
      <c r="G52" s="1" t="s">
        <v>1324</v>
      </c>
      <c r="H52" s="1" t="s">
        <v>1325</v>
      </c>
      <c r="I52" s="1" t="s">
        <v>1676</v>
      </c>
      <c r="J52" s="1" t="s">
        <v>30</v>
      </c>
      <c r="K52" s="1" t="s">
        <v>1677</v>
      </c>
      <c r="L52" s="1" t="s">
        <v>1677</v>
      </c>
      <c r="M52" s="1" t="s">
        <v>1328</v>
      </c>
      <c r="N52" s="1" t="s">
        <v>1328</v>
      </c>
      <c r="O52" s="1" t="s">
        <v>1329</v>
      </c>
      <c r="P52" s="1" t="s">
        <v>1330</v>
      </c>
      <c r="Q52" s="1" t="s">
        <v>1331</v>
      </c>
      <c r="R52" s="1" t="s">
        <v>1678</v>
      </c>
      <c r="S52" s="1" t="s">
        <v>1333</v>
      </c>
      <c r="T52" s="1" t="s">
        <v>1334</v>
      </c>
      <c r="U52" s="1" t="s">
        <v>1335</v>
      </c>
      <c r="V52" s="1" t="s">
        <v>1575</v>
      </c>
    </row>
    <row r="53" s="1" customFormat="1" spans="1:22">
      <c r="A53" s="3">
        <v>999224838455680</v>
      </c>
      <c r="B53" s="1" t="s">
        <v>1671</v>
      </c>
      <c r="C53" s="1" t="s">
        <v>1679</v>
      </c>
      <c r="D53" s="1" t="s">
        <v>1680</v>
      </c>
      <c r="E53" s="1" t="s">
        <v>1681</v>
      </c>
      <c r="F53" s="1" t="s">
        <v>1341</v>
      </c>
      <c r="G53" s="1" t="s">
        <v>1324</v>
      </c>
      <c r="H53" s="1" t="s">
        <v>1325</v>
      </c>
      <c r="I53" s="1" t="s">
        <v>1682</v>
      </c>
      <c r="J53" s="1" t="s">
        <v>30</v>
      </c>
      <c r="K53" s="1" t="s">
        <v>1683</v>
      </c>
      <c r="L53" s="1" t="s">
        <v>1683</v>
      </c>
      <c r="M53" s="1" t="s">
        <v>1328</v>
      </c>
      <c r="N53" s="1" t="s">
        <v>1328</v>
      </c>
      <c r="O53" s="1" t="s">
        <v>1329</v>
      </c>
      <c r="P53" s="1" t="s">
        <v>1330</v>
      </c>
      <c r="Q53" s="1" t="s">
        <v>1331</v>
      </c>
      <c r="R53" s="1" t="s">
        <v>1684</v>
      </c>
      <c r="S53" s="1" t="s">
        <v>1333</v>
      </c>
      <c r="T53" s="1" t="s">
        <v>1334</v>
      </c>
      <c r="U53" s="1" t="s">
        <v>1335</v>
      </c>
      <c r="V53" s="1" t="s">
        <v>1536</v>
      </c>
    </row>
    <row r="54" s="1" customFormat="1" spans="1:22">
      <c r="A54" s="3">
        <v>999224850467813</v>
      </c>
      <c r="B54" s="1" t="s">
        <v>1685</v>
      </c>
      <c r="C54" s="1" t="s">
        <v>1686</v>
      </c>
      <c r="D54" s="1" t="s">
        <v>1598</v>
      </c>
      <c r="E54" s="1" t="s">
        <v>1687</v>
      </c>
      <c r="F54" s="1" t="s">
        <v>1341</v>
      </c>
      <c r="G54" s="1" t="s">
        <v>1324</v>
      </c>
      <c r="H54" s="1" t="s">
        <v>1325</v>
      </c>
      <c r="I54" s="1" t="s">
        <v>1688</v>
      </c>
      <c r="J54" s="1" t="s">
        <v>30</v>
      </c>
      <c r="K54" s="1" t="s">
        <v>1689</v>
      </c>
      <c r="L54" s="1" t="s">
        <v>1689</v>
      </c>
      <c r="M54" s="1" t="s">
        <v>1328</v>
      </c>
      <c r="N54" s="1" t="s">
        <v>1328</v>
      </c>
      <c r="O54" s="1" t="s">
        <v>1329</v>
      </c>
      <c r="P54" s="1" t="s">
        <v>1330</v>
      </c>
      <c r="Q54" s="1" t="s">
        <v>1331</v>
      </c>
      <c r="R54" s="1" t="s">
        <v>1690</v>
      </c>
      <c r="S54" s="1" t="s">
        <v>1333</v>
      </c>
      <c r="T54" s="1" t="s">
        <v>1334</v>
      </c>
      <c r="U54" s="1" t="s">
        <v>1335</v>
      </c>
      <c r="V54" s="1" t="s">
        <v>1346</v>
      </c>
    </row>
    <row r="55" s="1" customFormat="1" spans="1:22">
      <c r="A55" s="3">
        <v>999224851072588</v>
      </c>
      <c r="B55" s="1" t="s">
        <v>1685</v>
      </c>
      <c r="C55" s="1" t="s">
        <v>1691</v>
      </c>
      <c r="D55" s="1" t="s">
        <v>1692</v>
      </c>
      <c r="E55" s="1" t="s">
        <v>1693</v>
      </c>
      <c r="F55" s="1" t="s">
        <v>1390</v>
      </c>
      <c r="G55" s="1" t="s">
        <v>1324</v>
      </c>
      <c r="H55" s="1" t="s">
        <v>1325</v>
      </c>
      <c r="I55" s="1" t="s">
        <v>1694</v>
      </c>
      <c r="J55" s="1" t="s">
        <v>30</v>
      </c>
      <c r="K55" s="1" t="s">
        <v>1695</v>
      </c>
      <c r="L55" s="1" t="s">
        <v>1696</v>
      </c>
      <c r="M55" s="1" t="s">
        <v>1697</v>
      </c>
      <c r="N55" s="1" t="s">
        <v>1698</v>
      </c>
      <c r="O55" s="1" t="s">
        <v>1329</v>
      </c>
      <c r="P55" s="1" t="s">
        <v>1330</v>
      </c>
      <c r="Q55" s="1" t="s">
        <v>1331</v>
      </c>
      <c r="R55" s="1" t="s">
        <v>1699</v>
      </c>
      <c r="S55" s="1" t="s">
        <v>1333</v>
      </c>
      <c r="T55" s="1" t="s">
        <v>1334</v>
      </c>
      <c r="U55" s="1" t="s">
        <v>1335</v>
      </c>
      <c r="V55" s="1" t="s">
        <v>1575</v>
      </c>
    </row>
    <row r="56" s="1" customFormat="1" spans="1:22">
      <c r="A56" s="3">
        <v>999224855537606</v>
      </c>
      <c r="B56" s="1" t="s">
        <v>1685</v>
      </c>
      <c r="C56" s="1" t="s">
        <v>1700</v>
      </c>
      <c r="D56" s="1" t="s">
        <v>1701</v>
      </c>
      <c r="E56" s="1" t="s">
        <v>1702</v>
      </c>
      <c r="F56" s="1" t="s">
        <v>1703</v>
      </c>
      <c r="G56" s="1" t="s">
        <v>1324</v>
      </c>
      <c r="H56" s="1" t="s">
        <v>1325</v>
      </c>
      <c r="I56" s="1" t="s">
        <v>1704</v>
      </c>
      <c r="J56" s="1" t="s">
        <v>30</v>
      </c>
      <c r="K56" s="1" t="s">
        <v>1705</v>
      </c>
      <c r="L56" s="1" t="s">
        <v>1705</v>
      </c>
      <c r="M56" s="1" t="s">
        <v>1328</v>
      </c>
      <c r="N56" s="1" t="s">
        <v>1328</v>
      </c>
      <c r="O56" s="1" t="s">
        <v>1329</v>
      </c>
      <c r="P56" s="1" t="s">
        <v>1330</v>
      </c>
      <c r="Q56" s="1" t="s">
        <v>1331</v>
      </c>
      <c r="R56" s="1" t="s">
        <v>1706</v>
      </c>
      <c r="S56" s="1" t="s">
        <v>1333</v>
      </c>
      <c r="T56" s="1" t="s">
        <v>1334</v>
      </c>
      <c r="U56" s="1" t="s">
        <v>1335</v>
      </c>
      <c r="V56" s="1" t="s">
        <v>1622</v>
      </c>
    </row>
    <row r="57" s="1" customFormat="1" spans="1:22">
      <c r="A57" s="3">
        <v>999224865044449</v>
      </c>
      <c r="B57" s="1" t="s">
        <v>1707</v>
      </c>
      <c r="C57" s="1" t="s">
        <v>1708</v>
      </c>
      <c r="D57" s="1" t="s">
        <v>1709</v>
      </c>
      <c r="E57" s="1" t="s">
        <v>1710</v>
      </c>
      <c r="F57" s="1" t="s">
        <v>1323</v>
      </c>
      <c r="G57" s="1" t="s">
        <v>1324</v>
      </c>
      <c r="H57" s="1" t="s">
        <v>1325</v>
      </c>
      <c r="I57" s="1" t="s">
        <v>1711</v>
      </c>
      <c r="J57" s="1" t="s">
        <v>30</v>
      </c>
      <c r="K57" s="1" t="s">
        <v>1712</v>
      </c>
      <c r="L57" s="1" t="s">
        <v>1712</v>
      </c>
      <c r="M57" s="1" t="s">
        <v>1328</v>
      </c>
      <c r="N57" s="1" t="s">
        <v>1328</v>
      </c>
      <c r="O57" s="1" t="s">
        <v>1329</v>
      </c>
      <c r="P57" s="1" t="s">
        <v>1330</v>
      </c>
      <c r="Q57" s="1" t="s">
        <v>1331</v>
      </c>
      <c r="R57" s="1" t="s">
        <v>1713</v>
      </c>
      <c r="S57" s="1" t="s">
        <v>1333</v>
      </c>
      <c r="T57" s="1" t="s">
        <v>1334</v>
      </c>
      <c r="U57" s="1" t="s">
        <v>1335</v>
      </c>
      <c r="V57" s="1" t="s">
        <v>1714</v>
      </c>
    </row>
    <row r="58" s="1" customFormat="1" spans="1:22">
      <c r="A58" s="3">
        <v>999224869150897</v>
      </c>
      <c r="B58" s="1" t="s">
        <v>1707</v>
      </c>
      <c r="C58" s="1" t="s">
        <v>1715</v>
      </c>
      <c r="D58" s="1" t="s">
        <v>1716</v>
      </c>
      <c r="E58" s="1" t="s">
        <v>1717</v>
      </c>
      <c r="F58" s="1" t="s">
        <v>1341</v>
      </c>
      <c r="G58" s="1" t="s">
        <v>1324</v>
      </c>
      <c r="H58" s="1" t="s">
        <v>1325</v>
      </c>
      <c r="I58" s="1" t="s">
        <v>1718</v>
      </c>
      <c r="J58" s="1" t="s">
        <v>30</v>
      </c>
      <c r="K58" s="1" t="s">
        <v>1719</v>
      </c>
      <c r="L58" s="1" t="s">
        <v>1719</v>
      </c>
      <c r="M58" s="1" t="s">
        <v>1328</v>
      </c>
      <c r="N58" s="1" t="s">
        <v>1328</v>
      </c>
      <c r="O58" s="1" t="s">
        <v>1329</v>
      </c>
      <c r="P58" s="1" t="s">
        <v>1330</v>
      </c>
      <c r="Q58" s="1" t="s">
        <v>1331</v>
      </c>
      <c r="R58" s="1" t="s">
        <v>1720</v>
      </c>
      <c r="S58" s="1" t="s">
        <v>1333</v>
      </c>
      <c r="T58" s="1" t="s">
        <v>1334</v>
      </c>
      <c r="U58" s="1" t="s">
        <v>1335</v>
      </c>
      <c r="V58" s="1" t="s">
        <v>1536</v>
      </c>
    </row>
    <row r="59" s="1" customFormat="1" spans="1:22">
      <c r="A59" s="3">
        <v>999224869971697</v>
      </c>
      <c r="B59" s="1" t="s">
        <v>1707</v>
      </c>
      <c r="C59" s="1" t="s">
        <v>1721</v>
      </c>
      <c r="D59" s="1" t="s">
        <v>1722</v>
      </c>
      <c r="E59" s="1" t="s">
        <v>1723</v>
      </c>
      <c r="F59" s="1" t="s">
        <v>1553</v>
      </c>
      <c r="G59" s="1" t="s">
        <v>1324</v>
      </c>
      <c r="H59" s="1" t="s">
        <v>1325</v>
      </c>
      <c r="I59" s="1" t="s">
        <v>1724</v>
      </c>
      <c r="J59" s="1" t="s">
        <v>30</v>
      </c>
      <c r="K59" s="1" t="s">
        <v>1725</v>
      </c>
      <c r="L59" s="1" t="s">
        <v>1725</v>
      </c>
      <c r="M59" s="1" t="s">
        <v>1328</v>
      </c>
      <c r="N59" s="1" t="s">
        <v>1328</v>
      </c>
      <c r="O59" s="1" t="s">
        <v>1329</v>
      </c>
      <c r="P59" s="1" t="s">
        <v>1330</v>
      </c>
      <c r="Q59" s="1" t="s">
        <v>1331</v>
      </c>
      <c r="R59" s="1" t="s">
        <v>1726</v>
      </c>
      <c r="S59" s="1" t="s">
        <v>1333</v>
      </c>
      <c r="T59" s="1" t="s">
        <v>1334</v>
      </c>
      <c r="U59" s="1" t="s">
        <v>1345</v>
      </c>
      <c r="V59" s="1" t="s">
        <v>1363</v>
      </c>
    </row>
    <row r="60" s="1" customFormat="1" spans="1:22">
      <c r="A60" s="3">
        <v>999224872803881</v>
      </c>
      <c r="B60" s="1" t="s">
        <v>1707</v>
      </c>
      <c r="C60" s="1" t="s">
        <v>1727</v>
      </c>
      <c r="D60" s="1" t="s">
        <v>1728</v>
      </c>
      <c r="E60" s="1" t="s">
        <v>1729</v>
      </c>
      <c r="F60" s="1" t="s">
        <v>1341</v>
      </c>
      <c r="G60" s="1" t="s">
        <v>1324</v>
      </c>
      <c r="H60" s="1" t="s">
        <v>1325</v>
      </c>
      <c r="I60" s="1" t="s">
        <v>1730</v>
      </c>
      <c r="J60" s="1" t="s">
        <v>30</v>
      </c>
      <c r="K60" s="1" t="s">
        <v>1731</v>
      </c>
      <c r="L60" s="1" t="s">
        <v>1731</v>
      </c>
      <c r="M60" s="1" t="s">
        <v>1328</v>
      </c>
      <c r="N60" s="1" t="s">
        <v>1328</v>
      </c>
      <c r="O60" s="1" t="s">
        <v>1329</v>
      </c>
      <c r="P60" s="1" t="s">
        <v>1330</v>
      </c>
      <c r="Q60" s="1" t="s">
        <v>1331</v>
      </c>
      <c r="R60" s="1" t="s">
        <v>1732</v>
      </c>
      <c r="S60" s="1" t="s">
        <v>1333</v>
      </c>
      <c r="T60" s="1" t="s">
        <v>1334</v>
      </c>
      <c r="U60" s="1" t="s">
        <v>1335</v>
      </c>
      <c r="V60" s="1" t="s">
        <v>1346</v>
      </c>
    </row>
    <row r="61" s="1" customFormat="1" spans="1:22">
      <c r="A61" s="3">
        <v>999224879845318</v>
      </c>
      <c r="B61" s="1" t="s">
        <v>1733</v>
      </c>
      <c r="C61" s="1" t="s">
        <v>1734</v>
      </c>
      <c r="D61" s="1" t="s">
        <v>1735</v>
      </c>
      <c r="E61" s="1" t="s">
        <v>1736</v>
      </c>
      <c r="F61" s="1" t="s">
        <v>1341</v>
      </c>
      <c r="G61" s="1" t="s">
        <v>1324</v>
      </c>
      <c r="H61" s="1" t="s">
        <v>1325</v>
      </c>
      <c r="I61" s="1" t="s">
        <v>1737</v>
      </c>
      <c r="J61" s="1" t="s">
        <v>30</v>
      </c>
      <c r="K61" s="1" t="s">
        <v>1738</v>
      </c>
      <c r="L61" s="1" t="s">
        <v>1738</v>
      </c>
      <c r="M61" s="1" t="s">
        <v>1328</v>
      </c>
      <c r="N61" s="1" t="s">
        <v>1328</v>
      </c>
      <c r="O61" s="1" t="s">
        <v>1329</v>
      </c>
      <c r="P61" s="1" t="s">
        <v>1330</v>
      </c>
      <c r="Q61" s="1" t="s">
        <v>1331</v>
      </c>
      <c r="R61" s="1" t="s">
        <v>1739</v>
      </c>
      <c r="S61" s="1" t="s">
        <v>1333</v>
      </c>
      <c r="T61" s="1" t="s">
        <v>1334</v>
      </c>
      <c r="U61" s="1" t="s">
        <v>1335</v>
      </c>
      <c r="V61" s="1" t="s">
        <v>1481</v>
      </c>
    </row>
    <row r="62" s="1" customFormat="1" spans="1:22">
      <c r="A62" s="3">
        <v>999224880326349</v>
      </c>
      <c r="B62" s="1" t="s">
        <v>1733</v>
      </c>
      <c r="C62" s="1" t="s">
        <v>1740</v>
      </c>
      <c r="D62" s="1" t="s">
        <v>1741</v>
      </c>
      <c r="E62" s="1" t="s">
        <v>1742</v>
      </c>
      <c r="F62" s="1" t="s">
        <v>1341</v>
      </c>
      <c r="G62" s="1" t="s">
        <v>1324</v>
      </c>
      <c r="H62" s="1" t="s">
        <v>1325</v>
      </c>
      <c r="I62" s="1" t="s">
        <v>1743</v>
      </c>
      <c r="J62" s="1" t="s">
        <v>30</v>
      </c>
      <c r="K62" s="1" t="s">
        <v>1744</v>
      </c>
      <c r="L62" s="1" t="s">
        <v>1744</v>
      </c>
      <c r="M62" s="1" t="s">
        <v>1328</v>
      </c>
      <c r="N62" s="1" t="s">
        <v>1328</v>
      </c>
      <c r="O62" s="1" t="s">
        <v>1329</v>
      </c>
      <c r="P62" s="1" t="s">
        <v>1330</v>
      </c>
      <c r="Q62" s="1" t="s">
        <v>1331</v>
      </c>
      <c r="R62" s="1" t="s">
        <v>1745</v>
      </c>
      <c r="S62" s="1" t="s">
        <v>1333</v>
      </c>
      <c r="T62" s="1" t="s">
        <v>1334</v>
      </c>
      <c r="U62" s="1" t="s">
        <v>1335</v>
      </c>
      <c r="V62" s="1" t="s">
        <v>1378</v>
      </c>
    </row>
    <row r="63" s="1" customFormat="1" spans="1:22">
      <c r="A63" s="3">
        <v>999224882517895</v>
      </c>
      <c r="B63" s="1" t="s">
        <v>1733</v>
      </c>
      <c r="C63" s="1" t="s">
        <v>1746</v>
      </c>
      <c r="D63" s="1" t="s">
        <v>1747</v>
      </c>
      <c r="E63" s="1" t="s">
        <v>1748</v>
      </c>
      <c r="F63" s="1" t="s">
        <v>1341</v>
      </c>
      <c r="G63" s="1" t="s">
        <v>1324</v>
      </c>
      <c r="H63" s="1" t="s">
        <v>1325</v>
      </c>
      <c r="I63" s="1" t="s">
        <v>1749</v>
      </c>
      <c r="J63" s="1" t="s">
        <v>30</v>
      </c>
      <c r="K63" s="1" t="s">
        <v>1750</v>
      </c>
      <c r="L63" s="1" t="s">
        <v>1750</v>
      </c>
      <c r="M63" s="1" t="s">
        <v>1328</v>
      </c>
      <c r="N63" s="1" t="s">
        <v>1328</v>
      </c>
      <c r="O63" s="1" t="s">
        <v>1329</v>
      </c>
      <c r="P63" s="1" t="s">
        <v>1330</v>
      </c>
      <c r="Q63" s="1" t="s">
        <v>1331</v>
      </c>
      <c r="R63" s="1" t="s">
        <v>1751</v>
      </c>
      <c r="S63" s="1" t="s">
        <v>1333</v>
      </c>
      <c r="T63" s="1" t="s">
        <v>1334</v>
      </c>
      <c r="U63" s="1" t="s">
        <v>1335</v>
      </c>
      <c r="V63" s="1" t="s">
        <v>1536</v>
      </c>
    </row>
    <row r="64" s="1" customFormat="1" spans="1:22">
      <c r="A64" s="3">
        <v>999224884066584</v>
      </c>
      <c r="B64" s="1" t="s">
        <v>1733</v>
      </c>
      <c r="C64" s="1" t="s">
        <v>1752</v>
      </c>
      <c r="D64" s="1" t="s">
        <v>1753</v>
      </c>
      <c r="E64" s="1" t="s">
        <v>1754</v>
      </c>
      <c r="F64" s="1" t="s">
        <v>1323</v>
      </c>
      <c r="G64" s="1" t="s">
        <v>1324</v>
      </c>
      <c r="H64" s="1" t="s">
        <v>1325</v>
      </c>
      <c r="I64" s="1" t="s">
        <v>1755</v>
      </c>
      <c r="J64" s="1" t="s">
        <v>30</v>
      </c>
      <c r="K64" s="1" t="s">
        <v>1756</v>
      </c>
      <c r="L64" s="1" t="s">
        <v>1756</v>
      </c>
      <c r="M64" s="1" t="s">
        <v>1328</v>
      </c>
      <c r="N64" s="1" t="s">
        <v>1328</v>
      </c>
      <c r="O64" s="1" t="s">
        <v>1329</v>
      </c>
      <c r="P64" s="1" t="s">
        <v>1330</v>
      </c>
      <c r="Q64" s="1" t="s">
        <v>1331</v>
      </c>
      <c r="R64" s="1" t="s">
        <v>1757</v>
      </c>
      <c r="S64" s="1" t="s">
        <v>1333</v>
      </c>
      <c r="T64" s="1" t="s">
        <v>1334</v>
      </c>
      <c r="U64" s="1" t="s">
        <v>1345</v>
      </c>
      <c r="V64" s="1" t="s">
        <v>1363</v>
      </c>
    </row>
    <row r="65" s="1" customFormat="1" spans="1:22">
      <c r="A65" s="3">
        <v>999224886107466</v>
      </c>
      <c r="B65" s="1" t="s">
        <v>1733</v>
      </c>
      <c r="C65" s="1" t="s">
        <v>1758</v>
      </c>
      <c r="D65" s="1" t="s">
        <v>1692</v>
      </c>
      <c r="E65" s="1" t="s">
        <v>1759</v>
      </c>
      <c r="F65" s="1" t="s">
        <v>1553</v>
      </c>
      <c r="G65" s="1" t="s">
        <v>1324</v>
      </c>
      <c r="H65" s="1" t="s">
        <v>1325</v>
      </c>
      <c r="I65" s="1" t="s">
        <v>1760</v>
      </c>
      <c r="J65" s="1" t="s">
        <v>30</v>
      </c>
      <c r="K65" s="1" t="s">
        <v>1761</v>
      </c>
      <c r="L65" s="1" t="s">
        <v>1761</v>
      </c>
      <c r="M65" s="1" t="s">
        <v>1328</v>
      </c>
      <c r="N65" s="1" t="s">
        <v>1328</v>
      </c>
      <c r="O65" s="1" t="s">
        <v>1329</v>
      </c>
      <c r="P65" s="1" t="s">
        <v>1330</v>
      </c>
      <c r="Q65" s="1" t="s">
        <v>1331</v>
      </c>
      <c r="R65" s="1" t="s">
        <v>1762</v>
      </c>
      <c r="S65" s="1" t="s">
        <v>1333</v>
      </c>
      <c r="T65" s="1" t="s">
        <v>1334</v>
      </c>
      <c r="U65" s="1" t="s">
        <v>1335</v>
      </c>
      <c r="V65" s="1" t="s">
        <v>1575</v>
      </c>
    </row>
    <row r="66" s="1" customFormat="1" spans="1:22">
      <c r="A66" s="3">
        <v>999224887440055</v>
      </c>
      <c r="B66" s="1" t="s">
        <v>1733</v>
      </c>
      <c r="C66" s="1" t="s">
        <v>1763</v>
      </c>
      <c r="D66" s="1" t="s">
        <v>1692</v>
      </c>
      <c r="E66" s="1" t="s">
        <v>1764</v>
      </c>
      <c r="F66" s="1" t="s">
        <v>1323</v>
      </c>
      <c r="G66" s="1" t="s">
        <v>1324</v>
      </c>
      <c r="H66" s="1" t="s">
        <v>1325</v>
      </c>
      <c r="I66" s="1" t="s">
        <v>1765</v>
      </c>
      <c r="J66" s="1" t="s">
        <v>30</v>
      </c>
      <c r="K66" s="1" t="s">
        <v>1766</v>
      </c>
      <c r="L66" s="1" t="s">
        <v>1766</v>
      </c>
      <c r="M66" s="1" t="s">
        <v>1328</v>
      </c>
      <c r="N66" s="1" t="s">
        <v>1328</v>
      </c>
      <c r="O66" s="1" t="s">
        <v>1329</v>
      </c>
      <c r="P66" s="1" t="s">
        <v>1330</v>
      </c>
      <c r="Q66" s="1" t="s">
        <v>1331</v>
      </c>
      <c r="R66" s="1" t="s">
        <v>1767</v>
      </c>
      <c r="S66" s="1" t="s">
        <v>1333</v>
      </c>
      <c r="T66" s="1" t="s">
        <v>1334</v>
      </c>
      <c r="U66" s="1" t="s">
        <v>1335</v>
      </c>
      <c r="V66" s="1" t="s">
        <v>1575</v>
      </c>
    </row>
    <row r="67" s="1" customFormat="1" spans="1:22">
      <c r="A67" s="3">
        <v>999224897949930</v>
      </c>
      <c r="B67" s="1" t="s">
        <v>1768</v>
      </c>
      <c r="C67" s="1" t="s">
        <v>1769</v>
      </c>
      <c r="D67" s="1" t="s">
        <v>1770</v>
      </c>
      <c r="E67" s="1" t="s">
        <v>1771</v>
      </c>
      <c r="F67" s="1" t="s">
        <v>1390</v>
      </c>
      <c r="G67" s="1" t="s">
        <v>1324</v>
      </c>
      <c r="H67" s="1" t="s">
        <v>1325</v>
      </c>
      <c r="I67" s="1" t="s">
        <v>1772</v>
      </c>
      <c r="J67" s="1" t="s">
        <v>30</v>
      </c>
      <c r="K67" s="1" t="s">
        <v>1773</v>
      </c>
      <c r="L67" s="1" t="s">
        <v>1773</v>
      </c>
      <c r="M67" s="1" t="s">
        <v>1328</v>
      </c>
      <c r="N67" s="1" t="s">
        <v>1328</v>
      </c>
      <c r="O67" s="1" t="s">
        <v>1329</v>
      </c>
      <c r="P67" s="1" t="s">
        <v>1330</v>
      </c>
      <c r="Q67" s="1" t="s">
        <v>1331</v>
      </c>
      <c r="R67" s="1" t="s">
        <v>1774</v>
      </c>
      <c r="S67" s="1" t="s">
        <v>1333</v>
      </c>
      <c r="T67" s="1" t="s">
        <v>1334</v>
      </c>
      <c r="U67" s="1" t="s">
        <v>1335</v>
      </c>
      <c r="V67" s="1" t="s">
        <v>1378</v>
      </c>
    </row>
    <row r="68" s="1" customFormat="1" spans="1:22">
      <c r="A68" s="3">
        <v>999224899364476</v>
      </c>
      <c r="B68" s="1" t="s">
        <v>1768</v>
      </c>
      <c r="C68" s="1" t="s">
        <v>1775</v>
      </c>
      <c r="D68" s="1" t="s">
        <v>1776</v>
      </c>
      <c r="E68" s="1" t="s">
        <v>1777</v>
      </c>
      <c r="F68" s="1" t="s">
        <v>1390</v>
      </c>
      <c r="G68" s="1" t="s">
        <v>1324</v>
      </c>
      <c r="H68" s="1" t="s">
        <v>1325</v>
      </c>
      <c r="I68" s="1" t="s">
        <v>1778</v>
      </c>
      <c r="J68" s="1" t="s">
        <v>30</v>
      </c>
      <c r="K68" s="1" t="s">
        <v>1779</v>
      </c>
      <c r="L68" s="1" t="s">
        <v>1779</v>
      </c>
      <c r="M68" s="1" t="s">
        <v>1328</v>
      </c>
      <c r="N68" s="1" t="s">
        <v>1328</v>
      </c>
      <c r="O68" s="1" t="s">
        <v>1329</v>
      </c>
      <c r="P68" s="1" t="s">
        <v>1330</v>
      </c>
      <c r="Q68" s="1" t="s">
        <v>1331</v>
      </c>
      <c r="R68" s="1" t="s">
        <v>1780</v>
      </c>
      <c r="S68" s="1" t="s">
        <v>1333</v>
      </c>
      <c r="T68" s="1" t="s">
        <v>1334</v>
      </c>
      <c r="U68" s="1" t="s">
        <v>1335</v>
      </c>
      <c r="V68" s="1" t="s">
        <v>1481</v>
      </c>
    </row>
    <row r="69" s="1" customFormat="1" spans="1:22">
      <c r="A69" s="3">
        <v>999224910072786</v>
      </c>
      <c r="B69" s="1" t="s">
        <v>1768</v>
      </c>
      <c r="C69" s="1" t="s">
        <v>1781</v>
      </c>
      <c r="D69" s="1" t="s">
        <v>1782</v>
      </c>
      <c r="E69" s="1" t="s">
        <v>1783</v>
      </c>
      <c r="F69" s="1" t="s">
        <v>1341</v>
      </c>
      <c r="G69" s="1" t="s">
        <v>1324</v>
      </c>
      <c r="H69" s="1" t="s">
        <v>1325</v>
      </c>
      <c r="I69" s="1" t="s">
        <v>1784</v>
      </c>
      <c r="J69" s="1" t="s">
        <v>30</v>
      </c>
      <c r="K69" s="1" t="s">
        <v>1785</v>
      </c>
      <c r="L69" s="1" t="s">
        <v>1785</v>
      </c>
      <c r="M69" s="1" t="s">
        <v>1328</v>
      </c>
      <c r="N69" s="1" t="s">
        <v>1328</v>
      </c>
      <c r="O69" s="1" t="s">
        <v>1329</v>
      </c>
      <c r="P69" s="1" t="s">
        <v>1330</v>
      </c>
      <c r="Q69" s="1" t="s">
        <v>1331</v>
      </c>
      <c r="R69" s="1" t="s">
        <v>1786</v>
      </c>
      <c r="S69" s="1" t="s">
        <v>1333</v>
      </c>
      <c r="T69" s="1" t="s">
        <v>1334</v>
      </c>
      <c r="U69" s="1" t="s">
        <v>1335</v>
      </c>
      <c r="V69" s="1" t="s">
        <v>1346</v>
      </c>
    </row>
    <row r="70" s="1" customFormat="1" spans="1:22">
      <c r="A70" s="3">
        <v>999224916861878</v>
      </c>
      <c r="B70" s="1" t="s">
        <v>1787</v>
      </c>
      <c r="C70" s="1" t="s">
        <v>1788</v>
      </c>
      <c r="D70" s="1" t="s">
        <v>1789</v>
      </c>
      <c r="E70" s="1" t="s">
        <v>1790</v>
      </c>
      <c r="F70" s="1" t="s">
        <v>1390</v>
      </c>
      <c r="G70" s="1" t="s">
        <v>1324</v>
      </c>
      <c r="H70" s="1" t="s">
        <v>1325</v>
      </c>
      <c r="I70" s="1" t="s">
        <v>1791</v>
      </c>
      <c r="J70" s="1" t="s">
        <v>30</v>
      </c>
      <c r="K70" s="1" t="s">
        <v>1792</v>
      </c>
      <c r="L70" s="1" t="s">
        <v>1792</v>
      </c>
      <c r="M70" s="1" t="s">
        <v>1328</v>
      </c>
      <c r="N70" s="1" t="s">
        <v>1328</v>
      </c>
      <c r="O70" s="1" t="s">
        <v>1329</v>
      </c>
      <c r="P70" s="1" t="s">
        <v>1330</v>
      </c>
      <c r="Q70" s="1" t="s">
        <v>1331</v>
      </c>
      <c r="R70" s="1" t="s">
        <v>1793</v>
      </c>
      <c r="S70" s="1" t="s">
        <v>1333</v>
      </c>
      <c r="T70" s="1" t="s">
        <v>1334</v>
      </c>
      <c r="U70" s="1" t="s">
        <v>1345</v>
      </c>
      <c r="V70" s="1" t="s">
        <v>1363</v>
      </c>
    </row>
    <row r="71" s="1" customFormat="1" spans="1:22">
      <c r="A71" s="3">
        <v>999224928530458</v>
      </c>
      <c r="B71" s="1" t="s">
        <v>1525</v>
      </c>
      <c r="C71" s="1" t="s">
        <v>1794</v>
      </c>
      <c r="D71" s="1" t="s">
        <v>1795</v>
      </c>
      <c r="E71" s="1" t="s">
        <v>1796</v>
      </c>
      <c r="F71" s="1" t="s">
        <v>1323</v>
      </c>
      <c r="G71" s="1" t="s">
        <v>1324</v>
      </c>
      <c r="H71" s="1" t="s">
        <v>1325</v>
      </c>
      <c r="I71" s="1" t="s">
        <v>1797</v>
      </c>
      <c r="J71" s="1" t="s">
        <v>30</v>
      </c>
      <c r="K71" s="1" t="s">
        <v>1798</v>
      </c>
      <c r="L71" s="1" t="s">
        <v>1798</v>
      </c>
      <c r="M71" s="1" t="s">
        <v>1328</v>
      </c>
      <c r="N71" s="1" t="s">
        <v>1328</v>
      </c>
      <c r="O71" s="1" t="s">
        <v>1329</v>
      </c>
      <c r="P71" s="1" t="s">
        <v>1330</v>
      </c>
      <c r="Q71" s="1" t="s">
        <v>1331</v>
      </c>
      <c r="R71" s="1" t="s">
        <v>1799</v>
      </c>
      <c r="S71" s="1" t="s">
        <v>1333</v>
      </c>
      <c r="T71" s="1" t="s">
        <v>1334</v>
      </c>
      <c r="U71" s="1" t="s">
        <v>1335</v>
      </c>
      <c r="V71" s="1" t="s">
        <v>1800</v>
      </c>
    </row>
    <row r="72" s="1" customFormat="1" spans="1:22">
      <c r="A72" s="3">
        <v>999224931704764</v>
      </c>
      <c r="B72" s="1" t="s">
        <v>1525</v>
      </c>
      <c r="C72" s="1" t="s">
        <v>1801</v>
      </c>
      <c r="D72" s="1" t="s">
        <v>1802</v>
      </c>
      <c r="E72" s="1" t="s">
        <v>1803</v>
      </c>
      <c r="F72" s="1" t="s">
        <v>1525</v>
      </c>
      <c r="G72" s="1" t="s">
        <v>1324</v>
      </c>
      <c r="H72" s="1" t="s">
        <v>1325</v>
      </c>
      <c r="I72" s="1" t="s">
        <v>1804</v>
      </c>
      <c r="J72" s="1" t="s">
        <v>30</v>
      </c>
      <c r="K72" s="1" t="s">
        <v>1805</v>
      </c>
      <c r="L72" s="1" t="s">
        <v>1805</v>
      </c>
      <c r="M72" s="1" t="s">
        <v>1328</v>
      </c>
      <c r="N72" s="1" t="s">
        <v>1328</v>
      </c>
      <c r="O72" s="1" t="s">
        <v>1329</v>
      </c>
      <c r="P72" s="1" t="s">
        <v>1330</v>
      </c>
      <c r="Q72" s="1" t="s">
        <v>1331</v>
      </c>
      <c r="R72" s="1" t="s">
        <v>1806</v>
      </c>
      <c r="S72" s="1" t="s">
        <v>1333</v>
      </c>
      <c r="T72" s="1" t="s">
        <v>1334</v>
      </c>
      <c r="U72" s="1" t="s">
        <v>1335</v>
      </c>
      <c r="V72" s="1" t="s">
        <v>1481</v>
      </c>
    </row>
    <row r="73" s="1" customFormat="1" spans="1:22">
      <c r="A73" s="3">
        <v>999224933194375</v>
      </c>
      <c r="B73" s="1" t="s">
        <v>1525</v>
      </c>
      <c r="C73" s="1" t="s">
        <v>1807</v>
      </c>
      <c r="D73" s="1" t="s">
        <v>1680</v>
      </c>
      <c r="E73" s="1" t="s">
        <v>1808</v>
      </c>
      <c r="F73" s="1" t="s">
        <v>1341</v>
      </c>
      <c r="G73" s="1" t="s">
        <v>1324</v>
      </c>
      <c r="H73" s="1" t="s">
        <v>1325</v>
      </c>
      <c r="I73" s="1" t="s">
        <v>1809</v>
      </c>
      <c r="J73" s="1" t="s">
        <v>30</v>
      </c>
      <c r="K73" s="1" t="s">
        <v>1810</v>
      </c>
      <c r="L73" s="1" t="s">
        <v>1810</v>
      </c>
      <c r="M73" s="1" t="s">
        <v>1328</v>
      </c>
      <c r="N73" s="1" t="s">
        <v>1328</v>
      </c>
      <c r="O73" s="1" t="s">
        <v>1329</v>
      </c>
      <c r="P73" s="1" t="s">
        <v>1330</v>
      </c>
      <c r="Q73" s="1" t="s">
        <v>1331</v>
      </c>
      <c r="R73" s="1" t="s">
        <v>1811</v>
      </c>
      <c r="S73" s="1" t="s">
        <v>1333</v>
      </c>
      <c r="T73" s="1" t="s">
        <v>1334</v>
      </c>
      <c r="U73" s="1" t="s">
        <v>1335</v>
      </c>
      <c r="V73" s="1" t="s">
        <v>1536</v>
      </c>
    </row>
    <row r="74" s="1" customFormat="1" spans="1:22">
      <c r="A74" s="3">
        <v>999224934748877</v>
      </c>
      <c r="B74" s="1" t="s">
        <v>1525</v>
      </c>
      <c r="C74" s="1" t="s">
        <v>1812</v>
      </c>
      <c r="D74" s="1" t="s">
        <v>1491</v>
      </c>
      <c r="E74" s="1" t="s">
        <v>1813</v>
      </c>
      <c r="F74" s="1" t="s">
        <v>1323</v>
      </c>
      <c r="G74" s="1" t="s">
        <v>1324</v>
      </c>
      <c r="H74" s="1" t="s">
        <v>1325</v>
      </c>
      <c r="I74" s="1" t="s">
        <v>1814</v>
      </c>
      <c r="J74" s="1" t="s">
        <v>30</v>
      </c>
      <c r="K74" s="1" t="s">
        <v>1815</v>
      </c>
      <c r="L74" s="1" t="s">
        <v>1815</v>
      </c>
      <c r="M74" s="1" t="s">
        <v>1328</v>
      </c>
      <c r="N74" s="1" t="s">
        <v>1328</v>
      </c>
      <c r="O74" s="1" t="s">
        <v>1329</v>
      </c>
      <c r="P74" s="1" t="s">
        <v>1330</v>
      </c>
      <c r="Q74" s="1" t="s">
        <v>1331</v>
      </c>
      <c r="R74" s="1" t="s">
        <v>1816</v>
      </c>
      <c r="S74" s="1" t="s">
        <v>1333</v>
      </c>
      <c r="T74" s="1" t="s">
        <v>1334</v>
      </c>
      <c r="U74" s="1" t="s">
        <v>1345</v>
      </c>
      <c r="V74" s="1" t="s">
        <v>1346</v>
      </c>
    </row>
    <row r="75" s="1" customFormat="1" spans="1:22">
      <c r="A75" s="3">
        <v>999224941375022</v>
      </c>
      <c r="B75" s="1" t="s">
        <v>1525</v>
      </c>
      <c r="C75" s="1" t="s">
        <v>1817</v>
      </c>
      <c r="D75" s="1" t="s">
        <v>1818</v>
      </c>
      <c r="E75" s="1" t="s">
        <v>1819</v>
      </c>
      <c r="F75" s="1" t="s">
        <v>1390</v>
      </c>
      <c r="G75" s="1" t="s">
        <v>1324</v>
      </c>
      <c r="H75" s="1" t="s">
        <v>1325</v>
      </c>
      <c r="I75" s="1" t="s">
        <v>1329</v>
      </c>
      <c r="J75" s="1" t="s">
        <v>30</v>
      </c>
      <c r="K75" s="1" t="s">
        <v>1329</v>
      </c>
      <c r="L75" s="1" t="s">
        <v>1820</v>
      </c>
      <c r="M75" s="1" t="s">
        <v>1821</v>
      </c>
      <c r="N75" s="1" t="s">
        <v>1822</v>
      </c>
      <c r="O75" s="1" t="s">
        <v>1329</v>
      </c>
      <c r="P75" s="1" t="s">
        <v>1330</v>
      </c>
      <c r="Q75" s="1" t="s">
        <v>1331</v>
      </c>
      <c r="R75" s="1" t="s">
        <v>1823</v>
      </c>
      <c r="S75" s="1" t="s">
        <v>1333</v>
      </c>
      <c r="T75" s="1" t="s">
        <v>1334</v>
      </c>
      <c r="U75" s="1" t="s">
        <v>1335</v>
      </c>
      <c r="V75" s="1" t="s">
        <v>1622</v>
      </c>
    </row>
    <row r="76" s="1" customFormat="1" spans="1:22">
      <c r="A76" s="3">
        <v>999224941841072</v>
      </c>
      <c r="B76" s="1" t="s">
        <v>1525</v>
      </c>
      <c r="C76" s="1" t="s">
        <v>1824</v>
      </c>
      <c r="D76" s="1" t="s">
        <v>1825</v>
      </c>
      <c r="E76" s="1" t="s">
        <v>1826</v>
      </c>
      <c r="F76" s="1" t="s">
        <v>1341</v>
      </c>
      <c r="G76" s="1" t="s">
        <v>1324</v>
      </c>
      <c r="H76" s="1" t="s">
        <v>1325</v>
      </c>
      <c r="I76" s="1" t="s">
        <v>1827</v>
      </c>
      <c r="J76" s="1" t="s">
        <v>30</v>
      </c>
      <c r="K76" s="1" t="s">
        <v>1828</v>
      </c>
      <c r="L76" s="1" t="s">
        <v>1828</v>
      </c>
      <c r="M76" s="1" t="s">
        <v>1328</v>
      </c>
      <c r="N76" s="1" t="s">
        <v>1328</v>
      </c>
      <c r="O76" s="1" t="s">
        <v>1329</v>
      </c>
      <c r="P76" s="1" t="s">
        <v>1330</v>
      </c>
      <c r="Q76" s="1" t="s">
        <v>1331</v>
      </c>
      <c r="R76" s="1" t="s">
        <v>1829</v>
      </c>
      <c r="S76" s="1" t="s">
        <v>1333</v>
      </c>
      <c r="T76" s="1" t="s">
        <v>1334</v>
      </c>
      <c r="U76" s="1" t="s">
        <v>1335</v>
      </c>
      <c r="V76" s="1" t="s">
        <v>1575</v>
      </c>
    </row>
    <row r="77" s="1" customFormat="1" spans="1:22">
      <c r="A77" s="3">
        <v>999224942628329</v>
      </c>
      <c r="B77" s="1" t="s">
        <v>1525</v>
      </c>
      <c r="C77" s="1" t="s">
        <v>1830</v>
      </c>
      <c r="D77" s="1" t="s">
        <v>1831</v>
      </c>
      <c r="E77" s="1" t="s">
        <v>1832</v>
      </c>
      <c r="F77" s="1" t="s">
        <v>1341</v>
      </c>
      <c r="G77" s="1" t="s">
        <v>1324</v>
      </c>
      <c r="H77" s="1" t="s">
        <v>1325</v>
      </c>
      <c r="I77" s="1" t="s">
        <v>1833</v>
      </c>
      <c r="J77" s="1" t="s">
        <v>30</v>
      </c>
      <c r="K77" s="1" t="s">
        <v>1834</v>
      </c>
      <c r="L77" s="1" t="s">
        <v>1834</v>
      </c>
      <c r="M77" s="1" t="s">
        <v>1328</v>
      </c>
      <c r="N77" s="1" t="s">
        <v>1328</v>
      </c>
      <c r="O77" s="1" t="s">
        <v>1329</v>
      </c>
      <c r="P77" s="1" t="s">
        <v>1330</v>
      </c>
      <c r="Q77" s="1" t="s">
        <v>1331</v>
      </c>
      <c r="R77" s="1" t="s">
        <v>1835</v>
      </c>
      <c r="S77" s="1" t="s">
        <v>1333</v>
      </c>
      <c r="T77" s="1" t="s">
        <v>1334</v>
      </c>
      <c r="U77" s="1" t="s">
        <v>1335</v>
      </c>
      <c r="V77" s="1" t="s">
        <v>1836</v>
      </c>
    </row>
    <row r="78" s="1" customFormat="1" spans="1:22">
      <c r="A78" s="3">
        <v>999224943463537</v>
      </c>
      <c r="B78" s="1" t="s">
        <v>1675</v>
      </c>
      <c r="C78" s="1" t="s">
        <v>1837</v>
      </c>
      <c r="D78" s="1" t="s">
        <v>1838</v>
      </c>
      <c r="E78" s="1" t="s">
        <v>1839</v>
      </c>
      <c r="F78" s="1" t="s">
        <v>1341</v>
      </c>
      <c r="G78" s="1" t="s">
        <v>1324</v>
      </c>
      <c r="H78" s="1" t="s">
        <v>1325</v>
      </c>
      <c r="I78" s="1" t="s">
        <v>1840</v>
      </c>
      <c r="J78" s="1" t="s">
        <v>30</v>
      </c>
      <c r="K78" s="1" t="s">
        <v>1841</v>
      </c>
      <c r="L78" s="1" t="s">
        <v>1841</v>
      </c>
      <c r="M78" s="1" t="s">
        <v>1328</v>
      </c>
      <c r="N78" s="1" t="s">
        <v>1328</v>
      </c>
      <c r="O78" s="1" t="s">
        <v>1329</v>
      </c>
      <c r="P78" s="1" t="s">
        <v>1330</v>
      </c>
      <c r="Q78" s="1" t="s">
        <v>1331</v>
      </c>
      <c r="R78" s="1" t="s">
        <v>1842</v>
      </c>
      <c r="S78" s="1" t="s">
        <v>1333</v>
      </c>
      <c r="T78" s="1" t="s">
        <v>1334</v>
      </c>
      <c r="U78" s="1" t="s">
        <v>1335</v>
      </c>
      <c r="V78" s="1" t="s">
        <v>1354</v>
      </c>
    </row>
    <row r="79" s="1" customFormat="1" spans="1:22">
      <c r="A79" s="3">
        <v>999224943630185</v>
      </c>
      <c r="B79" s="1" t="s">
        <v>1675</v>
      </c>
      <c r="C79" s="1" t="s">
        <v>1843</v>
      </c>
      <c r="D79" s="1" t="s">
        <v>1844</v>
      </c>
      <c r="E79" s="1" t="s">
        <v>1845</v>
      </c>
      <c r="F79" s="1" t="s">
        <v>1359</v>
      </c>
      <c r="G79" s="1" t="s">
        <v>1324</v>
      </c>
      <c r="H79" s="1" t="s">
        <v>1325</v>
      </c>
      <c r="I79" s="1" t="s">
        <v>1846</v>
      </c>
      <c r="J79" s="1" t="s">
        <v>30</v>
      </c>
      <c r="K79" s="1" t="s">
        <v>1847</v>
      </c>
      <c r="L79" s="1" t="s">
        <v>1847</v>
      </c>
      <c r="M79" s="1" t="s">
        <v>1328</v>
      </c>
      <c r="N79" s="1" t="s">
        <v>1328</v>
      </c>
      <c r="O79" s="1" t="s">
        <v>1329</v>
      </c>
      <c r="P79" s="1" t="s">
        <v>1330</v>
      </c>
      <c r="Q79" s="1" t="s">
        <v>1331</v>
      </c>
      <c r="R79" s="1" t="s">
        <v>1848</v>
      </c>
      <c r="S79" s="1" t="s">
        <v>1333</v>
      </c>
      <c r="T79" s="1" t="s">
        <v>1334</v>
      </c>
      <c r="U79" s="1" t="s">
        <v>1335</v>
      </c>
      <c r="V79" s="1" t="s">
        <v>1849</v>
      </c>
    </row>
    <row r="80" s="1" customFormat="1" spans="1:22">
      <c r="A80" s="3">
        <v>999224943675566</v>
      </c>
      <c r="B80" s="1" t="s">
        <v>1675</v>
      </c>
      <c r="C80" s="1" t="s">
        <v>1850</v>
      </c>
      <c r="D80" s="1" t="s">
        <v>1851</v>
      </c>
      <c r="E80" s="1" t="s">
        <v>1852</v>
      </c>
      <c r="F80" s="1" t="s">
        <v>1341</v>
      </c>
      <c r="G80" s="1" t="s">
        <v>1324</v>
      </c>
      <c r="H80" s="1" t="s">
        <v>1325</v>
      </c>
      <c r="I80" s="1" t="s">
        <v>1853</v>
      </c>
      <c r="J80" s="1" t="s">
        <v>30</v>
      </c>
      <c r="K80" s="1" t="s">
        <v>1854</v>
      </c>
      <c r="L80" s="1" t="s">
        <v>1854</v>
      </c>
      <c r="M80" s="1" t="s">
        <v>1328</v>
      </c>
      <c r="N80" s="1" t="s">
        <v>1328</v>
      </c>
      <c r="O80" s="1" t="s">
        <v>1329</v>
      </c>
      <c r="P80" s="1" t="s">
        <v>1330</v>
      </c>
      <c r="Q80" s="1" t="s">
        <v>1331</v>
      </c>
      <c r="R80" s="1" t="s">
        <v>1855</v>
      </c>
      <c r="S80" s="1" t="s">
        <v>1333</v>
      </c>
      <c r="T80" s="1" t="s">
        <v>1334</v>
      </c>
      <c r="U80" s="1" t="s">
        <v>1335</v>
      </c>
      <c r="V80" s="1" t="s">
        <v>1378</v>
      </c>
    </row>
    <row r="81" s="1" customFormat="1" spans="1:22">
      <c r="A81" s="3">
        <v>999224946454001</v>
      </c>
      <c r="B81" s="1" t="s">
        <v>1675</v>
      </c>
      <c r="C81" s="1" t="s">
        <v>1856</v>
      </c>
      <c r="D81" s="1" t="s">
        <v>1857</v>
      </c>
      <c r="E81" s="1" t="s">
        <v>1858</v>
      </c>
      <c r="F81" s="1" t="s">
        <v>1341</v>
      </c>
      <c r="G81" s="1" t="s">
        <v>1324</v>
      </c>
      <c r="H81" s="1" t="s">
        <v>1325</v>
      </c>
      <c r="I81" s="1" t="s">
        <v>1859</v>
      </c>
      <c r="J81" s="1" t="s">
        <v>30</v>
      </c>
      <c r="K81" s="1" t="s">
        <v>1860</v>
      </c>
      <c r="L81" s="1" t="s">
        <v>1329</v>
      </c>
      <c r="M81" s="1" t="s">
        <v>1861</v>
      </c>
      <c r="N81" s="1" t="s">
        <v>1862</v>
      </c>
      <c r="O81" s="1" t="s">
        <v>1329</v>
      </c>
      <c r="P81" s="1" t="s">
        <v>1330</v>
      </c>
      <c r="Q81" s="1" t="s">
        <v>1331</v>
      </c>
      <c r="R81" s="1" t="s">
        <v>1863</v>
      </c>
      <c r="S81" s="1" t="s">
        <v>1333</v>
      </c>
      <c r="T81" s="1" t="s">
        <v>1334</v>
      </c>
      <c r="U81" s="1" t="s">
        <v>1335</v>
      </c>
      <c r="V81" s="1" t="s">
        <v>1481</v>
      </c>
    </row>
    <row r="82" s="1" customFormat="1" spans="1:22">
      <c r="A82" s="3">
        <v>999224955720091</v>
      </c>
      <c r="B82" s="1" t="s">
        <v>1675</v>
      </c>
      <c r="C82" s="1" t="s">
        <v>1864</v>
      </c>
      <c r="D82" s="1" t="s">
        <v>1865</v>
      </c>
      <c r="E82" s="1" t="s">
        <v>1866</v>
      </c>
      <c r="F82" s="1" t="s">
        <v>1323</v>
      </c>
      <c r="G82" s="1" t="s">
        <v>1324</v>
      </c>
      <c r="H82" s="1" t="s">
        <v>1325</v>
      </c>
      <c r="I82" s="1" t="s">
        <v>1867</v>
      </c>
      <c r="J82" s="1" t="s">
        <v>30</v>
      </c>
      <c r="K82" s="1" t="s">
        <v>1868</v>
      </c>
      <c r="L82" s="1" t="s">
        <v>1868</v>
      </c>
      <c r="M82" s="1" t="s">
        <v>1328</v>
      </c>
      <c r="N82" s="1" t="s">
        <v>1328</v>
      </c>
      <c r="O82" s="1" t="s">
        <v>1329</v>
      </c>
      <c r="P82" s="1" t="s">
        <v>1330</v>
      </c>
      <c r="Q82" s="1" t="s">
        <v>1331</v>
      </c>
      <c r="R82" s="1" t="s">
        <v>1869</v>
      </c>
      <c r="S82" s="1" t="s">
        <v>1333</v>
      </c>
      <c r="T82" s="1" t="s">
        <v>1334</v>
      </c>
      <c r="U82" s="1" t="s">
        <v>1335</v>
      </c>
      <c r="V82" s="1" t="s">
        <v>1371</v>
      </c>
    </row>
    <row r="83" s="1" customFormat="1" spans="1:22">
      <c r="A83" s="3">
        <v>999224959922441</v>
      </c>
      <c r="B83" s="1" t="s">
        <v>1675</v>
      </c>
      <c r="C83" s="1" t="s">
        <v>1870</v>
      </c>
      <c r="D83" s="1" t="s">
        <v>1680</v>
      </c>
      <c r="E83" s="1" t="s">
        <v>1871</v>
      </c>
      <c r="F83" s="1" t="s">
        <v>1341</v>
      </c>
      <c r="G83" s="1" t="s">
        <v>1324</v>
      </c>
      <c r="H83" s="1" t="s">
        <v>1325</v>
      </c>
      <c r="I83" s="1" t="s">
        <v>1872</v>
      </c>
      <c r="J83" s="1" t="s">
        <v>30</v>
      </c>
      <c r="K83" s="1" t="s">
        <v>1873</v>
      </c>
      <c r="L83" s="1" t="s">
        <v>1873</v>
      </c>
      <c r="M83" s="1" t="s">
        <v>1328</v>
      </c>
      <c r="N83" s="1" t="s">
        <v>1328</v>
      </c>
      <c r="O83" s="1" t="s">
        <v>1329</v>
      </c>
      <c r="P83" s="1" t="s">
        <v>1330</v>
      </c>
      <c r="Q83" s="1" t="s">
        <v>1331</v>
      </c>
      <c r="R83" s="1" t="s">
        <v>1874</v>
      </c>
      <c r="S83" s="1" t="s">
        <v>1333</v>
      </c>
      <c r="T83" s="1" t="s">
        <v>1334</v>
      </c>
      <c r="U83" s="1" t="s">
        <v>1335</v>
      </c>
      <c r="V83" s="1" t="s">
        <v>1536</v>
      </c>
    </row>
    <row r="84" s="1" customFormat="1" spans="1:22">
      <c r="A84" s="3">
        <v>999224960240870</v>
      </c>
      <c r="B84" s="1" t="s">
        <v>1675</v>
      </c>
      <c r="C84" s="1" t="s">
        <v>1875</v>
      </c>
      <c r="D84" s="1" t="s">
        <v>1876</v>
      </c>
      <c r="E84" s="1" t="s">
        <v>1877</v>
      </c>
      <c r="F84" s="1" t="s">
        <v>1341</v>
      </c>
      <c r="G84" s="1" t="s">
        <v>1324</v>
      </c>
      <c r="H84" s="1" t="s">
        <v>1325</v>
      </c>
      <c r="I84" s="1" t="s">
        <v>1878</v>
      </c>
      <c r="J84" s="1" t="s">
        <v>30</v>
      </c>
      <c r="K84" s="1" t="s">
        <v>1879</v>
      </c>
      <c r="L84" s="1" t="s">
        <v>1879</v>
      </c>
      <c r="M84" s="1" t="s">
        <v>1328</v>
      </c>
      <c r="N84" s="1" t="s">
        <v>1328</v>
      </c>
      <c r="O84" s="1" t="s">
        <v>1329</v>
      </c>
      <c r="P84" s="1" t="s">
        <v>1330</v>
      </c>
      <c r="Q84" s="1" t="s">
        <v>1331</v>
      </c>
      <c r="R84" s="1" t="s">
        <v>1880</v>
      </c>
      <c r="S84" s="1" t="s">
        <v>1333</v>
      </c>
      <c r="T84" s="1" t="s">
        <v>1334</v>
      </c>
      <c r="U84" s="1" t="s">
        <v>1335</v>
      </c>
      <c r="V84" s="1" t="s">
        <v>1849</v>
      </c>
    </row>
    <row r="85" s="1" customFormat="1" spans="1:22">
      <c r="A85" s="3">
        <v>999224961061008</v>
      </c>
      <c r="B85" s="1" t="s">
        <v>1553</v>
      </c>
      <c r="C85" s="1" t="s">
        <v>1881</v>
      </c>
      <c r="D85" s="1" t="s">
        <v>1882</v>
      </c>
      <c r="E85" s="1" t="s">
        <v>1883</v>
      </c>
      <c r="F85" s="1" t="s">
        <v>1341</v>
      </c>
      <c r="G85" s="1" t="s">
        <v>1324</v>
      </c>
      <c r="H85" s="1" t="s">
        <v>1325</v>
      </c>
      <c r="I85" s="1" t="s">
        <v>1884</v>
      </c>
      <c r="J85" s="1" t="s">
        <v>30</v>
      </c>
      <c r="K85" s="1" t="s">
        <v>1885</v>
      </c>
      <c r="L85" s="1" t="s">
        <v>1885</v>
      </c>
      <c r="M85" s="1" t="s">
        <v>1328</v>
      </c>
      <c r="N85" s="1" t="s">
        <v>1328</v>
      </c>
      <c r="O85" s="1" t="s">
        <v>1329</v>
      </c>
      <c r="P85" s="1" t="s">
        <v>1330</v>
      </c>
      <c r="Q85" s="1" t="s">
        <v>1331</v>
      </c>
      <c r="R85" s="1" t="s">
        <v>1886</v>
      </c>
      <c r="S85" s="1" t="s">
        <v>1333</v>
      </c>
      <c r="T85" s="1" t="s">
        <v>1334</v>
      </c>
      <c r="U85" s="1" t="s">
        <v>1335</v>
      </c>
      <c r="V85" s="1" t="s">
        <v>1481</v>
      </c>
    </row>
    <row r="86" s="1" customFormat="1" spans="1:22">
      <c r="A86" s="3">
        <v>999224977605368</v>
      </c>
      <c r="B86" s="1" t="s">
        <v>1703</v>
      </c>
      <c r="C86" s="1" t="s">
        <v>1887</v>
      </c>
      <c r="D86" s="1" t="s">
        <v>1888</v>
      </c>
      <c r="E86" s="1" t="s">
        <v>1889</v>
      </c>
      <c r="F86" s="1" t="s">
        <v>1341</v>
      </c>
      <c r="G86" s="1" t="s">
        <v>1324</v>
      </c>
      <c r="H86" s="1" t="s">
        <v>1325</v>
      </c>
      <c r="I86" s="1" t="s">
        <v>1890</v>
      </c>
      <c r="J86" s="1" t="s">
        <v>30</v>
      </c>
      <c r="K86" s="1" t="s">
        <v>1891</v>
      </c>
      <c r="L86" s="1" t="s">
        <v>1891</v>
      </c>
      <c r="M86" s="1" t="s">
        <v>1328</v>
      </c>
      <c r="N86" s="1" t="s">
        <v>1328</v>
      </c>
      <c r="O86" s="1" t="s">
        <v>1329</v>
      </c>
      <c r="P86" s="1" t="s">
        <v>1330</v>
      </c>
      <c r="Q86" s="1" t="s">
        <v>1331</v>
      </c>
      <c r="R86" s="1" t="s">
        <v>1892</v>
      </c>
      <c r="S86" s="1" t="s">
        <v>1333</v>
      </c>
      <c r="T86" s="1" t="s">
        <v>1334</v>
      </c>
      <c r="U86" s="1" t="s">
        <v>1335</v>
      </c>
      <c r="V86" s="1" t="s">
        <v>1371</v>
      </c>
    </row>
    <row r="87" s="1" customFormat="1" spans="1:22">
      <c r="A87" s="3">
        <v>999224977864967</v>
      </c>
      <c r="B87" s="1" t="s">
        <v>1703</v>
      </c>
      <c r="C87" s="1" t="s">
        <v>1893</v>
      </c>
      <c r="D87" s="1" t="s">
        <v>1894</v>
      </c>
      <c r="E87" s="1" t="s">
        <v>1895</v>
      </c>
      <c r="F87" s="1" t="s">
        <v>1359</v>
      </c>
      <c r="G87" s="1" t="s">
        <v>1324</v>
      </c>
      <c r="H87" s="1" t="s">
        <v>1325</v>
      </c>
      <c r="I87" s="1" t="s">
        <v>1896</v>
      </c>
      <c r="J87" s="1" t="s">
        <v>30</v>
      </c>
      <c r="K87" s="1" t="s">
        <v>1897</v>
      </c>
      <c r="L87" s="1" t="s">
        <v>1897</v>
      </c>
      <c r="M87" s="1" t="s">
        <v>1328</v>
      </c>
      <c r="N87" s="1" t="s">
        <v>1328</v>
      </c>
      <c r="O87" s="1" t="s">
        <v>1329</v>
      </c>
      <c r="P87" s="1" t="s">
        <v>1330</v>
      </c>
      <c r="Q87" s="1" t="s">
        <v>1331</v>
      </c>
      <c r="R87" s="1" t="s">
        <v>1898</v>
      </c>
      <c r="S87" s="1" t="s">
        <v>1333</v>
      </c>
      <c r="T87" s="1" t="s">
        <v>1334</v>
      </c>
      <c r="U87" s="1" t="s">
        <v>1335</v>
      </c>
      <c r="V87" s="1" t="s">
        <v>1849</v>
      </c>
    </row>
    <row r="88" s="1" customFormat="1" spans="1:22">
      <c r="A88" s="3">
        <v>999224982854070</v>
      </c>
      <c r="B88" s="1" t="s">
        <v>1703</v>
      </c>
      <c r="C88" s="1" t="s">
        <v>1899</v>
      </c>
      <c r="D88" s="1" t="s">
        <v>1900</v>
      </c>
      <c r="E88" s="1" t="s">
        <v>1901</v>
      </c>
      <c r="F88" s="1" t="s">
        <v>1390</v>
      </c>
      <c r="G88" s="1" t="s">
        <v>1324</v>
      </c>
      <c r="H88" s="1" t="s">
        <v>1325</v>
      </c>
      <c r="I88" s="1" t="s">
        <v>1902</v>
      </c>
      <c r="J88" s="1" t="s">
        <v>30</v>
      </c>
      <c r="K88" s="1" t="s">
        <v>1903</v>
      </c>
      <c r="L88" s="1" t="s">
        <v>1903</v>
      </c>
      <c r="M88" s="1" t="s">
        <v>1328</v>
      </c>
      <c r="N88" s="1" t="s">
        <v>1328</v>
      </c>
      <c r="O88" s="1" t="s">
        <v>1329</v>
      </c>
      <c r="P88" s="1" t="s">
        <v>1330</v>
      </c>
      <c r="Q88" s="1" t="s">
        <v>1331</v>
      </c>
      <c r="R88" s="1" t="s">
        <v>1904</v>
      </c>
      <c r="S88" s="1" t="s">
        <v>1333</v>
      </c>
      <c r="T88" s="1" t="s">
        <v>1334</v>
      </c>
      <c r="U88" s="1" t="s">
        <v>1335</v>
      </c>
      <c r="V88" s="1" t="s">
        <v>1346</v>
      </c>
    </row>
    <row r="89" s="1" customFormat="1" spans="1:22">
      <c r="A89" s="3">
        <v>999224986112435</v>
      </c>
      <c r="B89" s="1" t="s">
        <v>1703</v>
      </c>
      <c r="C89" s="1" t="s">
        <v>1905</v>
      </c>
      <c r="D89" s="1" t="s">
        <v>1906</v>
      </c>
      <c r="E89" s="1" t="s">
        <v>1907</v>
      </c>
      <c r="F89" s="1" t="s">
        <v>1323</v>
      </c>
      <c r="G89" s="1" t="s">
        <v>1324</v>
      </c>
      <c r="H89" s="1" t="s">
        <v>1325</v>
      </c>
      <c r="I89" s="1" t="s">
        <v>1908</v>
      </c>
      <c r="J89" s="1" t="s">
        <v>30</v>
      </c>
      <c r="K89" s="1" t="s">
        <v>1909</v>
      </c>
      <c r="L89" s="1" t="s">
        <v>1909</v>
      </c>
      <c r="M89" s="1" t="s">
        <v>1328</v>
      </c>
      <c r="N89" s="1" t="s">
        <v>1328</v>
      </c>
      <c r="O89" s="1" t="s">
        <v>1329</v>
      </c>
      <c r="P89" s="1" t="s">
        <v>1330</v>
      </c>
      <c r="Q89" s="1" t="s">
        <v>1331</v>
      </c>
      <c r="R89" s="1" t="s">
        <v>1910</v>
      </c>
      <c r="S89" s="1" t="s">
        <v>1333</v>
      </c>
      <c r="T89" s="1" t="s">
        <v>1334</v>
      </c>
      <c r="U89" s="1" t="s">
        <v>1335</v>
      </c>
      <c r="V89" s="1" t="s">
        <v>1346</v>
      </c>
    </row>
    <row r="90" s="1" customFormat="1" spans="1:22">
      <c r="A90" s="3">
        <v>999224989125738</v>
      </c>
      <c r="B90" s="1" t="s">
        <v>1703</v>
      </c>
      <c r="C90" s="1" t="s">
        <v>1911</v>
      </c>
      <c r="D90" s="1" t="s">
        <v>1912</v>
      </c>
      <c r="E90" s="1" t="s">
        <v>1913</v>
      </c>
      <c r="F90" s="1" t="s">
        <v>1323</v>
      </c>
      <c r="G90" s="1" t="s">
        <v>1324</v>
      </c>
      <c r="H90" s="1" t="s">
        <v>1325</v>
      </c>
      <c r="I90" s="1" t="s">
        <v>1914</v>
      </c>
      <c r="J90" s="1" t="s">
        <v>30</v>
      </c>
      <c r="K90" s="1" t="s">
        <v>1915</v>
      </c>
      <c r="L90" s="1" t="s">
        <v>1915</v>
      </c>
      <c r="M90" s="1" t="s">
        <v>1328</v>
      </c>
      <c r="N90" s="1" t="s">
        <v>1328</v>
      </c>
      <c r="O90" s="1" t="s">
        <v>1329</v>
      </c>
      <c r="P90" s="1" t="s">
        <v>1330</v>
      </c>
      <c r="Q90" s="1" t="s">
        <v>1331</v>
      </c>
      <c r="R90" s="1" t="s">
        <v>1916</v>
      </c>
      <c r="S90" s="1" t="s">
        <v>1333</v>
      </c>
      <c r="T90" s="1" t="s">
        <v>1334</v>
      </c>
      <c r="U90" s="1" t="s">
        <v>1335</v>
      </c>
      <c r="V90" s="1" t="s">
        <v>1917</v>
      </c>
    </row>
    <row r="91" s="1" customFormat="1" spans="1:22">
      <c r="A91" s="3">
        <v>999224992783537</v>
      </c>
      <c r="B91" s="1" t="s">
        <v>1703</v>
      </c>
      <c r="C91" s="1" t="s">
        <v>1918</v>
      </c>
      <c r="D91" s="1" t="s">
        <v>1919</v>
      </c>
      <c r="E91" s="1" t="s">
        <v>1920</v>
      </c>
      <c r="F91" s="1" t="s">
        <v>1323</v>
      </c>
      <c r="G91" s="1" t="s">
        <v>1324</v>
      </c>
      <c r="H91" s="1" t="s">
        <v>1325</v>
      </c>
      <c r="I91" s="1" t="s">
        <v>1921</v>
      </c>
      <c r="J91" s="1" t="s">
        <v>30</v>
      </c>
      <c r="K91" s="1" t="s">
        <v>1922</v>
      </c>
      <c r="L91" s="1" t="s">
        <v>1922</v>
      </c>
      <c r="M91" s="1" t="s">
        <v>1328</v>
      </c>
      <c r="N91" s="1" t="s">
        <v>1328</v>
      </c>
      <c r="O91" s="1" t="s">
        <v>1329</v>
      </c>
      <c r="P91" s="1" t="s">
        <v>1330</v>
      </c>
      <c r="Q91" s="1" t="s">
        <v>1331</v>
      </c>
      <c r="R91" s="1" t="s">
        <v>1923</v>
      </c>
      <c r="S91" s="1" t="s">
        <v>1333</v>
      </c>
      <c r="T91" s="1" t="s">
        <v>1334</v>
      </c>
      <c r="U91" s="1" t="s">
        <v>1335</v>
      </c>
      <c r="V91" s="1" t="s">
        <v>1346</v>
      </c>
    </row>
    <row r="92" s="1" customFormat="1" spans="1:22">
      <c r="A92" s="3">
        <v>999224998960320</v>
      </c>
      <c r="B92" s="1" t="s">
        <v>1359</v>
      </c>
      <c r="C92" s="1" t="s">
        <v>1924</v>
      </c>
      <c r="D92" s="1" t="s">
        <v>1925</v>
      </c>
      <c r="E92" s="1" t="s">
        <v>1926</v>
      </c>
      <c r="F92" s="1" t="s">
        <v>1323</v>
      </c>
      <c r="G92" s="1" t="s">
        <v>1324</v>
      </c>
      <c r="H92" s="1" t="s">
        <v>1325</v>
      </c>
      <c r="I92" s="1" t="s">
        <v>1927</v>
      </c>
      <c r="J92" s="1" t="s">
        <v>30</v>
      </c>
      <c r="K92" s="1" t="s">
        <v>1928</v>
      </c>
      <c r="L92" s="1" t="s">
        <v>1928</v>
      </c>
      <c r="M92" s="1" t="s">
        <v>1328</v>
      </c>
      <c r="N92" s="1" t="s">
        <v>1328</v>
      </c>
      <c r="O92" s="1" t="s">
        <v>1329</v>
      </c>
      <c r="P92" s="1" t="s">
        <v>1330</v>
      </c>
      <c r="Q92" s="1" t="s">
        <v>1331</v>
      </c>
      <c r="R92" s="1" t="s">
        <v>1929</v>
      </c>
      <c r="S92" s="1" t="s">
        <v>1333</v>
      </c>
      <c r="T92" s="1" t="s">
        <v>1334</v>
      </c>
      <c r="U92" s="1" t="s">
        <v>1345</v>
      </c>
      <c r="V92" s="1" t="s">
        <v>1583</v>
      </c>
    </row>
    <row r="93" s="1" customFormat="1" spans="1:22">
      <c r="A93" s="3">
        <v>999224999407935</v>
      </c>
      <c r="B93" s="1" t="s">
        <v>1359</v>
      </c>
      <c r="C93" s="1" t="s">
        <v>1930</v>
      </c>
      <c r="D93" s="1" t="s">
        <v>1931</v>
      </c>
      <c r="E93" s="1" t="s">
        <v>1932</v>
      </c>
      <c r="F93" s="1" t="s">
        <v>1323</v>
      </c>
      <c r="G93" s="1" t="s">
        <v>1324</v>
      </c>
      <c r="H93" s="1" t="s">
        <v>1325</v>
      </c>
      <c r="I93" s="1" t="s">
        <v>1933</v>
      </c>
      <c r="J93" s="1" t="s">
        <v>30</v>
      </c>
      <c r="K93" s="1" t="s">
        <v>1934</v>
      </c>
      <c r="L93" s="1" t="s">
        <v>1934</v>
      </c>
      <c r="M93" s="1" t="s">
        <v>1328</v>
      </c>
      <c r="N93" s="1" t="s">
        <v>1328</v>
      </c>
      <c r="O93" s="1" t="s">
        <v>1329</v>
      </c>
      <c r="P93" s="1" t="s">
        <v>1330</v>
      </c>
      <c r="Q93" s="1" t="s">
        <v>1331</v>
      </c>
      <c r="R93" s="1" t="s">
        <v>1935</v>
      </c>
      <c r="S93" s="1" t="s">
        <v>1333</v>
      </c>
      <c r="T93" s="1" t="s">
        <v>1334</v>
      </c>
      <c r="U93" s="1" t="s">
        <v>1335</v>
      </c>
      <c r="V93" s="1" t="s">
        <v>1481</v>
      </c>
    </row>
    <row r="94" s="1" customFormat="1" spans="1:22">
      <c r="A94" s="3">
        <v>999225004642131</v>
      </c>
      <c r="B94" s="1" t="s">
        <v>1359</v>
      </c>
      <c r="C94" s="1" t="s">
        <v>1936</v>
      </c>
      <c r="D94" s="1" t="s">
        <v>1937</v>
      </c>
      <c r="E94" s="1" t="s">
        <v>1938</v>
      </c>
      <c r="F94" s="1" t="s">
        <v>1341</v>
      </c>
      <c r="G94" s="1" t="s">
        <v>1324</v>
      </c>
      <c r="H94" s="1" t="s">
        <v>1325</v>
      </c>
      <c r="I94" s="1" t="s">
        <v>1939</v>
      </c>
      <c r="J94" s="1" t="s">
        <v>30</v>
      </c>
      <c r="K94" s="1" t="s">
        <v>1940</v>
      </c>
      <c r="L94" s="1" t="s">
        <v>1940</v>
      </c>
      <c r="M94" s="1" t="s">
        <v>1328</v>
      </c>
      <c r="N94" s="1" t="s">
        <v>1328</v>
      </c>
      <c r="O94" s="1" t="s">
        <v>1329</v>
      </c>
      <c r="P94" s="1" t="s">
        <v>1330</v>
      </c>
      <c r="Q94" s="1" t="s">
        <v>1331</v>
      </c>
      <c r="R94" s="1" t="s">
        <v>1941</v>
      </c>
      <c r="S94" s="1" t="s">
        <v>1333</v>
      </c>
      <c r="T94" s="1" t="s">
        <v>1334</v>
      </c>
      <c r="U94" s="1" t="s">
        <v>1335</v>
      </c>
      <c r="V94" s="1" t="s">
        <v>1536</v>
      </c>
    </row>
    <row r="95" s="1" customFormat="1" spans="1:22">
      <c r="A95" s="3">
        <v>999225008988192</v>
      </c>
      <c r="B95" s="1" t="s">
        <v>1359</v>
      </c>
      <c r="C95" s="1" t="s">
        <v>1942</v>
      </c>
      <c r="D95" s="1" t="s">
        <v>1943</v>
      </c>
      <c r="E95" s="1" t="s">
        <v>1944</v>
      </c>
      <c r="F95" s="1" t="s">
        <v>1341</v>
      </c>
      <c r="G95" s="1" t="s">
        <v>1324</v>
      </c>
      <c r="H95" s="1" t="s">
        <v>1325</v>
      </c>
      <c r="I95" s="1" t="s">
        <v>1945</v>
      </c>
      <c r="J95" s="1" t="s">
        <v>30</v>
      </c>
      <c r="K95" s="1" t="s">
        <v>1946</v>
      </c>
      <c r="L95" s="1" t="s">
        <v>1946</v>
      </c>
      <c r="M95" s="1" t="s">
        <v>1328</v>
      </c>
      <c r="N95" s="1" t="s">
        <v>1328</v>
      </c>
      <c r="O95" s="1" t="s">
        <v>1329</v>
      </c>
      <c r="P95" s="1" t="s">
        <v>1330</v>
      </c>
      <c r="Q95" s="1" t="s">
        <v>1331</v>
      </c>
      <c r="R95" s="1" t="s">
        <v>1947</v>
      </c>
      <c r="S95" s="1" t="s">
        <v>1333</v>
      </c>
      <c r="T95" s="1" t="s">
        <v>1334</v>
      </c>
      <c r="U95" s="1" t="s">
        <v>1335</v>
      </c>
      <c r="V95" s="1" t="s">
        <v>1363</v>
      </c>
    </row>
    <row r="96" s="1" customFormat="1" spans="1:22">
      <c r="A96" s="3">
        <v>999225019526757</v>
      </c>
      <c r="B96" s="1" t="s">
        <v>1390</v>
      </c>
      <c r="C96" s="1" t="s">
        <v>1948</v>
      </c>
      <c r="D96" s="1" t="s">
        <v>1949</v>
      </c>
      <c r="E96" s="1" t="s">
        <v>1950</v>
      </c>
      <c r="F96" s="1" t="s">
        <v>1341</v>
      </c>
      <c r="G96" s="1" t="s">
        <v>1324</v>
      </c>
      <c r="H96" s="1" t="s">
        <v>1325</v>
      </c>
      <c r="I96" s="1" t="s">
        <v>1951</v>
      </c>
      <c r="J96" s="1" t="s">
        <v>30</v>
      </c>
      <c r="K96" s="1" t="s">
        <v>1952</v>
      </c>
      <c r="L96" s="1" t="s">
        <v>1952</v>
      </c>
      <c r="M96" s="1" t="s">
        <v>1328</v>
      </c>
      <c r="N96" s="1" t="s">
        <v>1328</v>
      </c>
      <c r="O96" s="1" t="s">
        <v>1329</v>
      </c>
      <c r="P96" s="1" t="s">
        <v>1330</v>
      </c>
      <c r="Q96" s="1" t="s">
        <v>1331</v>
      </c>
      <c r="R96" s="1" t="s">
        <v>1953</v>
      </c>
      <c r="S96" s="1" t="s">
        <v>1333</v>
      </c>
      <c r="T96" s="1" t="s">
        <v>1334</v>
      </c>
      <c r="U96" s="1" t="s">
        <v>1335</v>
      </c>
      <c r="V96" s="1" t="s">
        <v>1481</v>
      </c>
    </row>
    <row r="97" s="1" customFormat="1" spans="1:22">
      <c r="A97" s="3">
        <v>999225020140801</v>
      </c>
      <c r="B97" s="1" t="s">
        <v>1390</v>
      </c>
      <c r="C97" s="1" t="s">
        <v>1954</v>
      </c>
      <c r="D97" s="1" t="s">
        <v>1955</v>
      </c>
      <c r="E97" s="1" t="s">
        <v>1956</v>
      </c>
      <c r="F97" s="1" t="s">
        <v>1341</v>
      </c>
      <c r="G97" s="1" t="s">
        <v>1324</v>
      </c>
      <c r="H97" s="1" t="s">
        <v>1325</v>
      </c>
      <c r="I97" s="1" t="s">
        <v>1329</v>
      </c>
      <c r="J97" s="1" t="s">
        <v>30</v>
      </c>
      <c r="K97" s="1" t="s">
        <v>1329</v>
      </c>
      <c r="L97" s="1" t="s">
        <v>1329</v>
      </c>
      <c r="M97" s="1" t="s">
        <v>1328</v>
      </c>
      <c r="N97" s="1" t="s">
        <v>1328</v>
      </c>
      <c r="O97" s="1" t="s">
        <v>1329</v>
      </c>
      <c r="P97" s="1" t="s">
        <v>1330</v>
      </c>
      <c r="Q97" s="1" t="s">
        <v>1331</v>
      </c>
      <c r="R97" s="1" t="s">
        <v>1957</v>
      </c>
      <c r="S97" s="1" t="s">
        <v>1333</v>
      </c>
      <c r="T97" s="1" t="s">
        <v>1334</v>
      </c>
      <c r="U97" s="1" t="s">
        <v>1335</v>
      </c>
      <c r="V97" s="1" t="s">
        <v>1481</v>
      </c>
    </row>
    <row r="98" s="1" customFormat="1" spans="1:22">
      <c r="A98" s="3">
        <v>999225020383260</v>
      </c>
      <c r="B98" s="1" t="s">
        <v>1390</v>
      </c>
      <c r="C98" s="1" t="s">
        <v>1958</v>
      </c>
      <c r="D98" s="1" t="s">
        <v>1959</v>
      </c>
      <c r="E98" s="1" t="s">
        <v>1960</v>
      </c>
      <c r="F98" s="1" t="s">
        <v>1341</v>
      </c>
      <c r="G98" s="1" t="s">
        <v>1324</v>
      </c>
      <c r="H98" s="1" t="s">
        <v>1325</v>
      </c>
      <c r="I98" s="1" t="s">
        <v>1961</v>
      </c>
      <c r="J98" s="1" t="s">
        <v>30</v>
      </c>
      <c r="K98" s="1" t="s">
        <v>1962</v>
      </c>
      <c r="L98" s="1" t="s">
        <v>1962</v>
      </c>
      <c r="M98" s="1" t="s">
        <v>1328</v>
      </c>
      <c r="N98" s="1" t="s">
        <v>1328</v>
      </c>
      <c r="O98" s="1" t="s">
        <v>1329</v>
      </c>
      <c r="P98" s="1" t="s">
        <v>1330</v>
      </c>
      <c r="Q98" s="1" t="s">
        <v>1331</v>
      </c>
      <c r="R98" s="1" t="s">
        <v>1963</v>
      </c>
      <c r="S98" s="1" t="s">
        <v>1333</v>
      </c>
      <c r="T98" s="1" t="s">
        <v>1334</v>
      </c>
      <c r="U98" s="1" t="s">
        <v>1335</v>
      </c>
      <c r="V98" s="1" t="s">
        <v>1536</v>
      </c>
    </row>
    <row r="99" s="1" customFormat="1" spans="1:22">
      <c r="A99" s="3">
        <v>999225021310820</v>
      </c>
      <c r="B99" s="1" t="s">
        <v>1390</v>
      </c>
      <c r="C99" s="1" t="s">
        <v>1964</v>
      </c>
      <c r="D99" s="1" t="s">
        <v>1965</v>
      </c>
      <c r="E99" s="1" t="s">
        <v>1966</v>
      </c>
      <c r="F99" s="1" t="s">
        <v>1390</v>
      </c>
      <c r="G99" s="1" t="s">
        <v>1324</v>
      </c>
      <c r="H99" s="1" t="s">
        <v>1325</v>
      </c>
      <c r="I99" s="1" t="s">
        <v>1967</v>
      </c>
      <c r="J99" s="1" t="s">
        <v>30</v>
      </c>
      <c r="K99" s="1" t="s">
        <v>1968</v>
      </c>
      <c r="L99" s="1" t="s">
        <v>1968</v>
      </c>
      <c r="M99" s="1" t="s">
        <v>1328</v>
      </c>
      <c r="N99" s="1" t="s">
        <v>1328</v>
      </c>
      <c r="O99" s="1" t="s">
        <v>1329</v>
      </c>
      <c r="P99" s="1" t="s">
        <v>1330</v>
      </c>
      <c r="Q99" s="1" t="s">
        <v>1331</v>
      </c>
      <c r="R99" s="1" t="s">
        <v>1969</v>
      </c>
      <c r="S99" s="1" t="s">
        <v>1333</v>
      </c>
      <c r="T99" s="1" t="s">
        <v>1334</v>
      </c>
      <c r="U99" s="1" t="s">
        <v>1335</v>
      </c>
      <c r="V99" s="1" t="s">
        <v>1622</v>
      </c>
    </row>
    <row r="100" s="1" customFormat="1" spans="1:22">
      <c r="A100" s="3">
        <v>999225021615790</v>
      </c>
      <c r="B100" s="1" t="s">
        <v>1390</v>
      </c>
      <c r="C100" s="1" t="s">
        <v>1970</v>
      </c>
      <c r="D100" s="1" t="s">
        <v>1971</v>
      </c>
      <c r="E100" s="1" t="s">
        <v>1972</v>
      </c>
      <c r="F100" s="1" t="s">
        <v>1341</v>
      </c>
      <c r="G100" s="1" t="s">
        <v>1324</v>
      </c>
      <c r="H100" s="1" t="s">
        <v>1325</v>
      </c>
      <c r="I100" s="1" t="s">
        <v>1973</v>
      </c>
      <c r="J100" s="1" t="s">
        <v>30</v>
      </c>
      <c r="K100" s="1" t="s">
        <v>1974</v>
      </c>
      <c r="L100" s="1" t="s">
        <v>1974</v>
      </c>
      <c r="M100" s="1" t="s">
        <v>1328</v>
      </c>
      <c r="N100" s="1" t="s">
        <v>1328</v>
      </c>
      <c r="O100" s="1" t="s">
        <v>1329</v>
      </c>
      <c r="P100" s="1" t="s">
        <v>1330</v>
      </c>
      <c r="Q100" s="1" t="s">
        <v>1331</v>
      </c>
      <c r="R100" s="1" t="s">
        <v>1975</v>
      </c>
      <c r="S100" s="1" t="s">
        <v>1333</v>
      </c>
      <c r="T100" s="1" t="s">
        <v>1334</v>
      </c>
      <c r="U100" s="1" t="s">
        <v>1335</v>
      </c>
      <c r="V100" s="1" t="s">
        <v>1481</v>
      </c>
    </row>
    <row r="101" s="1" customFormat="1" spans="1:22">
      <c r="A101" s="3">
        <v>999225022395889</v>
      </c>
      <c r="B101" s="1" t="s">
        <v>1390</v>
      </c>
      <c r="C101" s="1" t="s">
        <v>1976</v>
      </c>
      <c r="D101" s="1" t="s">
        <v>1977</v>
      </c>
      <c r="E101" s="1" t="s">
        <v>1978</v>
      </c>
      <c r="F101" s="1" t="s">
        <v>1323</v>
      </c>
      <c r="G101" s="1" t="s">
        <v>1324</v>
      </c>
      <c r="H101" s="1" t="s">
        <v>1325</v>
      </c>
      <c r="I101" s="1" t="s">
        <v>1979</v>
      </c>
      <c r="J101" s="1" t="s">
        <v>30</v>
      </c>
      <c r="K101" s="1" t="s">
        <v>1980</v>
      </c>
      <c r="L101" s="1" t="s">
        <v>1980</v>
      </c>
      <c r="M101" s="1" t="s">
        <v>1328</v>
      </c>
      <c r="N101" s="1" t="s">
        <v>1328</v>
      </c>
      <c r="O101" s="1" t="s">
        <v>1329</v>
      </c>
      <c r="P101" s="1" t="s">
        <v>1330</v>
      </c>
      <c r="Q101" s="1" t="s">
        <v>1331</v>
      </c>
      <c r="R101" s="1" t="s">
        <v>1981</v>
      </c>
      <c r="S101" s="1" t="s">
        <v>1333</v>
      </c>
      <c r="T101" s="1" t="s">
        <v>1334</v>
      </c>
      <c r="U101" s="1" t="s">
        <v>1335</v>
      </c>
      <c r="V101" s="1" t="s">
        <v>1363</v>
      </c>
    </row>
    <row r="102" s="1" customFormat="1" spans="1:22">
      <c r="A102" s="3">
        <v>999225022876959</v>
      </c>
      <c r="B102" s="1" t="s">
        <v>1390</v>
      </c>
      <c r="C102" s="1" t="s">
        <v>1982</v>
      </c>
      <c r="D102" s="1" t="s">
        <v>1983</v>
      </c>
      <c r="E102" s="1" t="s">
        <v>1984</v>
      </c>
      <c r="F102" s="1" t="s">
        <v>1341</v>
      </c>
      <c r="G102" s="1" t="s">
        <v>1324</v>
      </c>
      <c r="H102" s="1" t="s">
        <v>1325</v>
      </c>
      <c r="I102" s="1" t="s">
        <v>1985</v>
      </c>
      <c r="J102" s="1" t="s">
        <v>30</v>
      </c>
      <c r="K102" s="1" t="s">
        <v>1986</v>
      </c>
      <c r="L102" s="1" t="s">
        <v>1986</v>
      </c>
      <c r="M102" s="1" t="s">
        <v>1328</v>
      </c>
      <c r="N102" s="1" t="s">
        <v>1328</v>
      </c>
      <c r="O102" s="1" t="s">
        <v>1329</v>
      </c>
      <c r="P102" s="1" t="s">
        <v>1330</v>
      </c>
      <c r="Q102" s="1" t="s">
        <v>1331</v>
      </c>
      <c r="R102" s="1" t="s">
        <v>1987</v>
      </c>
      <c r="S102" s="1" t="s">
        <v>1333</v>
      </c>
      <c r="T102" s="1" t="s">
        <v>1334</v>
      </c>
      <c r="U102" s="1" t="s">
        <v>1335</v>
      </c>
      <c r="V102" s="1" t="s">
        <v>1481</v>
      </c>
    </row>
    <row r="103" s="1" customFormat="1" spans="1:22">
      <c r="A103" s="3">
        <v>999225023176043</v>
      </c>
      <c r="B103" s="1" t="s">
        <v>1390</v>
      </c>
      <c r="C103" s="1" t="s">
        <v>1988</v>
      </c>
      <c r="D103" s="1" t="s">
        <v>1491</v>
      </c>
      <c r="E103" s="1" t="s">
        <v>1989</v>
      </c>
      <c r="F103" s="1" t="s">
        <v>1341</v>
      </c>
      <c r="G103" s="1" t="s">
        <v>1324</v>
      </c>
      <c r="H103" s="1" t="s">
        <v>1325</v>
      </c>
      <c r="I103" s="1" t="s">
        <v>1990</v>
      </c>
      <c r="J103" s="1" t="s">
        <v>30</v>
      </c>
      <c r="K103" s="1" t="s">
        <v>1991</v>
      </c>
      <c r="L103" s="1" t="s">
        <v>1991</v>
      </c>
      <c r="M103" s="1" t="s">
        <v>1328</v>
      </c>
      <c r="N103" s="1" t="s">
        <v>1328</v>
      </c>
      <c r="O103" s="1" t="s">
        <v>1329</v>
      </c>
      <c r="P103" s="1" t="s">
        <v>1330</v>
      </c>
      <c r="Q103" s="1" t="s">
        <v>1331</v>
      </c>
      <c r="R103" s="1" t="s">
        <v>1992</v>
      </c>
      <c r="S103" s="1" t="s">
        <v>1333</v>
      </c>
      <c r="T103" s="1" t="s">
        <v>1334</v>
      </c>
      <c r="U103" s="1" t="s">
        <v>1345</v>
      </c>
      <c r="V103" s="1" t="s">
        <v>1346</v>
      </c>
    </row>
    <row r="104" s="1" customFormat="1" spans="1:22">
      <c r="A104" s="3">
        <v>999225028274186</v>
      </c>
      <c r="B104" s="1" t="s">
        <v>1390</v>
      </c>
      <c r="C104" s="1" t="s">
        <v>1993</v>
      </c>
      <c r="D104" s="1" t="s">
        <v>1994</v>
      </c>
      <c r="E104" s="1" t="s">
        <v>1995</v>
      </c>
      <c r="F104" s="1" t="s">
        <v>1341</v>
      </c>
      <c r="G104" s="1" t="s">
        <v>1324</v>
      </c>
      <c r="H104" s="1" t="s">
        <v>1325</v>
      </c>
      <c r="I104" s="1" t="s">
        <v>1996</v>
      </c>
      <c r="J104" s="1" t="s">
        <v>30</v>
      </c>
      <c r="K104" s="1" t="s">
        <v>1997</v>
      </c>
      <c r="L104" s="1" t="s">
        <v>1997</v>
      </c>
      <c r="M104" s="1" t="s">
        <v>1328</v>
      </c>
      <c r="N104" s="1" t="s">
        <v>1328</v>
      </c>
      <c r="O104" s="1" t="s">
        <v>1329</v>
      </c>
      <c r="P104" s="1" t="s">
        <v>1330</v>
      </c>
      <c r="Q104" s="1" t="s">
        <v>1331</v>
      </c>
      <c r="R104" s="1" t="s">
        <v>1998</v>
      </c>
      <c r="S104" s="1" t="s">
        <v>1333</v>
      </c>
      <c r="T104" s="1" t="s">
        <v>1334</v>
      </c>
      <c r="U104" s="1" t="s">
        <v>1335</v>
      </c>
      <c r="V104" s="1" t="s">
        <v>1999</v>
      </c>
    </row>
    <row r="105" s="1" customFormat="1" spans="1:22">
      <c r="A105" s="3">
        <v>999225028763468</v>
      </c>
      <c r="B105" s="1" t="s">
        <v>1390</v>
      </c>
      <c r="C105" s="1" t="s">
        <v>2000</v>
      </c>
      <c r="D105" s="1" t="s">
        <v>2001</v>
      </c>
      <c r="E105" s="1" t="s">
        <v>2002</v>
      </c>
      <c r="F105" s="1" t="s">
        <v>1390</v>
      </c>
      <c r="G105" s="1" t="s">
        <v>1324</v>
      </c>
      <c r="H105" s="1" t="s">
        <v>1325</v>
      </c>
      <c r="I105" s="1" t="s">
        <v>2003</v>
      </c>
      <c r="J105" s="1" t="s">
        <v>30</v>
      </c>
      <c r="K105" s="1" t="s">
        <v>2004</v>
      </c>
      <c r="L105" s="1" t="s">
        <v>2004</v>
      </c>
      <c r="M105" s="1" t="s">
        <v>1328</v>
      </c>
      <c r="N105" s="1" t="s">
        <v>1328</v>
      </c>
      <c r="O105" s="1" t="s">
        <v>1329</v>
      </c>
      <c r="P105" s="1" t="s">
        <v>1330</v>
      </c>
      <c r="Q105" s="1" t="s">
        <v>1331</v>
      </c>
      <c r="R105" s="1" t="s">
        <v>2005</v>
      </c>
      <c r="S105" s="1" t="s">
        <v>1333</v>
      </c>
      <c r="T105" s="1" t="s">
        <v>1334</v>
      </c>
      <c r="U105" s="1" t="s">
        <v>1335</v>
      </c>
      <c r="V105" s="1" t="s">
        <v>1917</v>
      </c>
    </row>
    <row r="106" s="1" customFormat="1" spans="1:22">
      <c r="A106" s="3">
        <v>999225030708385</v>
      </c>
      <c r="B106" s="1" t="s">
        <v>1390</v>
      </c>
      <c r="C106" s="1" t="s">
        <v>2006</v>
      </c>
      <c r="D106" s="1" t="s">
        <v>2007</v>
      </c>
      <c r="E106" s="1" t="s">
        <v>2008</v>
      </c>
      <c r="F106" s="1" t="s">
        <v>1341</v>
      </c>
      <c r="G106" s="1" t="s">
        <v>1324</v>
      </c>
      <c r="H106" s="1" t="s">
        <v>1325</v>
      </c>
      <c r="I106" s="1" t="s">
        <v>2009</v>
      </c>
      <c r="J106" s="1" t="s">
        <v>30</v>
      </c>
      <c r="K106" s="1" t="s">
        <v>2010</v>
      </c>
      <c r="L106" s="1" t="s">
        <v>2010</v>
      </c>
      <c r="M106" s="1" t="s">
        <v>1328</v>
      </c>
      <c r="N106" s="1" t="s">
        <v>1328</v>
      </c>
      <c r="O106" s="1" t="s">
        <v>1329</v>
      </c>
      <c r="P106" s="1" t="s">
        <v>1330</v>
      </c>
      <c r="Q106" s="1" t="s">
        <v>1331</v>
      </c>
      <c r="R106" s="1" t="s">
        <v>2011</v>
      </c>
      <c r="S106" s="1" t="s">
        <v>1333</v>
      </c>
      <c r="T106" s="1" t="s">
        <v>1334</v>
      </c>
      <c r="U106" s="1" t="s">
        <v>1335</v>
      </c>
      <c r="V106" s="1" t="s">
        <v>1536</v>
      </c>
    </row>
    <row r="107" s="1" customFormat="1" spans="1:22">
      <c r="A107" s="3">
        <v>999225032807042</v>
      </c>
      <c r="B107" s="1" t="s">
        <v>1390</v>
      </c>
      <c r="C107" s="1" t="s">
        <v>2012</v>
      </c>
      <c r="D107" s="1" t="s">
        <v>2013</v>
      </c>
      <c r="E107" s="1" t="s">
        <v>2014</v>
      </c>
      <c r="F107" s="1" t="s">
        <v>1341</v>
      </c>
      <c r="G107" s="1" t="s">
        <v>1324</v>
      </c>
      <c r="H107" s="1" t="s">
        <v>1325</v>
      </c>
      <c r="I107" s="1" t="s">
        <v>2015</v>
      </c>
      <c r="J107" s="1" t="s">
        <v>30</v>
      </c>
      <c r="K107" s="1" t="s">
        <v>2016</v>
      </c>
      <c r="L107" s="1" t="s">
        <v>2016</v>
      </c>
      <c r="M107" s="1" t="s">
        <v>1328</v>
      </c>
      <c r="N107" s="1" t="s">
        <v>1328</v>
      </c>
      <c r="O107" s="1" t="s">
        <v>1329</v>
      </c>
      <c r="P107" s="1" t="s">
        <v>1330</v>
      </c>
      <c r="Q107" s="1" t="s">
        <v>1331</v>
      </c>
      <c r="R107" s="1" t="s">
        <v>2017</v>
      </c>
      <c r="S107" s="1" t="s">
        <v>1333</v>
      </c>
      <c r="T107" s="1" t="s">
        <v>1334</v>
      </c>
      <c r="U107" s="1" t="s">
        <v>1345</v>
      </c>
      <c r="V107" s="1" t="s">
        <v>1363</v>
      </c>
    </row>
    <row r="108" s="1" customFormat="1" spans="1:22">
      <c r="A108" s="3">
        <v>999225034497874</v>
      </c>
      <c r="B108" s="1" t="s">
        <v>1323</v>
      </c>
      <c r="C108" s="1" t="s">
        <v>2018</v>
      </c>
      <c r="D108" s="1" t="s">
        <v>2019</v>
      </c>
      <c r="E108" s="1" t="s">
        <v>2020</v>
      </c>
      <c r="F108" s="1" t="s">
        <v>1341</v>
      </c>
      <c r="G108" s="1" t="s">
        <v>1324</v>
      </c>
      <c r="H108" s="1" t="s">
        <v>1325</v>
      </c>
      <c r="I108" s="1" t="s">
        <v>2021</v>
      </c>
      <c r="J108" s="1" t="s">
        <v>30</v>
      </c>
      <c r="K108" s="1" t="s">
        <v>2022</v>
      </c>
      <c r="L108" s="1" t="s">
        <v>2022</v>
      </c>
      <c r="M108" s="1" t="s">
        <v>1328</v>
      </c>
      <c r="N108" s="1" t="s">
        <v>1328</v>
      </c>
      <c r="O108" s="1" t="s">
        <v>1329</v>
      </c>
      <c r="P108" s="1" t="s">
        <v>1330</v>
      </c>
      <c r="Q108" s="1" t="s">
        <v>1331</v>
      </c>
      <c r="R108" s="1" t="s">
        <v>2023</v>
      </c>
      <c r="S108" s="1" t="s">
        <v>1333</v>
      </c>
      <c r="T108" s="1" t="s">
        <v>1334</v>
      </c>
      <c r="U108" s="1" t="s">
        <v>1335</v>
      </c>
      <c r="V108" s="1" t="s">
        <v>1363</v>
      </c>
    </row>
    <row r="109" s="1" customFormat="1" spans="1:22">
      <c r="A109" s="3">
        <v>999225035223902</v>
      </c>
      <c r="B109" s="1" t="s">
        <v>1323</v>
      </c>
      <c r="C109" s="1" t="s">
        <v>2024</v>
      </c>
      <c r="D109" s="1" t="s">
        <v>2025</v>
      </c>
      <c r="E109" s="1" t="s">
        <v>2026</v>
      </c>
      <c r="F109" s="1" t="s">
        <v>1341</v>
      </c>
      <c r="G109" s="1" t="s">
        <v>1324</v>
      </c>
      <c r="H109" s="1" t="s">
        <v>1325</v>
      </c>
      <c r="I109" s="1" t="s">
        <v>2027</v>
      </c>
      <c r="J109" s="1" t="s">
        <v>30</v>
      </c>
      <c r="K109" s="1" t="s">
        <v>2028</v>
      </c>
      <c r="L109" s="1" t="s">
        <v>2028</v>
      </c>
      <c r="M109" s="1" t="s">
        <v>1328</v>
      </c>
      <c r="N109" s="1" t="s">
        <v>1328</v>
      </c>
      <c r="O109" s="1" t="s">
        <v>1329</v>
      </c>
      <c r="P109" s="1" t="s">
        <v>1330</v>
      </c>
      <c r="Q109" s="1" t="s">
        <v>1331</v>
      </c>
      <c r="R109" s="1" t="s">
        <v>2029</v>
      </c>
      <c r="S109" s="1" t="s">
        <v>1333</v>
      </c>
      <c r="T109" s="1" t="s">
        <v>1334</v>
      </c>
      <c r="U109" s="1" t="s">
        <v>1335</v>
      </c>
      <c r="V109" s="1" t="s">
        <v>1622</v>
      </c>
    </row>
    <row r="110" s="1" customFormat="1" spans="1:22">
      <c r="A110" s="3">
        <v>999225035362842</v>
      </c>
      <c r="B110" s="1" t="s">
        <v>1323</v>
      </c>
      <c r="C110" s="1" t="s">
        <v>2030</v>
      </c>
      <c r="D110" s="1" t="s">
        <v>2031</v>
      </c>
      <c r="E110" s="1" t="s">
        <v>2032</v>
      </c>
      <c r="F110" s="1" t="s">
        <v>1341</v>
      </c>
      <c r="G110" s="1" t="s">
        <v>1324</v>
      </c>
      <c r="H110" s="1" t="s">
        <v>1325</v>
      </c>
      <c r="I110" s="1" t="s">
        <v>2033</v>
      </c>
      <c r="J110" s="1" t="s">
        <v>30</v>
      </c>
      <c r="K110" s="1" t="s">
        <v>2034</v>
      </c>
      <c r="L110" s="1" t="s">
        <v>2034</v>
      </c>
      <c r="M110" s="1" t="s">
        <v>1328</v>
      </c>
      <c r="N110" s="1" t="s">
        <v>1328</v>
      </c>
      <c r="O110" s="1" t="s">
        <v>1329</v>
      </c>
      <c r="P110" s="1" t="s">
        <v>1330</v>
      </c>
      <c r="Q110" s="1" t="s">
        <v>1331</v>
      </c>
      <c r="R110" s="1" t="s">
        <v>2035</v>
      </c>
      <c r="S110" s="1" t="s">
        <v>1333</v>
      </c>
      <c r="T110" s="1" t="s">
        <v>1334</v>
      </c>
      <c r="U110" s="1" t="s">
        <v>1335</v>
      </c>
      <c r="V110" s="1" t="s">
        <v>1622</v>
      </c>
    </row>
    <row r="111" s="1" customFormat="1" spans="1:22">
      <c r="A111" s="3">
        <v>999225035396513</v>
      </c>
      <c r="B111" s="1" t="s">
        <v>1323</v>
      </c>
      <c r="C111" s="1" t="s">
        <v>2036</v>
      </c>
      <c r="D111" s="1" t="s">
        <v>2037</v>
      </c>
      <c r="E111" s="1" t="s">
        <v>2038</v>
      </c>
      <c r="F111" s="1" t="s">
        <v>1341</v>
      </c>
      <c r="G111" s="1" t="s">
        <v>1324</v>
      </c>
      <c r="H111" s="1" t="s">
        <v>1325</v>
      </c>
      <c r="I111" s="1" t="s">
        <v>2039</v>
      </c>
      <c r="J111" s="1" t="s">
        <v>30</v>
      </c>
      <c r="K111" s="1" t="s">
        <v>2040</v>
      </c>
      <c r="L111" s="1" t="s">
        <v>2040</v>
      </c>
      <c r="M111" s="1" t="s">
        <v>1328</v>
      </c>
      <c r="N111" s="1" t="s">
        <v>1328</v>
      </c>
      <c r="O111" s="1" t="s">
        <v>1329</v>
      </c>
      <c r="P111" s="1" t="s">
        <v>1330</v>
      </c>
      <c r="Q111" s="1" t="s">
        <v>1331</v>
      </c>
      <c r="R111" s="1" t="s">
        <v>2041</v>
      </c>
      <c r="S111" s="1" t="s">
        <v>1333</v>
      </c>
      <c r="T111" s="1" t="s">
        <v>1334</v>
      </c>
      <c r="U111" s="1" t="s">
        <v>1335</v>
      </c>
      <c r="V111" s="1" t="s">
        <v>1536</v>
      </c>
    </row>
    <row r="112" s="1" customFormat="1" spans="1:22">
      <c r="A112" s="3">
        <v>999225035433250</v>
      </c>
      <c r="B112" s="1" t="s">
        <v>1323</v>
      </c>
      <c r="C112" s="1" t="s">
        <v>2042</v>
      </c>
      <c r="D112" s="1" t="s">
        <v>2043</v>
      </c>
      <c r="E112" s="1" t="s">
        <v>2044</v>
      </c>
      <c r="F112" s="1" t="s">
        <v>1341</v>
      </c>
      <c r="G112" s="1" t="s">
        <v>1324</v>
      </c>
      <c r="H112" s="1" t="s">
        <v>1325</v>
      </c>
      <c r="I112" s="1" t="s">
        <v>2045</v>
      </c>
      <c r="J112" s="1" t="s">
        <v>30</v>
      </c>
      <c r="K112" s="1" t="s">
        <v>2046</v>
      </c>
      <c r="L112" s="1" t="s">
        <v>2046</v>
      </c>
      <c r="M112" s="1" t="s">
        <v>1328</v>
      </c>
      <c r="N112" s="1" t="s">
        <v>1328</v>
      </c>
      <c r="O112" s="1" t="s">
        <v>1329</v>
      </c>
      <c r="P112" s="1" t="s">
        <v>1330</v>
      </c>
      <c r="Q112" s="1" t="s">
        <v>1331</v>
      </c>
      <c r="R112" s="1" t="s">
        <v>2047</v>
      </c>
      <c r="S112" s="1" t="s">
        <v>1333</v>
      </c>
      <c r="T112" s="1" t="s">
        <v>1334</v>
      </c>
      <c r="U112" s="1" t="s">
        <v>1335</v>
      </c>
      <c r="V112" s="1" t="s">
        <v>1371</v>
      </c>
    </row>
    <row r="113" s="1" customFormat="1" spans="1:22">
      <c r="A113" s="3">
        <v>999225035504199</v>
      </c>
      <c r="B113" s="1" t="s">
        <v>1323</v>
      </c>
      <c r="C113" s="1" t="s">
        <v>2048</v>
      </c>
      <c r="D113" s="1" t="s">
        <v>2049</v>
      </c>
      <c r="E113" s="1" t="s">
        <v>2050</v>
      </c>
      <c r="F113" s="1" t="s">
        <v>1323</v>
      </c>
      <c r="G113" s="1" t="s">
        <v>1324</v>
      </c>
      <c r="H113" s="1" t="s">
        <v>1325</v>
      </c>
      <c r="I113" s="1" t="s">
        <v>2051</v>
      </c>
      <c r="J113" s="1" t="s">
        <v>30</v>
      </c>
      <c r="K113" s="1" t="s">
        <v>2052</v>
      </c>
      <c r="L113" s="1" t="s">
        <v>2052</v>
      </c>
      <c r="M113" s="1" t="s">
        <v>1328</v>
      </c>
      <c r="N113" s="1" t="s">
        <v>1328</v>
      </c>
      <c r="O113" s="1" t="s">
        <v>1329</v>
      </c>
      <c r="P113" s="1" t="s">
        <v>1330</v>
      </c>
      <c r="Q113" s="1" t="s">
        <v>1331</v>
      </c>
      <c r="R113" s="1" t="s">
        <v>2053</v>
      </c>
      <c r="S113" s="1" t="s">
        <v>1333</v>
      </c>
      <c r="T113" s="1" t="s">
        <v>1334</v>
      </c>
      <c r="U113" s="1" t="s">
        <v>1335</v>
      </c>
      <c r="V113" s="1" t="s">
        <v>1346</v>
      </c>
    </row>
    <row r="114" s="1" customFormat="1" spans="1:22">
      <c r="A114" s="3">
        <v>999225038848423</v>
      </c>
      <c r="B114" s="1" t="s">
        <v>1323</v>
      </c>
      <c r="C114" s="1" t="s">
        <v>2054</v>
      </c>
      <c r="D114" s="1" t="s">
        <v>2055</v>
      </c>
      <c r="E114" s="1" t="s">
        <v>2056</v>
      </c>
      <c r="F114" s="1" t="s">
        <v>1323</v>
      </c>
      <c r="G114" s="1" t="s">
        <v>1324</v>
      </c>
      <c r="H114" s="1" t="s">
        <v>1325</v>
      </c>
      <c r="I114" s="1" t="s">
        <v>2057</v>
      </c>
      <c r="J114" s="1" t="s">
        <v>30</v>
      </c>
      <c r="K114" s="1" t="s">
        <v>2058</v>
      </c>
      <c r="L114" s="1" t="s">
        <v>2058</v>
      </c>
      <c r="M114" s="1" t="s">
        <v>1328</v>
      </c>
      <c r="N114" s="1" t="s">
        <v>1328</v>
      </c>
      <c r="O114" s="1" t="s">
        <v>1329</v>
      </c>
      <c r="P114" s="1" t="s">
        <v>1330</v>
      </c>
      <c r="Q114" s="1" t="s">
        <v>1331</v>
      </c>
      <c r="R114" s="1" t="s">
        <v>2059</v>
      </c>
      <c r="S114" s="1" t="s">
        <v>1333</v>
      </c>
      <c r="T114" s="1" t="s">
        <v>1334</v>
      </c>
      <c r="U114" s="1" t="s">
        <v>1335</v>
      </c>
      <c r="V114" s="1" t="s">
        <v>1481</v>
      </c>
    </row>
    <row r="115" s="1" customFormat="1" spans="1:22">
      <c r="A115" s="3">
        <v>999225039528964</v>
      </c>
      <c r="B115" s="1" t="s">
        <v>1323</v>
      </c>
      <c r="C115" s="1" t="s">
        <v>2060</v>
      </c>
      <c r="D115" s="1" t="s">
        <v>2061</v>
      </c>
      <c r="E115" s="1" t="s">
        <v>2062</v>
      </c>
      <c r="F115" s="1" t="s">
        <v>1341</v>
      </c>
      <c r="G115" s="1" t="s">
        <v>1324</v>
      </c>
      <c r="H115" s="1" t="s">
        <v>1325</v>
      </c>
      <c r="I115" s="1" t="s">
        <v>2063</v>
      </c>
      <c r="J115" s="1" t="s">
        <v>30</v>
      </c>
      <c r="K115" s="1" t="s">
        <v>2064</v>
      </c>
      <c r="L115" s="1" t="s">
        <v>2064</v>
      </c>
      <c r="M115" s="1" t="s">
        <v>1328</v>
      </c>
      <c r="N115" s="1" t="s">
        <v>1328</v>
      </c>
      <c r="O115" s="1" t="s">
        <v>1329</v>
      </c>
      <c r="P115" s="1" t="s">
        <v>1330</v>
      </c>
      <c r="Q115" s="1" t="s">
        <v>1331</v>
      </c>
      <c r="R115" s="1" t="s">
        <v>2065</v>
      </c>
      <c r="S115" s="1" t="s">
        <v>1333</v>
      </c>
      <c r="T115" s="1" t="s">
        <v>1334</v>
      </c>
      <c r="U115" s="1" t="s">
        <v>1335</v>
      </c>
      <c r="V115" s="1" t="s">
        <v>1363</v>
      </c>
    </row>
    <row r="116" s="1" customFormat="1" spans="1:22">
      <c r="A116" s="3">
        <v>999225039620826</v>
      </c>
      <c r="B116" s="1" t="s">
        <v>1323</v>
      </c>
      <c r="C116" s="1" t="s">
        <v>2066</v>
      </c>
      <c r="D116" s="1" t="s">
        <v>2067</v>
      </c>
      <c r="E116" s="1" t="s">
        <v>2068</v>
      </c>
      <c r="F116" s="1" t="s">
        <v>1341</v>
      </c>
      <c r="G116" s="1" t="s">
        <v>1324</v>
      </c>
      <c r="H116" s="1" t="s">
        <v>1325</v>
      </c>
      <c r="I116" s="1" t="s">
        <v>2069</v>
      </c>
      <c r="J116" s="1" t="s">
        <v>30</v>
      </c>
      <c r="K116" s="1" t="s">
        <v>2070</v>
      </c>
      <c r="L116" s="1" t="s">
        <v>2070</v>
      </c>
      <c r="M116" s="1" t="s">
        <v>1328</v>
      </c>
      <c r="N116" s="1" t="s">
        <v>1328</v>
      </c>
      <c r="O116" s="1" t="s">
        <v>1329</v>
      </c>
      <c r="P116" s="1" t="s">
        <v>1330</v>
      </c>
      <c r="Q116" s="1" t="s">
        <v>1331</v>
      </c>
      <c r="R116" s="1" t="s">
        <v>2071</v>
      </c>
      <c r="S116" s="1" t="s">
        <v>1333</v>
      </c>
      <c r="T116" s="1" t="s">
        <v>1334</v>
      </c>
      <c r="U116" s="1" t="s">
        <v>1335</v>
      </c>
      <c r="V116" s="1" t="s">
        <v>1363</v>
      </c>
    </row>
    <row r="117" s="1" customFormat="1" spans="1:22">
      <c r="A117" s="3">
        <v>999225041245337</v>
      </c>
      <c r="B117" s="1" t="s">
        <v>1323</v>
      </c>
      <c r="C117" s="1" t="s">
        <v>2072</v>
      </c>
      <c r="D117" s="1" t="s">
        <v>2073</v>
      </c>
      <c r="E117" s="1" t="s">
        <v>2074</v>
      </c>
      <c r="F117" s="1" t="s">
        <v>1323</v>
      </c>
      <c r="G117" s="1" t="s">
        <v>1324</v>
      </c>
      <c r="H117" s="1" t="s">
        <v>1325</v>
      </c>
      <c r="I117" s="1" t="s">
        <v>2075</v>
      </c>
      <c r="J117" s="1" t="s">
        <v>30</v>
      </c>
      <c r="K117" s="1" t="s">
        <v>2076</v>
      </c>
      <c r="L117" s="1" t="s">
        <v>2076</v>
      </c>
      <c r="M117" s="1" t="s">
        <v>1328</v>
      </c>
      <c r="N117" s="1" t="s">
        <v>1328</v>
      </c>
      <c r="O117" s="1" t="s">
        <v>1329</v>
      </c>
      <c r="P117" s="1" t="s">
        <v>1330</v>
      </c>
      <c r="Q117" s="1" t="s">
        <v>1331</v>
      </c>
      <c r="R117" s="1" t="s">
        <v>2077</v>
      </c>
      <c r="S117" s="1" t="s">
        <v>1333</v>
      </c>
      <c r="T117" s="1" t="s">
        <v>1334</v>
      </c>
      <c r="U117" s="1" t="s">
        <v>1335</v>
      </c>
      <c r="V117" s="1" t="s">
        <v>1481</v>
      </c>
    </row>
    <row r="118" s="1" customFormat="1" spans="1:22">
      <c r="A118" s="3">
        <v>999225043079307</v>
      </c>
      <c r="B118" s="1" t="s">
        <v>1323</v>
      </c>
      <c r="C118" s="1" t="s">
        <v>2078</v>
      </c>
      <c r="D118" s="1" t="s">
        <v>2079</v>
      </c>
      <c r="E118" s="1" t="s">
        <v>2080</v>
      </c>
      <c r="F118" s="1" t="s">
        <v>1323</v>
      </c>
      <c r="G118" s="1" t="s">
        <v>1324</v>
      </c>
      <c r="H118" s="1" t="s">
        <v>1325</v>
      </c>
      <c r="I118" s="1" t="s">
        <v>2081</v>
      </c>
      <c r="J118" s="1" t="s">
        <v>30</v>
      </c>
      <c r="K118" s="1" t="s">
        <v>2082</v>
      </c>
      <c r="L118" s="1" t="s">
        <v>2082</v>
      </c>
      <c r="M118" s="1" t="s">
        <v>1328</v>
      </c>
      <c r="N118" s="1" t="s">
        <v>1328</v>
      </c>
      <c r="O118" s="1" t="s">
        <v>1329</v>
      </c>
      <c r="P118" s="1" t="s">
        <v>1330</v>
      </c>
      <c r="Q118" s="1" t="s">
        <v>1331</v>
      </c>
      <c r="R118" s="1" t="s">
        <v>2083</v>
      </c>
      <c r="S118" s="1" t="s">
        <v>1333</v>
      </c>
      <c r="T118" s="1" t="s">
        <v>1334</v>
      </c>
      <c r="U118" s="1" t="s">
        <v>1335</v>
      </c>
      <c r="V118" s="1" t="s">
        <v>1849</v>
      </c>
    </row>
    <row r="119" s="1" customFormat="1" spans="1:22">
      <c r="A119" s="3">
        <v>999225043448588</v>
      </c>
      <c r="B119" s="1" t="s">
        <v>1323</v>
      </c>
      <c r="C119" s="1" t="s">
        <v>2084</v>
      </c>
      <c r="D119" s="1" t="s">
        <v>2085</v>
      </c>
      <c r="E119" s="1" t="s">
        <v>2086</v>
      </c>
      <c r="F119" s="1" t="s">
        <v>1323</v>
      </c>
      <c r="G119" s="1" t="s">
        <v>1324</v>
      </c>
      <c r="H119" s="1" t="s">
        <v>1325</v>
      </c>
      <c r="I119" s="1" t="s">
        <v>2087</v>
      </c>
      <c r="J119" s="1" t="s">
        <v>30</v>
      </c>
      <c r="K119" s="1" t="s">
        <v>2088</v>
      </c>
      <c r="L119" s="1" t="s">
        <v>2088</v>
      </c>
      <c r="M119" s="1" t="s">
        <v>1328</v>
      </c>
      <c r="N119" s="1" t="s">
        <v>1328</v>
      </c>
      <c r="O119" s="1" t="s">
        <v>1329</v>
      </c>
      <c r="P119" s="1" t="s">
        <v>1330</v>
      </c>
      <c r="Q119" s="1" t="s">
        <v>1331</v>
      </c>
      <c r="R119" s="1" t="s">
        <v>2089</v>
      </c>
      <c r="S119" s="1" t="s">
        <v>1333</v>
      </c>
      <c r="T119" s="1" t="s">
        <v>1334</v>
      </c>
      <c r="U119" s="1" t="s">
        <v>1335</v>
      </c>
      <c r="V119" s="1" t="s">
        <v>1363</v>
      </c>
    </row>
    <row r="120" s="1" customFormat="1" spans="1:22">
      <c r="A120" s="3">
        <v>999225044389302</v>
      </c>
      <c r="B120" s="1" t="s">
        <v>1323</v>
      </c>
      <c r="C120" s="1" t="s">
        <v>2090</v>
      </c>
      <c r="D120" s="1" t="s">
        <v>2091</v>
      </c>
      <c r="E120" s="1" t="s">
        <v>2092</v>
      </c>
      <c r="F120" s="1" t="s">
        <v>1323</v>
      </c>
      <c r="G120" s="1" t="s">
        <v>1324</v>
      </c>
      <c r="H120" s="1" t="s">
        <v>1325</v>
      </c>
      <c r="I120" s="1" t="s">
        <v>2093</v>
      </c>
      <c r="J120" s="1" t="s">
        <v>30</v>
      </c>
      <c r="K120" s="1" t="s">
        <v>2094</v>
      </c>
      <c r="L120" s="1" t="s">
        <v>2094</v>
      </c>
      <c r="M120" s="1" t="s">
        <v>1328</v>
      </c>
      <c r="N120" s="1" t="s">
        <v>1328</v>
      </c>
      <c r="O120" s="1" t="s">
        <v>1329</v>
      </c>
      <c r="P120" s="1" t="s">
        <v>1330</v>
      </c>
      <c r="Q120" s="1" t="s">
        <v>1331</v>
      </c>
      <c r="R120" s="1" t="s">
        <v>2095</v>
      </c>
      <c r="S120" s="1" t="s">
        <v>1333</v>
      </c>
      <c r="T120" s="1" t="s">
        <v>1334</v>
      </c>
      <c r="U120" s="1" t="s">
        <v>1335</v>
      </c>
      <c r="V120" s="1" t="s">
        <v>1434</v>
      </c>
    </row>
    <row r="121" s="1" customFormat="1" spans="1:22">
      <c r="A121" s="3">
        <v>999225045498162</v>
      </c>
      <c r="B121" s="1" t="s">
        <v>1323</v>
      </c>
      <c r="C121" s="1" t="s">
        <v>2096</v>
      </c>
      <c r="D121" s="1" t="s">
        <v>2097</v>
      </c>
      <c r="E121" s="1" t="s">
        <v>2098</v>
      </c>
      <c r="F121" s="1" t="s">
        <v>1341</v>
      </c>
      <c r="G121" s="1" t="s">
        <v>1324</v>
      </c>
      <c r="H121" s="1" t="s">
        <v>1325</v>
      </c>
      <c r="I121" s="1" t="s">
        <v>2099</v>
      </c>
      <c r="J121" s="1" t="s">
        <v>30</v>
      </c>
      <c r="K121" s="1" t="s">
        <v>2100</v>
      </c>
      <c r="L121" s="1" t="s">
        <v>2100</v>
      </c>
      <c r="M121" s="1" t="s">
        <v>1328</v>
      </c>
      <c r="N121" s="1" t="s">
        <v>1328</v>
      </c>
      <c r="O121" s="1" t="s">
        <v>1329</v>
      </c>
      <c r="P121" s="1" t="s">
        <v>1330</v>
      </c>
      <c r="Q121" s="1" t="s">
        <v>1331</v>
      </c>
      <c r="R121" s="1" t="s">
        <v>2101</v>
      </c>
      <c r="S121" s="1" t="s">
        <v>1333</v>
      </c>
      <c r="T121" s="1" t="s">
        <v>1334</v>
      </c>
      <c r="U121" s="1" t="s">
        <v>1335</v>
      </c>
      <c r="V121" s="1" t="s">
        <v>2102</v>
      </c>
    </row>
    <row r="122" s="1" customFormat="1" spans="1:22">
      <c r="A122" s="3">
        <v>999225045545542</v>
      </c>
      <c r="B122" s="1" t="s">
        <v>1323</v>
      </c>
      <c r="C122" s="1" t="s">
        <v>2103</v>
      </c>
      <c r="D122" s="1" t="s">
        <v>1422</v>
      </c>
      <c r="E122" s="1" t="s">
        <v>2104</v>
      </c>
      <c r="F122" s="1" t="s">
        <v>1323</v>
      </c>
      <c r="G122" s="1" t="s">
        <v>1324</v>
      </c>
      <c r="H122" s="1" t="s">
        <v>1325</v>
      </c>
      <c r="I122" s="1" t="s">
        <v>2105</v>
      </c>
      <c r="J122" s="1" t="s">
        <v>30</v>
      </c>
      <c r="K122" s="1" t="s">
        <v>2106</v>
      </c>
      <c r="L122" s="1" t="s">
        <v>2106</v>
      </c>
      <c r="M122" s="1" t="s">
        <v>1328</v>
      </c>
      <c r="N122" s="1" t="s">
        <v>1328</v>
      </c>
      <c r="O122" s="1" t="s">
        <v>1329</v>
      </c>
      <c r="P122" s="1" t="s">
        <v>1330</v>
      </c>
      <c r="Q122" s="1" t="s">
        <v>1331</v>
      </c>
      <c r="R122" s="1" t="s">
        <v>2107</v>
      </c>
      <c r="S122" s="1" t="s">
        <v>1333</v>
      </c>
      <c r="T122" s="1" t="s">
        <v>1334</v>
      </c>
      <c r="U122" s="1" t="s">
        <v>1335</v>
      </c>
      <c r="V122" s="1" t="s">
        <v>1371</v>
      </c>
    </row>
    <row r="123" s="1" customFormat="1" spans="1:22">
      <c r="A123" s="3">
        <v>999225046884907</v>
      </c>
      <c r="B123" s="1" t="s">
        <v>1323</v>
      </c>
      <c r="C123" s="1" t="s">
        <v>2108</v>
      </c>
      <c r="D123" s="1" t="s">
        <v>2109</v>
      </c>
      <c r="E123" s="1" t="s">
        <v>2110</v>
      </c>
      <c r="F123" s="1" t="s">
        <v>1341</v>
      </c>
      <c r="G123" s="1" t="s">
        <v>1324</v>
      </c>
      <c r="H123" s="1" t="s">
        <v>1325</v>
      </c>
      <c r="I123" s="1" t="s">
        <v>2111</v>
      </c>
      <c r="J123" s="1" t="s">
        <v>30</v>
      </c>
      <c r="K123" s="1" t="s">
        <v>2112</v>
      </c>
      <c r="L123" s="1" t="s">
        <v>2112</v>
      </c>
      <c r="M123" s="1" t="s">
        <v>1328</v>
      </c>
      <c r="N123" s="1" t="s">
        <v>1328</v>
      </c>
      <c r="O123" s="1" t="s">
        <v>1329</v>
      </c>
      <c r="P123" s="1" t="s">
        <v>1330</v>
      </c>
      <c r="Q123" s="1" t="s">
        <v>1331</v>
      </c>
      <c r="R123" s="1" t="s">
        <v>2113</v>
      </c>
      <c r="S123" s="1" t="s">
        <v>1333</v>
      </c>
      <c r="T123" s="1" t="s">
        <v>1334</v>
      </c>
      <c r="U123" s="1" t="s">
        <v>1335</v>
      </c>
      <c r="V123" s="1" t="s">
        <v>1529</v>
      </c>
    </row>
    <row r="124" s="1" customFormat="1" spans="1:22">
      <c r="A124" s="3">
        <v>999225047540643</v>
      </c>
      <c r="B124" s="1" t="s">
        <v>1323</v>
      </c>
      <c r="C124" s="1" t="s">
        <v>2114</v>
      </c>
      <c r="D124" s="1" t="s">
        <v>2115</v>
      </c>
      <c r="E124" s="1" t="s">
        <v>2116</v>
      </c>
      <c r="F124" s="1" t="s">
        <v>1341</v>
      </c>
      <c r="G124" s="1" t="s">
        <v>1324</v>
      </c>
      <c r="H124" s="1" t="s">
        <v>1325</v>
      </c>
      <c r="I124" s="1" t="s">
        <v>2117</v>
      </c>
      <c r="J124" s="1" t="s">
        <v>30</v>
      </c>
      <c r="K124" s="1" t="s">
        <v>2118</v>
      </c>
      <c r="L124" s="1" t="s">
        <v>2118</v>
      </c>
      <c r="M124" s="1" t="s">
        <v>1328</v>
      </c>
      <c r="N124" s="1" t="s">
        <v>1328</v>
      </c>
      <c r="O124" s="1" t="s">
        <v>1329</v>
      </c>
      <c r="P124" s="1" t="s">
        <v>1330</v>
      </c>
      <c r="Q124" s="1" t="s">
        <v>1331</v>
      </c>
      <c r="R124" s="1" t="s">
        <v>2119</v>
      </c>
      <c r="S124" s="1" t="s">
        <v>1333</v>
      </c>
      <c r="T124" s="1" t="s">
        <v>1334</v>
      </c>
      <c r="U124" s="1" t="s">
        <v>1335</v>
      </c>
      <c r="V124" s="1" t="s">
        <v>1363</v>
      </c>
    </row>
    <row r="125" s="1" customFormat="1" spans="1:22">
      <c r="A125" s="3">
        <v>999225047770882</v>
      </c>
      <c r="B125" s="1" t="s">
        <v>1323</v>
      </c>
      <c r="C125" s="1" t="s">
        <v>2120</v>
      </c>
      <c r="D125" s="1" t="s">
        <v>2121</v>
      </c>
      <c r="E125" s="1" t="s">
        <v>2122</v>
      </c>
      <c r="F125" s="1" t="s">
        <v>1341</v>
      </c>
      <c r="G125" s="1" t="s">
        <v>1324</v>
      </c>
      <c r="H125" s="1" t="s">
        <v>1325</v>
      </c>
      <c r="I125" s="1" t="s">
        <v>2123</v>
      </c>
      <c r="J125" s="1" t="s">
        <v>30</v>
      </c>
      <c r="K125" s="1" t="s">
        <v>2124</v>
      </c>
      <c r="L125" s="1" t="s">
        <v>2124</v>
      </c>
      <c r="M125" s="1" t="s">
        <v>1328</v>
      </c>
      <c r="N125" s="1" t="s">
        <v>1328</v>
      </c>
      <c r="O125" s="1" t="s">
        <v>1329</v>
      </c>
      <c r="P125" s="1" t="s">
        <v>1330</v>
      </c>
      <c r="Q125" s="1" t="s">
        <v>1331</v>
      </c>
      <c r="R125" s="1" t="s">
        <v>2125</v>
      </c>
      <c r="S125" s="1" t="s">
        <v>1333</v>
      </c>
      <c r="T125" s="1" t="s">
        <v>1334</v>
      </c>
      <c r="U125" s="1" t="s">
        <v>1335</v>
      </c>
      <c r="V125" s="1" t="s">
        <v>1363</v>
      </c>
    </row>
    <row r="126" s="1" customFormat="1" spans="1:22">
      <c r="A126" s="3">
        <v>999225047989318</v>
      </c>
      <c r="B126" s="1" t="s">
        <v>1323</v>
      </c>
      <c r="C126" s="1" t="s">
        <v>2126</v>
      </c>
      <c r="D126" s="1" t="s">
        <v>2127</v>
      </c>
      <c r="E126" s="1" t="s">
        <v>2128</v>
      </c>
      <c r="F126" s="1" t="s">
        <v>1341</v>
      </c>
      <c r="G126" s="1" t="s">
        <v>1324</v>
      </c>
      <c r="H126" s="1" t="s">
        <v>1325</v>
      </c>
      <c r="I126" s="1" t="s">
        <v>2129</v>
      </c>
      <c r="J126" s="1" t="s">
        <v>30</v>
      </c>
      <c r="K126" s="1" t="s">
        <v>2130</v>
      </c>
      <c r="L126" s="1" t="s">
        <v>2130</v>
      </c>
      <c r="M126" s="1" t="s">
        <v>1328</v>
      </c>
      <c r="N126" s="1" t="s">
        <v>1328</v>
      </c>
      <c r="O126" s="1" t="s">
        <v>1329</v>
      </c>
      <c r="P126" s="1" t="s">
        <v>1330</v>
      </c>
      <c r="Q126" s="1" t="s">
        <v>1331</v>
      </c>
      <c r="R126" s="1" t="s">
        <v>2131</v>
      </c>
      <c r="S126" s="1" t="s">
        <v>1333</v>
      </c>
      <c r="T126" s="1" t="s">
        <v>1334</v>
      </c>
      <c r="U126" s="1" t="s">
        <v>1335</v>
      </c>
      <c r="V126" s="1" t="s">
        <v>1536</v>
      </c>
    </row>
    <row r="127" s="1" customFormat="1" spans="1:22">
      <c r="A127" s="3">
        <v>999225048026295</v>
      </c>
      <c r="B127" s="1" t="s">
        <v>1323</v>
      </c>
      <c r="C127" s="1" t="s">
        <v>2132</v>
      </c>
      <c r="D127" s="1" t="s">
        <v>2133</v>
      </c>
      <c r="E127" s="1" t="s">
        <v>2134</v>
      </c>
      <c r="F127" s="1" t="s">
        <v>1341</v>
      </c>
      <c r="G127" s="1" t="s">
        <v>1324</v>
      </c>
      <c r="H127" s="1" t="s">
        <v>1325</v>
      </c>
      <c r="I127" s="1" t="s">
        <v>2135</v>
      </c>
      <c r="J127" s="1" t="s">
        <v>30</v>
      </c>
      <c r="K127" s="1" t="s">
        <v>2136</v>
      </c>
      <c r="L127" s="1" t="s">
        <v>2136</v>
      </c>
      <c r="M127" s="1" t="s">
        <v>1328</v>
      </c>
      <c r="N127" s="1" t="s">
        <v>1328</v>
      </c>
      <c r="O127" s="1" t="s">
        <v>1329</v>
      </c>
      <c r="P127" s="1" t="s">
        <v>1330</v>
      </c>
      <c r="Q127" s="1" t="s">
        <v>1331</v>
      </c>
      <c r="R127" s="1" t="s">
        <v>2137</v>
      </c>
      <c r="S127" s="1" t="s">
        <v>1333</v>
      </c>
      <c r="T127" s="1" t="s">
        <v>1334</v>
      </c>
      <c r="U127" s="1" t="s">
        <v>1335</v>
      </c>
      <c r="V127" s="1" t="s">
        <v>1363</v>
      </c>
    </row>
    <row r="128" s="1" customFormat="1" spans="1:22">
      <c r="A128" s="3">
        <v>999225048060028</v>
      </c>
      <c r="B128" s="1" t="s">
        <v>1323</v>
      </c>
      <c r="C128" s="1" t="s">
        <v>2138</v>
      </c>
      <c r="D128" s="1" t="s">
        <v>2139</v>
      </c>
      <c r="E128" s="1" t="s">
        <v>2140</v>
      </c>
      <c r="F128" s="1" t="s">
        <v>1341</v>
      </c>
      <c r="G128" s="1" t="s">
        <v>1324</v>
      </c>
      <c r="H128" s="1" t="s">
        <v>1325</v>
      </c>
      <c r="I128" s="1" t="s">
        <v>2141</v>
      </c>
      <c r="J128" s="1" t="s">
        <v>30</v>
      </c>
      <c r="K128" s="1" t="s">
        <v>2142</v>
      </c>
      <c r="L128" s="1" t="s">
        <v>2142</v>
      </c>
      <c r="M128" s="1" t="s">
        <v>1328</v>
      </c>
      <c r="N128" s="1" t="s">
        <v>1328</v>
      </c>
      <c r="O128" s="1" t="s">
        <v>1329</v>
      </c>
      <c r="P128" s="1" t="s">
        <v>1330</v>
      </c>
      <c r="Q128" s="1" t="s">
        <v>1331</v>
      </c>
      <c r="R128" s="1" t="s">
        <v>2143</v>
      </c>
      <c r="S128" s="1" t="s">
        <v>1333</v>
      </c>
      <c r="T128" s="1" t="s">
        <v>1334</v>
      </c>
      <c r="U128" s="1" t="s">
        <v>1335</v>
      </c>
      <c r="V128" s="1" t="s">
        <v>1536</v>
      </c>
    </row>
    <row r="129" s="1" customFormat="1" spans="1:22">
      <c r="A129" s="3">
        <v>999225048415467</v>
      </c>
      <c r="B129" s="1" t="s">
        <v>1323</v>
      </c>
      <c r="C129" s="1" t="s">
        <v>2144</v>
      </c>
      <c r="D129" s="1" t="s">
        <v>2145</v>
      </c>
      <c r="E129" s="1" t="s">
        <v>2146</v>
      </c>
      <c r="F129" s="1" t="s">
        <v>1341</v>
      </c>
      <c r="G129" s="1" t="s">
        <v>1324</v>
      </c>
      <c r="H129" s="1" t="s">
        <v>1325</v>
      </c>
      <c r="I129" s="1" t="s">
        <v>2147</v>
      </c>
      <c r="J129" s="1" t="s">
        <v>30</v>
      </c>
      <c r="K129" s="1" t="s">
        <v>2148</v>
      </c>
      <c r="L129" s="1" t="s">
        <v>2148</v>
      </c>
      <c r="M129" s="1" t="s">
        <v>1328</v>
      </c>
      <c r="N129" s="1" t="s">
        <v>1328</v>
      </c>
      <c r="O129" s="1" t="s">
        <v>1329</v>
      </c>
      <c r="P129" s="1" t="s">
        <v>1330</v>
      </c>
      <c r="Q129" s="1" t="s">
        <v>1331</v>
      </c>
      <c r="R129" s="1" t="s">
        <v>2149</v>
      </c>
      <c r="S129" s="1" t="s">
        <v>1333</v>
      </c>
      <c r="T129" s="1" t="s">
        <v>1334</v>
      </c>
      <c r="U129" s="1" t="s">
        <v>1335</v>
      </c>
      <c r="V129" s="1" t="s">
        <v>1622</v>
      </c>
    </row>
    <row r="130" s="1" customFormat="1" spans="1:22">
      <c r="A130" s="3">
        <v>999225048574216</v>
      </c>
      <c r="B130" s="1" t="s">
        <v>1323</v>
      </c>
      <c r="C130" s="1" t="s">
        <v>2150</v>
      </c>
      <c r="D130" s="1" t="s">
        <v>2151</v>
      </c>
      <c r="E130" s="1" t="s">
        <v>2152</v>
      </c>
      <c r="F130" s="1" t="s">
        <v>1341</v>
      </c>
      <c r="G130" s="1" t="s">
        <v>1324</v>
      </c>
      <c r="H130" s="1" t="s">
        <v>1325</v>
      </c>
      <c r="I130" s="1" t="s">
        <v>2153</v>
      </c>
      <c r="J130" s="1" t="s">
        <v>30</v>
      </c>
      <c r="K130" s="1" t="s">
        <v>2154</v>
      </c>
      <c r="L130" s="1" t="s">
        <v>2154</v>
      </c>
      <c r="M130" s="1" t="s">
        <v>1328</v>
      </c>
      <c r="N130" s="1" t="s">
        <v>1328</v>
      </c>
      <c r="O130" s="1" t="s">
        <v>1329</v>
      </c>
      <c r="P130" s="1" t="s">
        <v>1330</v>
      </c>
      <c r="Q130" s="1" t="s">
        <v>1331</v>
      </c>
      <c r="R130" s="1" t="s">
        <v>2155</v>
      </c>
      <c r="S130" s="1" t="s">
        <v>1333</v>
      </c>
      <c r="T130" s="1" t="s">
        <v>1334</v>
      </c>
      <c r="U130" s="1" t="s">
        <v>1335</v>
      </c>
      <c r="V130" s="1" t="s">
        <v>1420</v>
      </c>
    </row>
    <row r="131" s="1" customFormat="1" spans="1:22">
      <c r="A131" s="3">
        <v>999225048962867</v>
      </c>
      <c r="B131" s="1" t="s">
        <v>1323</v>
      </c>
      <c r="C131" s="1" t="s">
        <v>2156</v>
      </c>
      <c r="D131" s="1" t="s">
        <v>2157</v>
      </c>
      <c r="E131" s="1" t="s">
        <v>2158</v>
      </c>
      <c r="F131" s="1" t="s">
        <v>1323</v>
      </c>
      <c r="G131" s="1" t="s">
        <v>1324</v>
      </c>
      <c r="H131" s="1" t="s">
        <v>1325</v>
      </c>
      <c r="I131" s="1" t="s">
        <v>2159</v>
      </c>
      <c r="J131" s="1" t="s">
        <v>30</v>
      </c>
      <c r="K131" s="1" t="s">
        <v>2160</v>
      </c>
      <c r="L131" s="1" t="s">
        <v>2160</v>
      </c>
      <c r="M131" s="1" t="s">
        <v>1328</v>
      </c>
      <c r="N131" s="1" t="s">
        <v>1328</v>
      </c>
      <c r="O131" s="1" t="s">
        <v>1329</v>
      </c>
      <c r="P131" s="1" t="s">
        <v>1330</v>
      </c>
      <c r="Q131" s="1" t="s">
        <v>1331</v>
      </c>
      <c r="R131" s="1" t="s">
        <v>2161</v>
      </c>
      <c r="S131" s="1" t="s">
        <v>1333</v>
      </c>
      <c r="T131" s="1" t="s">
        <v>1334</v>
      </c>
      <c r="U131" s="1" t="s">
        <v>1335</v>
      </c>
      <c r="V131" s="1" t="s">
        <v>1363</v>
      </c>
    </row>
    <row r="132" s="1" customFormat="1" spans="1:22">
      <c r="A132" s="3">
        <v>999225049181190</v>
      </c>
      <c r="B132" s="1" t="s">
        <v>1323</v>
      </c>
      <c r="C132" s="1" t="s">
        <v>2162</v>
      </c>
      <c r="D132" s="1" t="s">
        <v>2127</v>
      </c>
      <c r="E132" s="1" t="s">
        <v>2163</v>
      </c>
      <c r="F132" s="1" t="s">
        <v>1341</v>
      </c>
      <c r="G132" s="1" t="s">
        <v>1324</v>
      </c>
      <c r="H132" s="1" t="s">
        <v>1325</v>
      </c>
      <c r="I132" s="1" t="s">
        <v>2164</v>
      </c>
      <c r="J132" s="1" t="s">
        <v>30</v>
      </c>
      <c r="K132" s="1" t="s">
        <v>2165</v>
      </c>
      <c r="L132" s="1" t="s">
        <v>2165</v>
      </c>
      <c r="M132" s="1" t="s">
        <v>1328</v>
      </c>
      <c r="N132" s="1" t="s">
        <v>1328</v>
      </c>
      <c r="O132" s="1" t="s">
        <v>1329</v>
      </c>
      <c r="P132" s="1" t="s">
        <v>1330</v>
      </c>
      <c r="Q132" s="1" t="s">
        <v>1331</v>
      </c>
      <c r="R132" s="1" t="s">
        <v>2166</v>
      </c>
      <c r="S132" s="1" t="s">
        <v>1333</v>
      </c>
      <c r="T132" s="1" t="s">
        <v>1334</v>
      </c>
      <c r="U132" s="1" t="s">
        <v>1335</v>
      </c>
      <c r="V132" s="1" t="s">
        <v>1536</v>
      </c>
    </row>
    <row r="133" s="1" customFormat="1" spans="1:22">
      <c r="A133" s="3">
        <v>999225049563703</v>
      </c>
      <c r="B133" s="1" t="s">
        <v>1323</v>
      </c>
      <c r="C133" s="1" t="s">
        <v>2167</v>
      </c>
      <c r="D133" s="1" t="s">
        <v>2168</v>
      </c>
      <c r="E133" s="1" t="s">
        <v>2169</v>
      </c>
      <c r="F133" s="1" t="s">
        <v>1341</v>
      </c>
      <c r="G133" s="1" t="s">
        <v>1324</v>
      </c>
      <c r="H133" s="1" t="s">
        <v>1325</v>
      </c>
      <c r="I133" s="1" t="s">
        <v>2170</v>
      </c>
      <c r="J133" s="1" t="s">
        <v>30</v>
      </c>
      <c r="K133" s="1" t="s">
        <v>2171</v>
      </c>
      <c r="L133" s="1" t="s">
        <v>2171</v>
      </c>
      <c r="M133" s="1" t="s">
        <v>1328</v>
      </c>
      <c r="N133" s="1" t="s">
        <v>1328</v>
      </c>
      <c r="O133" s="1" t="s">
        <v>1329</v>
      </c>
      <c r="P133" s="1" t="s">
        <v>1330</v>
      </c>
      <c r="Q133" s="1" t="s">
        <v>1331</v>
      </c>
      <c r="R133" s="1" t="s">
        <v>2172</v>
      </c>
      <c r="S133" s="1" t="s">
        <v>1333</v>
      </c>
      <c r="T133" s="1" t="s">
        <v>1334</v>
      </c>
      <c r="U133" s="1" t="s">
        <v>1335</v>
      </c>
      <c r="V133" s="1" t="s">
        <v>1622</v>
      </c>
    </row>
    <row r="134" s="1" customFormat="1" spans="1:22">
      <c r="A134" s="3">
        <v>999225049717947</v>
      </c>
      <c r="B134" s="1" t="s">
        <v>1323</v>
      </c>
      <c r="C134" s="1" t="s">
        <v>2173</v>
      </c>
      <c r="D134" s="1" t="s">
        <v>2174</v>
      </c>
      <c r="E134" s="1" t="s">
        <v>2175</v>
      </c>
      <c r="F134" s="1" t="s">
        <v>1341</v>
      </c>
      <c r="G134" s="1" t="s">
        <v>1324</v>
      </c>
      <c r="H134" s="1" t="s">
        <v>1325</v>
      </c>
      <c r="I134" s="1" t="s">
        <v>2176</v>
      </c>
      <c r="J134" s="1" t="s">
        <v>30</v>
      </c>
      <c r="K134" s="1" t="s">
        <v>2177</v>
      </c>
      <c r="L134" s="1" t="s">
        <v>2177</v>
      </c>
      <c r="M134" s="1" t="s">
        <v>1328</v>
      </c>
      <c r="N134" s="1" t="s">
        <v>1328</v>
      </c>
      <c r="O134" s="1" t="s">
        <v>1329</v>
      </c>
      <c r="P134" s="1" t="s">
        <v>1330</v>
      </c>
      <c r="Q134" s="1" t="s">
        <v>1331</v>
      </c>
      <c r="R134" s="1" t="s">
        <v>2178</v>
      </c>
      <c r="S134" s="1" t="s">
        <v>1333</v>
      </c>
      <c r="T134" s="1" t="s">
        <v>1334</v>
      </c>
      <c r="U134" s="1" t="s">
        <v>1335</v>
      </c>
      <c r="V134" s="1" t="s">
        <v>1363</v>
      </c>
    </row>
    <row r="135" s="1" customFormat="1" spans="1:22">
      <c r="A135" s="3">
        <v>999225049765336</v>
      </c>
      <c r="B135" s="1" t="s">
        <v>1323</v>
      </c>
      <c r="C135" s="1" t="s">
        <v>2179</v>
      </c>
      <c r="D135" s="1" t="s">
        <v>2180</v>
      </c>
      <c r="E135" s="1" t="s">
        <v>2181</v>
      </c>
      <c r="F135" s="1" t="s">
        <v>1341</v>
      </c>
      <c r="G135" s="1" t="s">
        <v>1324</v>
      </c>
      <c r="H135" s="1" t="s">
        <v>1325</v>
      </c>
      <c r="I135" s="1" t="s">
        <v>2182</v>
      </c>
      <c r="J135" s="1" t="s">
        <v>30</v>
      </c>
      <c r="K135" s="1" t="s">
        <v>2183</v>
      </c>
      <c r="L135" s="1" t="s">
        <v>2183</v>
      </c>
      <c r="M135" s="1" t="s">
        <v>1328</v>
      </c>
      <c r="N135" s="1" t="s">
        <v>1328</v>
      </c>
      <c r="O135" s="1" t="s">
        <v>1329</v>
      </c>
      <c r="P135" s="1" t="s">
        <v>1330</v>
      </c>
      <c r="Q135" s="1" t="s">
        <v>1331</v>
      </c>
      <c r="R135" s="1" t="s">
        <v>2184</v>
      </c>
      <c r="S135" s="1" t="s">
        <v>1333</v>
      </c>
      <c r="T135" s="1" t="s">
        <v>1334</v>
      </c>
      <c r="U135" s="1" t="s">
        <v>1335</v>
      </c>
      <c r="V135" s="1" t="s">
        <v>1363</v>
      </c>
    </row>
    <row r="136" s="1" customFormat="1" spans="1:22">
      <c r="A136" s="3">
        <v>999225053713432</v>
      </c>
      <c r="B136" s="1" t="s">
        <v>1341</v>
      </c>
      <c r="C136" s="1" t="s">
        <v>2185</v>
      </c>
      <c r="D136" s="1" t="s">
        <v>1943</v>
      </c>
      <c r="E136" s="1" t="s">
        <v>2186</v>
      </c>
      <c r="F136" s="1" t="s">
        <v>1341</v>
      </c>
      <c r="G136" s="1" t="s">
        <v>1324</v>
      </c>
      <c r="H136" s="1" t="s">
        <v>1325</v>
      </c>
      <c r="I136" s="1" t="s">
        <v>2187</v>
      </c>
      <c r="J136" s="1" t="s">
        <v>30</v>
      </c>
      <c r="K136" s="1" t="s">
        <v>2188</v>
      </c>
      <c r="L136" s="1" t="s">
        <v>2188</v>
      </c>
      <c r="M136" s="1" t="s">
        <v>1328</v>
      </c>
      <c r="N136" s="1" t="s">
        <v>1328</v>
      </c>
      <c r="O136" s="1" t="s">
        <v>1329</v>
      </c>
      <c r="P136" s="1" t="s">
        <v>1330</v>
      </c>
      <c r="Q136" s="1" t="s">
        <v>1331</v>
      </c>
      <c r="R136" s="1" t="s">
        <v>2189</v>
      </c>
      <c r="S136" s="1" t="s">
        <v>1333</v>
      </c>
      <c r="T136" s="1" t="s">
        <v>1334</v>
      </c>
      <c r="U136" s="1" t="s">
        <v>1335</v>
      </c>
      <c r="V136" s="1" t="s">
        <v>1363</v>
      </c>
    </row>
    <row r="137" s="1" customFormat="1" spans="1:22">
      <c r="A137" s="3">
        <v>999225054179582</v>
      </c>
      <c r="B137" s="1" t="s">
        <v>1341</v>
      </c>
      <c r="C137" s="1" t="s">
        <v>2190</v>
      </c>
      <c r="D137" s="1" t="s">
        <v>2191</v>
      </c>
      <c r="E137" s="1" t="s">
        <v>2192</v>
      </c>
      <c r="F137" s="1" t="s">
        <v>1341</v>
      </c>
      <c r="G137" s="1" t="s">
        <v>1324</v>
      </c>
      <c r="H137" s="1" t="s">
        <v>1325</v>
      </c>
      <c r="I137" s="1" t="s">
        <v>2193</v>
      </c>
      <c r="J137" s="1" t="s">
        <v>30</v>
      </c>
      <c r="K137" s="1" t="s">
        <v>2194</v>
      </c>
      <c r="L137" s="1" t="s">
        <v>2194</v>
      </c>
      <c r="M137" s="1" t="s">
        <v>1328</v>
      </c>
      <c r="N137" s="1" t="s">
        <v>1328</v>
      </c>
      <c r="O137" s="1" t="s">
        <v>1329</v>
      </c>
      <c r="P137" s="1" t="s">
        <v>1330</v>
      </c>
      <c r="Q137" s="1" t="s">
        <v>1331</v>
      </c>
      <c r="R137" s="1" t="s">
        <v>2195</v>
      </c>
      <c r="S137" s="1" t="s">
        <v>1333</v>
      </c>
      <c r="T137" s="1" t="s">
        <v>1334</v>
      </c>
      <c r="U137" s="1" t="s">
        <v>1335</v>
      </c>
      <c r="V137" s="1" t="s">
        <v>1536</v>
      </c>
    </row>
    <row r="138" s="1" customFormat="1" spans="1:22">
      <c r="A138" s="3">
        <v>999225054852757</v>
      </c>
      <c r="B138" s="1" t="s">
        <v>1341</v>
      </c>
      <c r="C138" s="1" t="s">
        <v>2196</v>
      </c>
      <c r="D138" s="1" t="s">
        <v>2197</v>
      </c>
      <c r="E138" s="1" t="s">
        <v>2198</v>
      </c>
      <c r="F138" s="1" t="s">
        <v>1341</v>
      </c>
      <c r="G138" s="1" t="s">
        <v>1324</v>
      </c>
      <c r="H138" s="1" t="s">
        <v>1325</v>
      </c>
      <c r="I138" s="1" t="s">
        <v>2199</v>
      </c>
      <c r="J138" s="1" t="s">
        <v>30</v>
      </c>
      <c r="K138" s="1" t="s">
        <v>2200</v>
      </c>
      <c r="L138" s="1" t="s">
        <v>2200</v>
      </c>
      <c r="M138" s="1" t="s">
        <v>1328</v>
      </c>
      <c r="N138" s="1" t="s">
        <v>1328</v>
      </c>
      <c r="O138" s="1" t="s">
        <v>1329</v>
      </c>
      <c r="P138" s="1" t="s">
        <v>1330</v>
      </c>
      <c r="Q138" s="1" t="s">
        <v>1331</v>
      </c>
      <c r="R138" s="1" t="s">
        <v>2201</v>
      </c>
      <c r="S138" s="1" t="s">
        <v>1333</v>
      </c>
      <c r="T138" s="1" t="s">
        <v>1334</v>
      </c>
      <c r="U138" s="1" t="s">
        <v>1335</v>
      </c>
      <c r="V138" s="1" t="s">
        <v>2202</v>
      </c>
    </row>
    <row r="139" s="1" customFormat="1" spans="1:22">
      <c r="A139" s="3">
        <v>999225055259658</v>
      </c>
      <c r="B139" s="1" t="s">
        <v>1341</v>
      </c>
      <c r="C139" s="1" t="s">
        <v>2203</v>
      </c>
      <c r="D139" s="1" t="s">
        <v>2204</v>
      </c>
      <c r="E139" s="1" t="s">
        <v>2205</v>
      </c>
      <c r="F139" s="1" t="s">
        <v>1341</v>
      </c>
      <c r="G139" s="1" t="s">
        <v>1324</v>
      </c>
      <c r="H139" s="1" t="s">
        <v>1325</v>
      </c>
      <c r="I139" s="1" t="s">
        <v>2206</v>
      </c>
      <c r="J139" s="1" t="s">
        <v>30</v>
      </c>
      <c r="K139" s="1" t="s">
        <v>2207</v>
      </c>
      <c r="L139" s="1" t="s">
        <v>2207</v>
      </c>
      <c r="M139" s="1" t="s">
        <v>1328</v>
      </c>
      <c r="N139" s="1" t="s">
        <v>1328</v>
      </c>
      <c r="O139" s="1" t="s">
        <v>1329</v>
      </c>
      <c r="P139" s="1" t="s">
        <v>1330</v>
      </c>
      <c r="Q139" s="1" t="s">
        <v>1331</v>
      </c>
      <c r="R139" s="1" t="s">
        <v>2208</v>
      </c>
      <c r="S139" s="1" t="s">
        <v>1333</v>
      </c>
      <c r="T139" s="1" t="s">
        <v>1334</v>
      </c>
      <c r="U139" s="1" t="s">
        <v>1335</v>
      </c>
      <c r="V139" s="1" t="s">
        <v>1622</v>
      </c>
    </row>
    <row r="140" s="1" customFormat="1" spans="1:22">
      <c r="A140" s="3">
        <v>999225055424947</v>
      </c>
      <c r="B140" s="1" t="s">
        <v>1341</v>
      </c>
      <c r="C140" s="1" t="s">
        <v>2209</v>
      </c>
      <c r="D140" s="1" t="s">
        <v>2210</v>
      </c>
      <c r="E140" s="1" t="s">
        <v>2211</v>
      </c>
      <c r="F140" s="1" t="s">
        <v>1341</v>
      </c>
      <c r="G140" s="1" t="s">
        <v>1324</v>
      </c>
      <c r="H140" s="1" t="s">
        <v>1325</v>
      </c>
      <c r="I140" s="1" t="s">
        <v>2212</v>
      </c>
      <c r="J140" s="1" t="s">
        <v>30</v>
      </c>
      <c r="K140" s="1" t="s">
        <v>2213</v>
      </c>
      <c r="L140" s="1" t="s">
        <v>2213</v>
      </c>
      <c r="M140" s="1" t="s">
        <v>1328</v>
      </c>
      <c r="N140" s="1" t="s">
        <v>1328</v>
      </c>
      <c r="O140" s="1" t="s">
        <v>1329</v>
      </c>
      <c r="P140" s="1" t="s">
        <v>1330</v>
      </c>
      <c r="Q140" s="1" t="s">
        <v>1331</v>
      </c>
      <c r="R140" s="1" t="s">
        <v>2214</v>
      </c>
      <c r="S140" s="1" t="s">
        <v>1333</v>
      </c>
      <c r="T140" s="1" t="s">
        <v>1334</v>
      </c>
      <c r="U140" s="1" t="s">
        <v>1335</v>
      </c>
      <c r="V140" s="1" t="s">
        <v>1378</v>
      </c>
    </row>
    <row r="141" s="1" customFormat="1" spans="1:22">
      <c r="A141" s="3">
        <v>999225055525528</v>
      </c>
      <c r="B141" s="1" t="s">
        <v>1341</v>
      </c>
      <c r="C141" s="1" t="s">
        <v>2215</v>
      </c>
      <c r="D141" s="1" t="s">
        <v>2216</v>
      </c>
      <c r="E141" s="1" t="s">
        <v>2217</v>
      </c>
      <c r="F141" s="1" t="s">
        <v>1341</v>
      </c>
      <c r="G141" s="1" t="s">
        <v>1324</v>
      </c>
      <c r="H141" s="1" t="s">
        <v>1325</v>
      </c>
      <c r="I141" s="1" t="s">
        <v>2218</v>
      </c>
      <c r="J141" s="1" t="s">
        <v>30</v>
      </c>
      <c r="K141" s="1" t="s">
        <v>2219</v>
      </c>
      <c r="L141" s="1" t="s">
        <v>2219</v>
      </c>
      <c r="M141" s="1" t="s">
        <v>1328</v>
      </c>
      <c r="N141" s="1" t="s">
        <v>1328</v>
      </c>
      <c r="O141" s="1" t="s">
        <v>1329</v>
      </c>
      <c r="P141" s="1" t="s">
        <v>1330</v>
      </c>
      <c r="Q141" s="1" t="s">
        <v>1331</v>
      </c>
      <c r="R141" s="1" t="s">
        <v>2220</v>
      </c>
      <c r="S141" s="1" t="s">
        <v>1333</v>
      </c>
      <c r="T141" s="1" t="s">
        <v>1334</v>
      </c>
      <c r="U141" s="1" t="s">
        <v>1335</v>
      </c>
      <c r="V141" s="1" t="s">
        <v>1481</v>
      </c>
    </row>
    <row r="142" s="1" customFormat="1" spans="1:22">
      <c r="A142" s="3">
        <v>999225055561808</v>
      </c>
      <c r="B142" s="1" t="s">
        <v>1341</v>
      </c>
      <c r="C142" s="1" t="s">
        <v>2221</v>
      </c>
      <c r="D142" s="1" t="s">
        <v>2222</v>
      </c>
      <c r="E142" s="1" t="s">
        <v>2223</v>
      </c>
      <c r="F142" s="1" t="s">
        <v>1341</v>
      </c>
      <c r="G142" s="1" t="s">
        <v>1324</v>
      </c>
      <c r="H142" s="1" t="s">
        <v>1325</v>
      </c>
      <c r="I142" s="1" t="s">
        <v>2224</v>
      </c>
      <c r="J142" s="1" t="s">
        <v>30</v>
      </c>
      <c r="K142" s="1" t="s">
        <v>2225</v>
      </c>
      <c r="L142" s="1" t="s">
        <v>2225</v>
      </c>
      <c r="M142" s="1" t="s">
        <v>1328</v>
      </c>
      <c r="N142" s="1" t="s">
        <v>1328</v>
      </c>
      <c r="O142" s="1" t="s">
        <v>1329</v>
      </c>
      <c r="P142" s="1" t="s">
        <v>1330</v>
      </c>
      <c r="Q142" s="1" t="s">
        <v>1331</v>
      </c>
      <c r="R142" s="1" t="s">
        <v>2226</v>
      </c>
      <c r="S142" s="1" t="s">
        <v>1333</v>
      </c>
      <c r="T142" s="1" t="s">
        <v>1334</v>
      </c>
      <c r="U142" s="1" t="s">
        <v>1335</v>
      </c>
      <c r="V142" s="1" t="s">
        <v>1481</v>
      </c>
    </row>
    <row r="143" s="1" customFormat="1" spans="1:22">
      <c r="A143" s="3">
        <v>999225055582119</v>
      </c>
      <c r="B143" s="1" t="s">
        <v>1341</v>
      </c>
      <c r="C143" s="1" t="s">
        <v>2227</v>
      </c>
      <c r="D143" s="1" t="s">
        <v>2037</v>
      </c>
      <c r="E143" s="1" t="s">
        <v>2228</v>
      </c>
      <c r="F143" s="1" t="s">
        <v>1341</v>
      </c>
      <c r="G143" s="1" t="s">
        <v>1324</v>
      </c>
      <c r="H143" s="1" t="s">
        <v>1325</v>
      </c>
      <c r="I143" s="1" t="s">
        <v>2229</v>
      </c>
      <c r="J143" s="1" t="s">
        <v>30</v>
      </c>
      <c r="K143" s="1" t="s">
        <v>2230</v>
      </c>
      <c r="L143" s="1" t="s">
        <v>2230</v>
      </c>
      <c r="M143" s="1" t="s">
        <v>1328</v>
      </c>
      <c r="N143" s="1" t="s">
        <v>1328</v>
      </c>
      <c r="O143" s="1" t="s">
        <v>1329</v>
      </c>
      <c r="P143" s="1" t="s">
        <v>1330</v>
      </c>
      <c r="Q143" s="1" t="s">
        <v>1331</v>
      </c>
      <c r="R143" s="1" t="s">
        <v>2231</v>
      </c>
      <c r="S143" s="1" t="s">
        <v>1333</v>
      </c>
      <c r="T143" s="1" t="s">
        <v>1334</v>
      </c>
      <c r="U143" s="1" t="s">
        <v>1335</v>
      </c>
      <c r="V143" s="1" t="s">
        <v>1536</v>
      </c>
    </row>
    <row r="144" s="1" customFormat="1" spans="1:22">
      <c r="A144" s="3">
        <v>999225055591137</v>
      </c>
      <c r="B144" s="1" t="s">
        <v>1341</v>
      </c>
      <c r="C144" s="1" t="s">
        <v>2232</v>
      </c>
      <c r="D144" s="1" t="s">
        <v>2233</v>
      </c>
      <c r="E144" s="1" t="s">
        <v>2234</v>
      </c>
      <c r="F144" s="1" t="s">
        <v>1341</v>
      </c>
      <c r="G144" s="1" t="s">
        <v>1324</v>
      </c>
      <c r="H144" s="1" t="s">
        <v>1325</v>
      </c>
      <c r="I144" s="1" t="s">
        <v>2235</v>
      </c>
      <c r="J144" s="1" t="s">
        <v>30</v>
      </c>
      <c r="K144" s="1" t="s">
        <v>2236</v>
      </c>
      <c r="L144" s="1" t="s">
        <v>2236</v>
      </c>
      <c r="M144" s="1" t="s">
        <v>1328</v>
      </c>
      <c r="N144" s="1" t="s">
        <v>1328</v>
      </c>
      <c r="O144" s="1" t="s">
        <v>1329</v>
      </c>
      <c r="P144" s="1" t="s">
        <v>1330</v>
      </c>
      <c r="Q144" s="1" t="s">
        <v>1331</v>
      </c>
      <c r="R144" s="1" t="s">
        <v>2237</v>
      </c>
      <c r="S144" s="1" t="s">
        <v>1333</v>
      </c>
      <c r="T144" s="1" t="s">
        <v>1334</v>
      </c>
      <c r="U144" s="1" t="s">
        <v>1335</v>
      </c>
      <c r="V144" s="1" t="s">
        <v>1481</v>
      </c>
    </row>
    <row r="145" s="1" customFormat="1" spans="1:22">
      <c r="A145" s="3">
        <v>999225055608503</v>
      </c>
      <c r="B145" s="1" t="s">
        <v>1341</v>
      </c>
      <c r="C145" s="1" t="s">
        <v>2238</v>
      </c>
      <c r="D145" s="1" t="s">
        <v>2239</v>
      </c>
      <c r="E145" s="1" t="s">
        <v>2240</v>
      </c>
      <c r="F145" s="1" t="s">
        <v>1341</v>
      </c>
      <c r="G145" s="1" t="s">
        <v>1324</v>
      </c>
      <c r="H145" s="1" t="s">
        <v>1325</v>
      </c>
      <c r="I145" s="1" t="s">
        <v>2241</v>
      </c>
      <c r="J145" s="1" t="s">
        <v>30</v>
      </c>
      <c r="K145" s="1" t="s">
        <v>2242</v>
      </c>
      <c r="L145" s="1" t="s">
        <v>2242</v>
      </c>
      <c r="M145" s="1" t="s">
        <v>1328</v>
      </c>
      <c r="N145" s="1" t="s">
        <v>1328</v>
      </c>
      <c r="O145" s="1" t="s">
        <v>1329</v>
      </c>
      <c r="P145" s="1" t="s">
        <v>1330</v>
      </c>
      <c r="Q145" s="1" t="s">
        <v>1331</v>
      </c>
      <c r="R145" s="1" t="s">
        <v>2243</v>
      </c>
      <c r="S145" s="1" t="s">
        <v>1333</v>
      </c>
      <c r="T145" s="1" t="s">
        <v>1334</v>
      </c>
      <c r="U145" s="1" t="s">
        <v>1335</v>
      </c>
      <c r="V145" s="1" t="s">
        <v>1363</v>
      </c>
    </row>
    <row r="146" s="1" customFormat="1" spans="1:22">
      <c r="A146" s="3">
        <v>999225055611174</v>
      </c>
      <c r="B146" s="1" t="s">
        <v>1341</v>
      </c>
      <c r="C146" s="1" t="s">
        <v>2244</v>
      </c>
      <c r="D146" s="1" t="s">
        <v>2245</v>
      </c>
      <c r="E146" s="1" t="s">
        <v>2246</v>
      </c>
      <c r="F146" s="1" t="s">
        <v>1341</v>
      </c>
      <c r="G146" s="1" t="s">
        <v>1324</v>
      </c>
      <c r="H146" s="1" t="s">
        <v>1325</v>
      </c>
      <c r="I146" s="1" t="s">
        <v>2247</v>
      </c>
      <c r="J146" s="1" t="s">
        <v>30</v>
      </c>
      <c r="K146" s="1" t="s">
        <v>2248</v>
      </c>
      <c r="L146" s="1" t="s">
        <v>2248</v>
      </c>
      <c r="M146" s="1" t="s">
        <v>1328</v>
      </c>
      <c r="N146" s="1" t="s">
        <v>1328</v>
      </c>
      <c r="O146" s="1" t="s">
        <v>1329</v>
      </c>
      <c r="P146" s="1" t="s">
        <v>1330</v>
      </c>
      <c r="Q146" s="1" t="s">
        <v>1331</v>
      </c>
      <c r="R146" s="1" t="s">
        <v>2249</v>
      </c>
      <c r="S146" s="1" t="s">
        <v>1333</v>
      </c>
      <c r="T146" s="1" t="s">
        <v>1334</v>
      </c>
      <c r="U146" s="1" t="s">
        <v>1335</v>
      </c>
      <c r="V146" s="1" t="s">
        <v>1583</v>
      </c>
    </row>
    <row r="147" s="1" customFormat="1" spans="1:22">
      <c r="A147" s="3">
        <v>25055763643</v>
      </c>
      <c r="B147" s="1" t="s">
        <v>1341</v>
      </c>
      <c r="C147" s="1" t="s">
        <v>2250</v>
      </c>
      <c r="D147" s="1" t="s">
        <v>2251</v>
      </c>
      <c r="E147" s="1" t="s">
        <v>2252</v>
      </c>
      <c r="F147" s="1" t="s">
        <v>1341</v>
      </c>
      <c r="G147" s="1" t="s">
        <v>1324</v>
      </c>
      <c r="H147" s="1" t="s">
        <v>1325</v>
      </c>
      <c r="I147" s="1" t="s">
        <v>2253</v>
      </c>
      <c r="J147" s="1" t="s">
        <v>30</v>
      </c>
      <c r="K147" s="1" t="s">
        <v>2254</v>
      </c>
      <c r="L147" s="1" t="s">
        <v>2254</v>
      </c>
      <c r="M147" s="1" t="s">
        <v>1328</v>
      </c>
      <c r="N147" s="1" t="s">
        <v>1328</v>
      </c>
      <c r="O147" s="1" t="s">
        <v>1329</v>
      </c>
      <c r="P147" s="1" t="s">
        <v>1330</v>
      </c>
      <c r="Q147" s="1" t="s">
        <v>1331</v>
      </c>
      <c r="R147" s="1" t="s">
        <v>2255</v>
      </c>
      <c r="S147" s="1" t="s">
        <v>1333</v>
      </c>
      <c r="T147" s="1" t="s">
        <v>1334</v>
      </c>
      <c r="U147" s="1" t="s">
        <v>1335</v>
      </c>
      <c r="V147" s="1" t="s">
        <v>1800</v>
      </c>
    </row>
    <row r="148" s="1" customFormat="1" spans="1:22">
      <c r="A148" s="3">
        <v>999225056128522</v>
      </c>
      <c r="B148" s="1" t="s">
        <v>1341</v>
      </c>
      <c r="C148" s="1" t="s">
        <v>2256</v>
      </c>
      <c r="D148" s="1" t="s">
        <v>2257</v>
      </c>
      <c r="E148" s="1" t="s">
        <v>2258</v>
      </c>
      <c r="F148" s="1" t="s">
        <v>1341</v>
      </c>
      <c r="G148" s="1" t="s">
        <v>1324</v>
      </c>
      <c r="H148" s="1" t="s">
        <v>1325</v>
      </c>
      <c r="I148" s="1" t="s">
        <v>2259</v>
      </c>
      <c r="J148" s="1" t="s">
        <v>30</v>
      </c>
      <c r="K148" s="1" t="s">
        <v>2260</v>
      </c>
      <c r="L148" s="1" t="s">
        <v>2260</v>
      </c>
      <c r="M148" s="1" t="s">
        <v>1328</v>
      </c>
      <c r="N148" s="1" t="s">
        <v>1328</v>
      </c>
      <c r="O148" s="1" t="s">
        <v>1329</v>
      </c>
      <c r="P148" s="1" t="s">
        <v>1330</v>
      </c>
      <c r="Q148" s="1" t="s">
        <v>1331</v>
      </c>
      <c r="R148" s="1" t="s">
        <v>2261</v>
      </c>
      <c r="S148" s="1" t="s">
        <v>1333</v>
      </c>
      <c r="T148" s="1" t="s">
        <v>1334</v>
      </c>
      <c r="U148" s="1" t="s">
        <v>1335</v>
      </c>
      <c r="V148" s="1" t="s">
        <v>1481</v>
      </c>
    </row>
    <row r="149" s="1" customFormat="1" spans="1:22">
      <c r="A149" s="3">
        <v>999225056687175</v>
      </c>
      <c r="B149" s="1" t="s">
        <v>1341</v>
      </c>
      <c r="C149" s="1" t="s">
        <v>2262</v>
      </c>
      <c r="D149" s="1" t="s">
        <v>2263</v>
      </c>
      <c r="E149" s="1" t="s">
        <v>2264</v>
      </c>
      <c r="F149" s="1" t="s">
        <v>1341</v>
      </c>
      <c r="G149" s="1" t="s">
        <v>1324</v>
      </c>
      <c r="H149" s="1" t="s">
        <v>1325</v>
      </c>
      <c r="I149" s="1" t="s">
        <v>2265</v>
      </c>
      <c r="J149" s="1" t="s">
        <v>30</v>
      </c>
      <c r="K149" s="1" t="s">
        <v>2266</v>
      </c>
      <c r="L149" s="1" t="s">
        <v>2266</v>
      </c>
      <c r="M149" s="1" t="s">
        <v>1328</v>
      </c>
      <c r="N149" s="1" t="s">
        <v>1328</v>
      </c>
      <c r="O149" s="1" t="s">
        <v>1329</v>
      </c>
      <c r="P149" s="1" t="s">
        <v>1330</v>
      </c>
      <c r="Q149" s="1" t="s">
        <v>1331</v>
      </c>
      <c r="R149" s="1" t="s">
        <v>2267</v>
      </c>
      <c r="S149" s="1" t="s">
        <v>1333</v>
      </c>
      <c r="T149" s="1" t="s">
        <v>1334</v>
      </c>
      <c r="U149" s="1" t="s">
        <v>1335</v>
      </c>
      <c r="V149" s="1" t="s">
        <v>2268</v>
      </c>
    </row>
    <row r="150" s="1" customFormat="1" spans="1:22">
      <c r="A150" s="3">
        <v>999225056741782</v>
      </c>
      <c r="B150" s="1" t="s">
        <v>1341</v>
      </c>
      <c r="C150" s="1" t="s">
        <v>2269</v>
      </c>
      <c r="D150" s="1" t="s">
        <v>2270</v>
      </c>
      <c r="E150" s="1" t="s">
        <v>2271</v>
      </c>
      <c r="F150" s="1" t="s">
        <v>1341</v>
      </c>
      <c r="G150" s="1" t="s">
        <v>1324</v>
      </c>
      <c r="H150" s="1" t="s">
        <v>1325</v>
      </c>
      <c r="I150" s="1" t="s">
        <v>2272</v>
      </c>
      <c r="J150" s="1" t="s">
        <v>30</v>
      </c>
      <c r="K150" s="1" t="s">
        <v>2273</v>
      </c>
      <c r="L150" s="1" t="s">
        <v>2273</v>
      </c>
      <c r="M150" s="1" t="s">
        <v>1328</v>
      </c>
      <c r="N150" s="1" t="s">
        <v>1328</v>
      </c>
      <c r="O150" s="1" t="s">
        <v>1329</v>
      </c>
      <c r="P150" s="1" t="s">
        <v>1330</v>
      </c>
      <c r="Q150" s="1" t="s">
        <v>1331</v>
      </c>
      <c r="R150" s="1" t="s">
        <v>2274</v>
      </c>
      <c r="S150" s="1" t="s">
        <v>1333</v>
      </c>
      <c r="T150" s="1" t="s">
        <v>1334</v>
      </c>
      <c r="U150" s="1" t="s">
        <v>1335</v>
      </c>
      <c r="V150" s="1" t="s">
        <v>1363</v>
      </c>
    </row>
    <row r="151" s="1" customFormat="1" spans="1:22">
      <c r="A151" s="3">
        <v>999225056810218</v>
      </c>
      <c r="B151" s="1" t="s">
        <v>1341</v>
      </c>
      <c r="C151" s="1" t="s">
        <v>2275</v>
      </c>
      <c r="D151" s="1" t="s">
        <v>1591</v>
      </c>
      <c r="E151" s="1" t="s">
        <v>2276</v>
      </c>
      <c r="F151" s="1" t="s">
        <v>1341</v>
      </c>
      <c r="G151" s="1" t="s">
        <v>1324</v>
      </c>
      <c r="H151" s="1" t="s">
        <v>1325</v>
      </c>
      <c r="I151" s="1" t="s">
        <v>2277</v>
      </c>
      <c r="J151" s="1" t="s">
        <v>30</v>
      </c>
      <c r="K151" s="1" t="s">
        <v>2278</v>
      </c>
      <c r="L151" s="1" t="s">
        <v>2278</v>
      </c>
      <c r="M151" s="1" t="s">
        <v>1328</v>
      </c>
      <c r="N151" s="1" t="s">
        <v>1328</v>
      </c>
      <c r="O151" s="1" t="s">
        <v>1329</v>
      </c>
      <c r="P151" s="1" t="s">
        <v>1330</v>
      </c>
      <c r="Q151" s="1" t="s">
        <v>1331</v>
      </c>
      <c r="R151" s="1" t="s">
        <v>2279</v>
      </c>
      <c r="S151" s="1" t="s">
        <v>1333</v>
      </c>
      <c r="T151" s="1" t="s">
        <v>1334</v>
      </c>
      <c r="U151" s="1" t="s">
        <v>1335</v>
      </c>
      <c r="V151" s="1" t="s">
        <v>1346</v>
      </c>
    </row>
    <row r="152" s="1" customFormat="1" spans="1:22">
      <c r="A152" s="3">
        <v>999225057004493</v>
      </c>
      <c r="B152" s="1" t="s">
        <v>1341</v>
      </c>
      <c r="C152" s="1" t="s">
        <v>2280</v>
      </c>
      <c r="D152" s="1" t="s">
        <v>2281</v>
      </c>
      <c r="E152" s="1" t="s">
        <v>2282</v>
      </c>
      <c r="F152" s="1" t="s">
        <v>1341</v>
      </c>
      <c r="G152" s="1" t="s">
        <v>1324</v>
      </c>
      <c r="H152" s="1" t="s">
        <v>1325</v>
      </c>
      <c r="I152" s="1" t="s">
        <v>2283</v>
      </c>
      <c r="J152" s="1" t="s">
        <v>30</v>
      </c>
      <c r="K152" s="1" t="s">
        <v>2284</v>
      </c>
      <c r="L152" s="1" t="s">
        <v>2284</v>
      </c>
      <c r="M152" s="1" t="s">
        <v>1328</v>
      </c>
      <c r="N152" s="1" t="s">
        <v>1328</v>
      </c>
      <c r="O152" s="1" t="s">
        <v>1329</v>
      </c>
      <c r="P152" s="1" t="s">
        <v>1330</v>
      </c>
      <c r="Q152" s="1" t="s">
        <v>1331</v>
      </c>
      <c r="R152" s="1" t="s">
        <v>2285</v>
      </c>
      <c r="S152" s="1" t="s">
        <v>1333</v>
      </c>
      <c r="T152" s="1" t="s">
        <v>1334</v>
      </c>
      <c r="U152" s="1" t="s">
        <v>1345</v>
      </c>
      <c r="V152" s="1" t="s">
        <v>1363</v>
      </c>
    </row>
    <row r="153" s="1" customFormat="1" spans="1:22">
      <c r="A153" s="3">
        <v>999225057332988</v>
      </c>
      <c r="B153" s="1" t="s">
        <v>1341</v>
      </c>
      <c r="C153" s="1" t="s">
        <v>2286</v>
      </c>
      <c r="D153" s="1" t="s">
        <v>2287</v>
      </c>
      <c r="E153" s="1" t="s">
        <v>2288</v>
      </c>
      <c r="F153" s="1" t="s">
        <v>1341</v>
      </c>
      <c r="G153" s="1" t="s">
        <v>1324</v>
      </c>
      <c r="H153" s="1" t="s">
        <v>1325</v>
      </c>
      <c r="I153" s="1" t="s">
        <v>2289</v>
      </c>
      <c r="J153" s="1" t="s">
        <v>30</v>
      </c>
      <c r="K153" s="1" t="s">
        <v>2290</v>
      </c>
      <c r="L153" s="1" t="s">
        <v>2290</v>
      </c>
      <c r="M153" s="1" t="s">
        <v>1328</v>
      </c>
      <c r="N153" s="1" t="s">
        <v>1328</v>
      </c>
      <c r="O153" s="1" t="s">
        <v>1329</v>
      </c>
      <c r="P153" s="1" t="s">
        <v>1330</v>
      </c>
      <c r="Q153" s="1" t="s">
        <v>1331</v>
      </c>
      <c r="R153" s="1" t="s">
        <v>2291</v>
      </c>
      <c r="S153" s="1" t="s">
        <v>1333</v>
      </c>
      <c r="T153" s="1" t="s">
        <v>1334</v>
      </c>
      <c r="U153" s="1" t="s">
        <v>1335</v>
      </c>
      <c r="V153" s="1" t="s">
        <v>1622</v>
      </c>
    </row>
    <row r="154" s="1" customFormat="1" spans="1:22">
      <c r="A154" s="3">
        <v>999225057608899</v>
      </c>
      <c r="B154" s="1" t="s">
        <v>1341</v>
      </c>
      <c r="C154" s="1" t="s">
        <v>2292</v>
      </c>
      <c r="D154" s="1" t="s">
        <v>1716</v>
      </c>
      <c r="E154" s="1" t="s">
        <v>2293</v>
      </c>
      <c r="F154" s="1" t="s">
        <v>1341</v>
      </c>
      <c r="G154" s="1" t="s">
        <v>1324</v>
      </c>
      <c r="H154" s="1" t="s">
        <v>1325</v>
      </c>
      <c r="I154" s="1" t="s">
        <v>2294</v>
      </c>
      <c r="J154" s="1" t="s">
        <v>30</v>
      </c>
      <c r="K154" s="1" t="s">
        <v>2295</v>
      </c>
      <c r="L154" s="1" t="s">
        <v>2295</v>
      </c>
      <c r="M154" s="1" t="s">
        <v>1328</v>
      </c>
      <c r="N154" s="1" t="s">
        <v>1328</v>
      </c>
      <c r="O154" s="1" t="s">
        <v>1329</v>
      </c>
      <c r="P154" s="1" t="s">
        <v>1330</v>
      </c>
      <c r="Q154" s="1" t="s">
        <v>1331</v>
      </c>
      <c r="R154" s="1" t="s">
        <v>2296</v>
      </c>
      <c r="S154" s="1" t="s">
        <v>1333</v>
      </c>
      <c r="T154" s="1" t="s">
        <v>1334</v>
      </c>
      <c r="U154" s="1" t="s">
        <v>1335</v>
      </c>
      <c r="V154" s="1" t="s">
        <v>1536</v>
      </c>
    </row>
    <row r="155" s="1" customFormat="1" spans="1:22">
      <c r="A155" s="3">
        <v>999225057662053</v>
      </c>
      <c r="B155" s="1" t="s">
        <v>1341</v>
      </c>
      <c r="C155" s="1" t="s">
        <v>2297</v>
      </c>
      <c r="D155" s="1" t="s">
        <v>1906</v>
      </c>
      <c r="E155" s="1" t="s">
        <v>2298</v>
      </c>
      <c r="F155" s="1" t="s">
        <v>1341</v>
      </c>
      <c r="G155" s="1" t="s">
        <v>1324</v>
      </c>
      <c r="H155" s="1" t="s">
        <v>1325</v>
      </c>
      <c r="I155" s="1" t="s">
        <v>2299</v>
      </c>
      <c r="J155" s="1" t="s">
        <v>30</v>
      </c>
      <c r="K155" s="1" t="s">
        <v>2300</v>
      </c>
      <c r="L155" s="1" t="s">
        <v>2300</v>
      </c>
      <c r="M155" s="1" t="s">
        <v>1328</v>
      </c>
      <c r="N155" s="1" t="s">
        <v>1328</v>
      </c>
      <c r="O155" s="1" t="s">
        <v>1329</v>
      </c>
      <c r="P155" s="1" t="s">
        <v>1330</v>
      </c>
      <c r="Q155" s="1" t="s">
        <v>1331</v>
      </c>
      <c r="R155" s="1" t="s">
        <v>2301</v>
      </c>
      <c r="S155" s="1" t="s">
        <v>1333</v>
      </c>
      <c r="T155" s="1" t="s">
        <v>1334</v>
      </c>
      <c r="U155" s="1" t="s">
        <v>1335</v>
      </c>
      <c r="V155" s="1" t="s">
        <v>1346</v>
      </c>
    </row>
    <row r="156" s="1" customFormat="1" spans="1:22">
      <c r="A156" s="3">
        <v>999225057719674</v>
      </c>
      <c r="B156" s="1" t="s">
        <v>1341</v>
      </c>
      <c r="C156" s="1" t="s">
        <v>2302</v>
      </c>
      <c r="D156" s="1" t="s">
        <v>2013</v>
      </c>
      <c r="E156" s="1" t="s">
        <v>2303</v>
      </c>
      <c r="F156" s="1" t="s">
        <v>1341</v>
      </c>
      <c r="G156" s="1" t="s">
        <v>1324</v>
      </c>
      <c r="H156" s="1" t="s">
        <v>1325</v>
      </c>
      <c r="I156" s="1" t="s">
        <v>2304</v>
      </c>
      <c r="J156" s="1" t="s">
        <v>30</v>
      </c>
      <c r="K156" s="1" t="s">
        <v>2305</v>
      </c>
      <c r="L156" s="1" t="s">
        <v>2305</v>
      </c>
      <c r="M156" s="1" t="s">
        <v>1328</v>
      </c>
      <c r="N156" s="1" t="s">
        <v>1328</v>
      </c>
      <c r="O156" s="1" t="s">
        <v>1329</v>
      </c>
      <c r="P156" s="1" t="s">
        <v>1330</v>
      </c>
      <c r="Q156" s="1" t="s">
        <v>1331</v>
      </c>
      <c r="R156" s="1" t="s">
        <v>2306</v>
      </c>
      <c r="S156" s="1" t="s">
        <v>1333</v>
      </c>
      <c r="T156" s="1" t="s">
        <v>1334</v>
      </c>
      <c r="U156" s="1" t="s">
        <v>1335</v>
      </c>
      <c r="V156" s="1" t="s">
        <v>1363</v>
      </c>
    </row>
    <row r="157" s="1" customFormat="1" spans="1:22">
      <c r="A157" s="3">
        <v>999225057764406</v>
      </c>
      <c r="B157" s="1" t="s">
        <v>1341</v>
      </c>
      <c r="C157" s="1" t="s">
        <v>2307</v>
      </c>
      <c r="D157" s="1" t="s">
        <v>2308</v>
      </c>
      <c r="E157" s="1" t="s">
        <v>2309</v>
      </c>
      <c r="F157" s="1" t="s">
        <v>1341</v>
      </c>
      <c r="G157" s="1" t="s">
        <v>1324</v>
      </c>
      <c r="H157" s="1" t="s">
        <v>1325</v>
      </c>
      <c r="I157" s="1" t="s">
        <v>2310</v>
      </c>
      <c r="J157" s="1" t="s">
        <v>30</v>
      </c>
      <c r="K157" s="1" t="s">
        <v>2311</v>
      </c>
      <c r="L157" s="1" t="s">
        <v>2311</v>
      </c>
      <c r="M157" s="1" t="s">
        <v>1328</v>
      </c>
      <c r="N157" s="1" t="s">
        <v>1328</v>
      </c>
      <c r="O157" s="1" t="s">
        <v>1329</v>
      </c>
      <c r="P157" s="1" t="s">
        <v>1330</v>
      </c>
      <c r="Q157" s="1" t="s">
        <v>1331</v>
      </c>
      <c r="R157" s="1" t="s">
        <v>2312</v>
      </c>
      <c r="S157" s="1" t="s">
        <v>1333</v>
      </c>
      <c r="T157" s="1" t="s">
        <v>1334</v>
      </c>
      <c r="U157" s="1" t="s">
        <v>1335</v>
      </c>
      <c r="V157" s="1" t="s">
        <v>1536</v>
      </c>
    </row>
    <row r="158" s="1" customFormat="1" spans="1:22">
      <c r="A158" s="3">
        <v>999225057862656</v>
      </c>
      <c r="B158" s="1" t="s">
        <v>1341</v>
      </c>
      <c r="C158" s="1" t="s">
        <v>2313</v>
      </c>
      <c r="D158" s="1" t="s">
        <v>2308</v>
      </c>
      <c r="E158" s="1" t="s">
        <v>2309</v>
      </c>
      <c r="F158" s="1" t="s">
        <v>1341</v>
      </c>
      <c r="G158" s="1" t="s">
        <v>1324</v>
      </c>
      <c r="H158" s="1" t="s">
        <v>1325</v>
      </c>
      <c r="I158" s="1" t="s">
        <v>2314</v>
      </c>
      <c r="J158" s="1" t="s">
        <v>30</v>
      </c>
      <c r="K158" s="1" t="s">
        <v>2315</v>
      </c>
      <c r="L158" s="1" t="s">
        <v>2315</v>
      </c>
      <c r="M158" s="1" t="s">
        <v>1328</v>
      </c>
      <c r="N158" s="1" t="s">
        <v>1328</v>
      </c>
      <c r="O158" s="1" t="s">
        <v>1329</v>
      </c>
      <c r="P158" s="1" t="s">
        <v>1330</v>
      </c>
      <c r="Q158" s="1" t="s">
        <v>1331</v>
      </c>
      <c r="R158" s="1" t="s">
        <v>2316</v>
      </c>
      <c r="S158" s="1" t="s">
        <v>1333</v>
      </c>
      <c r="T158" s="1" t="s">
        <v>1334</v>
      </c>
      <c r="U158" s="1" t="s">
        <v>1335</v>
      </c>
      <c r="V158" s="1" t="s">
        <v>1536</v>
      </c>
    </row>
    <row r="159" s="1" customFormat="1" spans="1:22">
      <c r="A159" s="3">
        <v>999225057922168</v>
      </c>
      <c r="B159" s="1" t="s">
        <v>1341</v>
      </c>
      <c r="C159" s="1" t="s">
        <v>2317</v>
      </c>
      <c r="D159" s="1" t="s">
        <v>2318</v>
      </c>
      <c r="E159" s="1" t="s">
        <v>2319</v>
      </c>
      <c r="F159" s="1" t="s">
        <v>1341</v>
      </c>
      <c r="G159" s="1" t="s">
        <v>1324</v>
      </c>
      <c r="H159" s="1" t="s">
        <v>1325</v>
      </c>
      <c r="I159" s="1" t="s">
        <v>2320</v>
      </c>
      <c r="J159" s="1" t="s">
        <v>30</v>
      </c>
      <c r="K159" s="1" t="s">
        <v>2321</v>
      </c>
      <c r="L159" s="1" t="s">
        <v>2321</v>
      </c>
      <c r="M159" s="1" t="s">
        <v>1328</v>
      </c>
      <c r="N159" s="1" t="s">
        <v>1328</v>
      </c>
      <c r="O159" s="1" t="s">
        <v>1329</v>
      </c>
      <c r="P159" s="1" t="s">
        <v>1330</v>
      </c>
      <c r="Q159" s="1" t="s">
        <v>1331</v>
      </c>
      <c r="R159" s="1" t="s">
        <v>2322</v>
      </c>
      <c r="S159" s="1" t="s">
        <v>1333</v>
      </c>
      <c r="T159" s="1" t="s">
        <v>1334</v>
      </c>
      <c r="U159" s="1" t="s">
        <v>1335</v>
      </c>
      <c r="V159" s="1" t="s">
        <v>1363</v>
      </c>
    </row>
    <row r="160" s="1" customFormat="1" spans="1:22">
      <c r="A160" s="3">
        <v>999225058294569</v>
      </c>
      <c r="B160" s="1" t="s">
        <v>1341</v>
      </c>
      <c r="C160" s="1" t="s">
        <v>2323</v>
      </c>
      <c r="D160" s="1" t="s">
        <v>2324</v>
      </c>
      <c r="E160" s="1" t="s">
        <v>2325</v>
      </c>
      <c r="F160" s="1" t="s">
        <v>1341</v>
      </c>
      <c r="G160" s="1" t="s">
        <v>1324</v>
      </c>
      <c r="H160" s="1" t="s">
        <v>1325</v>
      </c>
      <c r="I160" s="1" t="s">
        <v>2326</v>
      </c>
      <c r="J160" s="1" t="s">
        <v>30</v>
      </c>
      <c r="K160" s="1" t="s">
        <v>2327</v>
      </c>
      <c r="L160" s="1" t="s">
        <v>2327</v>
      </c>
      <c r="M160" s="1" t="s">
        <v>1328</v>
      </c>
      <c r="N160" s="1" t="s">
        <v>1328</v>
      </c>
      <c r="O160" s="1" t="s">
        <v>1329</v>
      </c>
      <c r="P160" s="1" t="s">
        <v>1330</v>
      </c>
      <c r="Q160" s="1" t="s">
        <v>1331</v>
      </c>
      <c r="R160" s="1" t="s">
        <v>2328</v>
      </c>
      <c r="S160" s="1" t="s">
        <v>1333</v>
      </c>
      <c r="T160" s="1" t="s">
        <v>1334</v>
      </c>
      <c r="U160" s="1" t="s">
        <v>1335</v>
      </c>
      <c r="V160" s="1" t="s">
        <v>1622</v>
      </c>
    </row>
    <row r="161" s="1" customFormat="1" spans="1:22">
      <c r="A161" s="3">
        <v>999225058370047</v>
      </c>
      <c r="B161" s="1" t="s">
        <v>1341</v>
      </c>
      <c r="C161" s="1" t="s">
        <v>2329</v>
      </c>
      <c r="D161" s="1" t="s">
        <v>2330</v>
      </c>
      <c r="E161" s="1" t="s">
        <v>2331</v>
      </c>
      <c r="F161" s="1" t="s">
        <v>1341</v>
      </c>
      <c r="G161" s="1" t="s">
        <v>1324</v>
      </c>
      <c r="H161" s="1" t="s">
        <v>1325</v>
      </c>
      <c r="I161" s="1" t="s">
        <v>2332</v>
      </c>
      <c r="J161" s="1" t="s">
        <v>30</v>
      </c>
      <c r="K161" s="1" t="s">
        <v>2333</v>
      </c>
      <c r="L161" s="1" t="s">
        <v>2333</v>
      </c>
      <c r="M161" s="1" t="s">
        <v>1328</v>
      </c>
      <c r="N161" s="1" t="s">
        <v>1328</v>
      </c>
      <c r="O161" s="1" t="s">
        <v>1329</v>
      </c>
      <c r="P161" s="1" t="s">
        <v>1330</v>
      </c>
      <c r="Q161" s="1" t="s">
        <v>1331</v>
      </c>
      <c r="R161" s="1" t="s">
        <v>2334</v>
      </c>
      <c r="S161" s="1" t="s">
        <v>1333</v>
      </c>
      <c r="T161" s="1" t="s">
        <v>1334</v>
      </c>
      <c r="U161" s="1" t="s">
        <v>1335</v>
      </c>
      <c r="V161" s="1" t="s">
        <v>1346</v>
      </c>
    </row>
    <row r="162" s="1" customFormat="1" spans="1:22">
      <c r="A162" s="3">
        <v>999225058408593</v>
      </c>
      <c r="B162" s="1" t="s">
        <v>1341</v>
      </c>
      <c r="C162" s="1" t="s">
        <v>2335</v>
      </c>
      <c r="D162" s="1" t="s">
        <v>2336</v>
      </c>
      <c r="E162" s="1" t="s">
        <v>2337</v>
      </c>
      <c r="F162" s="1" t="s">
        <v>1341</v>
      </c>
      <c r="G162" s="1" t="s">
        <v>1324</v>
      </c>
      <c r="H162" s="1" t="s">
        <v>1325</v>
      </c>
      <c r="I162" s="1" t="s">
        <v>2338</v>
      </c>
      <c r="J162" s="1" t="s">
        <v>30</v>
      </c>
      <c r="K162" s="1" t="s">
        <v>2339</v>
      </c>
      <c r="L162" s="1" t="s">
        <v>2339</v>
      </c>
      <c r="M162" s="1" t="s">
        <v>1328</v>
      </c>
      <c r="N162" s="1" t="s">
        <v>1328</v>
      </c>
      <c r="O162" s="1" t="s">
        <v>1329</v>
      </c>
      <c r="P162" s="1" t="s">
        <v>1330</v>
      </c>
      <c r="Q162" s="1" t="s">
        <v>1331</v>
      </c>
      <c r="R162" s="1" t="s">
        <v>2340</v>
      </c>
      <c r="S162" s="1" t="s">
        <v>1333</v>
      </c>
      <c r="T162" s="1" t="s">
        <v>1334</v>
      </c>
      <c r="U162" s="1" t="s">
        <v>1335</v>
      </c>
      <c r="V162" s="1" t="s">
        <v>1849</v>
      </c>
    </row>
    <row r="163" s="1" customFormat="1" spans="1:22">
      <c r="A163" s="3">
        <v>999225058546539</v>
      </c>
      <c r="B163" s="1" t="s">
        <v>1341</v>
      </c>
      <c r="C163" s="1" t="s">
        <v>2341</v>
      </c>
      <c r="D163" s="1" t="s">
        <v>1789</v>
      </c>
      <c r="E163" s="1" t="s">
        <v>2342</v>
      </c>
      <c r="F163" s="1" t="s">
        <v>1341</v>
      </c>
      <c r="G163" s="1" t="s">
        <v>1324</v>
      </c>
      <c r="H163" s="1" t="s">
        <v>1325</v>
      </c>
      <c r="I163" s="1" t="s">
        <v>2343</v>
      </c>
      <c r="J163" s="1" t="s">
        <v>30</v>
      </c>
      <c r="K163" s="1" t="s">
        <v>2344</v>
      </c>
      <c r="L163" s="1" t="s">
        <v>2344</v>
      </c>
      <c r="M163" s="1" t="s">
        <v>1328</v>
      </c>
      <c r="N163" s="1" t="s">
        <v>1328</v>
      </c>
      <c r="O163" s="1" t="s">
        <v>1329</v>
      </c>
      <c r="P163" s="1" t="s">
        <v>1330</v>
      </c>
      <c r="Q163" s="1" t="s">
        <v>1331</v>
      </c>
      <c r="R163" s="1" t="s">
        <v>2345</v>
      </c>
      <c r="S163" s="1" t="s">
        <v>1333</v>
      </c>
      <c r="T163" s="1" t="s">
        <v>1334</v>
      </c>
      <c r="U163" s="1" t="s">
        <v>1345</v>
      </c>
      <c r="V163" s="1" t="s">
        <v>1363</v>
      </c>
    </row>
    <row r="164" s="1" customFormat="1" spans="1:22">
      <c r="A164" s="3">
        <v>999225058655424</v>
      </c>
      <c r="B164" s="1" t="s">
        <v>1341</v>
      </c>
      <c r="C164" s="1" t="s">
        <v>2346</v>
      </c>
      <c r="D164" s="1" t="s">
        <v>1906</v>
      </c>
      <c r="E164" s="1" t="s">
        <v>2347</v>
      </c>
      <c r="F164" s="1" t="s">
        <v>1341</v>
      </c>
      <c r="G164" s="1" t="s">
        <v>1324</v>
      </c>
      <c r="H164" s="1" t="s">
        <v>1325</v>
      </c>
      <c r="I164" s="1" t="s">
        <v>2299</v>
      </c>
      <c r="J164" s="1" t="s">
        <v>30</v>
      </c>
      <c r="K164" s="1" t="s">
        <v>2300</v>
      </c>
      <c r="L164" s="1" t="s">
        <v>2300</v>
      </c>
      <c r="M164" s="1" t="s">
        <v>1328</v>
      </c>
      <c r="N164" s="1" t="s">
        <v>1328</v>
      </c>
      <c r="O164" s="1" t="s">
        <v>1329</v>
      </c>
      <c r="P164" s="1" t="s">
        <v>1330</v>
      </c>
      <c r="Q164" s="1" t="s">
        <v>1331</v>
      </c>
      <c r="R164" s="1" t="s">
        <v>2348</v>
      </c>
      <c r="S164" s="1" t="s">
        <v>1333</v>
      </c>
      <c r="T164" s="1" t="s">
        <v>1334</v>
      </c>
      <c r="U164" s="1" t="s">
        <v>1335</v>
      </c>
      <c r="V164" s="1" t="s">
        <v>1346</v>
      </c>
    </row>
    <row r="165" s="1" customFormat="1" spans="1:22">
      <c r="A165" s="3">
        <v>999225058801540</v>
      </c>
      <c r="B165" s="1" t="s">
        <v>1341</v>
      </c>
      <c r="C165" s="1" t="s">
        <v>2349</v>
      </c>
      <c r="D165" s="1" t="s">
        <v>2350</v>
      </c>
      <c r="E165" s="1" t="s">
        <v>2351</v>
      </c>
      <c r="F165" s="1" t="s">
        <v>1341</v>
      </c>
      <c r="G165" s="1" t="s">
        <v>1324</v>
      </c>
      <c r="H165" s="1" t="s">
        <v>1325</v>
      </c>
      <c r="I165" s="1" t="s">
        <v>2352</v>
      </c>
      <c r="J165" s="1" t="s">
        <v>30</v>
      </c>
      <c r="K165" s="1" t="s">
        <v>2353</v>
      </c>
      <c r="L165" s="1" t="s">
        <v>2353</v>
      </c>
      <c r="M165" s="1" t="s">
        <v>1328</v>
      </c>
      <c r="N165" s="1" t="s">
        <v>1328</v>
      </c>
      <c r="O165" s="1" t="s">
        <v>1329</v>
      </c>
      <c r="P165" s="1" t="s">
        <v>1330</v>
      </c>
      <c r="Q165" s="1" t="s">
        <v>1331</v>
      </c>
      <c r="R165" s="1" t="s">
        <v>2354</v>
      </c>
      <c r="S165" s="1" t="s">
        <v>1333</v>
      </c>
      <c r="T165" s="1" t="s">
        <v>1334</v>
      </c>
      <c r="U165" s="1" t="s">
        <v>1335</v>
      </c>
      <c r="V165" s="1" t="s">
        <v>1536</v>
      </c>
    </row>
    <row r="166" s="1" customFormat="1" spans="1:22">
      <c r="A166" s="3">
        <v>999225059455290</v>
      </c>
      <c r="B166" s="1" t="s">
        <v>1341</v>
      </c>
      <c r="C166" s="1" t="s">
        <v>2355</v>
      </c>
      <c r="D166" s="1" t="s">
        <v>2356</v>
      </c>
      <c r="E166" s="1" t="s">
        <v>2357</v>
      </c>
      <c r="F166" s="1" t="s">
        <v>1341</v>
      </c>
      <c r="G166" s="1" t="s">
        <v>1324</v>
      </c>
      <c r="H166" s="1" t="s">
        <v>1325</v>
      </c>
      <c r="I166" s="1" t="s">
        <v>2358</v>
      </c>
      <c r="J166" s="1" t="s">
        <v>30</v>
      </c>
      <c r="K166" s="1" t="s">
        <v>2359</v>
      </c>
      <c r="L166" s="1" t="s">
        <v>2359</v>
      </c>
      <c r="M166" s="1" t="s">
        <v>1328</v>
      </c>
      <c r="N166" s="1" t="s">
        <v>1328</v>
      </c>
      <c r="O166" s="1" t="s">
        <v>1329</v>
      </c>
      <c r="P166" s="1" t="s">
        <v>1330</v>
      </c>
      <c r="Q166" s="1" t="s">
        <v>1331</v>
      </c>
      <c r="R166" s="1" t="s">
        <v>2360</v>
      </c>
      <c r="S166" s="1" t="s">
        <v>1333</v>
      </c>
      <c r="T166" s="1" t="s">
        <v>1334</v>
      </c>
      <c r="U166" s="1" t="s">
        <v>1335</v>
      </c>
      <c r="V166" s="1" t="s">
        <v>1363</v>
      </c>
    </row>
    <row r="167" s="1" customFormat="1" spans="1:22">
      <c r="A167" s="3">
        <v>999225059775472</v>
      </c>
      <c r="B167" s="1" t="s">
        <v>1341</v>
      </c>
      <c r="C167" s="1" t="s">
        <v>2361</v>
      </c>
      <c r="D167" s="1" t="s">
        <v>2362</v>
      </c>
      <c r="E167" s="1" t="s">
        <v>2363</v>
      </c>
      <c r="F167" s="1" t="s">
        <v>1341</v>
      </c>
      <c r="G167" s="1" t="s">
        <v>1324</v>
      </c>
      <c r="H167" s="1" t="s">
        <v>1325</v>
      </c>
      <c r="I167" s="1" t="s">
        <v>2364</v>
      </c>
      <c r="J167" s="1" t="s">
        <v>30</v>
      </c>
      <c r="K167" s="1" t="s">
        <v>2365</v>
      </c>
      <c r="L167" s="1" t="s">
        <v>2365</v>
      </c>
      <c r="M167" s="1" t="s">
        <v>1328</v>
      </c>
      <c r="N167" s="1" t="s">
        <v>1328</v>
      </c>
      <c r="O167" s="1" t="s">
        <v>1329</v>
      </c>
      <c r="P167" s="1" t="s">
        <v>1330</v>
      </c>
      <c r="Q167" s="1" t="s">
        <v>1331</v>
      </c>
      <c r="R167" s="1" t="s">
        <v>2366</v>
      </c>
      <c r="S167" s="1" t="s">
        <v>1333</v>
      </c>
      <c r="T167" s="1" t="s">
        <v>1334</v>
      </c>
      <c r="U167" s="1" t="s">
        <v>1335</v>
      </c>
      <c r="V167" s="1" t="s">
        <v>1363</v>
      </c>
    </row>
    <row r="168" s="1" customFormat="1" spans="1:22">
      <c r="A168" s="3">
        <v>999225059810679</v>
      </c>
      <c r="B168" s="1" t="s">
        <v>1341</v>
      </c>
      <c r="C168" s="1" t="s">
        <v>2367</v>
      </c>
      <c r="D168" s="1" t="s">
        <v>2368</v>
      </c>
      <c r="E168" s="1" t="s">
        <v>2369</v>
      </c>
      <c r="F168" s="1" t="s">
        <v>1341</v>
      </c>
      <c r="G168" s="1" t="s">
        <v>1324</v>
      </c>
      <c r="H168" s="1" t="s">
        <v>1325</v>
      </c>
      <c r="I168" s="1" t="s">
        <v>2370</v>
      </c>
      <c r="J168" s="1" t="s">
        <v>30</v>
      </c>
      <c r="K168" s="1" t="s">
        <v>2371</v>
      </c>
      <c r="L168" s="1" t="s">
        <v>2371</v>
      </c>
      <c r="M168" s="1" t="s">
        <v>1328</v>
      </c>
      <c r="N168" s="1" t="s">
        <v>1328</v>
      </c>
      <c r="O168" s="1" t="s">
        <v>1329</v>
      </c>
      <c r="P168" s="1" t="s">
        <v>1330</v>
      </c>
      <c r="Q168" s="1" t="s">
        <v>1331</v>
      </c>
      <c r="R168" s="1" t="s">
        <v>2372</v>
      </c>
      <c r="S168" s="1" t="s">
        <v>1333</v>
      </c>
      <c r="T168" s="1" t="s">
        <v>1334</v>
      </c>
      <c r="U168" s="1" t="s">
        <v>1335</v>
      </c>
      <c r="V168" s="1" t="s">
        <v>1481</v>
      </c>
    </row>
    <row r="169" s="1" customFormat="1" spans="1:22">
      <c r="A169" s="3">
        <v>999225059845417</v>
      </c>
      <c r="B169" s="1" t="s">
        <v>1341</v>
      </c>
      <c r="C169" s="1" t="s">
        <v>2373</v>
      </c>
      <c r="D169" s="1" t="s">
        <v>2374</v>
      </c>
      <c r="E169" s="1" t="s">
        <v>2375</v>
      </c>
      <c r="F169" s="1" t="s">
        <v>1341</v>
      </c>
      <c r="G169" s="1" t="s">
        <v>1324</v>
      </c>
      <c r="H169" s="1" t="s">
        <v>1325</v>
      </c>
      <c r="I169" s="1" t="s">
        <v>2376</v>
      </c>
      <c r="J169" s="1" t="s">
        <v>30</v>
      </c>
      <c r="K169" s="1" t="s">
        <v>2377</v>
      </c>
      <c r="L169" s="1" t="s">
        <v>2377</v>
      </c>
      <c r="M169" s="1" t="s">
        <v>1328</v>
      </c>
      <c r="N169" s="1" t="s">
        <v>1328</v>
      </c>
      <c r="O169" s="1" t="s">
        <v>1329</v>
      </c>
      <c r="P169" s="1" t="s">
        <v>1330</v>
      </c>
      <c r="Q169" s="1" t="s">
        <v>1331</v>
      </c>
      <c r="R169" s="1" t="s">
        <v>2378</v>
      </c>
      <c r="S169" s="1" t="s">
        <v>1333</v>
      </c>
      <c r="T169" s="1" t="s">
        <v>1334</v>
      </c>
      <c r="U169" s="1" t="s">
        <v>1335</v>
      </c>
      <c r="V169" s="1" t="s">
        <v>1536</v>
      </c>
    </row>
    <row r="170" s="1" customFormat="1" spans="1:22">
      <c r="A170" s="3">
        <v>999225059967870</v>
      </c>
      <c r="B170" s="1" t="s">
        <v>1341</v>
      </c>
      <c r="C170" s="1" t="s">
        <v>2379</v>
      </c>
      <c r="D170" s="1" t="s">
        <v>1906</v>
      </c>
      <c r="E170" s="1" t="s">
        <v>2380</v>
      </c>
      <c r="F170" s="1" t="s">
        <v>1341</v>
      </c>
      <c r="G170" s="1" t="s">
        <v>1324</v>
      </c>
      <c r="H170" s="1" t="s">
        <v>1325</v>
      </c>
      <c r="I170" s="1" t="s">
        <v>2381</v>
      </c>
      <c r="J170" s="1" t="s">
        <v>30</v>
      </c>
      <c r="K170" s="1" t="s">
        <v>2382</v>
      </c>
      <c r="L170" s="1" t="s">
        <v>2382</v>
      </c>
      <c r="M170" s="1" t="s">
        <v>1328</v>
      </c>
      <c r="N170" s="1" t="s">
        <v>1328</v>
      </c>
      <c r="O170" s="1" t="s">
        <v>1329</v>
      </c>
      <c r="P170" s="1" t="s">
        <v>1330</v>
      </c>
      <c r="Q170" s="1" t="s">
        <v>1331</v>
      </c>
      <c r="R170" s="1" t="s">
        <v>2383</v>
      </c>
      <c r="S170" s="1" t="s">
        <v>1333</v>
      </c>
      <c r="T170" s="1" t="s">
        <v>1334</v>
      </c>
      <c r="U170" s="1" t="s">
        <v>1335</v>
      </c>
      <c r="V170" s="1" t="s">
        <v>1346</v>
      </c>
    </row>
    <row r="171" s="1" customFormat="1" spans="1:22">
      <c r="A171" s="3">
        <v>999225059974636</v>
      </c>
      <c r="B171" s="1" t="s">
        <v>1341</v>
      </c>
      <c r="C171" s="1" t="s">
        <v>2384</v>
      </c>
      <c r="D171" s="1" t="s">
        <v>2385</v>
      </c>
      <c r="E171" s="1" t="s">
        <v>2386</v>
      </c>
      <c r="F171" s="1" t="s">
        <v>1341</v>
      </c>
      <c r="G171" s="1" t="s">
        <v>1324</v>
      </c>
      <c r="H171" s="1" t="s">
        <v>1325</v>
      </c>
      <c r="I171" s="1" t="s">
        <v>2387</v>
      </c>
      <c r="J171" s="1" t="s">
        <v>30</v>
      </c>
      <c r="K171" s="1" t="s">
        <v>2388</v>
      </c>
      <c r="L171" s="1" t="s">
        <v>2388</v>
      </c>
      <c r="M171" s="1" t="s">
        <v>1328</v>
      </c>
      <c r="N171" s="1" t="s">
        <v>1328</v>
      </c>
      <c r="O171" s="1" t="s">
        <v>1329</v>
      </c>
      <c r="P171" s="1" t="s">
        <v>1330</v>
      </c>
      <c r="Q171" s="1" t="s">
        <v>1331</v>
      </c>
      <c r="R171" s="1" t="s">
        <v>2389</v>
      </c>
      <c r="S171" s="1" t="s">
        <v>1333</v>
      </c>
      <c r="T171" s="1" t="s">
        <v>1334</v>
      </c>
      <c r="U171" s="1" t="s">
        <v>1335</v>
      </c>
      <c r="V171" s="1" t="s">
        <v>2102</v>
      </c>
    </row>
    <row r="172" s="1" customFormat="1" spans="1:22">
      <c r="A172" s="3">
        <v>25060488295</v>
      </c>
      <c r="B172" s="1" t="s">
        <v>1341</v>
      </c>
      <c r="C172" s="1" t="s">
        <v>2390</v>
      </c>
      <c r="D172" s="1" t="s">
        <v>2391</v>
      </c>
      <c r="E172" s="1" t="s">
        <v>2392</v>
      </c>
      <c r="F172" s="1" t="s">
        <v>1341</v>
      </c>
      <c r="G172" s="1" t="s">
        <v>1324</v>
      </c>
      <c r="H172" s="1" t="s">
        <v>1325</v>
      </c>
      <c r="I172" s="1" t="s">
        <v>2393</v>
      </c>
      <c r="J172" s="1" t="s">
        <v>30</v>
      </c>
      <c r="K172" s="1" t="s">
        <v>2394</v>
      </c>
      <c r="L172" s="1" t="s">
        <v>2394</v>
      </c>
      <c r="M172" s="1" t="s">
        <v>1328</v>
      </c>
      <c r="N172" s="1" t="s">
        <v>1328</v>
      </c>
      <c r="O172" s="1" t="s">
        <v>1329</v>
      </c>
      <c r="P172" s="1" t="s">
        <v>1330</v>
      </c>
      <c r="Q172" s="1" t="s">
        <v>1331</v>
      </c>
      <c r="R172" s="1" t="s">
        <v>2395</v>
      </c>
      <c r="S172" s="1" t="s">
        <v>1333</v>
      </c>
      <c r="T172" s="1" t="s">
        <v>1334</v>
      </c>
      <c r="U172" s="1" t="s">
        <v>1335</v>
      </c>
      <c r="V172" s="1" t="s">
        <v>1363</v>
      </c>
    </row>
    <row r="173" s="1" customFormat="1" spans="1:22">
      <c r="A173" s="3">
        <v>999225061193663</v>
      </c>
      <c r="B173" s="1" t="s">
        <v>1341</v>
      </c>
      <c r="C173" s="1" t="s">
        <v>2396</v>
      </c>
      <c r="D173" s="1" t="s">
        <v>2397</v>
      </c>
      <c r="E173" s="1" t="s">
        <v>2398</v>
      </c>
      <c r="F173" s="1" t="s">
        <v>1341</v>
      </c>
      <c r="G173" s="1" t="s">
        <v>1324</v>
      </c>
      <c r="H173" s="1" t="s">
        <v>1325</v>
      </c>
      <c r="I173" s="1" t="s">
        <v>2352</v>
      </c>
      <c r="J173" s="1" t="s">
        <v>30</v>
      </c>
      <c r="K173" s="1" t="s">
        <v>2353</v>
      </c>
      <c r="L173" s="1" t="s">
        <v>2353</v>
      </c>
      <c r="M173" s="1" t="s">
        <v>1328</v>
      </c>
      <c r="N173" s="1" t="s">
        <v>1328</v>
      </c>
      <c r="O173" s="1" t="s">
        <v>1329</v>
      </c>
      <c r="P173" s="1" t="s">
        <v>1330</v>
      </c>
      <c r="Q173" s="1" t="s">
        <v>1331</v>
      </c>
      <c r="R173" s="1" t="s">
        <v>2399</v>
      </c>
      <c r="S173" s="1" t="s">
        <v>1333</v>
      </c>
      <c r="T173" s="1" t="s">
        <v>1334</v>
      </c>
      <c r="U173" s="1" t="s">
        <v>1335</v>
      </c>
      <c r="V173" s="1" t="s">
        <v>1536</v>
      </c>
    </row>
    <row r="174" s="1" customFormat="1" spans="1:22">
      <c r="A174" s="3">
        <v>999225061251421</v>
      </c>
      <c r="B174" s="1" t="s">
        <v>1341</v>
      </c>
      <c r="C174" s="1" t="s">
        <v>2400</v>
      </c>
      <c r="D174" s="1" t="s">
        <v>2401</v>
      </c>
      <c r="E174" s="1" t="s">
        <v>2402</v>
      </c>
      <c r="F174" s="1" t="s">
        <v>1341</v>
      </c>
      <c r="G174" s="1" t="s">
        <v>1324</v>
      </c>
      <c r="H174" s="1" t="s">
        <v>1325</v>
      </c>
      <c r="I174" s="1" t="s">
        <v>2403</v>
      </c>
      <c r="J174" s="1" t="s">
        <v>30</v>
      </c>
      <c r="K174" s="1" t="s">
        <v>2404</v>
      </c>
      <c r="L174" s="1" t="s">
        <v>2404</v>
      </c>
      <c r="M174" s="1" t="s">
        <v>1328</v>
      </c>
      <c r="N174" s="1" t="s">
        <v>1328</v>
      </c>
      <c r="O174" s="1" t="s">
        <v>1329</v>
      </c>
      <c r="P174" s="1" t="s">
        <v>1330</v>
      </c>
      <c r="Q174" s="1" t="s">
        <v>1331</v>
      </c>
      <c r="R174" s="1" t="s">
        <v>2405</v>
      </c>
      <c r="S174" s="1" t="s">
        <v>1333</v>
      </c>
      <c r="T174" s="1" t="s">
        <v>1334</v>
      </c>
      <c r="U174" s="1" t="s">
        <v>1335</v>
      </c>
      <c r="V174" s="1" t="s">
        <v>1363</v>
      </c>
    </row>
    <row r="175" s="1" customFormat="1" spans="1:22">
      <c r="A175" s="3">
        <v>999225061501464</v>
      </c>
      <c r="B175" s="1" t="s">
        <v>1341</v>
      </c>
      <c r="C175" s="1" t="s">
        <v>2406</v>
      </c>
      <c r="D175" s="1" t="s">
        <v>2407</v>
      </c>
      <c r="E175" s="1" t="s">
        <v>2408</v>
      </c>
      <c r="F175" s="1" t="s">
        <v>1341</v>
      </c>
      <c r="G175" s="1" t="s">
        <v>1324</v>
      </c>
      <c r="H175" s="1" t="s">
        <v>1325</v>
      </c>
      <c r="I175" s="1" t="s">
        <v>2409</v>
      </c>
      <c r="J175" s="1" t="s">
        <v>30</v>
      </c>
      <c r="K175" s="1" t="s">
        <v>2410</v>
      </c>
      <c r="L175" s="1" t="s">
        <v>2410</v>
      </c>
      <c r="M175" s="1" t="s">
        <v>1328</v>
      </c>
      <c r="N175" s="1" t="s">
        <v>1328</v>
      </c>
      <c r="O175" s="1" t="s">
        <v>1329</v>
      </c>
      <c r="P175" s="1" t="s">
        <v>1330</v>
      </c>
      <c r="Q175" s="1" t="s">
        <v>1331</v>
      </c>
      <c r="R175" s="1" t="s">
        <v>2411</v>
      </c>
      <c r="S175" s="1" t="s">
        <v>1333</v>
      </c>
      <c r="T175" s="1" t="s">
        <v>1334</v>
      </c>
      <c r="U175" s="1" t="s">
        <v>1335</v>
      </c>
      <c r="V175" s="1" t="s">
        <v>1536</v>
      </c>
    </row>
    <row r="176" s="1" customFormat="1" spans="1:22">
      <c r="A176" s="3">
        <v>999225061567952</v>
      </c>
      <c r="B176" s="1" t="s">
        <v>1341</v>
      </c>
      <c r="C176" s="1" t="s">
        <v>2412</v>
      </c>
      <c r="D176" s="1" t="s">
        <v>2413</v>
      </c>
      <c r="E176" s="1" t="s">
        <v>2414</v>
      </c>
      <c r="F176" s="1" t="s">
        <v>1341</v>
      </c>
      <c r="G176" s="1" t="s">
        <v>1324</v>
      </c>
      <c r="H176" s="1" t="s">
        <v>1325</v>
      </c>
      <c r="I176" s="1" t="s">
        <v>2415</v>
      </c>
      <c r="J176" s="1" t="s">
        <v>30</v>
      </c>
      <c r="K176" s="1" t="s">
        <v>2416</v>
      </c>
      <c r="L176" s="1" t="s">
        <v>2416</v>
      </c>
      <c r="M176" s="1" t="s">
        <v>1328</v>
      </c>
      <c r="N176" s="1" t="s">
        <v>1328</v>
      </c>
      <c r="O176" s="1" t="s">
        <v>1329</v>
      </c>
      <c r="P176" s="1" t="s">
        <v>1330</v>
      </c>
      <c r="Q176" s="1" t="s">
        <v>1331</v>
      </c>
      <c r="R176" s="1" t="s">
        <v>2417</v>
      </c>
      <c r="S176" s="1" t="s">
        <v>1333</v>
      </c>
      <c r="T176" s="1" t="s">
        <v>1334</v>
      </c>
      <c r="U176" s="1" t="s">
        <v>1335</v>
      </c>
      <c r="V176" s="1" t="s">
        <v>1363</v>
      </c>
    </row>
    <row r="177" s="1" customFormat="1" spans="1:22">
      <c r="A177" s="3">
        <v>999225061689577</v>
      </c>
      <c r="B177" s="1" t="s">
        <v>1341</v>
      </c>
      <c r="C177" s="1" t="s">
        <v>2418</v>
      </c>
      <c r="D177" s="1" t="s">
        <v>1716</v>
      </c>
      <c r="E177" s="1" t="s">
        <v>2419</v>
      </c>
      <c r="F177" s="1" t="s">
        <v>1341</v>
      </c>
      <c r="G177" s="1" t="s">
        <v>1324</v>
      </c>
      <c r="H177" s="1" t="s">
        <v>1325</v>
      </c>
      <c r="I177" s="1" t="s">
        <v>2294</v>
      </c>
      <c r="J177" s="1" t="s">
        <v>30</v>
      </c>
      <c r="K177" s="1" t="s">
        <v>2295</v>
      </c>
      <c r="L177" s="1" t="s">
        <v>2295</v>
      </c>
      <c r="M177" s="1" t="s">
        <v>1328</v>
      </c>
      <c r="N177" s="1" t="s">
        <v>1328</v>
      </c>
      <c r="O177" s="1" t="s">
        <v>1329</v>
      </c>
      <c r="P177" s="1" t="s">
        <v>1330</v>
      </c>
      <c r="Q177" s="1" t="s">
        <v>1331</v>
      </c>
      <c r="R177" s="1" t="s">
        <v>2420</v>
      </c>
      <c r="S177" s="1" t="s">
        <v>1333</v>
      </c>
      <c r="T177" s="1" t="s">
        <v>1334</v>
      </c>
      <c r="U177" s="1" t="s">
        <v>1335</v>
      </c>
      <c r="V177" s="1" t="s">
        <v>1536</v>
      </c>
    </row>
    <row r="178" s="1" customFormat="1" spans="1:22">
      <c r="A178" s="3">
        <v>999225061690220</v>
      </c>
      <c r="B178" s="1" t="s">
        <v>1341</v>
      </c>
      <c r="C178" s="1" t="s">
        <v>2421</v>
      </c>
      <c r="D178" s="1" t="s">
        <v>2422</v>
      </c>
      <c r="E178" s="1" t="s">
        <v>2423</v>
      </c>
      <c r="F178" s="1" t="s">
        <v>1341</v>
      </c>
      <c r="G178" s="1" t="s">
        <v>1324</v>
      </c>
      <c r="H178" s="1" t="s">
        <v>1325</v>
      </c>
      <c r="I178" s="1" t="s">
        <v>2424</v>
      </c>
      <c r="J178" s="1" t="s">
        <v>30</v>
      </c>
      <c r="K178" s="1" t="s">
        <v>2425</v>
      </c>
      <c r="L178" s="1" t="s">
        <v>2425</v>
      </c>
      <c r="M178" s="1" t="s">
        <v>1328</v>
      </c>
      <c r="N178" s="1" t="s">
        <v>1328</v>
      </c>
      <c r="O178" s="1" t="s">
        <v>1329</v>
      </c>
      <c r="P178" s="1" t="s">
        <v>1330</v>
      </c>
      <c r="Q178" s="1" t="s">
        <v>1331</v>
      </c>
      <c r="R178" s="1" t="s">
        <v>2426</v>
      </c>
      <c r="S178" s="1" t="s">
        <v>1333</v>
      </c>
      <c r="T178" s="1" t="s">
        <v>1334</v>
      </c>
      <c r="U178" s="1" t="s">
        <v>1335</v>
      </c>
      <c r="V178" s="1" t="s">
        <v>1363</v>
      </c>
    </row>
    <row r="179" s="1" customFormat="1" spans="1:22">
      <c r="A179" s="3">
        <v>999225061691722</v>
      </c>
      <c r="B179" s="1" t="s">
        <v>1341</v>
      </c>
      <c r="C179" s="1" t="s">
        <v>2427</v>
      </c>
      <c r="D179" s="1" t="s">
        <v>2428</v>
      </c>
      <c r="E179" s="1" t="s">
        <v>2429</v>
      </c>
      <c r="F179" s="1" t="s">
        <v>1341</v>
      </c>
      <c r="G179" s="1" t="s">
        <v>1324</v>
      </c>
      <c r="H179" s="1" t="s">
        <v>1325</v>
      </c>
      <c r="I179" s="1" t="s">
        <v>2430</v>
      </c>
      <c r="J179" s="1" t="s">
        <v>30</v>
      </c>
      <c r="K179" s="1" t="s">
        <v>2431</v>
      </c>
      <c r="L179" s="1" t="s">
        <v>2431</v>
      </c>
      <c r="M179" s="1" t="s">
        <v>1328</v>
      </c>
      <c r="N179" s="1" t="s">
        <v>1328</v>
      </c>
      <c r="O179" s="1" t="s">
        <v>1329</v>
      </c>
      <c r="P179" s="1" t="s">
        <v>1330</v>
      </c>
      <c r="Q179" s="1" t="s">
        <v>1331</v>
      </c>
      <c r="R179" s="1" t="s">
        <v>2432</v>
      </c>
      <c r="S179" s="1" t="s">
        <v>1333</v>
      </c>
      <c r="T179" s="1" t="s">
        <v>1334</v>
      </c>
      <c r="U179" s="1" t="s">
        <v>1335</v>
      </c>
      <c r="V179" s="1" t="s">
        <v>2433</v>
      </c>
    </row>
    <row r="180" s="1" customFormat="1" spans="1:22">
      <c r="A180" s="3">
        <v>999225061699797</v>
      </c>
      <c r="B180" s="1" t="s">
        <v>1341</v>
      </c>
      <c r="C180" s="1" t="s">
        <v>2434</v>
      </c>
      <c r="D180" s="1" t="s">
        <v>2435</v>
      </c>
      <c r="E180" s="1" t="s">
        <v>2436</v>
      </c>
      <c r="F180" s="1" t="s">
        <v>1341</v>
      </c>
      <c r="G180" s="1" t="s">
        <v>1324</v>
      </c>
      <c r="H180" s="1" t="s">
        <v>1325</v>
      </c>
      <c r="I180" s="1" t="s">
        <v>2437</v>
      </c>
      <c r="J180" s="1" t="s">
        <v>30</v>
      </c>
      <c r="K180" s="1" t="s">
        <v>2438</v>
      </c>
      <c r="L180" s="1" t="s">
        <v>2438</v>
      </c>
      <c r="M180" s="1" t="s">
        <v>1328</v>
      </c>
      <c r="N180" s="1" t="s">
        <v>1328</v>
      </c>
      <c r="O180" s="1" t="s">
        <v>1329</v>
      </c>
      <c r="P180" s="1" t="s">
        <v>1330</v>
      </c>
      <c r="Q180" s="1" t="s">
        <v>1331</v>
      </c>
      <c r="R180" s="1" t="s">
        <v>2439</v>
      </c>
      <c r="S180" s="1" t="s">
        <v>1333</v>
      </c>
      <c r="T180" s="1" t="s">
        <v>1334</v>
      </c>
      <c r="U180" s="1" t="s">
        <v>1335</v>
      </c>
      <c r="V180" s="1" t="s">
        <v>1800</v>
      </c>
    </row>
    <row r="181" s="1" customFormat="1" spans="1:22">
      <c r="A181" s="3">
        <v>999225061710993</v>
      </c>
      <c r="B181" s="1" t="s">
        <v>1341</v>
      </c>
      <c r="C181" s="1" t="s">
        <v>2440</v>
      </c>
      <c r="D181" s="1" t="s">
        <v>2441</v>
      </c>
      <c r="E181" s="1" t="s">
        <v>2442</v>
      </c>
      <c r="F181" s="1" t="s">
        <v>1341</v>
      </c>
      <c r="G181" s="1" t="s">
        <v>1324</v>
      </c>
      <c r="H181" s="1" t="s">
        <v>1325</v>
      </c>
      <c r="I181" s="1" t="s">
        <v>2443</v>
      </c>
      <c r="J181" s="1" t="s">
        <v>30</v>
      </c>
      <c r="K181" s="1" t="s">
        <v>2444</v>
      </c>
      <c r="L181" s="1" t="s">
        <v>2444</v>
      </c>
      <c r="M181" s="1" t="s">
        <v>1328</v>
      </c>
      <c r="N181" s="1" t="s">
        <v>1328</v>
      </c>
      <c r="O181" s="1" t="s">
        <v>1329</v>
      </c>
      <c r="P181" s="1" t="s">
        <v>1330</v>
      </c>
      <c r="Q181" s="1" t="s">
        <v>1331</v>
      </c>
      <c r="R181" s="1" t="s">
        <v>2445</v>
      </c>
      <c r="S181" s="1" t="s">
        <v>1333</v>
      </c>
      <c r="T181" s="1" t="s">
        <v>1334</v>
      </c>
      <c r="U181" s="1" t="s">
        <v>1335</v>
      </c>
      <c r="V181" s="1" t="s">
        <v>1434</v>
      </c>
    </row>
    <row r="182" s="1" customFormat="1" spans="1:22">
      <c r="A182" s="3">
        <v>999225061738750</v>
      </c>
      <c r="B182" s="1" t="s">
        <v>1341</v>
      </c>
      <c r="C182" s="1" t="s">
        <v>2446</v>
      </c>
      <c r="D182" s="1" t="s">
        <v>2447</v>
      </c>
      <c r="E182" s="1" t="s">
        <v>2448</v>
      </c>
      <c r="F182" s="1" t="s">
        <v>1341</v>
      </c>
      <c r="G182" s="1" t="s">
        <v>1324</v>
      </c>
      <c r="H182" s="1" t="s">
        <v>1325</v>
      </c>
      <c r="I182" s="1" t="s">
        <v>2449</v>
      </c>
      <c r="J182" s="1" t="s">
        <v>30</v>
      </c>
      <c r="K182" s="1" t="s">
        <v>2450</v>
      </c>
      <c r="L182" s="1" t="s">
        <v>2450</v>
      </c>
      <c r="M182" s="1" t="s">
        <v>1328</v>
      </c>
      <c r="N182" s="1" t="s">
        <v>1328</v>
      </c>
      <c r="O182" s="1" t="s">
        <v>1329</v>
      </c>
      <c r="P182" s="1" t="s">
        <v>1330</v>
      </c>
      <c r="Q182" s="1" t="s">
        <v>1331</v>
      </c>
      <c r="R182" s="1" t="s">
        <v>2451</v>
      </c>
      <c r="S182" s="1" t="s">
        <v>1333</v>
      </c>
      <c r="T182" s="1" t="s">
        <v>1334</v>
      </c>
      <c r="U182" s="1" t="s">
        <v>1335</v>
      </c>
      <c r="V182" s="1" t="s">
        <v>1363</v>
      </c>
    </row>
    <row r="183" s="1" customFormat="1" spans="1:22">
      <c r="A183" s="3">
        <v>999225061763719</v>
      </c>
      <c r="B183" s="1" t="s">
        <v>1341</v>
      </c>
      <c r="C183" s="1" t="s">
        <v>2452</v>
      </c>
      <c r="D183" s="1" t="s">
        <v>2453</v>
      </c>
      <c r="E183" s="1" t="s">
        <v>2454</v>
      </c>
      <c r="F183" s="1" t="s">
        <v>1341</v>
      </c>
      <c r="G183" s="1" t="s">
        <v>1324</v>
      </c>
      <c r="H183" s="1" t="s">
        <v>1325</v>
      </c>
      <c r="I183" s="1" t="s">
        <v>2455</v>
      </c>
      <c r="J183" s="1" t="s">
        <v>30</v>
      </c>
      <c r="K183" s="1" t="s">
        <v>2456</v>
      </c>
      <c r="L183" s="1" t="s">
        <v>2456</v>
      </c>
      <c r="M183" s="1" t="s">
        <v>1328</v>
      </c>
      <c r="N183" s="1" t="s">
        <v>1328</v>
      </c>
      <c r="O183" s="1" t="s">
        <v>1329</v>
      </c>
      <c r="P183" s="1" t="s">
        <v>1330</v>
      </c>
      <c r="Q183" s="1" t="s">
        <v>1331</v>
      </c>
      <c r="R183" s="1" t="s">
        <v>2457</v>
      </c>
      <c r="S183" s="1" t="s">
        <v>1333</v>
      </c>
      <c r="T183" s="1" t="s">
        <v>1334</v>
      </c>
      <c r="U183" s="1" t="s">
        <v>1335</v>
      </c>
      <c r="V183" s="1" t="s">
        <v>1536</v>
      </c>
    </row>
    <row r="184" s="1" customFormat="1" spans="1:22">
      <c r="A184" s="3">
        <v>999225061781571</v>
      </c>
      <c r="B184" s="1" t="s">
        <v>1341</v>
      </c>
      <c r="C184" s="1" t="s">
        <v>2458</v>
      </c>
      <c r="D184" s="1" t="s">
        <v>2097</v>
      </c>
      <c r="E184" s="1" t="s">
        <v>2459</v>
      </c>
      <c r="F184" s="1" t="s">
        <v>1341</v>
      </c>
      <c r="G184" s="1" t="s">
        <v>1324</v>
      </c>
      <c r="H184" s="1" t="s">
        <v>1325</v>
      </c>
      <c r="I184" s="1" t="s">
        <v>2460</v>
      </c>
      <c r="J184" s="1" t="s">
        <v>30</v>
      </c>
      <c r="K184" s="1" t="s">
        <v>2461</v>
      </c>
      <c r="L184" s="1" t="s">
        <v>2461</v>
      </c>
      <c r="M184" s="1" t="s">
        <v>1328</v>
      </c>
      <c r="N184" s="1" t="s">
        <v>1328</v>
      </c>
      <c r="O184" s="1" t="s">
        <v>1329</v>
      </c>
      <c r="P184" s="1" t="s">
        <v>1330</v>
      </c>
      <c r="Q184" s="1" t="s">
        <v>1331</v>
      </c>
      <c r="R184" s="1" t="s">
        <v>2462</v>
      </c>
      <c r="S184" s="1" t="s">
        <v>1333</v>
      </c>
      <c r="T184" s="1" t="s">
        <v>1334</v>
      </c>
      <c r="U184" s="1" t="s">
        <v>1335</v>
      </c>
      <c r="V184" s="1" t="s">
        <v>2102</v>
      </c>
    </row>
    <row r="185" s="1" customFormat="1" spans="1:22">
      <c r="A185" s="3">
        <v>999225061959018</v>
      </c>
      <c r="B185" s="1" t="s">
        <v>1341</v>
      </c>
      <c r="C185" s="1" t="s">
        <v>2463</v>
      </c>
      <c r="D185" s="1" t="s">
        <v>2464</v>
      </c>
      <c r="E185" s="1" t="s">
        <v>2465</v>
      </c>
      <c r="F185" s="1" t="s">
        <v>1341</v>
      </c>
      <c r="G185" s="1" t="s">
        <v>1324</v>
      </c>
      <c r="H185" s="1" t="s">
        <v>1325</v>
      </c>
      <c r="I185" s="1" t="s">
        <v>2466</v>
      </c>
      <c r="J185" s="1" t="s">
        <v>30</v>
      </c>
      <c r="K185" s="1" t="s">
        <v>2467</v>
      </c>
      <c r="L185" s="1" t="s">
        <v>2467</v>
      </c>
      <c r="M185" s="1" t="s">
        <v>1328</v>
      </c>
      <c r="N185" s="1" t="s">
        <v>1328</v>
      </c>
      <c r="O185" s="1" t="s">
        <v>1329</v>
      </c>
      <c r="P185" s="1" t="s">
        <v>1330</v>
      </c>
      <c r="Q185" s="1" t="s">
        <v>1331</v>
      </c>
      <c r="R185" s="1" t="s">
        <v>2468</v>
      </c>
      <c r="S185" s="1" t="s">
        <v>1333</v>
      </c>
      <c r="T185" s="1" t="s">
        <v>1334</v>
      </c>
      <c r="U185" s="1" t="s">
        <v>1335</v>
      </c>
      <c r="V185" s="1" t="s">
        <v>1363</v>
      </c>
    </row>
    <row r="186" s="1" customFormat="1" spans="1:22">
      <c r="A186" s="3">
        <v>999225061992369</v>
      </c>
      <c r="B186" s="1" t="s">
        <v>1341</v>
      </c>
      <c r="C186" s="1" t="s">
        <v>2469</v>
      </c>
      <c r="D186" s="1" t="s">
        <v>2470</v>
      </c>
      <c r="E186" s="1" t="s">
        <v>2471</v>
      </c>
      <c r="F186" s="1" t="s">
        <v>1341</v>
      </c>
      <c r="G186" s="1" t="s">
        <v>1324</v>
      </c>
      <c r="H186" s="1" t="s">
        <v>1325</v>
      </c>
      <c r="I186" s="1" t="s">
        <v>2472</v>
      </c>
      <c r="J186" s="1" t="s">
        <v>30</v>
      </c>
      <c r="K186" s="1" t="s">
        <v>2473</v>
      </c>
      <c r="L186" s="1" t="s">
        <v>2473</v>
      </c>
      <c r="M186" s="1" t="s">
        <v>1328</v>
      </c>
      <c r="N186" s="1" t="s">
        <v>1328</v>
      </c>
      <c r="O186" s="1" t="s">
        <v>1329</v>
      </c>
      <c r="P186" s="1" t="s">
        <v>1330</v>
      </c>
      <c r="Q186" s="1" t="s">
        <v>1331</v>
      </c>
      <c r="R186" s="1" t="s">
        <v>2474</v>
      </c>
      <c r="S186" s="1" t="s">
        <v>1333</v>
      </c>
      <c r="T186" s="1" t="s">
        <v>1334</v>
      </c>
      <c r="U186" s="1" t="s">
        <v>1335</v>
      </c>
      <c r="V186" s="1" t="s">
        <v>1800</v>
      </c>
    </row>
    <row r="187" s="1" customFormat="1" spans="1:22">
      <c r="A187" s="3">
        <v>999225062018792</v>
      </c>
      <c r="B187" s="1" t="s">
        <v>1341</v>
      </c>
      <c r="C187" s="1" t="s">
        <v>2475</v>
      </c>
      <c r="D187" s="1" t="s">
        <v>2476</v>
      </c>
      <c r="E187" s="1" t="s">
        <v>2477</v>
      </c>
      <c r="F187" s="1" t="s">
        <v>1341</v>
      </c>
      <c r="G187" s="1" t="s">
        <v>1324</v>
      </c>
      <c r="H187" s="1" t="s">
        <v>1325</v>
      </c>
      <c r="I187" s="1" t="s">
        <v>2478</v>
      </c>
      <c r="J187" s="1" t="s">
        <v>30</v>
      </c>
      <c r="K187" s="1" t="s">
        <v>2479</v>
      </c>
      <c r="L187" s="1" t="s">
        <v>2479</v>
      </c>
      <c r="M187" s="1" t="s">
        <v>1328</v>
      </c>
      <c r="N187" s="1" t="s">
        <v>1328</v>
      </c>
      <c r="O187" s="1" t="s">
        <v>1329</v>
      </c>
      <c r="P187" s="1" t="s">
        <v>1330</v>
      </c>
      <c r="Q187" s="1" t="s">
        <v>1331</v>
      </c>
      <c r="R187" s="1" t="s">
        <v>2480</v>
      </c>
      <c r="S187" s="1" t="s">
        <v>1333</v>
      </c>
      <c r="T187" s="1" t="s">
        <v>1334</v>
      </c>
      <c r="U187" s="1" t="s">
        <v>1335</v>
      </c>
      <c r="V187" s="1" t="s">
        <v>2481</v>
      </c>
    </row>
    <row r="188" s="1" customFormat="1" spans="1:22">
      <c r="A188" s="3">
        <v>999225062064038</v>
      </c>
      <c r="B188" s="1" t="s">
        <v>1341</v>
      </c>
      <c r="C188" s="1" t="s">
        <v>2482</v>
      </c>
      <c r="D188" s="1" t="s">
        <v>2483</v>
      </c>
      <c r="E188" s="1" t="s">
        <v>2484</v>
      </c>
      <c r="F188" s="1" t="s">
        <v>1341</v>
      </c>
      <c r="G188" s="1" t="s">
        <v>1324</v>
      </c>
      <c r="H188" s="1" t="s">
        <v>1325</v>
      </c>
      <c r="I188" s="1" t="s">
        <v>2485</v>
      </c>
      <c r="J188" s="1" t="s">
        <v>30</v>
      </c>
      <c r="K188" s="1" t="s">
        <v>2486</v>
      </c>
      <c r="L188" s="1" t="s">
        <v>2486</v>
      </c>
      <c r="M188" s="1" t="s">
        <v>1328</v>
      </c>
      <c r="N188" s="1" t="s">
        <v>1328</v>
      </c>
      <c r="O188" s="1" t="s">
        <v>1329</v>
      </c>
      <c r="P188" s="1" t="s">
        <v>1330</v>
      </c>
      <c r="Q188" s="1" t="s">
        <v>1331</v>
      </c>
      <c r="R188" s="1" t="s">
        <v>2487</v>
      </c>
      <c r="S188" s="1" t="s">
        <v>1333</v>
      </c>
      <c r="T188" s="1" t="s">
        <v>1334</v>
      </c>
      <c r="U188" s="1" t="s">
        <v>1335</v>
      </c>
      <c r="V188" s="1" t="s">
        <v>1363</v>
      </c>
    </row>
    <row r="189" s="1" customFormat="1" spans="1:22">
      <c r="A189" s="3">
        <v>999225062217995</v>
      </c>
      <c r="B189" s="1" t="s">
        <v>1341</v>
      </c>
      <c r="C189" s="1" t="s">
        <v>2488</v>
      </c>
      <c r="D189" s="1" t="s">
        <v>2049</v>
      </c>
      <c r="E189" s="1" t="s">
        <v>2489</v>
      </c>
      <c r="F189" s="1" t="s">
        <v>1341</v>
      </c>
      <c r="G189" s="1" t="s">
        <v>1324</v>
      </c>
      <c r="H189" s="1" t="s">
        <v>1325</v>
      </c>
      <c r="I189" s="1" t="s">
        <v>2490</v>
      </c>
      <c r="J189" s="1" t="s">
        <v>30</v>
      </c>
      <c r="K189" s="1" t="s">
        <v>2491</v>
      </c>
      <c r="L189" s="1" t="s">
        <v>2491</v>
      </c>
      <c r="M189" s="1" t="s">
        <v>1328</v>
      </c>
      <c r="N189" s="1" t="s">
        <v>1328</v>
      </c>
      <c r="O189" s="1" t="s">
        <v>1329</v>
      </c>
      <c r="P189" s="1" t="s">
        <v>1330</v>
      </c>
      <c r="Q189" s="1" t="s">
        <v>1331</v>
      </c>
      <c r="R189" s="1" t="s">
        <v>2492</v>
      </c>
      <c r="S189" s="1" t="s">
        <v>1333</v>
      </c>
      <c r="T189" s="1" t="s">
        <v>1334</v>
      </c>
      <c r="U189" s="1" t="s">
        <v>1335</v>
      </c>
      <c r="V189" s="1" t="s">
        <v>1346</v>
      </c>
    </row>
    <row r="190" s="1" customFormat="1" spans="1:22">
      <c r="A190" s="3">
        <v>999225062340919</v>
      </c>
      <c r="B190" s="1" t="s">
        <v>1341</v>
      </c>
      <c r="C190" s="1" t="s">
        <v>2493</v>
      </c>
      <c r="D190" s="1" t="s">
        <v>2157</v>
      </c>
      <c r="E190" s="1" t="s">
        <v>2494</v>
      </c>
      <c r="F190" s="1" t="s">
        <v>1341</v>
      </c>
      <c r="G190" s="1" t="s">
        <v>1324</v>
      </c>
      <c r="H190" s="1" t="s">
        <v>1325</v>
      </c>
      <c r="I190" s="1" t="s">
        <v>2495</v>
      </c>
      <c r="J190" s="1" t="s">
        <v>30</v>
      </c>
      <c r="K190" s="1" t="s">
        <v>2496</v>
      </c>
      <c r="L190" s="1" t="s">
        <v>2496</v>
      </c>
      <c r="M190" s="1" t="s">
        <v>1328</v>
      </c>
      <c r="N190" s="1" t="s">
        <v>1328</v>
      </c>
      <c r="O190" s="1" t="s">
        <v>1329</v>
      </c>
      <c r="P190" s="1" t="s">
        <v>1330</v>
      </c>
      <c r="Q190" s="1" t="s">
        <v>1331</v>
      </c>
      <c r="R190" s="1" t="s">
        <v>2497</v>
      </c>
      <c r="S190" s="1" t="s">
        <v>1333</v>
      </c>
      <c r="T190" s="1" t="s">
        <v>1334</v>
      </c>
      <c r="U190" s="1" t="s">
        <v>1335</v>
      </c>
      <c r="V190" s="1" t="s">
        <v>1363</v>
      </c>
    </row>
    <row r="191" s="1" customFormat="1" spans="1:22">
      <c r="A191" s="3">
        <v>999225062491389</v>
      </c>
      <c r="B191" s="1" t="s">
        <v>1341</v>
      </c>
      <c r="C191" s="1" t="s">
        <v>2498</v>
      </c>
      <c r="D191" s="1" t="s">
        <v>2499</v>
      </c>
      <c r="E191" s="1" t="s">
        <v>2500</v>
      </c>
      <c r="F191" s="1" t="s">
        <v>1341</v>
      </c>
      <c r="G191" s="1" t="s">
        <v>1324</v>
      </c>
      <c r="H191" s="1" t="s">
        <v>1325</v>
      </c>
      <c r="I191" s="1" t="s">
        <v>2501</v>
      </c>
      <c r="J191" s="1" t="s">
        <v>30</v>
      </c>
      <c r="K191" s="1" t="s">
        <v>2502</v>
      </c>
      <c r="L191" s="1" t="s">
        <v>2502</v>
      </c>
      <c r="M191" s="1" t="s">
        <v>1328</v>
      </c>
      <c r="N191" s="1" t="s">
        <v>1328</v>
      </c>
      <c r="O191" s="1" t="s">
        <v>1329</v>
      </c>
      <c r="P191" s="1" t="s">
        <v>1330</v>
      </c>
      <c r="Q191" s="1" t="s">
        <v>1331</v>
      </c>
      <c r="R191" s="1" t="s">
        <v>2503</v>
      </c>
      <c r="S191" s="1" t="s">
        <v>1333</v>
      </c>
      <c r="T191" s="1" t="s">
        <v>1334</v>
      </c>
      <c r="U191" s="1" t="s">
        <v>1335</v>
      </c>
      <c r="V191" s="1" t="s">
        <v>1363</v>
      </c>
    </row>
    <row r="192" s="1" customFormat="1" spans="1:22">
      <c r="A192" s="3">
        <v>999225062601453</v>
      </c>
      <c r="B192" s="1" t="s">
        <v>1341</v>
      </c>
      <c r="C192" s="1" t="s">
        <v>2504</v>
      </c>
      <c r="D192" s="1" t="s">
        <v>2505</v>
      </c>
      <c r="E192" s="1" t="s">
        <v>2506</v>
      </c>
      <c r="F192" s="1" t="s">
        <v>1341</v>
      </c>
      <c r="G192" s="1" t="s">
        <v>1324</v>
      </c>
      <c r="H192" s="1" t="s">
        <v>1325</v>
      </c>
      <c r="I192" s="1" t="s">
        <v>2507</v>
      </c>
      <c r="J192" s="1" t="s">
        <v>30</v>
      </c>
      <c r="K192" s="1" t="s">
        <v>2508</v>
      </c>
      <c r="L192" s="1" t="s">
        <v>2508</v>
      </c>
      <c r="M192" s="1" t="s">
        <v>1328</v>
      </c>
      <c r="N192" s="1" t="s">
        <v>1328</v>
      </c>
      <c r="O192" s="1" t="s">
        <v>1329</v>
      </c>
      <c r="P192" s="1" t="s">
        <v>1330</v>
      </c>
      <c r="Q192" s="1" t="s">
        <v>1331</v>
      </c>
      <c r="R192" s="1" t="s">
        <v>2509</v>
      </c>
      <c r="S192" s="1" t="s">
        <v>1333</v>
      </c>
      <c r="T192" s="1" t="s">
        <v>1334</v>
      </c>
      <c r="U192" s="1" t="s">
        <v>1335</v>
      </c>
      <c r="V192" s="1" t="s">
        <v>1420</v>
      </c>
    </row>
    <row r="193" s="1" customFormat="1" spans="1:22">
      <c r="A193" s="3">
        <v>999225062638396</v>
      </c>
      <c r="B193" s="1" t="s">
        <v>1341</v>
      </c>
      <c r="C193" s="1" t="s">
        <v>2510</v>
      </c>
      <c r="D193" s="1" t="s">
        <v>2511</v>
      </c>
      <c r="E193" s="1" t="s">
        <v>2512</v>
      </c>
      <c r="F193" s="1" t="s">
        <v>1341</v>
      </c>
      <c r="G193" s="1" t="s">
        <v>1324</v>
      </c>
      <c r="H193" s="1" t="s">
        <v>1325</v>
      </c>
      <c r="I193" s="1" t="s">
        <v>2513</v>
      </c>
      <c r="J193" s="1" t="s">
        <v>30</v>
      </c>
      <c r="K193" s="1" t="s">
        <v>2514</v>
      </c>
      <c r="L193" s="1" t="s">
        <v>2514</v>
      </c>
      <c r="M193" s="1" t="s">
        <v>1328</v>
      </c>
      <c r="N193" s="1" t="s">
        <v>1328</v>
      </c>
      <c r="O193" s="1" t="s">
        <v>1329</v>
      </c>
      <c r="P193" s="1" t="s">
        <v>1330</v>
      </c>
      <c r="Q193" s="1" t="s">
        <v>1331</v>
      </c>
      <c r="R193" s="1" t="s">
        <v>2515</v>
      </c>
      <c r="S193" s="1" t="s">
        <v>1333</v>
      </c>
      <c r="T193" s="1" t="s">
        <v>1334</v>
      </c>
      <c r="U193" s="1" t="s">
        <v>1335</v>
      </c>
      <c r="V193" s="1" t="s">
        <v>1363</v>
      </c>
    </row>
    <row r="194" s="1" customFormat="1" spans="1:22">
      <c r="A194" s="3">
        <v>999225062652769</v>
      </c>
      <c r="B194" s="1" t="s">
        <v>1341</v>
      </c>
      <c r="C194" s="1" t="s">
        <v>2516</v>
      </c>
      <c r="D194" s="1" t="s">
        <v>2517</v>
      </c>
      <c r="E194" s="1" t="s">
        <v>2518</v>
      </c>
      <c r="F194" s="1" t="s">
        <v>1341</v>
      </c>
      <c r="G194" s="1" t="s">
        <v>1324</v>
      </c>
      <c r="H194" s="1" t="s">
        <v>1325</v>
      </c>
      <c r="I194" s="1" t="s">
        <v>2519</v>
      </c>
      <c r="J194" s="1" t="s">
        <v>30</v>
      </c>
      <c r="K194" s="1" t="s">
        <v>2520</v>
      </c>
      <c r="L194" s="1" t="s">
        <v>2520</v>
      </c>
      <c r="M194" s="1" t="s">
        <v>1328</v>
      </c>
      <c r="N194" s="1" t="s">
        <v>1328</v>
      </c>
      <c r="O194" s="1" t="s">
        <v>1329</v>
      </c>
      <c r="P194" s="1" t="s">
        <v>1330</v>
      </c>
      <c r="Q194" s="1" t="s">
        <v>1331</v>
      </c>
      <c r="R194" s="1" t="s">
        <v>2521</v>
      </c>
      <c r="S194" s="1" t="s">
        <v>1333</v>
      </c>
      <c r="T194" s="1" t="s">
        <v>1334</v>
      </c>
      <c r="U194" s="1" t="s">
        <v>1335</v>
      </c>
      <c r="V194" s="1" t="s">
        <v>1363</v>
      </c>
    </row>
    <row r="195" s="1" customFormat="1" spans="1:22">
      <c r="A195" s="3">
        <v>999225062668488</v>
      </c>
      <c r="B195" s="1" t="s">
        <v>1341</v>
      </c>
      <c r="C195" s="1" t="s">
        <v>2522</v>
      </c>
      <c r="D195" s="1" t="s">
        <v>2330</v>
      </c>
      <c r="E195" s="1" t="s">
        <v>2523</v>
      </c>
      <c r="F195" s="1" t="s">
        <v>1341</v>
      </c>
      <c r="G195" s="1" t="s">
        <v>1324</v>
      </c>
      <c r="H195" s="1" t="s">
        <v>1325</v>
      </c>
      <c r="I195" s="1" t="s">
        <v>2524</v>
      </c>
      <c r="J195" s="1" t="s">
        <v>30</v>
      </c>
      <c r="K195" s="1" t="s">
        <v>2525</v>
      </c>
      <c r="L195" s="1" t="s">
        <v>2525</v>
      </c>
      <c r="M195" s="1" t="s">
        <v>1328</v>
      </c>
      <c r="N195" s="1" t="s">
        <v>1328</v>
      </c>
      <c r="O195" s="1" t="s">
        <v>1329</v>
      </c>
      <c r="P195" s="1" t="s">
        <v>1330</v>
      </c>
      <c r="Q195" s="1" t="s">
        <v>1331</v>
      </c>
      <c r="R195" s="1" t="s">
        <v>2526</v>
      </c>
      <c r="S195" s="1" t="s">
        <v>1333</v>
      </c>
      <c r="T195" s="1" t="s">
        <v>1334</v>
      </c>
      <c r="U195" s="1" t="s">
        <v>1335</v>
      </c>
      <c r="V195" s="1" t="s">
        <v>1346</v>
      </c>
    </row>
    <row r="196" s="1" customFormat="1" spans="1:22">
      <c r="A196" s="3">
        <v>999225062709107</v>
      </c>
      <c r="B196" s="1" t="s">
        <v>1341</v>
      </c>
      <c r="C196" s="1" t="s">
        <v>2527</v>
      </c>
      <c r="D196" s="1" t="s">
        <v>2511</v>
      </c>
      <c r="E196" s="1" t="s">
        <v>2528</v>
      </c>
      <c r="F196" s="1" t="s">
        <v>1341</v>
      </c>
      <c r="G196" s="1" t="s">
        <v>1324</v>
      </c>
      <c r="H196" s="1" t="s">
        <v>1325</v>
      </c>
      <c r="I196" s="1" t="s">
        <v>2513</v>
      </c>
      <c r="J196" s="1" t="s">
        <v>30</v>
      </c>
      <c r="K196" s="1" t="s">
        <v>2514</v>
      </c>
      <c r="L196" s="1" t="s">
        <v>2514</v>
      </c>
      <c r="M196" s="1" t="s">
        <v>1328</v>
      </c>
      <c r="N196" s="1" t="s">
        <v>1328</v>
      </c>
      <c r="O196" s="1" t="s">
        <v>1329</v>
      </c>
      <c r="P196" s="1" t="s">
        <v>1330</v>
      </c>
      <c r="Q196" s="1" t="s">
        <v>1331</v>
      </c>
      <c r="R196" s="1" t="s">
        <v>2529</v>
      </c>
      <c r="S196" s="1" t="s">
        <v>1333</v>
      </c>
      <c r="T196" s="1" t="s">
        <v>1334</v>
      </c>
      <c r="U196" s="1" t="s">
        <v>1335</v>
      </c>
      <c r="V196" s="1" t="s">
        <v>1363</v>
      </c>
    </row>
    <row r="197" s="1" customFormat="1" spans="1:22">
      <c r="A197" s="3">
        <v>999225062740557</v>
      </c>
      <c r="B197" s="1" t="s">
        <v>1341</v>
      </c>
      <c r="C197" s="1" t="s">
        <v>2530</v>
      </c>
      <c r="D197" s="1" t="s">
        <v>1906</v>
      </c>
      <c r="E197" s="1" t="s">
        <v>2531</v>
      </c>
      <c r="F197" s="1" t="s">
        <v>1341</v>
      </c>
      <c r="G197" s="1" t="s">
        <v>1324</v>
      </c>
      <c r="H197" s="1" t="s">
        <v>1325</v>
      </c>
      <c r="I197" s="1" t="s">
        <v>2381</v>
      </c>
      <c r="J197" s="1" t="s">
        <v>30</v>
      </c>
      <c r="K197" s="1" t="s">
        <v>2382</v>
      </c>
      <c r="L197" s="1" t="s">
        <v>2382</v>
      </c>
      <c r="M197" s="1" t="s">
        <v>1328</v>
      </c>
      <c r="N197" s="1" t="s">
        <v>1328</v>
      </c>
      <c r="O197" s="1" t="s">
        <v>1329</v>
      </c>
      <c r="P197" s="1" t="s">
        <v>1330</v>
      </c>
      <c r="Q197" s="1" t="s">
        <v>1331</v>
      </c>
      <c r="R197" s="1" t="s">
        <v>2532</v>
      </c>
      <c r="S197" s="1" t="s">
        <v>1333</v>
      </c>
      <c r="T197" s="1" t="s">
        <v>1334</v>
      </c>
      <c r="U197" s="1" t="s">
        <v>1335</v>
      </c>
      <c r="V197" s="1" t="s">
        <v>1346</v>
      </c>
    </row>
    <row r="198" s="1" customFormat="1" spans="1:22">
      <c r="A198" s="3">
        <v>25062925297</v>
      </c>
      <c r="B198" s="1" t="s">
        <v>1341</v>
      </c>
      <c r="C198" s="1" t="s">
        <v>2533</v>
      </c>
      <c r="D198" s="1" t="s">
        <v>2534</v>
      </c>
      <c r="E198" s="1" t="s">
        <v>2535</v>
      </c>
      <c r="F198" s="1" t="s">
        <v>1341</v>
      </c>
      <c r="G198" s="1" t="s">
        <v>1324</v>
      </c>
      <c r="H198" s="1" t="s">
        <v>1325</v>
      </c>
      <c r="I198" s="1" t="s">
        <v>2536</v>
      </c>
      <c r="J198" s="1" t="s">
        <v>30</v>
      </c>
      <c r="K198" s="1" t="s">
        <v>2537</v>
      </c>
      <c r="L198" s="1" t="s">
        <v>2537</v>
      </c>
      <c r="M198" s="1" t="s">
        <v>1328</v>
      </c>
      <c r="N198" s="1" t="s">
        <v>1328</v>
      </c>
      <c r="O198" s="1" t="s">
        <v>1329</v>
      </c>
      <c r="P198" s="1" t="s">
        <v>1330</v>
      </c>
      <c r="Q198" s="1" t="s">
        <v>1331</v>
      </c>
      <c r="R198" s="1" t="s">
        <v>2538</v>
      </c>
      <c r="S198" s="1" t="s">
        <v>1333</v>
      </c>
      <c r="T198" s="1" t="s">
        <v>1334</v>
      </c>
      <c r="U198" s="1" t="s">
        <v>1335</v>
      </c>
      <c r="V198" s="1" t="s">
        <v>1536</v>
      </c>
    </row>
    <row r="199" s="1" customFormat="1" spans="1:22">
      <c r="A199" s="3">
        <v>999225062950881</v>
      </c>
      <c r="B199" s="1" t="s">
        <v>1341</v>
      </c>
      <c r="C199" s="1" t="s">
        <v>2539</v>
      </c>
      <c r="D199" s="1" t="s">
        <v>2540</v>
      </c>
      <c r="E199" s="1" t="s">
        <v>2541</v>
      </c>
      <c r="F199" s="1" t="s">
        <v>1341</v>
      </c>
      <c r="G199" s="1" t="s">
        <v>1324</v>
      </c>
      <c r="H199" s="1" t="s">
        <v>1325</v>
      </c>
      <c r="I199" s="1" t="s">
        <v>2542</v>
      </c>
      <c r="J199" s="1" t="s">
        <v>30</v>
      </c>
      <c r="K199" s="1" t="s">
        <v>2543</v>
      </c>
      <c r="L199" s="1" t="s">
        <v>2543</v>
      </c>
      <c r="M199" s="1" t="s">
        <v>1328</v>
      </c>
      <c r="N199" s="1" t="s">
        <v>1328</v>
      </c>
      <c r="O199" s="1" t="s">
        <v>1329</v>
      </c>
      <c r="P199" s="1" t="s">
        <v>1330</v>
      </c>
      <c r="Q199" s="1" t="s">
        <v>1331</v>
      </c>
      <c r="R199" s="1" t="s">
        <v>2544</v>
      </c>
      <c r="S199" s="1" t="s">
        <v>1333</v>
      </c>
      <c r="T199" s="1" t="s">
        <v>1334</v>
      </c>
      <c r="U199" s="1" t="s">
        <v>1335</v>
      </c>
      <c r="V199" s="1" t="s">
        <v>1363</v>
      </c>
    </row>
    <row r="200" s="1" customFormat="1" spans="1:22">
      <c r="A200" s="3">
        <v>999225063032090</v>
      </c>
      <c r="B200" s="1" t="s">
        <v>1341</v>
      </c>
      <c r="C200" s="1" t="s">
        <v>2545</v>
      </c>
      <c r="D200" s="1" t="s">
        <v>2546</v>
      </c>
      <c r="E200" s="1" t="s">
        <v>2547</v>
      </c>
      <c r="F200" s="1" t="s">
        <v>1341</v>
      </c>
      <c r="G200" s="1" t="s">
        <v>1324</v>
      </c>
      <c r="H200" s="1" t="s">
        <v>1325</v>
      </c>
      <c r="I200" s="1" t="s">
        <v>2548</v>
      </c>
      <c r="J200" s="1" t="s">
        <v>30</v>
      </c>
      <c r="K200" s="1" t="s">
        <v>2549</v>
      </c>
      <c r="L200" s="1" t="s">
        <v>2549</v>
      </c>
      <c r="M200" s="1" t="s">
        <v>1328</v>
      </c>
      <c r="N200" s="1" t="s">
        <v>1328</v>
      </c>
      <c r="O200" s="1" t="s">
        <v>1329</v>
      </c>
      <c r="P200" s="1" t="s">
        <v>1330</v>
      </c>
      <c r="Q200" s="1" t="s">
        <v>1331</v>
      </c>
      <c r="R200" s="1" t="s">
        <v>2550</v>
      </c>
      <c r="S200" s="1" t="s">
        <v>1333</v>
      </c>
      <c r="T200" s="1" t="s">
        <v>1334</v>
      </c>
      <c r="U200" s="1" t="s">
        <v>1335</v>
      </c>
      <c r="V200" s="1" t="s">
        <v>1420</v>
      </c>
    </row>
    <row r="201" s="1" customFormat="1" spans="1:22">
      <c r="A201" s="3">
        <v>999225063047021</v>
      </c>
      <c r="B201" s="1" t="s">
        <v>1341</v>
      </c>
      <c r="C201" s="1" t="s">
        <v>2551</v>
      </c>
      <c r="D201" s="1" t="s">
        <v>2552</v>
      </c>
      <c r="E201" s="1" t="s">
        <v>2553</v>
      </c>
      <c r="F201" s="1" t="s">
        <v>1341</v>
      </c>
      <c r="G201" s="1" t="s">
        <v>1324</v>
      </c>
      <c r="H201" s="1" t="s">
        <v>1325</v>
      </c>
      <c r="I201" s="1" t="s">
        <v>2554</v>
      </c>
      <c r="J201" s="1" t="s">
        <v>30</v>
      </c>
      <c r="K201" s="1" t="s">
        <v>2555</v>
      </c>
      <c r="L201" s="1" t="s">
        <v>2555</v>
      </c>
      <c r="M201" s="1" t="s">
        <v>1328</v>
      </c>
      <c r="N201" s="1" t="s">
        <v>1328</v>
      </c>
      <c r="O201" s="1" t="s">
        <v>1329</v>
      </c>
      <c r="P201" s="1" t="s">
        <v>1330</v>
      </c>
      <c r="Q201" s="1" t="s">
        <v>1331</v>
      </c>
      <c r="R201" s="1" t="s">
        <v>2556</v>
      </c>
      <c r="S201" s="1" t="s">
        <v>1333</v>
      </c>
      <c r="T201" s="1" t="s">
        <v>1334</v>
      </c>
      <c r="U201" s="1" t="s">
        <v>1335</v>
      </c>
      <c r="V201" s="1" t="s">
        <v>1536</v>
      </c>
    </row>
    <row r="202" s="1" customFormat="1" spans="1:22">
      <c r="A202" s="3">
        <v>999225063179275</v>
      </c>
      <c r="B202" s="1" t="s">
        <v>1341</v>
      </c>
      <c r="C202" s="1" t="s">
        <v>2557</v>
      </c>
      <c r="D202" s="1" t="s">
        <v>2558</v>
      </c>
      <c r="E202" s="1" t="s">
        <v>2559</v>
      </c>
      <c r="F202" s="1" t="s">
        <v>1341</v>
      </c>
      <c r="G202" s="1" t="s">
        <v>1324</v>
      </c>
      <c r="H202" s="1" t="s">
        <v>1325</v>
      </c>
      <c r="I202" s="1" t="s">
        <v>2560</v>
      </c>
      <c r="J202" s="1" t="s">
        <v>30</v>
      </c>
      <c r="K202" s="1" t="s">
        <v>2561</v>
      </c>
      <c r="L202" s="1" t="s">
        <v>2561</v>
      </c>
      <c r="M202" s="1" t="s">
        <v>1328</v>
      </c>
      <c r="N202" s="1" t="s">
        <v>1328</v>
      </c>
      <c r="O202" s="1" t="s">
        <v>1329</v>
      </c>
      <c r="P202" s="1" t="s">
        <v>1330</v>
      </c>
      <c r="Q202" s="1" t="s">
        <v>1331</v>
      </c>
      <c r="R202" s="1" t="s">
        <v>2562</v>
      </c>
      <c r="S202" s="1" t="s">
        <v>1333</v>
      </c>
      <c r="T202" s="1" t="s">
        <v>1334</v>
      </c>
      <c r="U202" s="1" t="s">
        <v>1335</v>
      </c>
      <c r="V202" s="1" t="s">
        <v>1583</v>
      </c>
    </row>
    <row r="203" s="1" customFormat="1" spans="1:22">
      <c r="A203" s="3">
        <v>999225063271766</v>
      </c>
      <c r="B203" s="1" t="s">
        <v>1341</v>
      </c>
      <c r="C203" s="1" t="s">
        <v>2563</v>
      </c>
      <c r="D203" s="1" t="s">
        <v>2564</v>
      </c>
      <c r="E203" s="1" t="s">
        <v>2565</v>
      </c>
      <c r="F203" s="1" t="s">
        <v>1341</v>
      </c>
      <c r="G203" s="1" t="s">
        <v>1324</v>
      </c>
      <c r="H203" s="1" t="s">
        <v>1325</v>
      </c>
      <c r="I203" s="1" t="s">
        <v>2566</v>
      </c>
      <c r="J203" s="1" t="s">
        <v>30</v>
      </c>
      <c r="K203" s="1" t="s">
        <v>2567</v>
      </c>
      <c r="L203" s="1" t="s">
        <v>2567</v>
      </c>
      <c r="M203" s="1" t="s">
        <v>1328</v>
      </c>
      <c r="N203" s="1" t="s">
        <v>1328</v>
      </c>
      <c r="O203" s="1" t="s">
        <v>1329</v>
      </c>
      <c r="P203" s="1" t="s">
        <v>1330</v>
      </c>
      <c r="Q203" s="1" t="s">
        <v>1331</v>
      </c>
      <c r="R203" s="1" t="s">
        <v>2568</v>
      </c>
      <c r="S203" s="1" t="s">
        <v>1333</v>
      </c>
      <c r="T203" s="1" t="s">
        <v>1334</v>
      </c>
      <c r="U203" s="1" t="s">
        <v>1335</v>
      </c>
      <c r="V203" s="1" t="s">
        <v>1481</v>
      </c>
    </row>
    <row r="204" s="1" customFormat="1" spans="1:22">
      <c r="A204" s="3">
        <v>999225063357496</v>
      </c>
      <c r="B204" s="1" t="s">
        <v>1341</v>
      </c>
      <c r="C204" s="1" t="s">
        <v>2569</v>
      </c>
      <c r="D204" s="1" t="s">
        <v>2570</v>
      </c>
      <c r="E204" s="1" t="s">
        <v>2571</v>
      </c>
      <c r="F204" s="1" t="s">
        <v>1341</v>
      </c>
      <c r="G204" s="1" t="s">
        <v>1324</v>
      </c>
      <c r="H204" s="1" t="s">
        <v>1325</v>
      </c>
      <c r="I204" s="1" t="s">
        <v>2572</v>
      </c>
      <c r="J204" s="1" t="s">
        <v>30</v>
      </c>
      <c r="K204" s="1" t="s">
        <v>2573</v>
      </c>
      <c r="L204" s="1" t="s">
        <v>2573</v>
      </c>
      <c r="M204" s="1" t="s">
        <v>1328</v>
      </c>
      <c r="N204" s="1" t="s">
        <v>1328</v>
      </c>
      <c r="O204" s="1" t="s">
        <v>1329</v>
      </c>
      <c r="P204" s="1" t="s">
        <v>1330</v>
      </c>
      <c r="Q204" s="1" t="s">
        <v>1331</v>
      </c>
      <c r="R204" s="1" t="s">
        <v>2574</v>
      </c>
      <c r="S204" s="1" t="s">
        <v>1333</v>
      </c>
      <c r="T204" s="1" t="s">
        <v>1334</v>
      </c>
      <c r="U204" s="1" t="s">
        <v>1335</v>
      </c>
      <c r="V204" s="1" t="s">
        <v>1363</v>
      </c>
    </row>
    <row r="205" s="1" customFormat="1" spans="1:22">
      <c r="A205" s="3">
        <v>999225063400905</v>
      </c>
      <c r="B205" s="1" t="s">
        <v>1341</v>
      </c>
      <c r="C205" s="1" t="s">
        <v>2575</v>
      </c>
      <c r="D205" s="1" t="s">
        <v>2019</v>
      </c>
      <c r="E205" s="1" t="s">
        <v>2576</v>
      </c>
      <c r="F205" s="1" t="s">
        <v>1341</v>
      </c>
      <c r="G205" s="1" t="s">
        <v>1324</v>
      </c>
      <c r="H205" s="1" t="s">
        <v>1325</v>
      </c>
      <c r="I205" s="1" t="s">
        <v>2577</v>
      </c>
      <c r="J205" s="1" t="s">
        <v>30</v>
      </c>
      <c r="K205" s="1" t="s">
        <v>2578</v>
      </c>
      <c r="L205" s="1" t="s">
        <v>2578</v>
      </c>
      <c r="M205" s="1" t="s">
        <v>1328</v>
      </c>
      <c r="N205" s="1" t="s">
        <v>1328</v>
      </c>
      <c r="O205" s="1" t="s">
        <v>1329</v>
      </c>
      <c r="P205" s="1" t="s">
        <v>1330</v>
      </c>
      <c r="Q205" s="1" t="s">
        <v>1331</v>
      </c>
      <c r="R205" s="1" t="s">
        <v>2579</v>
      </c>
      <c r="S205" s="1" t="s">
        <v>1333</v>
      </c>
      <c r="T205" s="1" t="s">
        <v>1334</v>
      </c>
      <c r="U205" s="1" t="s">
        <v>1335</v>
      </c>
      <c r="V205" s="1" t="s">
        <v>1363</v>
      </c>
    </row>
    <row r="206" s="1" customFormat="1" spans="1:22">
      <c r="A206" s="3">
        <v>999225063424559</v>
      </c>
      <c r="B206" s="1" t="s">
        <v>1341</v>
      </c>
      <c r="C206" s="1" t="s">
        <v>2580</v>
      </c>
      <c r="D206" s="1" t="s">
        <v>2157</v>
      </c>
      <c r="E206" s="1" t="s">
        <v>2581</v>
      </c>
      <c r="F206" s="1" t="s">
        <v>1341</v>
      </c>
      <c r="G206" s="1" t="s">
        <v>1324</v>
      </c>
      <c r="H206" s="1" t="s">
        <v>1325</v>
      </c>
      <c r="I206" s="1" t="s">
        <v>2495</v>
      </c>
      <c r="J206" s="1" t="s">
        <v>30</v>
      </c>
      <c r="K206" s="1" t="s">
        <v>2496</v>
      </c>
      <c r="L206" s="1" t="s">
        <v>2496</v>
      </c>
      <c r="M206" s="1" t="s">
        <v>1328</v>
      </c>
      <c r="N206" s="1" t="s">
        <v>1328</v>
      </c>
      <c r="O206" s="1" t="s">
        <v>1329</v>
      </c>
      <c r="P206" s="1" t="s">
        <v>1330</v>
      </c>
      <c r="Q206" s="1" t="s">
        <v>1331</v>
      </c>
      <c r="R206" s="1" t="s">
        <v>2582</v>
      </c>
      <c r="S206" s="1" t="s">
        <v>1333</v>
      </c>
      <c r="T206" s="1" t="s">
        <v>1334</v>
      </c>
      <c r="U206" s="1" t="s">
        <v>1335</v>
      </c>
      <c r="V206" s="1" t="s">
        <v>1363</v>
      </c>
    </row>
    <row r="207" s="1" customFormat="1" spans="1:22">
      <c r="A207" s="3">
        <v>999225063441917</v>
      </c>
      <c r="B207" s="1" t="s">
        <v>1341</v>
      </c>
      <c r="C207" s="1" t="s">
        <v>2583</v>
      </c>
      <c r="D207" s="1" t="s">
        <v>2505</v>
      </c>
      <c r="E207" s="1" t="s">
        <v>2584</v>
      </c>
      <c r="F207" s="1" t="s">
        <v>1341</v>
      </c>
      <c r="G207" s="1" t="s">
        <v>1324</v>
      </c>
      <c r="H207" s="1" t="s">
        <v>1325</v>
      </c>
      <c r="I207" s="1" t="s">
        <v>2585</v>
      </c>
      <c r="J207" s="1" t="s">
        <v>30</v>
      </c>
      <c r="K207" s="1" t="s">
        <v>2586</v>
      </c>
      <c r="L207" s="1" t="s">
        <v>2586</v>
      </c>
      <c r="M207" s="1" t="s">
        <v>1328</v>
      </c>
      <c r="N207" s="1" t="s">
        <v>1328</v>
      </c>
      <c r="O207" s="1" t="s">
        <v>1329</v>
      </c>
      <c r="P207" s="1" t="s">
        <v>1330</v>
      </c>
      <c r="Q207" s="1" t="s">
        <v>1331</v>
      </c>
      <c r="R207" s="1" t="s">
        <v>2587</v>
      </c>
      <c r="S207" s="1" t="s">
        <v>1333</v>
      </c>
      <c r="T207" s="1" t="s">
        <v>1334</v>
      </c>
      <c r="U207" s="1" t="s">
        <v>1335</v>
      </c>
      <c r="V207" s="1" t="s">
        <v>1420</v>
      </c>
    </row>
    <row r="208" s="1" customFormat="1" spans="1:22">
      <c r="A208" s="3">
        <v>999225063629663</v>
      </c>
      <c r="B208" s="1" t="s">
        <v>1341</v>
      </c>
      <c r="C208" s="1" t="s">
        <v>2588</v>
      </c>
      <c r="D208" s="1" t="s">
        <v>2589</v>
      </c>
      <c r="E208" s="1" t="s">
        <v>2590</v>
      </c>
      <c r="F208" s="1" t="s">
        <v>1341</v>
      </c>
      <c r="G208" s="1" t="s">
        <v>1324</v>
      </c>
      <c r="H208" s="1" t="s">
        <v>1325</v>
      </c>
      <c r="I208" s="1" t="s">
        <v>2591</v>
      </c>
      <c r="J208" s="1" t="s">
        <v>30</v>
      </c>
      <c r="K208" s="1" t="s">
        <v>2592</v>
      </c>
      <c r="L208" s="1" t="s">
        <v>2592</v>
      </c>
      <c r="M208" s="1" t="s">
        <v>1328</v>
      </c>
      <c r="N208" s="1" t="s">
        <v>1328</v>
      </c>
      <c r="O208" s="1" t="s">
        <v>1329</v>
      </c>
      <c r="P208" s="1" t="s">
        <v>1330</v>
      </c>
      <c r="Q208" s="1" t="s">
        <v>1331</v>
      </c>
      <c r="R208" s="1" t="s">
        <v>2593</v>
      </c>
      <c r="S208" s="1" t="s">
        <v>1333</v>
      </c>
      <c r="T208" s="1" t="s">
        <v>1334</v>
      </c>
      <c r="U208" s="1" t="s">
        <v>1335</v>
      </c>
      <c r="V208" s="1" t="s">
        <v>1363</v>
      </c>
    </row>
    <row r="209" s="1" customFormat="1" spans="1:22">
      <c r="A209" s="3">
        <v>999225063784206</v>
      </c>
      <c r="B209" s="1" t="s">
        <v>1341</v>
      </c>
      <c r="C209" s="1" t="s">
        <v>2594</v>
      </c>
      <c r="D209" s="1" t="s">
        <v>2595</v>
      </c>
      <c r="E209" s="1" t="s">
        <v>2596</v>
      </c>
      <c r="F209" s="1" t="s">
        <v>1341</v>
      </c>
      <c r="G209" s="1" t="s">
        <v>1324</v>
      </c>
      <c r="H209" s="1" t="s">
        <v>1325</v>
      </c>
      <c r="I209" s="1" t="s">
        <v>2597</v>
      </c>
      <c r="J209" s="1" t="s">
        <v>30</v>
      </c>
      <c r="K209" s="1" t="s">
        <v>2598</v>
      </c>
      <c r="L209" s="1" t="s">
        <v>2598</v>
      </c>
      <c r="M209" s="1" t="s">
        <v>1328</v>
      </c>
      <c r="N209" s="1" t="s">
        <v>1328</v>
      </c>
      <c r="O209" s="1" t="s">
        <v>1329</v>
      </c>
      <c r="P209" s="1" t="s">
        <v>1330</v>
      </c>
      <c r="Q209" s="1" t="s">
        <v>1331</v>
      </c>
      <c r="R209" s="1" t="s">
        <v>2599</v>
      </c>
      <c r="S209" s="1" t="s">
        <v>1333</v>
      </c>
      <c r="T209" s="1" t="s">
        <v>1334</v>
      </c>
      <c r="U209" s="1" t="s">
        <v>1335</v>
      </c>
      <c r="V209" s="1" t="s">
        <v>1363</v>
      </c>
    </row>
    <row r="210" s="1" customFormat="1" spans="1:22">
      <c r="A210" s="3">
        <v>999225063853438</v>
      </c>
      <c r="B210" s="1" t="s">
        <v>1341</v>
      </c>
      <c r="C210" s="1" t="s">
        <v>2600</v>
      </c>
      <c r="D210" s="1" t="s">
        <v>2601</v>
      </c>
      <c r="E210" s="1" t="s">
        <v>2602</v>
      </c>
      <c r="F210" s="1" t="s">
        <v>1341</v>
      </c>
      <c r="G210" s="1" t="s">
        <v>1324</v>
      </c>
      <c r="H210" s="1" t="s">
        <v>1325</v>
      </c>
      <c r="I210" s="1" t="s">
        <v>2603</v>
      </c>
      <c r="J210" s="1" t="s">
        <v>30</v>
      </c>
      <c r="K210" s="1" t="s">
        <v>2604</v>
      </c>
      <c r="L210" s="1" t="s">
        <v>2604</v>
      </c>
      <c r="M210" s="1" t="s">
        <v>1328</v>
      </c>
      <c r="N210" s="1" t="s">
        <v>1328</v>
      </c>
      <c r="O210" s="1" t="s">
        <v>1329</v>
      </c>
      <c r="P210" s="1" t="s">
        <v>1330</v>
      </c>
      <c r="Q210" s="1" t="s">
        <v>1331</v>
      </c>
      <c r="R210" s="1" t="s">
        <v>2605</v>
      </c>
      <c r="S210" s="1" t="s">
        <v>1333</v>
      </c>
      <c r="T210" s="1" t="s">
        <v>1334</v>
      </c>
      <c r="U210" s="1" t="s">
        <v>1335</v>
      </c>
      <c r="V210" s="1" t="s">
        <v>1346</v>
      </c>
    </row>
    <row r="211" s="1" customFormat="1" spans="1:22">
      <c r="A211" s="3">
        <v>999225064099943</v>
      </c>
      <c r="B211" s="1" t="s">
        <v>1341</v>
      </c>
      <c r="C211" s="1" t="s">
        <v>2606</v>
      </c>
      <c r="D211" s="1" t="s">
        <v>2607</v>
      </c>
      <c r="E211" s="1" t="s">
        <v>2608</v>
      </c>
      <c r="F211" s="1" t="s">
        <v>1341</v>
      </c>
      <c r="G211" s="1" t="s">
        <v>1324</v>
      </c>
      <c r="H211" s="1" t="s">
        <v>1325</v>
      </c>
      <c r="I211" s="1" t="s">
        <v>2609</v>
      </c>
      <c r="J211" s="1" t="s">
        <v>30</v>
      </c>
      <c r="K211" s="1" t="s">
        <v>2610</v>
      </c>
      <c r="L211" s="1" t="s">
        <v>2610</v>
      </c>
      <c r="M211" s="1" t="s">
        <v>1328</v>
      </c>
      <c r="N211" s="1" t="s">
        <v>1328</v>
      </c>
      <c r="O211" s="1" t="s">
        <v>1329</v>
      </c>
      <c r="P211" s="1" t="s">
        <v>1330</v>
      </c>
      <c r="Q211" s="1" t="s">
        <v>1331</v>
      </c>
      <c r="R211" s="1" t="s">
        <v>2611</v>
      </c>
      <c r="S211" s="1" t="s">
        <v>1333</v>
      </c>
      <c r="T211" s="1" t="s">
        <v>1334</v>
      </c>
      <c r="U211" s="1" t="s">
        <v>1335</v>
      </c>
      <c r="V211" s="1" t="s">
        <v>1434</v>
      </c>
    </row>
    <row r="212" s="1" customFormat="1" spans="1:22">
      <c r="A212" s="3">
        <v>999225067311671</v>
      </c>
      <c r="B212" s="1" t="s">
        <v>1341</v>
      </c>
      <c r="C212" s="1" t="s">
        <v>2612</v>
      </c>
      <c r="D212" s="1" t="s">
        <v>2613</v>
      </c>
      <c r="E212" s="1" t="s">
        <v>2614</v>
      </c>
      <c r="F212" s="1" t="s">
        <v>1341</v>
      </c>
      <c r="G212" s="1" t="s">
        <v>1324</v>
      </c>
      <c r="H212" s="1" t="s">
        <v>1325</v>
      </c>
      <c r="I212" s="1" t="s">
        <v>2615</v>
      </c>
      <c r="J212" s="1" t="s">
        <v>30</v>
      </c>
      <c r="K212" s="1" t="s">
        <v>2616</v>
      </c>
      <c r="L212" s="1" t="s">
        <v>2616</v>
      </c>
      <c r="M212" s="1" t="s">
        <v>1328</v>
      </c>
      <c r="N212" s="1" t="s">
        <v>1328</v>
      </c>
      <c r="O212" s="1" t="s">
        <v>1329</v>
      </c>
      <c r="P212" s="1" t="s">
        <v>1330</v>
      </c>
      <c r="Q212" s="1" t="s">
        <v>1331</v>
      </c>
      <c r="R212" s="1" t="s">
        <v>2617</v>
      </c>
      <c r="S212" s="1" t="s">
        <v>1333</v>
      </c>
      <c r="T212" s="1" t="s">
        <v>1334</v>
      </c>
      <c r="U212" s="1" t="s">
        <v>1335</v>
      </c>
      <c r="V212" s="1" t="s">
        <v>1363</v>
      </c>
    </row>
    <row r="213" s="1" customFormat="1" spans="1:22">
      <c r="A213" s="3">
        <v>999225069673588</v>
      </c>
      <c r="B213" s="1" t="s">
        <v>1341</v>
      </c>
      <c r="C213" s="1" t="s">
        <v>2618</v>
      </c>
      <c r="D213" s="1" t="s">
        <v>2619</v>
      </c>
      <c r="E213" s="1" t="s">
        <v>2620</v>
      </c>
      <c r="F213" s="1" t="s">
        <v>1341</v>
      </c>
      <c r="G213" s="1" t="s">
        <v>1324</v>
      </c>
      <c r="H213" s="1" t="s">
        <v>1325</v>
      </c>
      <c r="I213" s="1" t="s">
        <v>2621</v>
      </c>
      <c r="J213" s="1" t="s">
        <v>30</v>
      </c>
      <c r="K213" s="1" t="s">
        <v>2622</v>
      </c>
      <c r="L213" s="1" t="s">
        <v>2622</v>
      </c>
      <c r="M213" s="1" t="s">
        <v>1328</v>
      </c>
      <c r="N213" s="1" t="s">
        <v>1328</v>
      </c>
      <c r="O213" s="1" t="s">
        <v>1329</v>
      </c>
      <c r="P213" s="1" t="s">
        <v>1330</v>
      </c>
      <c r="Q213" s="1" t="s">
        <v>1331</v>
      </c>
      <c r="R213" s="1" t="s">
        <v>2623</v>
      </c>
      <c r="S213" s="1" t="s">
        <v>1333</v>
      </c>
      <c r="T213" s="1" t="s">
        <v>1334</v>
      </c>
      <c r="U213" s="1" t="s">
        <v>1335</v>
      </c>
      <c r="V213" s="1" t="s">
        <v>1363</v>
      </c>
    </row>
    <row r="214" s="1" customFormat="1" spans="1:22">
      <c r="A214" s="3">
        <v>999225070011624</v>
      </c>
      <c r="B214" s="1" t="s">
        <v>1341</v>
      </c>
      <c r="C214" s="1" t="s">
        <v>2624</v>
      </c>
      <c r="D214" s="1" t="s">
        <v>2625</v>
      </c>
      <c r="E214" s="1" t="s">
        <v>2626</v>
      </c>
      <c r="F214" s="1" t="s">
        <v>1341</v>
      </c>
      <c r="G214" s="1" t="s">
        <v>1324</v>
      </c>
      <c r="H214" s="1" t="s">
        <v>1325</v>
      </c>
      <c r="I214" s="1" t="s">
        <v>2627</v>
      </c>
      <c r="J214" s="1" t="s">
        <v>30</v>
      </c>
      <c r="K214" s="1" t="s">
        <v>2628</v>
      </c>
      <c r="L214" s="1" t="s">
        <v>2628</v>
      </c>
      <c r="M214" s="1" t="s">
        <v>1328</v>
      </c>
      <c r="N214" s="1" t="s">
        <v>1328</v>
      </c>
      <c r="O214" s="1" t="s">
        <v>1329</v>
      </c>
      <c r="P214" s="1" t="s">
        <v>1330</v>
      </c>
      <c r="Q214" s="1" t="s">
        <v>1331</v>
      </c>
      <c r="R214" s="1" t="s">
        <v>2629</v>
      </c>
      <c r="S214" s="1" t="s">
        <v>1333</v>
      </c>
      <c r="T214" s="1" t="s">
        <v>1334</v>
      </c>
      <c r="U214" s="1" t="s">
        <v>1335</v>
      </c>
      <c r="V214" s="1" t="s">
        <v>1481</v>
      </c>
    </row>
    <row r="215" s="1" customFormat="1" spans="1:22">
      <c r="A215" s="3">
        <v>999225070080389</v>
      </c>
      <c r="B215" s="1" t="s">
        <v>1341</v>
      </c>
      <c r="C215" s="1" t="s">
        <v>2630</v>
      </c>
      <c r="D215" s="1" t="s">
        <v>2631</v>
      </c>
      <c r="E215" s="1" t="s">
        <v>2632</v>
      </c>
      <c r="F215" s="1" t="s">
        <v>1341</v>
      </c>
      <c r="G215" s="1" t="s">
        <v>1324</v>
      </c>
      <c r="H215" s="1" t="s">
        <v>1325</v>
      </c>
      <c r="I215" s="1" t="s">
        <v>2633</v>
      </c>
      <c r="J215" s="1" t="s">
        <v>30</v>
      </c>
      <c r="K215" s="1" t="s">
        <v>2634</v>
      </c>
      <c r="L215" s="1" t="s">
        <v>2634</v>
      </c>
      <c r="M215" s="1" t="s">
        <v>1328</v>
      </c>
      <c r="N215" s="1" t="s">
        <v>1328</v>
      </c>
      <c r="O215" s="1" t="s">
        <v>1329</v>
      </c>
      <c r="P215" s="1" t="s">
        <v>1330</v>
      </c>
      <c r="Q215" s="1" t="s">
        <v>1331</v>
      </c>
      <c r="R215" s="1" t="s">
        <v>2635</v>
      </c>
      <c r="S215" s="1" t="s">
        <v>1333</v>
      </c>
      <c r="T215" s="1" t="s">
        <v>1334</v>
      </c>
      <c r="U215" s="1" t="s">
        <v>1335</v>
      </c>
      <c r="V215" s="1" t="s">
        <v>1529</v>
      </c>
    </row>
    <row r="216" s="1" customFormat="1" spans="1:22">
      <c r="A216" s="3">
        <v>999225070487415</v>
      </c>
      <c r="B216" s="1" t="s">
        <v>1341</v>
      </c>
      <c r="C216" s="1" t="s">
        <v>2636</v>
      </c>
      <c r="D216" s="1" t="s">
        <v>2601</v>
      </c>
      <c r="E216" s="1" t="s">
        <v>2637</v>
      </c>
      <c r="F216" s="1" t="s">
        <v>1341</v>
      </c>
      <c r="G216" s="1" t="s">
        <v>1324</v>
      </c>
      <c r="H216" s="1" t="s">
        <v>1325</v>
      </c>
      <c r="I216" s="1" t="s">
        <v>2638</v>
      </c>
      <c r="J216" s="1" t="s">
        <v>30</v>
      </c>
      <c r="K216" s="1" t="s">
        <v>2639</v>
      </c>
      <c r="L216" s="1" t="s">
        <v>2639</v>
      </c>
      <c r="M216" s="1" t="s">
        <v>1328</v>
      </c>
      <c r="N216" s="1" t="s">
        <v>1328</v>
      </c>
      <c r="O216" s="1" t="s">
        <v>1329</v>
      </c>
      <c r="P216" s="1" t="s">
        <v>1330</v>
      </c>
      <c r="Q216" s="1" t="s">
        <v>1331</v>
      </c>
      <c r="R216" s="1" t="s">
        <v>2640</v>
      </c>
      <c r="S216" s="1" t="s">
        <v>1333</v>
      </c>
      <c r="T216" s="1" t="s">
        <v>1334</v>
      </c>
      <c r="U216" s="1" t="s">
        <v>1335</v>
      </c>
      <c r="V216" s="1" t="s">
        <v>1346</v>
      </c>
    </row>
    <row r="217" s="1" customFormat="1" spans="1:22">
      <c r="A217" s="3">
        <v>999225070703067</v>
      </c>
      <c r="B217" s="1" t="s">
        <v>1341</v>
      </c>
      <c r="C217" s="1" t="s">
        <v>2641</v>
      </c>
      <c r="D217" s="1" t="s">
        <v>2642</v>
      </c>
      <c r="E217" s="1" t="s">
        <v>2643</v>
      </c>
      <c r="F217" s="1" t="s">
        <v>1341</v>
      </c>
      <c r="G217" s="1" t="s">
        <v>1324</v>
      </c>
      <c r="H217" s="1" t="s">
        <v>1325</v>
      </c>
      <c r="I217" s="1" t="s">
        <v>2644</v>
      </c>
      <c r="J217" s="1" t="s">
        <v>30</v>
      </c>
      <c r="K217" s="1" t="s">
        <v>2645</v>
      </c>
      <c r="L217" s="1" t="s">
        <v>2645</v>
      </c>
      <c r="M217" s="1" t="s">
        <v>1328</v>
      </c>
      <c r="N217" s="1" t="s">
        <v>1328</v>
      </c>
      <c r="O217" s="1" t="s">
        <v>1329</v>
      </c>
      <c r="P217" s="1" t="s">
        <v>1330</v>
      </c>
      <c r="Q217" s="1" t="s">
        <v>1331</v>
      </c>
      <c r="R217" s="1" t="s">
        <v>2646</v>
      </c>
      <c r="S217" s="1" t="s">
        <v>1333</v>
      </c>
      <c r="T217" s="1" t="s">
        <v>1334</v>
      </c>
      <c r="U217" s="1" t="s">
        <v>1335</v>
      </c>
      <c r="V217" s="1" t="s">
        <v>1371</v>
      </c>
    </row>
    <row r="218" s="1" customFormat="1" spans="1:22">
      <c r="A218" s="3">
        <v>999225070832086</v>
      </c>
      <c r="B218" s="1" t="s">
        <v>1341</v>
      </c>
      <c r="C218" s="1" t="s">
        <v>2647</v>
      </c>
      <c r="D218" s="1" t="s">
        <v>2648</v>
      </c>
      <c r="E218" s="1" t="s">
        <v>2649</v>
      </c>
      <c r="F218" s="1" t="s">
        <v>1341</v>
      </c>
      <c r="G218" s="1" t="s">
        <v>1324</v>
      </c>
      <c r="H218" s="1" t="s">
        <v>1325</v>
      </c>
      <c r="I218" s="1" t="s">
        <v>2650</v>
      </c>
      <c r="J218" s="1" t="s">
        <v>30</v>
      </c>
      <c r="K218" s="1" t="s">
        <v>2651</v>
      </c>
      <c r="L218" s="1" t="s">
        <v>2651</v>
      </c>
      <c r="M218" s="1" t="s">
        <v>1328</v>
      </c>
      <c r="N218" s="1" t="s">
        <v>1328</v>
      </c>
      <c r="O218" s="1" t="s">
        <v>1329</v>
      </c>
      <c r="P218" s="1" t="s">
        <v>1330</v>
      </c>
      <c r="Q218" s="1" t="s">
        <v>1331</v>
      </c>
      <c r="R218" s="1" t="s">
        <v>2652</v>
      </c>
      <c r="S218" s="1" t="s">
        <v>1333</v>
      </c>
      <c r="T218" s="1" t="s">
        <v>1334</v>
      </c>
      <c r="U218" s="1" t="s">
        <v>1335</v>
      </c>
      <c r="V218" s="1" t="s">
        <v>1363</v>
      </c>
    </row>
    <row r="219" s="1" customFormat="1" spans="1:22">
      <c r="A219" s="3">
        <v>999225070908355</v>
      </c>
      <c r="B219" s="1" t="s">
        <v>1341</v>
      </c>
      <c r="C219" s="1" t="s">
        <v>2653</v>
      </c>
      <c r="D219" s="1" t="s">
        <v>2654</v>
      </c>
      <c r="E219" s="1" t="s">
        <v>2655</v>
      </c>
      <c r="F219" s="1" t="s">
        <v>1341</v>
      </c>
      <c r="G219" s="1" t="s">
        <v>1324</v>
      </c>
      <c r="H219" s="1" t="s">
        <v>1325</v>
      </c>
      <c r="I219" s="1" t="s">
        <v>2656</v>
      </c>
      <c r="J219" s="1" t="s">
        <v>30</v>
      </c>
      <c r="K219" s="1" t="s">
        <v>2657</v>
      </c>
      <c r="L219" s="1" t="s">
        <v>2657</v>
      </c>
      <c r="M219" s="1" t="s">
        <v>1328</v>
      </c>
      <c r="N219" s="1" t="s">
        <v>1328</v>
      </c>
      <c r="O219" s="1" t="s">
        <v>1329</v>
      </c>
      <c r="P219" s="1" t="s">
        <v>1330</v>
      </c>
      <c r="Q219" s="1" t="s">
        <v>1331</v>
      </c>
      <c r="R219" s="1" t="s">
        <v>2658</v>
      </c>
      <c r="S219" s="1" t="s">
        <v>1333</v>
      </c>
      <c r="T219" s="1" t="s">
        <v>1334</v>
      </c>
      <c r="U219" s="1" t="s">
        <v>1335</v>
      </c>
      <c r="V219" s="1" t="s">
        <v>1434</v>
      </c>
    </row>
    <row r="220" s="1" customFormat="1" spans="1:22">
      <c r="A220" s="3">
        <v>999225071094293</v>
      </c>
      <c r="B220" s="1" t="s">
        <v>1341</v>
      </c>
      <c r="C220" s="1" t="s">
        <v>2659</v>
      </c>
      <c r="D220" s="1" t="s">
        <v>2660</v>
      </c>
      <c r="E220" s="1" t="s">
        <v>2661</v>
      </c>
      <c r="F220" s="1" t="s">
        <v>1341</v>
      </c>
      <c r="G220" s="1" t="s">
        <v>1324</v>
      </c>
      <c r="H220" s="1" t="s">
        <v>1325</v>
      </c>
      <c r="I220" s="1" t="s">
        <v>2662</v>
      </c>
      <c r="J220" s="1" t="s">
        <v>30</v>
      </c>
      <c r="K220" s="1" t="s">
        <v>2663</v>
      </c>
      <c r="L220" s="1" t="s">
        <v>2663</v>
      </c>
      <c r="M220" s="1" t="s">
        <v>1328</v>
      </c>
      <c r="N220" s="1" t="s">
        <v>1328</v>
      </c>
      <c r="O220" s="1" t="s">
        <v>1329</v>
      </c>
      <c r="P220" s="1" t="s">
        <v>1330</v>
      </c>
      <c r="Q220" s="1" t="s">
        <v>1331</v>
      </c>
      <c r="R220" s="1" t="s">
        <v>2664</v>
      </c>
      <c r="S220" s="1" t="s">
        <v>1333</v>
      </c>
      <c r="T220" s="1" t="s">
        <v>1334</v>
      </c>
      <c r="U220" s="1" t="s">
        <v>1335</v>
      </c>
      <c r="V220" s="1" t="s">
        <v>1363</v>
      </c>
    </row>
    <row r="221" s="1" customFormat="1" spans="1:22">
      <c r="A221" s="3">
        <v>999225071256618</v>
      </c>
      <c r="B221" s="1" t="s">
        <v>1341</v>
      </c>
      <c r="C221" s="1" t="s">
        <v>2665</v>
      </c>
      <c r="D221" s="1" t="s">
        <v>2666</v>
      </c>
      <c r="E221" s="1" t="s">
        <v>2667</v>
      </c>
      <c r="F221" s="1" t="s">
        <v>1341</v>
      </c>
      <c r="G221" s="1" t="s">
        <v>1324</v>
      </c>
      <c r="H221" s="1" t="s">
        <v>1325</v>
      </c>
      <c r="I221" s="1" t="s">
        <v>2668</v>
      </c>
      <c r="J221" s="1" t="s">
        <v>30</v>
      </c>
      <c r="K221" s="1" t="s">
        <v>2669</v>
      </c>
      <c r="L221" s="1" t="s">
        <v>2669</v>
      </c>
      <c r="M221" s="1" t="s">
        <v>1328</v>
      </c>
      <c r="N221" s="1" t="s">
        <v>1328</v>
      </c>
      <c r="O221" s="1" t="s">
        <v>1329</v>
      </c>
      <c r="P221" s="1" t="s">
        <v>1330</v>
      </c>
      <c r="Q221" s="1" t="s">
        <v>1331</v>
      </c>
      <c r="R221" s="1" t="s">
        <v>2670</v>
      </c>
      <c r="S221" s="1" t="s">
        <v>1333</v>
      </c>
      <c r="T221" s="1" t="s">
        <v>1334</v>
      </c>
      <c r="U221" s="1" t="s">
        <v>1335</v>
      </c>
      <c r="V221" s="1" t="s">
        <v>1363</v>
      </c>
    </row>
    <row r="222" s="1" customFormat="1" spans="1:22">
      <c r="A222" s="3">
        <v>999225071517032</v>
      </c>
      <c r="B222" s="1" t="s">
        <v>1341</v>
      </c>
      <c r="C222" s="1" t="s">
        <v>2671</v>
      </c>
      <c r="D222" s="1" t="s">
        <v>2672</v>
      </c>
      <c r="E222" s="1" t="s">
        <v>2673</v>
      </c>
      <c r="F222" s="1" t="s">
        <v>1341</v>
      </c>
      <c r="G222" s="1" t="s">
        <v>1324</v>
      </c>
      <c r="H222" s="1" t="s">
        <v>1325</v>
      </c>
      <c r="I222" s="1" t="s">
        <v>2674</v>
      </c>
      <c r="J222" s="1" t="s">
        <v>30</v>
      </c>
      <c r="K222" s="1" t="s">
        <v>2675</v>
      </c>
      <c r="L222" s="1" t="s">
        <v>2675</v>
      </c>
      <c r="M222" s="1" t="s">
        <v>1328</v>
      </c>
      <c r="N222" s="1" t="s">
        <v>1328</v>
      </c>
      <c r="O222" s="1" t="s">
        <v>1329</v>
      </c>
      <c r="P222" s="1" t="s">
        <v>1330</v>
      </c>
      <c r="Q222" s="1" t="s">
        <v>1331</v>
      </c>
      <c r="R222" s="1" t="s">
        <v>2676</v>
      </c>
      <c r="S222" s="1" t="s">
        <v>1333</v>
      </c>
      <c r="T222" s="1" t="s">
        <v>1334</v>
      </c>
      <c r="U222" s="1" t="s">
        <v>1335</v>
      </c>
      <c r="V222" s="1" t="s">
        <v>1849</v>
      </c>
    </row>
    <row r="223" s="1" customFormat="1" spans="1:22">
      <c r="A223" s="3">
        <v>999225071594166</v>
      </c>
      <c r="B223" s="1" t="s">
        <v>1341</v>
      </c>
      <c r="C223" s="1" t="s">
        <v>2677</v>
      </c>
      <c r="D223" s="1" t="s">
        <v>2013</v>
      </c>
      <c r="E223" s="1" t="s">
        <v>2678</v>
      </c>
      <c r="F223" s="1" t="s">
        <v>1341</v>
      </c>
      <c r="G223" s="1" t="s">
        <v>1324</v>
      </c>
      <c r="H223" s="1" t="s">
        <v>1325</v>
      </c>
      <c r="I223" s="1" t="s">
        <v>2382</v>
      </c>
      <c r="J223" s="1" t="s">
        <v>30</v>
      </c>
      <c r="K223" s="1" t="s">
        <v>2679</v>
      </c>
      <c r="L223" s="1" t="s">
        <v>2679</v>
      </c>
      <c r="M223" s="1" t="s">
        <v>1328</v>
      </c>
      <c r="N223" s="1" t="s">
        <v>1328</v>
      </c>
      <c r="O223" s="1" t="s">
        <v>1329</v>
      </c>
      <c r="P223" s="1" t="s">
        <v>1330</v>
      </c>
      <c r="Q223" s="1" t="s">
        <v>1331</v>
      </c>
      <c r="R223" s="1" t="s">
        <v>2680</v>
      </c>
      <c r="S223" s="1" t="s">
        <v>1333</v>
      </c>
      <c r="T223" s="1" t="s">
        <v>1334</v>
      </c>
      <c r="U223" s="1" t="s">
        <v>1335</v>
      </c>
      <c r="V223" s="1" t="s">
        <v>1363</v>
      </c>
    </row>
    <row r="224" s="1" customFormat="1" spans="1:22">
      <c r="A224" s="3">
        <v>999225071776090</v>
      </c>
      <c r="B224" s="1" t="s">
        <v>1341</v>
      </c>
      <c r="C224" s="1" t="s">
        <v>2681</v>
      </c>
      <c r="D224" s="1" t="s">
        <v>2682</v>
      </c>
      <c r="E224" s="1" t="s">
        <v>2683</v>
      </c>
      <c r="F224" s="1" t="s">
        <v>1341</v>
      </c>
      <c r="G224" s="1" t="s">
        <v>1324</v>
      </c>
      <c r="H224" s="1" t="s">
        <v>1325</v>
      </c>
      <c r="I224" s="1" t="s">
        <v>2684</v>
      </c>
      <c r="J224" s="1" t="s">
        <v>30</v>
      </c>
      <c r="K224" s="1" t="s">
        <v>2685</v>
      </c>
      <c r="L224" s="1" t="s">
        <v>2685</v>
      </c>
      <c r="M224" s="1" t="s">
        <v>1328</v>
      </c>
      <c r="N224" s="1" t="s">
        <v>1328</v>
      </c>
      <c r="O224" s="1" t="s">
        <v>1329</v>
      </c>
      <c r="P224" s="1" t="s">
        <v>1330</v>
      </c>
      <c r="Q224" s="1" t="s">
        <v>1331</v>
      </c>
      <c r="R224" s="1" t="s">
        <v>2686</v>
      </c>
      <c r="S224" s="1" t="s">
        <v>1333</v>
      </c>
      <c r="T224" s="1" t="s">
        <v>1334</v>
      </c>
      <c r="U224" s="1" t="s">
        <v>1335</v>
      </c>
      <c r="V224" s="1" t="s">
        <v>1481</v>
      </c>
    </row>
    <row r="225" s="1" customFormat="1" spans="1:22">
      <c r="A225" s="3">
        <v>999225071842461</v>
      </c>
      <c r="B225" s="1" t="s">
        <v>1341</v>
      </c>
      <c r="C225" s="1" t="s">
        <v>2687</v>
      </c>
      <c r="D225" s="1" t="s">
        <v>1906</v>
      </c>
      <c r="E225" s="1" t="s">
        <v>2688</v>
      </c>
      <c r="F225" s="1" t="s">
        <v>1341</v>
      </c>
      <c r="G225" s="1" t="s">
        <v>1324</v>
      </c>
      <c r="H225" s="1" t="s">
        <v>1325</v>
      </c>
      <c r="I225" s="1" t="s">
        <v>2689</v>
      </c>
      <c r="J225" s="1" t="s">
        <v>30</v>
      </c>
      <c r="K225" s="1" t="s">
        <v>2690</v>
      </c>
      <c r="L225" s="1" t="s">
        <v>2690</v>
      </c>
      <c r="M225" s="1" t="s">
        <v>1328</v>
      </c>
      <c r="N225" s="1" t="s">
        <v>1328</v>
      </c>
      <c r="O225" s="1" t="s">
        <v>1329</v>
      </c>
      <c r="P225" s="1" t="s">
        <v>1330</v>
      </c>
      <c r="Q225" s="1" t="s">
        <v>1331</v>
      </c>
      <c r="R225" s="1" t="s">
        <v>2691</v>
      </c>
      <c r="S225" s="1" t="s">
        <v>1333</v>
      </c>
      <c r="T225" s="1" t="s">
        <v>1334</v>
      </c>
      <c r="U225" s="1" t="s">
        <v>1335</v>
      </c>
      <c r="V225" s="1" t="s">
        <v>1346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2023-07-05T01:04:54Z</dcterms:created>
  <dcterms:modified xsi:type="dcterms:W3CDTF">2023-07-05T01:15:23Z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004FA7856FBE47DDB40241E9445BEE66_12</vt:lpwstr>
  </property>
  <property fmtid="{D5CDD505-2E9C-101B-9397-08002B2CF9AE}" pid="3" name="KSOProductBuildVer">
    <vt:lpwstr>2052-11.1.0.14309</vt:lpwstr>
  </property>
</Properties>
</file>