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对账!$A$1:$AF$129</definedName>
  </definedNames>
  <calcPr calcId="144525"/>
</workbook>
</file>

<file path=xl/sharedStrings.xml><?xml version="1.0" encoding="utf-8"?>
<sst xmlns="http://schemas.openxmlformats.org/spreadsheetml/2006/main" count="4257" uniqueCount="1427">
  <si>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</si>
  <si>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</si>
  <si>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</si>
  <si>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</si>
  <si>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</si>
  <si>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</si>
  <si>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</si>
  <si>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</si>
  <si>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</si>
  <si>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</si>
  <si>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</si>
  <si>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</si>
  <si>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</si>
  <si>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</si>
  <si>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</si>
  <si>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</si>
  <si>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</si>
  <si>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</si>
  <si>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</si>
  <si>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</si>
  <si>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</si>
  <si>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</si>
  <si>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</si>
  <si>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</si>
  <si>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</si>
  <si>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999222750462831	</t>
  </si>
  <si>
    <t>Ctrip</t>
  </si>
  <si>
    <t>正常</t>
  </si>
  <si>
    <t>[Sipson]宜必思尚品酒店，伦敦希思罗机场(Ibis Styles London Heathrow Airport)(55402784)</t>
  </si>
  <si>
    <t>标准双人床房&lt;2人入住&gt;&lt;不退款&gt;&lt;早餐&gt;</t>
  </si>
  <si>
    <t>HKD</t>
  </si>
  <si>
    <t>PARK/EUI SOO</t>
  </si>
  <si>
    <t>CA13030230629HKD</t>
  </si>
  <si>
    <t>未提现</t>
  </si>
  <si>
    <t>携程开票</t>
  </si>
  <si>
    <t xml:space="preserve">3033859	</t>
  </si>
  <si>
    <t xml:space="preserve">	</t>
  </si>
  <si>
    <t xml:space="preserve">999223843302836	</t>
  </si>
  <si>
    <t>[塞纳河畔讷伊]拉亚特酒店(Hotel de La Jatte)(55289982)</t>
  </si>
  <si>
    <t>温馨双人床房&lt;2人入住&gt;&lt;不退款&gt;</t>
  </si>
  <si>
    <t>AOYAMA/SAKI</t>
  </si>
  <si>
    <t xml:space="preserve">3287822	</t>
  </si>
  <si>
    <t xml:space="preserve">999223857475150	</t>
  </si>
  <si>
    <t>[巴厘岛]贝里斯冲浪酒店(Bliss Surfer Hotel)(55254033)</t>
  </si>
  <si>
    <t>豪华双人房&lt;2人入住&gt;</t>
  </si>
  <si>
    <t>Crane/Luke</t>
  </si>
  <si>
    <t xml:space="preserve">3291337	</t>
  </si>
  <si>
    <t xml:space="preserve">RZ-1499044658	</t>
  </si>
  <si>
    <t xml:space="preserve">999223865099646	</t>
  </si>
  <si>
    <t>[古晋]美音酒店 - 古晋海滨店(Tune Hotel - Waterfront Kuching)(55720445)</t>
  </si>
  <si>
    <t>大床房&lt;2人入住&gt;&lt;不退款&gt;</t>
  </si>
  <si>
    <t>SANUSI/SAFINAZ HIRYATI</t>
  </si>
  <si>
    <t xml:space="preserve">3293677	</t>
  </si>
  <si>
    <t xml:space="preserve">175371732	</t>
  </si>
  <si>
    <t xml:space="preserve">999224027193268	</t>
  </si>
  <si>
    <t>[富国岛]富国岛新世界度假酒店(New World Phu Quoc Resort)(106493435)</t>
  </si>
  <si>
    <t>花园泳池别墅&lt;2人入住&gt;&lt;不退款&gt;&lt;早餐&gt;</t>
  </si>
  <si>
    <t>HWANG/YOONJO,YOO/JESUNG</t>
  </si>
  <si>
    <t xml:space="preserve">3333787	</t>
  </si>
  <si>
    <t xml:space="preserve">183792	</t>
  </si>
  <si>
    <t xml:space="preserve">999224047152874	</t>
  </si>
  <si>
    <t>[曼谷]曼谷拉玛九萨默赛特酒店(Somerset Rama 9 Bangkok)(94361514)</t>
  </si>
  <si>
    <t>Studio Executive&lt;2人入住&gt;</t>
  </si>
  <si>
    <t>WANG/XU,WANG/YUSHUANG</t>
  </si>
  <si>
    <t xml:space="preserve">3339542	</t>
  </si>
  <si>
    <t xml:space="preserve">999224049994494	</t>
  </si>
  <si>
    <t>[乔治市]槟城乔治市湾景酒店 (槟城对抗新冠肺炎认证)(Bayview Hotel Georgetown Penang)(55439348)</t>
  </si>
  <si>
    <t>豪华双人房&lt;2人入住&gt;&lt;不退款&gt;</t>
  </si>
  <si>
    <t>CHUA/MING CHUAN EUGENE</t>
  </si>
  <si>
    <t xml:space="preserve">3340677	</t>
  </si>
  <si>
    <t xml:space="preserve">IBCWH4	</t>
  </si>
  <si>
    <t xml:space="preserve">999224094188698	</t>
  </si>
  <si>
    <t>[新加坡]遨堡圣淘沙酒店(The Outpost Hotel Sentosa by Far East Hospitality)(55779662)</t>
  </si>
  <si>
    <t>豪华房&lt;2人入住&gt;</t>
  </si>
  <si>
    <t>CAO/YILIAN,XU/MIN</t>
  </si>
  <si>
    <t xml:space="preserve">3354148	</t>
  </si>
  <si>
    <t xml:space="preserve">999224095631102	</t>
  </si>
  <si>
    <t>[胡志明市]日出中心酒店(Sunrise Central Hotel)(55439511)</t>
  </si>
  <si>
    <t>豪华双人床房&lt;2人入住&gt;&lt;早餐&gt;</t>
  </si>
  <si>
    <t>VU/THI HOA SEN,CHEN/KUO SHIN</t>
  </si>
  <si>
    <t xml:space="preserve">3354707	</t>
  </si>
  <si>
    <t xml:space="preserve">999224106373475	</t>
  </si>
  <si>
    <t>[胡志明市]胡志明市百艺酒店(Bay Hotel Ho Chi Minh)(55478342)</t>
  </si>
  <si>
    <t>城景豪华房(大床)&lt;2人入住&gt;&lt;早餐&gt;</t>
  </si>
  <si>
    <t>CHAN/HING FU</t>
  </si>
  <si>
    <t xml:space="preserve">3358649	</t>
  </si>
  <si>
    <t xml:space="preserve">999224127129376	</t>
  </si>
  <si>
    <t>城景豪华房(大床)&lt;1人入住&gt;&lt;早餐&gt;</t>
  </si>
  <si>
    <t xml:space="preserve">3365531	</t>
  </si>
  <si>
    <t xml:space="preserve">85097920	</t>
  </si>
  <si>
    <t xml:space="preserve">999224140093365	</t>
  </si>
  <si>
    <t>[新奥尔良]新奥尔良诺普西酒店(NOPSI Hotel, New Orleans)(55304189)</t>
  </si>
  <si>
    <t>无障碍豪华双大床房&lt;2人入住&gt;</t>
  </si>
  <si>
    <t>K/Kat</t>
  </si>
  <si>
    <t xml:space="preserve">3370404	</t>
  </si>
  <si>
    <t xml:space="preserve">662448	</t>
  </si>
  <si>
    <t xml:space="preserve">999224150807809	</t>
  </si>
  <si>
    <t>豪华客房1张特大床&lt;2人入住&gt;</t>
  </si>
  <si>
    <t>MCAULIFFE/PATRICK</t>
  </si>
  <si>
    <t xml:space="preserve">3373973	</t>
  </si>
  <si>
    <t xml:space="preserve">662520	</t>
  </si>
  <si>
    <t>取消</t>
  </si>
  <si>
    <t xml:space="preserve">999224193238550	</t>
  </si>
  <si>
    <t>[维多利亚]费尔蒙特帝后大酒店(Fairmont Empress Hotel)(55290019)</t>
  </si>
  <si>
    <t>费尔蒙房&lt;2人入住&gt;</t>
  </si>
  <si>
    <t>Carpenter/Shar</t>
  </si>
  <si>
    <t xml:space="preserve">3383896	</t>
  </si>
  <si>
    <t xml:space="preserve">999224315868909	</t>
  </si>
  <si>
    <t>[釜山]釜山格兰德朝鲜酒店(Grand Josun Busan)(90199470)</t>
  </si>
  <si>
    <t>城景豪华特大床房&lt;2人入住&gt;</t>
  </si>
  <si>
    <t>LEE/JUHYEN</t>
  </si>
  <si>
    <t xml:space="preserve">999224332049859	</t>
  </si>
  <si>
    <t>[罗马]贝斯特韦斯特皮卡迪利酒店(Best Western Hotel Piccadilly)(55289711)</t>
  </si>
  <si>
    <t>标准双床房&lt;2人入住&gt;&lt;早餐&gt;</t>
  </si>
  <si>
    <t>Yu/Sen</t>
  </si>
  <si>
    <t xml:space="preserve">3402745	</t>
  </si>
  <si>
    <t xml:space="preserve">999224361684496	</t>
  </si>
  <si>
    <t>城景高级双人床房&lt;2人入住&gt;</t>
  </si>
  <si>
    <t xml:space="preserve">3409130	</t>
  </si>
  <si>
    <t xml:space="preserve">999224385425102	</t>
  </si>
  <si>
    <t>[曼谷]曼谷暹罗智选假日酒店(Holiday Inn Express Bangkok Siam, an IHG Hotel)(55312484)</t>
  </si>
  <si>
    <t>Standard Room&lt;2人入住&gt;&lt;早餐&gt;</t>
  </si>
  <si>
    <t>TAN/JULIANA</t>
  </si>
  <si>
    <t xml:space="preserve">3414892	</t>
  </si>
  <si>
    <t xml:space="preserve">999224389711579	</t>
  </si>
  <si>
    <t xml:space="preserve">3415918	</t>
  </si>
  <si>
    <t xml:space="preserve">999224411608679	</t>
  </si>
  <si>
    <t xml:space="preserve">3421215	</t>
  </si>
  <si>
    <t xml:space="preserve">999224414089871	</t>
  </si>
  <si>
    <t xml:space="preserve">3422252	</t>
  </si>
  <si>
    <t xml:space="preserve">HTL-WBD-411728055# 65849566	</t>
  </si>
  <si>
    <t xml:space="preserve">999224429839562	</t>
  </si>
  <si>
    <t>[普吉岛]普吉岛科莫雅姆度假村(COMO Point Yamu, Phuket)(55799264)</t>
  </si>
  <si>
    <t>攀牙泳池套房&lt;2人入住&gt;&lt;早餐&gt;</t>
  </si>
  <si>
    <t>ZHAO/XIONG,LIU/WEI</t>
  </si>
  <si>
    <t xml:space="preserve">3425865	</t>
  </si>
  <si>
    <t xml:space="preserve">1308288	</t>
  </si>
  <si>
    <t xml:space="preserve">999224453403649	</t>
  </si>
  <si>
    <t>[首尔]空中花园酒店明洞2号店(Hotel Skypark Myeongdong 2)(55380764)</t>
  </si>
  <si>
    <t>标准双人房&lt;2人入住&gt;</t>
  </si>
  <si>
    <t>WONG/SINYI</t>
  </si>
  <si>
    <t xml:space="preserve">3431733	</t>
  </si>
  <si>
    <t xml:space="preserve">999224456203612	</t>
  </si>
  <si>
    <t>[卡塞尔]贝尔特卡塞尔酒店(Pentahotel Kassel)(55611886)</t>
  </si>
  <si>
    <t>贝尔特单人房&lt;1人入住&gt;&lt;不退款&gt;&lt;早餐&gt;</t>
  </si>
  <si>
    <t>Kretschmer/Herbert</t>
  </si>
  <si>
    <t xml:space="preserve">3432869	</t>
  </si>
  <si>
    <t xml:space="preserve">131348319	</t>
  </si>
  <si>
    <t xml:space="preserve">999224466179722	</t>
  </si>
  <si>
    <t>[布达佩斯]布达佩斯纽约皇宫安纳塔拉酒店(Anantara New York Palace Budapest)(55329349)</t>
  </si>
  <si>
    <t>高级客房&lt;2人入住&gt;&lt;不退款&gt;&lt;早餐&gt;</t>
  </si>
  <si>
    <t>LIU/JIACHUAN,QI/YICONG</t>
  </si>
  <si>
    <t xml:space="preserve">3434013	</t>
  </si>
  <si>
    <t xml:space="preserve">17693831	</t>
  </si>
  <si>
    <t xml:space="preserve">999224471133289	</t>
  </si>
  <si>
    <t>[甲米]森塔拉奥南海滩度假酒店(Centara Ao Nang Beach Resort &amp; Spa Krabi)(90199465)</t>
  </si>
  <si>
    <t>豪华房&lt;2人入住&gt;&lt;早餐&gt;</t>
  </si>
  <si>
    <t>KIM/JAE HWAN</t>
  </si>
  <si>
    <t xml:space="preserve">3434947	</t>
  </si>
  <si>
    <t xml:space="preserve">402305005196	</t>
  </si>
  <si>
    <t xml:space="preserve">999224472236055	</t>
  </si>
  <si>
    <t>KIM/MIJUNG</t>
  </si>
  <si>
    <t xml:space="preserve">3435317	</t>
  </si>
  <si>
    <t xml:space="preserve">402305005221	</t>
  </si>
  <si>
    <t xml:space="preserve">999224491415804	</t>
  </si>
  <si>
    <t>[布城]普特拉贾亚湖畔希尔顿逸林酒店(DoubleTree by Hilton Putrajaya Lakeside)(60480299)</t>
  </si>
  <si>
    <t>双床客房&lt;2人入住&gt;&lt;早餐&gt;</t>
  </si>
  <si>
    <t>ADHAM SHAH/NURULAIN</t>
  </si>
  <si>
    <t xml:space="preserve">3438106	</t>
  </si>
  <si>
    <t xml:space="preserve">999224517260631	</t>
  </si>
  <si>
    <t>Double Or Twin Standard Standard&lt;2人入住&gt;&lt;早餐&gt;</t>
  </si>
  <si>
    <t>HU/SILE,PEI/ZIYI</t>
  </si>
  <si>
    <t xml:space="preserve">3445289	</t>
  </si>
  <si>
    <t xml:space="preserve">46173935	</t>
  </si>
  <si>
    <t xml:space="preserve">999224518090680	</t>
  </si>
  <si>
    <t>[马卡蒂]马尼拉半岛酒店(The Peninsula Manila)(55312318)</t>
  </si>
  <si>
    <t>Grand Deluxe, 奢华客房, 1 张特大床&lt;2人入住&gt;</t>
  </si>
  <si>
    <t>BAUTISTA/ELOYZA ALCALA</t>
  </si>
  <si>
    <t xml:space="preserve">3445709	</t>
  </si>
  <si>
    <t xml:space="preserve">12599SE116430	</t>
  </si>
  <si>
    <t xml:space="preserve">999224542116127	</t>
  </si>
  <si>
    <t>[七岩]华欣埃斯度假村(Ace of Hua Hin Resort)(60494051)</t>
  </si>
  <si>
    <t>豪华双人床房(可使用泳池)&lt;2人入住&gt;</t>
  </si>
  <si>
    <t>Wang/Hao,Wang/Hao</t>
  </si>
  <si>
    <t xml:space="preserve">3450150	</t>
  </si>
  <si>
    <t xml:space="preserve">999224544016123	</t>
  </si>
  <si>
    <t>FAN/YAOYAO,ZHANG/YICHI,ZHAO/TINGXUAN,LI/GAOYANG,YANG/YIXUAN,GUO/JIERAN,ZHU/WENXIA,XU/JINGJING</t>
  </si>
  <si>
    <t xml:space="preserve">3450743	</t>
  </si>
  <si>
    <t xml:space="preserve">HTL-WBD-414471945#89528026	</t>
  </si>
  <si>
    <t xml:space="preserve">999224545838180	</t>
  </si>
  <si>
    <t>[坎昆]BSEA坎昆广场酒店(Bsea Cancun Plaza Hotel)(91546845)</t>
  </si>
  <si>
    <t>大师套房&lt;2人入住&gt;</t>
  </si>
  <si>
    <t>HERNANDEZ/OWER</t>
  </si>
  <si>
    <t xml:space="preserve">3451225	</t>
  </si>
  <si>
    <t xml:space="preserve">999224551932279	</t>
  </si>
  <si>
    <t>[芭堤雅]芭堤雅发现海滩酒店(Pattaya Discovery Beach Hotel)(55451694)</t>
  </si>
  <si>
    <t>豪华房(别致塔)&lt;2人入住&gt;&lt;不退款&gt;</t>
  </si>
  <si>
    <t>CHU/CHIHPIN</t>
  </si>
  <si>
    <t xml:space="preserve">3453067	</t>
  </si>
  <si>
    <t xml:space="preserve">455797	</t>
  </si>
  <si>
    <t xml:space="preserve">999224570484803	</t>
  </si>
  <si>
    <t>单人房&lt;1人入住&gt;&lt;不退款&gt;</t>
  </si>
  <si>
    <t>ZULKIFLI/HANIS</t>
  </si>
  <si>
    <t xml:space="preserve">176538694	</t>
  </si>
  <si>
    <t xml:space="preserve">999224573629365	</t>
  </si>
  <si>
    <t>[济州市]华美达济州市酒店(Ramada by Wyndham Jeju City Hall)(55944714)</t>
  </si>
  <si>
    <t>标准双人房&lt;2人入住&gt;&lt;不退款&gt;</t>
  </si>
  <si>
    <t>JUNG/ILSEOK</t>
  </si>
  <si>
    <t xml:space="preserve">3455297	</t>
  </si>
  <si>
    <t xml:space="preserve">23521908	</t>
  </si>
  <si>
    <t xml:space="preserve">999224584978534	</t>
  </si>
  <si>
    <t>标准双床房&lt;2人入住&gt;&lt;不退款&gt;</t>
  </si>
  <si>
    <t>CHIN/JEAT HUI,ONG/LI Qi,Soh/Chee wei,Lim/Wei ping danny</t>
  </si>
  <si>
    <t xml:space="preserve">3458490	</t>
  </si>
  <si>
    <t xml:space="preserve">23522195	</t>
  </si>
  <si>
    <t xml:space="preserve">999224588232938	</t>
  </si>
  <si>
    <t>[威斯巴登]威斯巴登市美居酒店(Mercure Hotel Wiesbaden City)(55402939)</t>
  </si>
  <si>
    <t>标准特大床房（不可退款）&lt;2人入住&gt;&lt;早餐&gt;</t>
  </si>
  <si>
    <t>Behrendt/Detlef,Behrendt/Angela</t>
  </si>
  <si>
    <t xml:space="preserve">3459440	</t>
  </si>
  <si>
    <t xml:space="preserve">306337172	</t>
  </si>
  <si>
    <t xml:space="preserve">999224600700659	</t>
  </si>
  <si>
    <t>[普吉岛]普吉岛巴东海滩中央智选假日酒店 - IHG 旗下酒店(Holiday Inn Express Phuket Patong Beach Central, an IHG Hotel)(55439455)</t>
  </si>
  <si>
    <t>园景标准特大床房&lt;2人入住&gt;&lt;不退款&gt;&lt;早餐&gt;</t>
  </si>
  <si>
    <t>LIU/kai,WEI/ran,LIANG/shuo</t>
  </si>
  <si>
    <t xml:space="preserve">3461635	</t>
  </si>
  <si>
    <t xml:space="preserve">334602	</t>
  </si>
  <si>
    <t xml:space="preserve">999224601573765	</t>
  </si>
  <si>
    <t>[爱丁堡]布鲁克斯酒店(Brooks Hotel)(70391279)</t>
  </si>
  <si>
    <t>双床房&lt;2人入住&gt;&lt;不退款&gt;&lt;早餐&gt;</t>
  </si>
  <si>
    <t>Ilcheva/Sunny</t>
  </si>
  <si>
    <t xml:space="preserve">3461885	</t>
  </si>
  <si>
    <t xml:space="preserve">RL30987736	</t>
  </si>
  <si>
    <t xml:space="preserve">999224606492826	</t>
  </si>
  <si>
    <t>[安伯瓦利]马可尼大厅酒店(Makeney Hall Hotel)(95387918)</t>
  </si>
  <si>
    <t>基础双人房（2 张单人床）&lt;2人入住&gt;</t>
  </si>
  <si>
    <t>Noden/Phil</t>
  </si>
  <si>
    <t xml:space="preserve">3463450	</t>
  </si>
  <si>
    <t xml:space="preserve">RL30991715	</t>
  </si>
  <si>
    <t xml:space="preserve">999224626438948	</t>
  </si>
  <si>
    <t>[甲米]甲米都喜天丽海滨度假酒店(Dusit Thani Krabi Beach Resort)(55254081)</t>
  </si>
  <si>
    <t>豪华特大床房&lt;2人入住&gt;&lt;不退款&gt;&lt;早餐&gt;</t>
  </si>
  <si>
    <t>ZHANG/DIAN,CHEN/XI,ZHAO/DENGKE,SONG/YAO</t>
  </si>
  <si>
    <t xml:space="preserve">3470374	</t>
  </si>
  <si>
    <t xml:space="preserve">999224626481968	</t>
  </si>
  <si>
    <t>Deluxe Room Twin&lt;2人入住&gt;&lt;不退款&gt;&lt;早餐&gt;</t>
  </si>
  <si>
    <t>ZHANG/CHANGRONG,WANG/XIAOLAN</t>
  </si>
  <si>
    <t xml:space="preserve">3470385	</t>
  </si>
  <si>
    <t xml:space="preserve">999224650446118	</t>
  </si>
  <si>
    <t>[新加坡]新加坡卡尔登城市酒店(Carlton City Hotel Singapore)(55851934)</t>
  </si>
  <si>
    <t>豪华特大床房&lt;1人入住&gt;&lt;早餐&gt;</t>
  </si>
  <si>
    <t>Wang/Guan</t>
  </si>
  <si>
    <t xml:space="preserve">3474791	</t>
  </si>
  <si>
    <t xml:space="preserve">816514	</t>
  </si>
  <si>
    <t xml:space="preserve">999224656068803	</t>
  </si>
  <si>
    <t>KIM/AREUM</t>
  </si>
  <si>
    <t xml:space="preserve">3475375	</t>
  </si>
  <si>
    <t xml:space="preserve">TL948210683	</t>
  </si>
  <si>
    <t xml:space="preserve">999224657158506	</t>
  </si>
  <si>
    <t>HO/WING LAM,CHAU/LOK MEI</t>
  </si>
  <si>
    <t xml:space="preserve">3475585	</t>
  </si>
  <si>
    <t xml:space="preserve">24660295	</t>
  </si>
  <si>
    <t xml:space="preserve">999224661339085	</t>
  </si>
  <si>
    <t>[布拉格]城市中心酒店(City Centre)(90354392)</t>
  </si>
  <si>
    <t>双人间或双床间&lt;2人入住&gt;&lt;不退款&gt;&lt;早餐&gt;</t>
  </si>
  <si>
    <t>XU/WENHUI,XU/PEIMIN</t>
  </si>
  <si>
    <t xml:space="preserve">3476761	</t>
  </si>
  <si>
    <t xml:space="preserve">IJ4EA9	</t>
  </si>
  <si>
    <t xml:space="preserve">999224665542858	</t>
  </si>
  <si>
    <t>[曼谷]曼谷林布兰套房酒店(Rembrandt Hotel and Suites Bangkok)(55452251)</t>
  </si>
  <si>
    <t>家庭房&lt;2人入住&gt;</t>
  </si>
  <si>
    <t>LIN/YIHUNG</t>
  </si>
  <si>
    <t xml:space="preserve">3477721	</t>
  </si>
  <si>
    <t xml:space="preserve">125839506	</t>
  </si>
  <si>
    <t xml:space="preserve">999224676505923	</t>
  </si>
  <si>
    <t>[京都]京都空酒店(Hotel Kuu Kyoto)(55329422)</t>
  </si>
  <si>
    <t>Superior Twin&lt;2人入住&gt;&lt;不退款&gt;</t>
  </si>
  <si>
    <t>SHAN/XIAOQING,LIU/XIAO</t>
  </si>
  <si>
    <t xml:space="preserve">3478666	</t>
  </si>
  <si>
    <t xml:space="preserve">20230608230806	</t>
  </si>
  <si>
    <t xml:space="preserve">999224677321066	</t>
  </si>
  <si>
    <t>豪华两张双人床房&lt;2人入住&gt;&lt;早餐&gt;</t>
  </si>
  <si>
    <t>ZHANG/XINYUE,HUANG/SUFANG</t>
  </si>
  <si>
    <t xml:space="preserve">3478988	</t>
  </si>
  <si>
    <t xml:space="preserve">34984SE082988	</t>
  </si>
  <si>
    <t xml:space="preserve">999224678462713	</t>
  </si>
  <si>
    <t>[贾斯珀]玛琳洛奇酒店(Maligne Lodge)(91545260)</t>
  </si>
  <si>
    <t>标准两张双人床房&lt;2人入住&gt;&lt;不退款&gt;</t>
  </si>
  <si>
    <t>Bouius/Monica</t>
  </si>
  <si>
    <t xml:space="preserve">3479328	</t>
  </si>
  <si>
    <t xml:space="preserve">24415654	</t>
  </si>
  <si>
    <t xml:space="preserve">999224679482921	</t>
  </si>
  <si>
    <t>[纽约]利文顿酒店(Hotel on Rivington)(55505088)</t>
  </si>
  <si>
    <t>特大床一室房&lt;2人入住&gt;&lt;不退款&gt;&lt;早餐&gt;</t>
  </si>
  <si>
    <t>HALLFORD/JODI EDNA</t>
  </si>
  <si>
    <t xml:space="preserve">3479637	</t>
  </si>
  <si>
    <t xml:space="preserve">999224679536653	</t>
  </si>
  <si>
    <t>[迪拜]迪拜费尔蒙特酒店(Fairmont Dubai)(70391893)</t>
  </si>
  <si>
    <t>费尔蒙房&lt;2人入住&gt;&lt;早餐&gt;</t>
  </si>
  <si>
    <t>DHEER/NITIN,SINHA/SUNIT</t>
  </si>
  <si>
    <t xml:space="preserve">3479651	</t>
  </si>
  <si>
    <t xml:space="preserve">90418010	</t>
  </si>
  <si>
    <t xml:space="preserve">999224678570349	</t>
  </si>
  <si>
    <t>[吉隆坡]吉隆坡唐人街旅客酒店(Travelodge Chinatown Kuala Lumpur)(56163236)</t>
  </si>
  <si>
    <t>豪华大床房&lt;2人入住&gt;</t>
  </si>
  <si>
    <t>OMAR/MUHAMMAD NASRI,ZAKARIYAH/MAS DIANA</t>
  </si>
  <si>
    <t xml:space="preserve">3479347	</t>
  </si>
  <si>
    <t xml:space="preserve">87598/87599	</t>
  </si>
  <si>
    <t xml:space="preserve">999224680625524	</t>
  </si>
  <si>
    <t>[圣保罗湾城]Mayflower Hotel Malta(109175720)</t>
  </si>
  <si>
    <t>高级双人房/双床房&lt;2人入住&gt;&lt;早餐&gt;</t>
  </si>
  <si>
    <t>HANQUET/PAUL</t>
  </si>
  <si>
    <t xml:space="preserve">3479989	</t>
  </si>
  <si>
    <t xml:space="preserve">-24708393	</t>
  </si>
  <si>
    <t xml:space="preserve">999224685397476	</t>
  </si>
  <si>
    <t>[普吉岛]普吉岛芭东英迪格酒店 - IHG 旗下酒店(Hotel Indigo Phuket Patong, an IHG Hotel - Sha Extra Plus)(91810341)</t>
  </si>
  <si>
    <t>标准房&lt;2人入住&gt;</t>
  </si>
  <si>
    <t>Huang/Jiayi</t>
  </si>
  <si>
    <t xml:space="preserve">3481797	</t>
  </si>
  <si>
    <t xml:space="preserve">999224695137006	</t>
  </si>
  <si>
    <t>[芝加哥]圣克莱尔 - 壮丽英哩酒店(Hotel Saint Clair- Magnificent Mile)(60514067)</t>
  </si>
  <si>
    <t>标准特大床房&lt;2人入住&gt;</t>
  </si>
  <si>
    <t>Raghuveer/shashank,Raghuveer/shashank</t>
  </si>
  <si>
    <t xml:space="preserve">3483742	</t>
  </si>
  <si>
    <t xml:space="preserve">999224724875833	</t>
  </si>
  <si>
    <t>[安塔利亚]萨里科纳克酒店(Saye Konak Hotel)(90366676)</t>
  </si>
  <si>
    <t>豪华经济双人房&lt;2人入住&gt;</t>
  </si>
  <si>
    <t>Sidorova/Anastasiia,Sergeev/Dmitrii</t>
  </si>
  <si>
    <t xml:space="preserve">3492476	</t>
  </si>
  <si>
    <t xml:space="preserve">Mobil uygulamada onayland?±	</t>
  </si>
  <si>
    <t xml:space="preserve">999224725326393	</t>
  </si>
  <si>
    <t>[戛纳]戛纳朱莉安娜酒店(Juliana Hotel Cannes)(55822025)</t>
  </si>
  <si>
    <t>标准客房&lt;2人入住&gt;&lt;不退款&gt;</t>
  </si>
  <si>
    <t>CHAKERI/ANASTASIYA,USPENSKA/DANIELA</t>
  </si>
  <si>
    <t xml:space="preserve">3492555	</t>
  </si>
  <si>
    <t xml:space="preserve">26051367	</t>
  </si>
  <si>
    <t xml:space="preserve">999224735916259	</t>
  </si>
  <si>
    <t>[曼谷]阿特里姆曼谷美居大酒店(Grand Mercure Bangkok Atrium)(55665998)</t>
  </si>
  <si>
    <t>高级双床房&lt;2人入住&gt;&lt;不退款&gt;&lt;早餐&gt;</t>
  </si>
  <si>
    <t>Kamraithong/Piyatida</t>
  </si>
  <si>
    <t xml:space="preserve">3494897	</t>
  </si>
  <si>
    <t xml:space="preserve">999224742365404	</t>
  </si>
  <si>
    <t>[曼谷]曼谷苏阁索酒店(The Sukosol Hotel)(56185664)</t>
  </si>
  <si>
    <t>豪华特大床房&lt;2人入住&gt;&lt;不退款&gt;</t>
  </si>
  <si>
    <t>CHEN/TONG,ZHU/MAOHUIMIN</t>
  </si>
  <si>
    <t xml:space="preserve">3497188	</t>
  </si>
  <si>
    <t xml:space="preserve">2705492	</t>
  </si>
  <si>
    <t xml:space="preserve">24742458485	</t>
  </si>
  <si>
    <t>[东京]东京新宿金普顿酒店 - IHG 旗下饭店(Kimpton Shinjuku Tokyo, an IHG Hotel)(109175440)</t>
  </si>
  <si>
    <t>基础特大床房&lt;2人入住&gt;&lt;不退款&gt;</t>
  </si>
  <si>
    <t>frank/zheng,jiang/dingyi,wyatt/wyatt</t>
  </si>
  <si>
    <t xml:space="preserve">3497267	</t>
  </si>
  <si>
    <t xml:space="preserve">49684147	</t>
  </si>
  <si>
    <t xml:space="preserve">999224742750016	</t>
  </si>
  <si>
    <t>[曼谷]曼谷麦卡桑美居酒店(Mercure Bangkok Makkasan)(55611810)</t>
  </si>
  <si>
    <t>高级特大床房&lt;2人入住&gt;&lt;不退款&gt;</t>
  </si>
  <si>
    <t>BUNGE/PATRICK</t>
  </si>
  <si>
    <t xml:space="preserve">3497471	</t>
  </si>
  <si>
    <t xml:space="preserve">646834	</t>
  </si>
  <si>
    <t xml:space="preserve">999224743253335	</t>
  </si>
  <si>
    <t>[曼谷]曼谷素坤逸奥克伍德华庭工作室酒店(Oakwood Studios Sukhumvit Bangkok)(103956658)</t>
  </si>
  <si>
    <t>高级双床房&lt;2人入住&gt;&lt;不退款&gt;</t>
  </si>
  <si>
    <t>WU/JIMMY</t>
  </si>
  <si>
    <t xml:space="preserve">3497778	</t>
  </si>
  <si>
    <t xml:space="preserve">9366682	</t>
  </si>
  <si>
    <t xml:space="preserve">999224746050854	</t>
  </si>
  <si>
    <t>[迪拜]迪拜世界贸易中心公寓酒店(The Apartments, Dubai World Trade Centre Hotel Apartments)(55694710)</t>
  </si>
  <si>
    <t>OU/ZHIBING,RAHMAN/MD ARIFUR</t>
  </si>
  <si>
    <t xml:space="preserve">3499101	</t>
  </si>
  <si>
    <t xml:space="preserve">999224767226459	</t>
  </si>
  <si>
    <t>[曼谷]曼谷新通凯宾斯基酒店(Sindhorn Kempinski Hotel Bangkok - Sha Extra Plus Certified)(91812382)</t>
  </si>
  <si>
    <t>行政套房&lt;2人入住&gt;&lt;不退款&gt;&lt;早餐&gt;</t>
  </si>
  <si>
    <t>Santore/Phanhmaha,Santore/Phanhmaha</t>
  </si>
  <si>
    <t xml:space="preserve">3502649	</t>
  </si>
  <si>
    <t xml:space="preserve">6718650	</t>
  </si>
  <si>
    <t xml:space="preserve">999224778426266	</t>
  </si>
  <si>
    <t>[吉隆坡]3金精品酒店(Gold3 Boutique Hotel)(55402876)</t>
  </si>
  <si>
    <t>豪华双人床房-无窗&lt;2人入住&gt;</t>
  </si>
  <si>
    <t>VOON/GWO JIUNN</t>
  </si>
  <si>
    <t xml:space="preserve">3505791	</t>
  </si>
  <si>
    <t xml:space="preserve">68914	</t>
  </si>
  <si>
    <t xml:space="preserve">999224783300248	</t>
  </si>
  <si>
    <t>yun/seungsub</t>
  </si>
  <si>
    <t xml:space="preserve">3506917	</t>
  </si>
  <si>
    <t xml:space="preserve">TL017904162	</t>
  </si>
  <si>
    <t xml:space="preserve">999224737859745	</t>
  </si>
  <si>
    <t>[大阪]大阪难波格拉斯丽酒店(Hotel Gracery Osaka Namba)(68031175)</t>
  </si>
  <si>
    <t>双人房（1 张双人床）, 无烟房 (For 2 Guests)&lt;2人入住&gt;</t>
  </si>
  <si>
    <t>ZHANG/FENG,ZENG/KE</t>
  </si>
  <si>
    <t xml:space="preserve">3495335	</t>
  </si>
  <si>
    <t xml:space="preserve">acknowledge	</t>
  </si>
  <si>
    <t xml:space="preserve">999224787664802	</t>
  </si>
  <si>
    <t>[曼谷]亚历山大酒店(Alexander Hotel)(55367393)</t>
  </si>
  <si>
    <t>行政客房大床&lt;2人入住&gt;&lt;早餐&gt;</t>
  </si>
  <si>
    <t>LAU/LEUNG YAN,LAU/SING YUET</t>
  </si>
  <si>
    <t xml:space="preserve">3508503	</t>
  </si>
  <si>
    <t xml:space="preserve">999224798209436	</t>
  </si>
  <si>
    <t>[新加坡]新加坡81酒店 - 樱花(Hotel 81 Sakura - SG Clean)(55328720)</t>
  </si>
  <si>
    <t>Superior Queen Room&lt;2人入住&gt;</t>
  </si>
  <si>
    <t>ROCERO/ELSA CARRIAGA</t>
  </si>
  <si>
    <t xml:space="preserve">3510246	</t>
  </si>
  <si>
    <t xml:space="preserve">100753117	</t>
  </si>
  <si>
    <t xml:space="preserve">999224810560896	</t>
  </si>
  <si>
    <t>[巴革]万达贝斯特韦斯特优质大酒店(Best Western Plus Wanda Grand Hotel)(55451971)</t>
  </si>
  <si>
    <t>高级房&lt;2人入住&gt;</t>
  </si>
  <si>
    <t>LYU/LINGYAN</t>
  </si>
  <si>
    <t xml:space="preserve">3512724	</t>
  </si>
  <si>
    <t xml:space="preserve">BK015402	</t>
  </si>
  <si>
    <t xml:space="preserve">999224811433080	</t>
  </si>
  <si>
    <t>[迈尔斯堡]迈尔斯堡 - I-75 凯艺全套房酒店(Quality Suites Fort Myers Airport I-75)(90361086)</t>
  </si>
  <si>
    <t>带2张大号床的标准大号床间&lt;2人入住&gt;&lt;早餐&gt;</t>
  </si>
  <si>
    <t>SUI/JIANXUN,YU/TINGYUN</t>
  </si>
  <si>
    <t xml:space="preserve">3513024	</t>
  </si>
  <si>
    <t xml:space="preserve">GN6G1431II7E00#74456610	</t>
  </si>
  <si>
    <t xml:space="preserve">999224816273910	</t>
  </si>
  <si>
    <t>[雪邦]国际机场 KLIA-KLIA2途恩酒店(Tune Hotel KLIA-KLIA2)(60514018)</t>
  </si>
  <si>
    <t>ZHANG/XU</t>
  </si>
  <si>
    <t xml:space="preserve">3514969	</t>
  </si>
  <si>
    <t xml:space="preserve">270248670	</t>
  </si>
  <si>
    <t xml:space="preserve">999224817400272	</t>
  </si>
  <si>
    <t>SANGTHONG/NEUNGRUTHAI</t>
  </si>
  <si>
    <t xml:space="preserve">3515591	</t>
  </si>
  <si>
    <t xml:space="preserve">935070	</t>
  </si>
  <si>
    <t xml:space="preserve">999224828400914	</t>
  </si>
  <si>
    <t>[苏黎世]赛顿霍夫酒店(Boutique Hotel Seidenhof)(55280570)</t>
  </si>
  <si>
    <t>Cosy Queen&lt;2人入住&gt;&lt;不退款&gt;&lt;早餐&gt;</t>
  </si>
  <si>
    <t>Londono Ordonez/Adriana</t>
  </si>
  <si>
    <t xml:space="preserve">3518695	</t>
  </si>
  <si>
    <t xml:space="preserve">2407SE018790-14	</t>
  </si>
  <si>
    <t xml:space="preserve">999224832365984	</t>
  </si>
  <si>
    <t>大床房&lt;1人入住&gt;&lt;不退款&gt;&lt;早餐&gt;</t>
  </si>
  <si>
    <t>HUANG/JIANG</t>
  </si>
  <si>
    <t xml:space="preserve">3519575	</t>
  </si>
  <si>
    <t xml:space="preserve">270339708	</t>
  </si>
  <si>
    <t xml:space="preserve">999224841134290	</t>
  </si>
  <si>
    <t>[胡志明市]胡志明市自由绿野仙踪酒店, 原自由酒店3号(Liberty Saigon Greenview Hotel Ho Chi Minh City)(90357823)</t>
  </si>
  <si>
    <t>尊贵公园景房&lt;2人入住&gt;&lt;早餐&gt;</t>
  </si>
  <si>
    <t>TRAN/QUOC PHAI,LIE/SHIE CHIEH</t>
  </si>
  <si>
    <t xml:space="preserve">3522229	</t>
  </si>
  <si>
    <t xml:space="preserve">999224846697760	</t>
  </si>
  <si>
    <t>[迪拜]迪拜塔广场酒店(The Tower Plaza Hotel Dubai)(91807629)</t>
  </si>
  <si>
    <t>高级房&lt;2人入住&gt;&lt;不退款&gt;&lt;早餐&gt;</t>
  </si>
  <si>
    <t>AL QAYSI/HAMZAH</t>
  </si>
  <si>
    <t xml:space="preserve">3523592	</t>
  </si>
  <si>
    <t xml:space="preserve">From Allocation	</t>
  </si>
  <si>
    <t xml:space="preserve">999224852337744	</t>
  </si>
  <si>
    <t>[首尔]太平洋酒店(Pacific Hotel)(55452176)</t>
  </si>
  <si>
    <t>标准双人间&lt;2人入住&gt;&lt;早餐&gt;</t>
  </si>
  <si>
    <t>HWANG/EUI CHANG</t>
  </si>
  <si>
    <t xml:space="preserve">3524883	</t>
  </si>
  <si>
    <t xml:space="preserve">420896475-1687162996030668	</t>
  </si>
  <si>
    <t xml:space="preserve">999224857721022	</t>
  </si>
  <si>
    <t>[海得拉巴]维万塔海得拉巴贝岗姆佩特酒店(Vivanta Hyderabad, Begumpet)(60493978)</t>
  </si>
  <si>
    <t>Premium Indulgence City View King Bed&lt;2人入住&gt;&lt;不退款&gt;&lt;早餐&gt;</t>
  </si>
  <si>
    <t>BOORGULA/Venkatswamy</t>
  </si>
  <si>
    <t xml:space="preserve">3527093	</t>
  </si>
  <si>
    <t xml:space="preserve">999224858100695	</t>
  </si>
  <si>
    <t>[那不勒斯]那不勒斯欧罗巴大酒店(Grand Hotel Europa Naples)(55680547)</t>
  </si>
  <si>
    <t>标准双床房&lt;2人入住&gt;&lt;不退款&gt;&lt;早餐&gt;</t>
  </si>
  <si>
    <t>ANWAR/AMAR,SONG/ZHESI</t>
  </si>
  <si>
    <t xml:space="preserve">3527218	</t>
  </si>
  <si>
    <t xml:space="preserve">999224865564550	</t>
  </si>
  <si>
    <t>[芭堤雅]芭堤雅旅客之家(Travelodge Pattaya)(55414497)</t>
  </si>
  <si>
    <t>标准房&lt;2人入住&gt;&lt;不退款&gt;</t>
  </si>
  <si>
    <t>Zhang/Yun,XU/RONGQIANG</t>
  </si>
  <si>
    <t xml:space="preserve">3527924	</t>
  </si>
  <si>
    <t xml:space="preserve">999224869565451	</t>
  </si>
  <si>
    <t>[曼谷]曼谷素坤逸 11 巷彩鸿酒店(Travelodge Sukhumvit 11)(56206399)</t>
  </si>
  <si>
    <t>高级间&lt;2人入住&gt;&lt;不退款&gt;</t>
  </si>
  <si>
    <t>HUANG/BINGWANG</t>
  </si>
  <si>
    <t xml:space="preserve">3528988	</t>
  </si>
  <si>
    <t xml:space="preserve">110045	</t>
  </si>
  <si>
    <t xml:space="preserve">999224871724717	</t>
  </si>
  <si>
    <t>[清迈]清迈美利亚酒店(Melia Chiang Mai)(95084567)</t>
  </si>
  <si>
    <t>美利亚房&lt;2人入住&gt;&lt;不退款&gt;&lt;早餐&gt;</t>
  </si>
  <si>
    <t>GU/HAOQUAN</t>
  </si>
  <si>
    <t xml:space="preserve">3529855	</t>
  </si>
  <si>
    <t xml:space="preserve">91372	</t>
  </si>
  <si>
    <t xml:space="preserve">999224884550353	</t>
  </si>
  <si>
    <t>标准双人间&lt;2人入住&gt;&lt;不退款&gt;</t>
  </si>
  <si>
    <t>TANG/YONG YEOW DANIAR</t>
  </si>
  <si>
    <t xml:space="preserve">3532857	</t>
  </si>
  <si>
    <t xml:space="preserve">999224888754209	</t>
  </si>
  <si>
    <t>[岘港]岘港富丽华大酒店(Furama Resort Danang)(70391699)</t>
  </si>
  <si>
    <t>高级泻湖房&lt;2人入住&gt;&lt;不退款&gt;&lt;早餐&gt;</t>
  </si>
  <si>
    <t>PARK/HAYEON</t>
  </si>
  <si>
    <t xml:space="preserve">3534377	</t>
  </si>
  <si>
    <t xml:space="preserve">999224897582019	</t>
  </si>
  <si>
    <t>[巴黎]市郊歌剧贝斯特韦斯特高级酒店(Best Western Opéra Faubourg)(55852046)</t>
  </si>
  <si>
    <t>高级房&lt;2人入住&gt;&lt;不退款&gt;</t>
  </si>
  <si>
    <t>huang/jingxiu,Liu/nifan,zhang/ming</t>
  </si>
  <si>
    <t xml:space="preserve">3535771	</t>
  </si>
  <si>
    <t xml:space="preserve">999224899221458	</t>
  </si>
  <si>
    <t>YANG/ZONGLIN</t>
  </si>
  <si>
    <t xml:space="preserve">3536284	</t>
  </si>
  <si>
    <t xml:space="preserve">270729911	</t>
  </si>
  <si>
    <t xml:space="preserve">999224899555216	</t>
  </si>
  <si>
    <t>[迪拜]玛立纳比布鲁斯酒店(Marina Byblos Hotel)(90399599)</t>
  </si>
  <si>
    <t>城市景观标准间&lt;2人入住&gt;&lt;不退款&gt;</t>
  </si>
  <si>
    <t>DIBROVA/ELENA,DIBROV/DMITRII</t>
  </si>
  <si>
    <t xml:space="preserve">3536340	</t>
  </si>
  <si>
    <t xml:space="preserve">2137326	</t>
  </si>
  <si>
    <t xml:space="preserve">999224900160268	</t>
  </si>
  <si>
    <t>ZHOU/HAO,rong/lili</t>
  </si>
  <si>
    <t xml:space="preserve">3536512	</t>
  </si>
  <si>
    <t xml:space="preserve">91606	</t>
  </si>
  <si>
    <t xml:space="preserve">999224903918283	</t>
  </si>
  <si>
    <t>[曼谷]曼谷新通凯宾斯基酒店(Sindhorn Kempinski Hotel Bangkok  Certified)(91812382)</t>
  </si>
  <si>
    <t>尊贵特大床房&lt;2人入住&gt;&lt;不退款&gt;&lt;早餐&gt;</t>
  </si>
  <si>
    <t>HOU/YINFEI,PASEUTH/LATSANIDA</t>
  </si>
  <si>
    <t xml:space="preserve">3537682	</t>
  </si>
  <si>
    <t xml:space="preserve">999224913729776	</t>
  </si>
  <si>
    <t>行政豪华房&lt;2人入住&gt;&lt;不退款&gt;&lt;早餐&gt;</t>
  </si>
  <si>
    <t>XIAO/PAN,FENG/Jirui</t>
  </si>
  <si>
    <t xml:space="preserve">3539699	</t>
  </si>
  <si>
    <t xml:space="preserve">999224914856027	</t>
  </si>
  <si>
    <t>[牛汝莪]槟城优酒店(U Hotel Penang)(55812448)</t>
  </si>
  <si>
    <t>标准大床房&lt;2人入住&gt;</t>
  </si>
  <si>
    <t>ROY NYARA/KELLY NYARA</t>
  </si>
  <si>
    <t xml:space="preserve">3539948	</t>
  </si>
  <si>
    <t xml:space="preserve">BK 88106	</t>
  </si>
  <si>
    <t xml:space="preserve">999224915729337	</t>
  </si>
  <si>
    <t>[曼谷]素坤逸2号阿斯彭套房酒店(Aspen Suites Hotel Sukhumvit 2)(55465160)</t>
  </si>
  <si>
    <t>豪华房&lt;2人入住&gt;&lt;不退款&gt;</t>
  </si>
  <si>
    <t>Suri/Rohan,Suri/Rohan</t>
  </si>
  <si>
    <t xml:space="preserve">3540160	</t>
  </si>
  <si>
    <t xml:space="preserve">999224915740551	</t>
  </si>
  <si>
    <t>[迪拜]迪拜阿尔布斯坦瑞享大饭店(Mövenpick Grand Al Bustan Dubai)(55666231)</t>
  </si>
  <si>
    <t>经典房&lt;2人入住&gt;&lt;不退款&gt;</t>
  </si>
  <si>
    <t>Ashraf/Imtiyaz</t>
  </si>
  <si>
    <t xml:space="preserve">3540163	</t>
  </si>
  <si>
    <t xml:space="preserve">999224915759977	</t>
  </si>
  <si>
    <t>[曼谷]索菲特曼谷素坤逸酒店(Sofitel Bangkok Sukhumvit)(55465121)</t>
  </si>
  <si>
    <t>奢华特大床房&lt;2人入住&gt;&lt;不退款&gt;</t>
  </si>
  <si>
    <t>ALBASTAKI/SHAHAB AHMAD</t>
  </si>
  <si>
    <t xml:space="preserve">3540170	</t>
  </si>
  <si>
    <t xml:space="preserve">999224916040930	</t>
  </si>
  <si>
    <t>[迪拜]阿尔巴沙宜必思酒店(Ibis Al Barsha)(60494145)</t>
  </si>
  <si>
    <t>双床房&lt;2人入住&gt;&lt;不退款&gt;</t>
  </si>
  <si>
    <t>OZKURT/AHMET CAN</t>
  </si>
  <si>
    <t xml:space="preserve">3540287	</t>
  </si>
  <si>
    <t xml:space="preserve">98442852	</t>
  </si>
  <si>
    <t xml:space="preserve">999224917805571	</t>
  </si>
  <si>
    <t>[迪拜]迪拜千禧机场酒店(Millennium Airport Hotel Dubai)(68545510)</t>
  </si>
  <si>
    <t>NAKRANI/JAGDISH</t>
  </si>
  <si>
    <t xml:space="preserve">3540932	</t>
  </si>
  <si>
    <t xml:space="preserve">999224919063901	</t>
  </si>
  <si>
    <t>[纽约]纽约硬石酒店(Hard Rock Hotel New York)(103763308)</t>
  </si>
  <si>
    <t>高级房, 1 张特大床&lt;2人入住&gt;&lt;不退款&gt;</t>
  </si>
  <si>
    <t>LIN/WEICHUN,LIN/CHAOHWNG</t>
  </si>
  <si>
    <t xml:space="preserve">3541306	</t>
  </si>
  <si>
    <t xml:space="preserve">35650SE173754	</t>
  </si>
  <si>
    <t xml:space="preserve">999224919471099	</t>
  </si>
  <si>
    <t>[凤凰城]凤凰城天港机场舒眠酒店(Sleep Inn Phoenix Sky Harbor Airport)(90362838)</t>
  </si>
  <si>
    <t>双人间 - 带2张双人床&lt;2人入住&gt;&lt;不退款&gt;&lt;早餐&gt;</t>
  </si>
  <si>
    <t>MORENO/ANGEL FERNANDO</t>
  </si>
  <si>
    <t xml:space="preserve">3541508	</t>
  </si>
  <si>
    <t xml:space="preserve">999224929324128	</t>
  </si>
  <si>
    <t>[绍姆堡]绍姆堡 - 芝加哥凯艺酒店 - 近购物中心(Quality Inn Schaumburg - Chicago Near the Mall)(89920650)</t>
  </si>
  <si>
    <t>大号床间 - 带两张大号床&lt;2人入住&gt;&lt;不退款&gt;&lt;早餐&gt;</t>
  </si>
  <si>
    <t>Robinson/Chris</t>
  </si>
  <si>
    <t xml:space="preserve">3544171	</t>
  </si>
  <si>
    <t xml:space="preserve">999224931805134	</t>
  </si>
  <si>
    <t>[奇克托瓦加]水牛机场酒店(Buffalo Airport Hotel)(70392542)</t>
  </si>
  <si>
    <t>双人间 - 带2张双人床&lt;2人入住&gt;&lt;不退款&gt;</t>
  </si>
  <si>
    <t>JIN/TAO,SONG/YANPENG</t>
  </si>
  <si>
    <t xml:space="preserve">3545032	</t>
  </si>
  <si>
    <t xml:space="preserve">999224934672597	</t>
  </si>
  <si>
    <t>[吉隆坡]吉隆坡嘉登斯圣吉尔斯签名酒店及公寓(The Gardens – A St Giles Signature Hotel &amp; Residences, Kuala Lumpur)(55478344)</t>
  </si>
  <si>
    <t>酒店翼豪华双床房&lt;2人入住&gt;&lt;不退款&gt;</t>
  </si>
  <si>
    <t>BONG/LINA</t>
  </si>
  <si>
    <t xml:space="preserve">3546097	</t>
  </si>
  <si>
    <t xml:space="preserve">999224938229280	</t>
  </si>
  <si>
    <t>[曼谷]曼谷lyf素坤逸8巷-雅诗阁管理(Lyf Sukhumvit 8 Bangkok Managed by The Ascott Limited)(102527128)</t>
  </si>
  <si>
    <t>ONE OF A KIND (STUDIO DOUBLE)&lt;2人入住&gt;&lt;不退款&gt;</t>
  </si>
  <si>
    <t>WANG/QIUYI</t>
  </si>
  <si>
    <t xml:space="preserve">3546645	</t>
  </si>
  <si>
    <t xml:space="preserve">9475346	</t>
  </si>
  <si>
    <t xml:space="preserve">999224938366485	</t>
  </si>
  <si>
    <t>[曼谷]長榮桂冠酒店（曼谷）(Evergreen Laurel Hotel Bangkok)(55414254)</t>
  </si>
  <si>
    <t>Li/Kun,HE/SIXUE</t>
  </si>
  <si>
    <t xml:space="preserve">3546661	</t>
  </si>
  <si>
    <t xml:space="preserve">999224941241715	</t>
  </si>
  <si>
    <t>[小切克梅杰]伊斯坦布尔巴辛埃克斯普雷斯精英世界大酒店(Elite World Grand Istanbul Basın Ekspres Hotel)(55707625)</t>
  </si>
  <si>
    <t>舒适套房（1张特大床）&lt;2人入住&gt;&lt;不退款&gt;&lt;早餐&gt;</t>
  </si>
  <si>
    <t>Jack/Wang</t>
  </si>
  <si>
    <t xml:space="preserve">3547475	</t>
  </si>
  <si>
    <t xml:space="preserve">132952335	</t>
  </si>
  <si>
    <t xml:space="preserve">999224941553279	</t>
  </si>
  <si>
    <t>[库克卡克]泰国考拉德瓦苏穆海滩度假别墅(Devasom Khao Lak Beach Resort &amp; Villas)(90382157)</t>
  </si>
  <si>
    <t>精致带按摩浴缸的海滨套房&lt;2人入住&gt;&lt;不退款&gt;&lt;早餐&gt;</t>
  </si>
  <si>
    <t>AONGBUT/SASITORN</t>
  </si>
  <si>
    <t xml:space="preserve">3547536	</t>
  </si>
  <si>
    <t xml:space="preserve">999224941643397	</t>
  </si>
  <si>
    <t>[马卡蒂]太古广场服务公寓(One Pacific Place Serviced Residences - Multiple Use Hotel)(55851997)</t>
  </si>
  <si>
    <t>一室房&lt;2人入住&gt;&lt;不退款&gt;</t>
  </si>
  <si>
    <t>servano/Princess marie</t>
  </si>
  <si>
    <t xml:space="preserve">3547554	</t>
  </si>
  <si>
    <t xml:space="preserve">399900000009728	</t>
  </si>
  <si>
    <t xml:space="preserve">999224942979776	</t>
  </si>
  <si>
    <t>[芭堤雅]帕亚酒店(Payaa Hotel)(102880715)</t>
  </si>
  <si>
    <t>Deluxe Double Room&lt;2人入住&gt;&lt;不退款&gt;&lt;早餐&gt;</t>
  </si>
  <si>
    <t>CHAN/HEI TUNG,SAEIA/KASIMA</t>
  </si>
  <si>
    <t xml:space="preserve">3547910	</t>
  </si>
  <si>
    <t xml:space="preserve">350400000008642	</t>
  </si>
  <si>
    <t xml:space="preserve">999224943653101	</t>
  </si>
  <si>
    <t>[洛杉矶]洛杉矶国际机场索内斯塔酒店(Sonesta Los Angeles Airport LAX)(55299106)</t>
  </si>
  <si>
    <t>Hashimoto/Ayano</t>
  </si>
  <si>
    <t xml:space="preserve">3548099	</t>
  </si>
  <si>
    <t xml:space="preserve">999224944153568	</t>
  </si>
  <si>
    <t>特大床禁烟&lt;2人入住&gt;&lt;不退款&gt;</t>
  </si>
  <si>
    <t>HUANG/CHUANGJUN</t>
  </si>
  <si>
    <t xml:space="preserve">3548329	</t>
  </si>
  <si>
    <t xml:space="preserve">999224944618743	</t>
  </si>
  <si>
    <t>[巴淡岛]星球度假酒店(Planet Holiday Hotel &amp; Residence)(55380408)</t>
  </si>
  <si>
    <t>豪华客房&lt;2人入住&gt;&lt;不退款&gt;</t>
  </si>
  <si>
    <t>Bin Dolah/Samsudin,Bin Dolah/Samsudin</t>
  </si>
  <si>
    <t xml:space="preserve">3548480	</t>
  </si>
  <si>
    <t xml:space="preserve">999224944839623	</t>
  </si>
  <si>
    <t>[芽庄]博顿蓝水疗酒店(Boton Blue Hotel &amp; Spa)(68031143)</t>
  </si>
  <si>
    <t>山景高级房&lt;2人入住&gt;&lt;不退款&gt;&lt;早餐&gt;</t>
  </si>
  <si>
    <t>BAE/HEUNGMOON</t>
  </si>
  <si>
    <t xml:space="preserve">3548602	</t>
  </si>
  <si>
    <t xml:space="preserve">999224944997285	</t>
  </si>
  <si>
    <t>JUNG/JUNG YUN</t>
  </si>
  <si>
    <t xml:space="preserve">3548632	</t>
  </si>
  <si>
    <t xml:space="preserve">9478854	</t>
  </si>
  <si>
    <t xml:space="preserve">999224945138323	</t>
  </si>
  <si>
    <t>[曼谷]世纪公园酒店(Century Park Hotel)(56185613)</t>
  </si>
  <si>
    <t>KOZHUKHOV/ANDREY</t>
  </si>
  <si>
    <t xml:space="preserve">3548663	</t>
  </si>
  <si>
    <t xml:space="preserve">41340658	</t>
  </si>
  <si>
    <t xml:space="preserve">999224945665646	</t>
  </si>
  <si>
    <t>[中雅加达]1O1 雅加达市区坦林酒店(1O1 Urban Jakarta Thamrin)(60467403)</t>
  </si>
  <si>
    <t>都市高级房&lt;2人入住&gt;&lt;不退款&gt;</t>
  </si>
  <si>
    <t>SUSANTI/KRISTIANA</t>
  </si>
  <si>
    <t xml:space="preserve">3548853	</t>
  </si>
  <si>
    <t xml:space="preserve">999224946248285	</t>
  </si>
  <si>
    <t>CHAN/DYLAN</t>
  </si>
  <si>
    <t xml:space="preserve">3549115	</t>
  </si>
  <si>
    <t xml:space="preserve">9479553	</t>
  </si>
  <si>
    <t xml:space="preserve">999224948117340	</t>
  </si>
  <si>
    <t>[清盛]皇御金三角度假酒店(Imperial Golden Triangle Resort)(55831885)</t>
  </si>
  <si>
    <t>特级双人房&lt;2人入住&gt;&lt;不退款&gt;&lt;早餐&gt;</t>
  </si>
  <si>
    <t>LI/SHENG</t>
  </si>
  <si>
    <t xml:space="preserve">3549928	</t>
  </si>
  <si>
    <t xml:space="preserve">132990671	</t>
  </si>
  <si>
    <t xml:space="preserve">999224950996750	</t>
  </si>
  <si>
    <t>[Khu Khot]亚洲机场饭店(Asia Airport Hotel)(56206304)</t>
  </si>
  <si>
    <t>CAO/YUERONG</t>
  </si>
  <si>
    <t xml:space="preserve">3550108	</t>
  </si>
  <si>
    <t xml:space="preserve">999224956592498	</t>
  </si>
  <si>
    <t>[阿布扎比]国敦市中心酒店(Copthorne Downtown)(55281089)</t>
  </si>
  <si>
    <t>尊贵豪华房&lt;2人入住&gt;&lt;不退款&gt;</t>
  </si>
  <si>
    <t>zhao/jinli</t>
  </si>
  <si>
    <t xml:space="preserve">3550808	</t>
  </si>
  <si>
    <t xml:space="preserve">4207096	</t>
  </si>
  <si>
    <t xml:space="preserve">999224956756481	</t>
  </si>
  <si>
    <t>[巴厘岛]库塔宾唐酒店(Bintang Kuta Hotel)(55831951)</t>
  </si>
  <si>
    <t>豪华房&lt;1人入住&gt;&lt;不退款&gt;&lt;早餐&gt;</t>
  </si>
  <si>
    <t>Qiongyi/Shi</t>
  </si>
  <si>
    <t xml:space="preserve">3550834	</t>
  </si>
  <si>
    <t xml:space="preserve">999224957325399	</t>
  </si>
  <si>
    <t>[芭堤雅]圣塔拉芭堤雅酒店(Centara Azure Hotel Pattaya)(55841753)</t>
  </si>
  <si>
    <t>城景豪华房（特大床）&lt;2人入住&gt;&lt;不退款&gt;&lt;早餐&gt;</t>
  </si>
  <si>
    <t>LIU/HAO</t>
  </si>
  <si>
    <t xml:space="preserve">3550908	</t>
  </si>
  <si>
    <t xml:space="preserve">999224958083828	</t>
  </si>
  <si>
    <t>[阿布扎比]阿布扎比门诺富特酒店(Novotel Abu Dhabi Gate)(56185702)</t>
  </si>
  <si>
    <t>Alqaderi/Ahmed</t>
  </si>
  <si>
    <t xml:space="preserve">3551184	</t>
  </si>
  <si>
    <t xml:space="preserve">99524420	</t>
  </si>
  <si>
    <t xml:space="preserve">999224958810194	</t>
  </si>
  <si>
    <t>[曼谷]曼谷飞越大酒店(The Grand Fourwings Convention Hotel Bangkok)(55439640)</t>
  </si>
  <si>
    <t>YUAN/ZHANG</t>
  </si>
  <si>
    <t xml:space="preserve">3551507	</t>
  </si>
  <si>
    <t xml:space="preserve">999224959044901	</t>
  </si>
  <si>
    <t>[曼谷]曼谷京华大酒店(Hotel Royal Bangkok@Chinatown)(55932568)</t>
  </si>
  <si>
    <t>lin/jiahui</t>
  </si>
  <si>
    <t xml:space="preserve">3551551	</t>
  </si>
  <si>
    <t xml:space="preserve">999224959689678	</t>
  </si>
  <si>
    <t>[拉斯维加斯]OYO拉斯维加斯娱乐场酒店(OYO Hotel and Casino Las Vegas)(60493870)</t>
  </si>
  <si>
    <t>2张双人床房&lt;2人入住&gt;&lt;不退款&gt;</t>
  </si>
  <si>
    <t>Simmons/Lillian</t>
  </si>
  <si>
    <t xml:space="preserve">3551710	</t>
  </si>
  <si>
    <t xml:space="preserve">999224841348507	</t>
  </si>
  <si>
    <t>退单</t>
  </si>
  <si>
    <t>[西塔科]西雅图机场希尔顿逸林酒店(DoubleTree by Hilton Seattle Airport)(55694595)</t>
  </si>
  <si>
    <t>特大床房(带阳台)&lt;2人入住&gt;</t>
  </si>
  <si>
    <t>HU/ZIPING,Luo/Jing</t>
  </si>
  <si>
    <t xml:space="preserve">3522442	</t>
  </si>
  <si>
    <t xml:space="preserve">83026916	</t>
  </si>
  <si>
    <t>,</t>
  </si>
  <si>
    <t>本期扣款2470.16元</t>
  </si>
  <si>
    <t>HKD 270927.16</t>
  </si>
  <si>
    <t>A230705163350911</t>
  </si>
  <si>
    <t>A230705163424911</t>
  </si>
  <si>
    <t>总计：HKD 270927.16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</si>
  <si>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</si>
  <si>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</si>
  <si>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</si>
  <si>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</si>
  <si>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</si>
  <si>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</si>
  <si>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</si>
  <si>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</si>
  <si>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</si>
  <si>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</si>
  <si>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</si>
  <si>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</si>
  <si>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</si>
  <si>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</si>
  <si>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</si>
  <si>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</si>
  <si>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</si>
  <si>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</si>
  <si>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</si>
  <si>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2023-06-25</t>
  </si>
  <si>
    <t>3551710</t>
  </si>
  <si>
    <t>OYO拉斯维加斯娱乐场酒店</t>
  </si>
  <si>
    <t>Simmons Lillian</t>
  </si>
  <si>
    <t>2023-06-26</t>
  </si>
  <si>
    <t>退房日周结</t>
  </si>
  <si>
    <t>165.87</t>
  </si>
  <si>
    <t>180.24</t>
  </si>
  <si>
    <t>0</t>
  </si>
  <si>
    <t>0.00</t>
  </si>
  <si>
    <t>携程汇智国际直连</t>
  </si>
  <si>
    <t>925</t>
  </si>
  <si>
    <t>2023-06-25 22:53:01</t>
  </si>
  <si>
    <t>否</t>
  </si>
  <si>
    <t>汇智国际旅游发展有限公司</t>
  </si>
  <si>
    <t>直连</t>
  </si>
  <si>
    <t>美国</t>
  </si>
  <si>
    <t>3551551</t>
  </si>
  <si>
    <t>曼谷京华大酒店 (SHA Plus+)</t>
  </si>
  <si>
    <t>lin jiahui</t>
  </si>
  <si>
    <t>286.16</t>
  </si>
  <si>
    <t>310.94</t>
  </si>
  <si>
    <t>2023-06-25 22:01:48</t>
  </si>
  <si>
    <t>泰国</t>
  </si>
  <si>
    <t>3551507</t>
  </si>
  <si>
    <t>曼谷飞越大酒店</t>
  </si>
  <si>
    <t>YUAN ZHANG</t>
  </si>
  <si>
    <t>695.94</t>
  </si>
  <si>
    <t>756.21</t>
  </si>
  <si>
    <t>2023-06-25 21:43:48</t>
  </si>
  <si>
    <t>3551184</t>
  </si>
  <si>
    <t>阿布扎比门诺富特酒店</t>
  </si>
  <si>
    <t>Alqaderi Ahmed</t>
  </si>
  <si>
    <t>417.09</t>
  </si>
  <si>
    <t>453.21</t>
  </si>
  <si>
    <t>2023-06-25 20:47:19</t>
  </si>
  <si>
    <t>阿拉伯联合酋长国</t>
  </si>
  <si>
    <t>3550834</t>
  </si>
  <si>
    <t>库塔宾唐酒店</t>
  </si>
  <si>
    <t>Qiongyi Shi</t>
  </si>
  <si>
    <t>308.02</t>
  </si>
  <si>
    <t>334.69</t>
  </si>
  <si>
    <t>2023-06-25 19:17:36</t>
  </si>
  <si>
    <t>印度尼西亚</t>
  </si>
  <si>
    <t>3550808</t>
  </si>
  <si>
    <t>阿布扎比市中心中央千禧酒店</t>
  </si>
  <si>
    <t>zhao jinli</t>
  </si>
  <si>
    <t>331.75</t>
  </si>
  <si>
    <t>360.48</t>
  </si>
  <si>
    <t>2023-06-25 19:07:18</t>
  </si>
  <si>
    <t>3550108</t>
  </si>
  <si>
    <t>亚洲机场饭店</t>
  </si>
  <si>
    <t>CAO YUERONG</t>
  </si>
  <si>
    <t>198.39</t>
  </si>
  <si>
    <t>215.57</t>
  </si>
  <si>
    <t>2023-06-25 16:14:47</t>
  </si>
  <si>
    <t>3549928</t>
  </si>
  <si>
    <t>皇御金三角度假酒店</t>
  </si>
  <si>
    <t>LI SHENG</t>
  </si>
  <si>
    <t>417.85</t>
  </si>
  <si>
    <t>454.04</t>
  </si>
  <si>
    <t>2023-06-25 16:01:53</t>
  </si>
  <si>
    <t>3549115</t>
  </si>
  <si>
    <t>曼谷lyf素坤逸8巷-雅诗阁管理</t>
  </si>
  <si>
    <t>CHAN DYLAN</t>
  </si>
  <si>
    <t>2023-06-25 12:33:36</t>
  </si>
  <si>
    <t>3548853</t>
  </si>
  <si>
    <t>1O1 雅加达市区坦林酒店</t>
  </si>
  <si>
    <t>SUSANTI KRISTIANA</t>
  </si>
  <si>
    <t>167.48</t>
  </si>
  <si>
    <t>181.98</t>
  </si>
  <si>
    <t>2023-06-25 11:34:26</t>
  </si>
  <si>
    <t>3548663</t>
  </si>
  <si>
    <t>曼谷世纪公园酒店</t>
  </si>
  <si>
    <t>KOZHUKHOV ANDREY</t>
  </si>
  <si>
    <t>299.06</t>
  </si>
  <si>
    <t>324.96</t>
  </si>
  <si>
    <t>2023-06-25 10:44:28</t>
  </si>
  <si>
    <t>3548632</t>
  </si>
  <si>
    <t>JUNG JUNG YUN</t>
  </si>
  <si>
    <t>2023-06-25 10:29:29</t>
  </si>
  <si>
    <t>3548602</t>
  </si>
  <si>
    <t>皇家海滩波顿蓝色水疗酒店</t>
  </si>
  <si>
    <t>BAE HEUNGMOON</t>
  </si>
  <si>
    <t>259.15</t>
  </si>
  <si>
    <t>281.59</t>
  </si>
  <si>
    <t>2023-06-25 10:12:13</t>
  </si>
  <si>
    <t>越南</t>
  </si>
  <si>
    <t>3548480</t>
  </si>
  <si>
    <t>星球度假酒店</t>
  </si>
  <si>
    <t>Bin Dolah Samsudin,Bin Dolah Samsudin</t>
  </si>
  <si>
    <t>255.42</t>
  </si>
  <si>
    <t>277.54</t>
  </si>
  <si>
    <t>2023-06-25 09:45:14</t>
  </si>
  <si>
    <t>3548329</t>
  </si>
  <si>
    <t>水牛机场酒店</t>
  </si>
  <si>
    <t>HUANG CHUANGJUN</t>
  </si>
  <si>
    <t>756.97</t>
  </si>
  <si>
    <t>822.52</t>
  </si>
  <si>
    <t>2023-06-25 08:29:24</t>
  </si>
  <si>
    <t>3548099</t>
  </si>
  <si>
    <t>洛杉矶国际机场索内斯塔酒店</t>
  </si>
  <si>
    <t>Hashimoto Ayano</t>
  </si>
  <si>
    <t>945.15</t>
  </si>
  <si>
    <t>1027.00</t>
  </si>
  <si>
    <t>2023-06-25 03:29:36</t>
  </si>
  <si>
    <t>3547910</t>
  </si>
  <si>
    <t>帕亚酒店</t>
  </si>
  <si>
    <t>CHAN HEI TUNG,SAEIA KASIMA</t>
  </si>
  <si>
    <t>521.97</t>
  </si>
  <si>
    <t>567.17</t>
  </si>
  <si>
    <t>2023-06-25 00:25:38</t>
  </si>
  <si>
    <t>2023-06-24</t>
  </si>
  <si>
    <t>3547554</t>
  </si>
  <si>
    <t>太古广场服务公寓</t>
  </si>
  <si>
    <t>servano Princess marie</t>
  </si>
  <si>
    <t>335.42</t>
  </si>
  <si>
    <t>364.47</t>
  </si>
  <si>
    <t>2023-06-24 22:28:41</t>
  </si>
  <si>
    <t>菲律宾</t>
  </si>
  <si>
    <t>3547536</t>
  </si>
  <si>
    <t>泰国考拉德瓦苏穆海滩度假别墅 (SHA Plus+)</t>
  </si>
  <si>
    <t>AONGBUT SASITORN</t>
  </si>
  <si>
    <t>1051.62</t>
  </si>
  <si>
    <t>1142.69</t>
  </si>
  <si>
    <t>2023-06-24 22:22:11</t>
  </si>
  <si>
    <t>3547475</t>
  </si>
  <si>
    <t>伊斯坦布尔巴辛埃克斯普雷斯精英世界大酒店</t>
  </si>
  <si>
    <t>Jack Wang</t>
  </si>
  <si>
    <t>2210.97</t>
  </si>
  <si>
    <t>2402.44</t>
  </si>
  <si>
    <t>2023-06-24 22:00:21</t>
  </si>
  <si>
    <t>土耳其</t>
  </si>
  <si>
    <t>3546661</t>
  </si>
  <si>
    <t>曼谷长荣桂冠酒店</t>
  </si>
  <si>
    <t>Li Kun,HE SIXUE</t>
  </si>
  <si>
    <t>797.97</t>
  </si>
  <si>
    <t>867.08</t>
  </si>
  <si>
    <t>2023-06-24 18:48:15</t>
  </si>
  <si>
    <t>3546645</t>
  </si>
  <si>
    <t>WANG QIUYI</t>
  </si>
  <si>
    <t>572.32</t>
  </si>
  <si>
    <t>621.88</t>
  </si>
  <si>
    <t>2023-06-24 18:40:55</t>
  </si>
  <si>
    <t>3546097</t>
  </si>
  <si>
    <t>吉隆坡嘉登斯圣吉尔斯签名酒店及公寓</t>
  </si>
  <si>
    <t>BONG LINA</t>
  </si>
  <si>
    <t>582.07</t>
  </si>
  <si>
    <t>632.48</t>
  </si>
  <si>
    <t>2023-06-24 16:25:53</t>
  </si>
  <si>
    <t>马来西亚</t>
  </si>
  <si>
    <t>3545032</t>
  </si>
  <si>
    <t>JIN TAO,SONG YANPENG</t>
  </si>
  <si>
    <t>1513.93</t>
  </si>
  <si>
    <t>1645.04</t>
  </si>
  <si>
    <t>2023-06-24 11:36:51</t>
  </si>
  <si>
    <t>3544171</t>
  </si>
  <si>
    <t>绍姆堡 - 芝加哥凯艺酒店 - 近购物中心</t>
  </si>
  <si>
    <t>Robinson Chris</t>
  </si>
  <si>
    <t>699.26</t>
  </si>
  <si>
    <t>759.82</t>
  </si>
  <si>
    <t>2023-06-24 01:56:42</t>
  </si>
  <si>
    <t>2023-06-23</t>
  </si>
  <si>
    <t>3541508</t>
  </si>
  <si>
    <t>凤凰城天港机场舒眠酒店</t>
  </si>
  <si>
    <t>MORENO ANGEL FERNANDO</t>
  </si>
  <si>
    <t>481.20</t>
  </si>
  <si>
    <t>523.73</t>
  </si>
  <si>
    <t>2023-06-23 13:32:06</t>
  </si>
  <si>
    <t>3541306</t>
  </si>
  <si>
    <t>纽约硬石酒店</t>
  </si>
  <si>
    <t>LIN WEICHUN,LIN CHAOHWNG</t>
  </si>
  <si>
    <t>7312.67</t>
  </si>
  <si>
    <t>7958.94</t>
  </si>
  <si>
    <t>2023-06-23 12:58:07</t>
  </si>
  <si>
    <t>3540287</t>
  </si>
  <si>
    <t>宜必思艾巴莎酒店</t>
  </si>
  <si>
    <t>OZKURT AHMET CAN</t>
  </si>
  <si>
    <t>624.35</t>
  </si>
  <si>
    <t>679.53</t>
  </si>
  <si>
    <t>2023-06-23 07:06:37</t>
  </si>
  <si>
    <t>3540170</t>
  </si>
  <si>
    <t>索菲特曼谷素坤逸酒店</t>
  </si>
  <si>
    <t>ALBASTAKI SHAHAB AHMAD</t>
  </si>
  <si>
    <t>4427.36</t>
  </si>
  <si>
    <t>4818.63</t>
  </si>
  <si>
    <t>2023-06-23 04:34:31</t>
  </si>
  <si>
    <t>3540160</t>
  </si>
  <si>
    <t>素坤逸2号阿斯彭套房酒店</t>
  </si>
  <si>
    <t>Suri Rohan,Suri Rohan</t>
  </si>
  <si>
    <t>168.99</t>
  </si>
  <si>
    <t>183.92</t>
  </si>
  <si>
    <t>2023-06-23 04:13:31</t>
  </si>
  <si>
    <t>3539948</t>
  </si>
  <si>
    <t>槟城优酒店</t>
  </si>
  <si>
    <t>ROY NYARA KELLY NYARA</t>
  </si>
  <si>
    <t>258.23</t>
  </si>
  <si>
    <t>280.96</t>
  </si>
  <si>
    <t>2023-06-23 00:49:20</t>
  </si>
  <si>
    <t>2023-06-22</t>
  </si>
  <si>
    <t>3539699</t>
  </si>
  <si>
    <t>胡志明市自由绿野仙踪酒店, 原自由酒店3号</t>
  </si>
  <si>
    <t>XIAO PAN,FENG Jirui</t>
  </si>
  <si>
    <t>1088.86</t>
  </si>
  <si>
    <t>1184.70</t>
  </si>
  <si>
    <t>2023-06-22 23:20:13</t>
  </si>
  <si>
    <t>3537682</t>
  </si>
  <si>
    <t>曼谷辛德霍恩凯宾斯基</t>
  </si>
  <si>
    <t>HOU YINFEI,PASEUTH LATSANIDA</t>
  </si>
  <si>
    <t>6011.37</t>
  </si>
  <si>
    <t>6540.50</t>
  </si>
  <si>
    <t>2023-06-22 15:02:51</t>
  </si>
  <si>
    <t>3536512</t>
  </si>
  <si>
    <t>清迈美利亚酒店</t>
  </si>
  <si>
    <t>ZHOU HAO,rong lili</t>
  </si>
  <si>
    <t>732.00</t>
  </si>
  <si>
    <t>796.43</t>
  </si>
  <si>
    <t>2023-06-22 18:02:37</t>
  </si>
  <si>
    <t>直采</t>
  </si>
  <si>
    <t>3536340</t>
  </si>
  <si>
    <t>玛立纳比布鲁斯酒店</t>
  </si>
  <si>
    <t>DIBROVA ELENA,DIBROV DMITRII</t>
  </si>
  <si>
    <t>1355.56</t>
  </si>
  <si>
    <t>1474.88</t>
  </si>
  <si>
    <t>2023-06-22 09:33:11</t>
  </si>
  <si>
    <t>3536284</t>
  </si>
  <si>
    <t>国际机场 KLIA-KLIA2途恩酒店</t>
  </si>
  <si>
    <t>YANG ZONGLIN</t>
  </si>
  <si>
    <t>440.00</t>
  </si>
  <si>
    <t>478.73</t>
  </si>
  <si>
    <t>2023-06-22 09:02:26</t>
  </si>
  <si>
    <t>3535771</t>
  </si>
  <si>
    <t>市郊歌剧贝斯特韦斯特高级酒店</t>
  </si>
  <si>
    <t>huang jingxiu,Liu nifan,zhang ming</t>
  </si>
  <si>
    <t>9017.25</t>
  </si>
  <si>
    <t>9810.96</t>
  </si>
  <si>
    <t>2023-06-22 02:01:34</t>
  </si>
  <si>
    <t>法国</t>
  </si>
  <si>
    <t>2023-06-21</t>
  </si>
  <si>
    <t>3534377</t>
  </si>
  <si>
    <t>岘港富丽华大酒店</t>
  </si>
  <si>
    <t>PARK HAYEON</t>
  </si>
  <si>
    <t>2939.99</t>
  </si>
  <si>
    <t>3196.34</t>
  </si>
  <si>
    <t>2023-06-21 19:30:21</t>
  </si>
  <si>
    <t>3532857</t>
  </si>
  <si>
    <t>太平洋酒店</t>
  </si>
  <si>
    <t>TANG YONG YEOW DANIAR</t>
  </si>
  <si>
    <t>3412.22</t>
  </si>
  <si>
    <t>3709.74</t>
  </si>
  <si>
    <t>2023-06-21 13:09:12</t>
  </si>
  <si>
    <t>韩国</t>
  </si>
  <si>
    <t>2023-06-20</t>
  </si>
  <si>
    <t>3529855</t>
  </si>
  <si>
    <t>GU HAOQUAN</t>
  </si>
  <si>
    <t>1464.00</t>
  </si>
  <si>
    <t>1594.42</t>
  </si>
  <si>
    <t>2023-06-21 12:35:25</t>
  </si>
  <si>
    <t>3528988</t>
  </si>
  <si>
    <t>旅游山林小屋素坤逸11号酒店</t>
  </si>
  <si>
    <t>HUANG BINGWANG</t>
  </si>
  <si>
    <t>282.21</t>
  </si>
  <si>
    <t>307.35</t>
  </si>
  <si>
    <t>2023-06-20 16:18:46</t>
  </si>
  <si>
    <t>3527924</t>
  </si>
  <si>
    <t>芭堤雅旅客之家酒店</t>
  </si>
  <si>
    <t>Zhang Yun,XU RONGQIANG</t>
  </si>
  <si>
    <t>201.88</t>
  </si>
  <si>
    <t>219.87</t>
  </si>
  <si>
    <t>2023-06-20 11:51:03</t>
  </si>
  <si>
    <t>3527218</t>
  </si>
  <si>
    <t>那不勒斯欧罗巴大酒店</t>
  </si>
  <si>
    <t>ANWAR AMAR,SONG ZHESI</t>
  </si>
  <si>
    <t>4377.46</t>
  </si>
  <si>
    <t>4767.44</t>
  </si>
  <si>
    <t>2023-06-20 01:31:05</t>
  </si>
  <si>
    <t>意大利</t>
  </si>
  <si>
    <t>3527093</t>
  </si>
  <si>
    <t>维万塔海得拉巴贝岗姆佩特酒店</t>
  </si>
  <si>
    <t>BOORGULA Venkatswamy</t>
  </si>
  <si>
    <t>3166.50</t>
  </si>
  <si>
    <t>3467.10</t>
  </si>
  <si>
    <t>2023-06-20 00:11:03</t>
  </si>
  <si>
    <t>印度</t>
  </si>
  <si>
    <t>2023-06-19</t>
  </si>
  <si>
    <t>3524883</t>
  </si>
  <si>
    <t>HWANG EUI CHANG</t>
  </si>
  <si>
    <t>1057.43</t>
  </si>
  <si>
    <t>1157.81</t>
  </si>
  <si>
    <t>2023-06-19 16:23:21</t>
  </si>
  <si>
    <t>3523592</t>
  </si>
  <si>
    <t>迪拜塔广场酒店</t>
  </si>
  <si>
    <t>AL QAYSI HAMZAH</t>
  </si>
  <si>
    <t>3302.23</t>
  </si>
  <si>
    <t>3615.71</t>
  </si>
  <si>
    <t>2023-06-19 11:31:58</t>
  </si>
  <si>
    <t>2023-06-18</t>
  </si>
  <si>
    <t>3522229</t>
  </si>
  <si>
    <t>TRAN QUOC PHAI,LIE SHIE CHIEH</t>
  </si>
  <si>
    <t>626.69</t>
  </si>
  <si>
    <t>686.18</t>
  </si>
  <si>
    <t>2023-06-18 22:44:56</t>
  </si>
  <si>
    <t>3519575</t>
  </si>
  <si>
    <t>HUANG JIANG</t>
  </si>
  <si>
    <t>481.77</t>
  </si>
  <si>
    <t>2023-06-18 12:24:34</t>
  </si>
  <si>
    <t>3518695</t>
  </si>
  <si>
    <t>赛顿霍夫酒店</t>
  </si>
  <si>
    <t>Londono Ordonez Adriana</t>
  </si>
  <si>
    <t>4890.48</t>
  </si>
  <si>
    <t>5354.74</t>
  </si>
  <si>
    <t>2023-06-18 04:04:49</t>
  </si>
  <si>
    <t>瑞士</t>
  </si>
  <si>
    <t>2023-06-17</t>
  </si>
  <si>
    <t>3515591</t>
  </si>
  <si>
    <t>曼谷麦卡桑美居酒店</t>
  </si>
  <si>
    <t>SANGTHONG NEUNGRUTHAI</t>
  </si>
  <si>
    <t>726.00</t>
  </si>
  <si>
    <t>794.92</t>
  </si>
  <si>
    <t>2023-06-17 14:36:24</t>
  </si>
  <si>
    <t>3514969</t>
  </si>
  <si>
    <t>ZHANG XU</t>
  </si>
  <si>
    <t>500.00</t>
  </si>
  <si>
    <t>547.47</t>
  </si>
  <si>
    <t>2023-06-17 12:03:40</t>
  </si>
  <si>
    <t>2023-06-16</t>
  </si>
  <si>
    <t>3513024</t>
  </si>
  <si>
    <t>迈尔斯堡 - I-75 凯艺全套房酒店</t>
  </si>
  <si>
    <t>SUI JIANXUN,YU TINGYUN</t>
  </si>
  <si>
    <t>1363.82</t>
  </si>
  <si>
    <t>1491.98</t>
  </si>
  <si>
    <t>2023-06-16 22:31:59</t>
  </si>
  <si>
    <t>3512724</t>
  </si>
  <si>
    <t>万达贝斯特韦斯特优质大酒店</t>
  </si>
  <si>
    <t>LYU LINGYAN</t>
  </si>
  <si>
    <t>324.28</t>
  </si>
  <si>
    <t>354.75</t>
  </si>
  <si>
    <t>2023-06-16 21:46:57</t>
  </si>
  <si>
    <t>3510246</t>
  </si>
  <si>
    <t>新加坡81酒店 - 樱花 (Staycation Approved)</t>
  </si>
  <si>
    <t>ROCERO ELSA CARRIAGA</t>
  </si>
  <si>
    <t>1367.20</t>
  </si>
  <si>
    <t>1495.68</t>
  </si>
  <si>
    <t>2023-06-16 09:55:47</t>
  </si>
  <si>
    <t>新加坡</t>
  </si>
  <si>
    <t>2023-06-15</t>
  </si>
  <si>
    <t>3508503</t>
  </si>
  <si>
    <t>曼谷亚历山大酒店</t>
  </si>
  <si>
    <t>LAU LEUNG YAN,LAU SING YUET</t>
  </si>
  <si>
    <t>568.94</t>
  </si>
  <si>
    <t>622.00</t>
  </si>
  <si>
    <t>2023-06-15 19:37:44</t>
  </si>
  <si>
    <t>3505791</t>
  </si>
  <si>
    <t>3金精品酒店</t>
  </si>
  <si>
    <t>VOON GWO JIUNN</t>
  </si>
  <si>
    <t>524.40</t>
  </si>
  <si>
    <t>572.68</t>
  </si>
  <si>
    <t>2023-06-15 00:57:13</t>
  </si>
  <si>
    <t>2023-06-14</t>
  </si>
  <si>
    <t>3502649</t>
  </si>
  <si>
    <t>Santore Phanhmaha,Santore Phanhmaha</t>
  </si>
  <si>
    <t>16626.00</t>
  </si>
  <si>
    <t>18156.60</t>
  </si>
  <si>
    <t>2023-06-19 12:11:38</t>
  </si>
  <si>
    <t>2023-06-13</t>
  </si>
  <si>
    <t>3499101</t>
  </si>
  <si>
    <t>迪拜世界贸易中心公寓酒店</t>
  </si>
  <si>
    <t>OU ZHIBING,RAHMAN MD ARIFUR</t>
  </si>
  <si>
    <t>3680.23</t>
  </si>
  <si>
    <t>4025.63</t>
  </si>
  <si>
    <t>2023-06-13 15:07:20</t>
  </si>
  <si>
    <t>3497778</t>
  </si>
  <si>
    <t>曼谷素坤逸奥克伍德华庭工作室酒店</t>
  </si>
  <si>
    <t>WU JIMMY</t>
  </si>
  <si>
    <t>1564.01</t>
  </si>
  <si>
    <t>1710.80</t>
  </si>
  <si>
    <t>2023-06-13 11:52:44</t>
  </si>
  <si>
    <t>3497471</t>
  </si>
  <si>
    <t>BUNGE PATRICK</t>
  </si>
  <si>
    <t>810.00</t>
  </si>
  <si>
    <t>886.02</t>
  </si>
  <si>
    <t>2023-06-14 18:00:25</t>
  </si>
  <si>
    <t>3497267</t>
  </si>
  <si>
    <t>东京新宿金普顿酒店 - IHG 旗下饭店</t>
  </si>
  <si>
    <t>frank zheng,jiang dingyi,wyatt wyatt</t>
  </si>
  <si>
    <t>38027.79</t>
  </si>
  <si>
    <t>41596.80</t>
  </si>
  <si>
    <t>2023-06-13 01:28:19</t>
  </si>
  <si>
    <t>日本</t>
  </si>
  <si>
    <t>3497188</t>
  </si>
  <si>
    <t>曼谷苏阁索酒店</t>
  </si>
  <si>
    <t>CHEN TONG,ZHU MAOHUIMIN</t>
  </si>
  <si>
    <t>1119.28</t>
  </si>
  <si>
    <t>1227.69</t>
  </si>
  <si>
    <t>2023-06-13 00:46:55</t>
  </si>
  <si>
    <t>2023-06-12</t>
  </si>
  <si>
    <t>3495335</t>
  </si>
  <si>
    <t>大阪难波格拉斯丽酒店</t>
  </si>
  <si>
    <t>ZHANG FENG,ZENG KE</t>
  </si>
  <si>
    <t>3587.71</t>
  </si>
  <si>
    <t>3935.19</t>
  </si>
  <si>
    <t>2023-06-12 17:49:55</t>
  </si>
  <si>
    <t>2023-06-11</t>
  </si>
  <si>
    <t>3492555</t>
  </si>
  <si>
    <t>戛纳朱莉安娜酒店</t>
  </si>
  <si>
    <t>CHAKERI ANASTASIYA,USPENSKA DANIELA</t>
  </si>
  <si>
    <t>2718.69</t>
  </si>
  <si>
    <t>2982.00</t>
  </si>
  <si>
    <t>2023-06-11 20:45:49</t>
  </si>
  <si>
    <t>3492476</t>
  </si>
  <si>
    <t>萨里科纳克酒店</t>
  </si>
  <si>
    <t>Sidorova Anastasiia,Sergeev Dmitrii</t>
  </si>
  <si>
    <t>671.01</t>
  </si>
  <si>
    <t>736.00</t>
  </si>
  <si>
    <t>2023-06-11 20:06:13</t>
  </si>
  <si>
    <t>2023-06-09</t>
  </si>
  <si>
    <t>3481797</t>
  </si>
  <si>
    <t>普吉芭东英迪格酒店 - IHG 酒店 (SHA PLUS+)</t>
  </si>
  <si>
    <t>Huang Jiayi</t>
  </si>
  <si>
    <t>3898.92</t>
  </si>
  <si>
    <t>4285.00</t>
  </si>
  <si>
    <t>-4284</t>
  </si>
  <si>
    <t>-3898</t>
  </si>
  <si>
    <t>2023-06-09 16:19:26</t>
  </si>
  <si>
    <t>3479989</t>
  </si>
  <si>
    <t/>
  </si>
  <si>
    <t>HANQUET PAUL</t>
  </si>
  <si>
    <t>3881.63</t>
  </si>
  <si>
    <t>4266.00</t>
  </si>
  <si>
    <t>2023-06-09 08:58:19</t>
  </si>
  <si>
    <t>马耳他</t>
  </si>
  <si>
    <t>3479651</t>
  </si>
  <si>
    <t>迪拜费尔蒙特酒店</t>
  </si>
  <si>
    <t>DHEER NITIN,SINHA SUNIT</t>
  </si>
  <si>
    <t>3064.54</t>
  </si>
  <si>
    <t>3368.00</t>
  </si>
  <si>
    <t>2023-06-09 02:25:36</t>
  </si>
  <si>
    <t>3479637</t>
  </si>
  <si>
    <t>纽约利文顿酒店</t>
  </si>
  <si>
    <t>HALLFORD JODI EDNA</t>
  </si>
  <si>
    <t>1429.45</t>
  </si>
  <si>
    <t>1571.00</t>
  </si>
  <si>
    <t>2023-06-09 02:09:46</t>
  </si>
  <si>
    <t>3479347</t>
  </si>
  <si>
    <t>吉隆坡唐人街旅客酒店</t>
  </si>
  <si>
    <t>OMAR MUHAMMAD NASRI,ZAKARIYAH MAS DIANA</t>
  </si>
  <si>
    <t>2025.40</t>
  </si>
  <si>
    <t>2224.00</t>
  </si>
  <si>
    <t>2023-06-09 08:25:07</t>
  </si>
  <si>
    <t>2023-06-08</t>
  </si>
  <si>
    <t>3479328</t>
  </si>
  <si>
    <t>玛琳洛奇酒店</t>
  </si>
  <si>
    <t>Bouius Monica</t>
  </si>
  <si>
    <t>1528.15</t>
  </si>
  <si>
    <t>1678.00</t>
  </si>
  <si>
    <t>2023-06-08 23:57:13</t>
  </si>
  <si>
    <t>加拿大</t>
  </si>
  <si>
    <t>3478988</t>
  </si>
  <si>
    <t>森塔拉奥南海滩度假酒店</t>
  </si>
  <si>
    <t>ZHANG XINYUE,HUANG SUFANG</t>
  </si>
  <si>
    <t>499.06</t>
  </si>
  <si>
    <t>548.00</t>
  </si>
  <si>
    <t>2023-06-08 22:35:29</t>
  </si>
  <si>
    <t>3478666</t>
  </si>
  <si>
    <t>京都空酒店</t>
  </si>
  <si>
    <t>SHAN XIAOQING,LIU XIAO</t>
  </si>
  <si>
    <t>1807.74</t>
  </si>
  <si>
    <t>1985.00</t>
  </si>
  <si>
    <t>2023-06-08 22:07:26</t>
  </si>
  <si>
    <t>3477721</t>
  </si>
  <si>
    <t>曼谷瑞博朗得酒店</t>
  </si>
  <si>
    <t>LIN YIHUNG</t>
  </si>
  <si>
    <t>1721.22</t>
  </si>
  <si>
    <t>1890.00</t>
  </si>
  <si>
    <t>2023-06-08 16:51:16</t>
  </si>
  <si>
    <t>3476761</t>
  </si>
  <si>
    <t>城市中心酒店</t>
  </si>
  <si>
    <t>XU WENHUI,XU PEIMIN</t>
  </si>
  <si>
    <t>344.24</t>
  </si>
  <si>
    <t>378.00</t>
  </si>
  <si>
    <t>2023-06-08 11:54:35</t>
  </si>
  <si>
    <t>捷克</t>
  </si>
  <si>
    <t>3475585</t>
  </si>
  <si>
    <t>曼谷暹罗智选假日酒店</t>
  </si>
  <si>
    <t>HO WING LAM,CHAU LOK MEI</t>
  </si>
  <si>
    <t>902.72</t>
  </si>
  <si>
    <t>992.00</t>
  </si>
  <si>
    <t>2023-06-08 00:15:49</t>
  </si>
  <si>
    <t>2023-06-07</t>
  </si>
  <si>
    <t>3475375</t>
  </si>
  <si>
    <t>釜山格兰德朝鲜酒店</t>
  </si>
  <si>
    <t>KIM AREUM</t>
  </si>
  <si>
    <t>1355.90</t>
  </si>
  <si>
    <t>1490.00</t>
  </si>
  <si>
    <t>2023-06-07 23:28:16</t>
  </si>
  <si>
    <t>3474791</t>
  </si>
  <si>
    <t>新加坡卡尔顿城市酒店</t>
  </si>
  <si>
    <t>Wang Guan</t>
  </si>
  <si>
    <t>13438.88</t>
  </si>
  <si>
    <t>14768.00</t>
  </si>
  <si>
    <t>2023-06-08 17:33:54</t>
  </si>
  <si>
    <t>2023-06-06</t>
  </si>
  <si>
    <t>3470385</t>
  </si>
  <si>
    <t>甲米都喜天丽海滨度假酒店</t>
  </si>
  <si>
    <t>ZHANG CHANGRONG,WANG XIAOLAN</t>
  </si>
  <si>
    <t>1470.11</t>
  </si>
  <si>
    <t>1618.00</t>
  </si>
  <si>
    <t>2023-06-07 09:30:45</t>
  </si>
  <si>
    <t>3470374</t>
  </si>
  <si>
    <t>ZHANG DIAN,CHEN XI,ZHAO DENGKE,SONG YAO</t>
  </si>
  <si>
    <t>2940.23</t>
  </si>
  <si>
    <t>3236.00</t>
  </si>
  <si>
    <t>2023-06-07 09:50:10</t>
  </si>
  <si>
    <t>2023-06-04</t>
  </si>
  <si>
    <t>3461885</t>
  </si>
  <si>
    <t>布鲁克斯酒店</t>
  </si>
  <si>
    <t>Ilcheva Sunny</t>
  </si>
  <si>
    <t>4392.84</t>
  </si>
  <si>
    <t>4839.00</t>
  </si>
  <si>
    <t>2023-06-04 18:59:52</t>
  </si>
  <si>
    <t>英国</t>
  </si>
  <si>
    <t>3461635</t>
  </si>
  <si>
    <t>普吉岛芭东海滩中央智选假日酒店  (SHA Extra Plus)</t>
  </si>
  <si>
    <t>LIU kai,WEI ran,LIANG shuo</t>
  </si>
  <si>
    <t>2353.02</t>
  </si>
  <si>
    <t>2592.00</t>
  </si>
  <si>
    <t>2023-06-04 18:00:49</t>
  </si>
  <si>
    <t>3459440</t>
  </si>
  <si>
    <t>威斯巴登市美居酒店</t>
  </si>
  <si>
    <t>Behrendt Detlef,Behrendt Angela</t>
  </si>
  <si>
    <t>3104.68</t>
  </si>
  <si>
    <t>3420.00</t>
  </si>
  <si>
    <t>2023-06-04 04:36:46</t>
  </si>
  <si>
    <t>德国</t>
  </si>
  <si>
    <t>2023-06-03</t>
  </si>
  <si>
    <t>3458490</t>
  </si>
  <si>
    <t>华美达济州市酒店</t>
  </si>
  <si>
    <t>CHIN JEAT HUI,ONG LI Qi,Soh Chee wei,Lim Wei ping danny</t>
  </si>
  <si>
    <t>2584.58</t>
  </si>
  <si>
    <t>2854.00</t>
  </si>
  <si>
    <t>2023-06-05 09:19:13</t>
  </si>
  <si>
    <t>3455297</t>
  </si>
  <si>
    <t>JUNG ILSEOK</t>
  </si>
  <si>
    <t>2023-06-03 09:53:33</t>
  </si>
  <si>
    <t>3454653</t>
  </si>
  <si>
    <t>河滨区途恩酒店</t>
  </si>
  <si>
    <t>ZULKIFLI HANIS</t>
  </si>
  <si>
    <t>370.63</t>
  </si>
  <si>
    <t>408.00</t>
  </si>
  <si>
    <t>2023-06-03 09:12:19</t>
  </si>
  <si>
    <t>2023-06-02</t>
  </si>
  <si>
    <t>3453067</t>
  </si>
  <si>
    <t>芭堤雅发现海滩酒店</t>
  </si>
  <si>
    <t>CHU CHIHPIN</t>
  </si>
  <si>
    <t>1828.61</t>
  </si>
  <si>
    <t>2013.00</t>
  </si>
  <si>
    <t>2023-06-02 20:18:08</t>
  </si>
  <si>
    <t>3451225</t>
  </si>
  <si>
    <t>碧西坎昆广场酒店</t>
  </si>
  <si>
    <t>HERNANDEZ OWER</t>
  </si>
  <si>
    <t>620.44</t>
  </si>
  <si>
    <t>683.00</t>
  </si>
  <si>
    <t>2023-06-02 11:49:28</t>
  </si>
  <si>
    <t>墨西哥</t>
  </si>
  <si>
    <t>3450743</t>
  </si>
  <si>
    <t>FAN YAOYAO,ZHANG YICHI,ZHAO TINGXUAN,LI GAOYANG,YANG YIXUAN,GUO JIERAN,ZHU WENXIA,XU JINGJING</t>
  </si>
  <si>
    <t>3669.94</t>
  </si>
  <si>
    <t>4040.00</t>
  </si>
  <si>
    <t>2023-06-02 09:26:55</t>
  </si>
  <si>
    <t>3450150</t>
  </si>
  <si>
    <t>华欣Ace度假酒店</t>
  </si>
  <si>
    <t>Wang Hao,Wang Hao</t>
  </si>
  <si>
    <t>3349.54</t>
  </si>
  <si>
    <t>3680.00</t>
  </si>
  <si>
    <t>2023-06-02 00:41:47</t>
  </si>
  <si>
    <t>2023-06-01</t>
  </si>
  <si>
    <t>3445709</t>
  </si>
  <si>
    <t>马尼拉半岛酒店（多用途酒店）</t>
  </si>
  <si>
    <t>BAUTISTA ELOYZA ALCALA</t>
  </si>
  <si>
    <t>2186.30</t>
  </si>
  <si>
    <t>2402.00</t>
  </si>
  <si>
    <t>2023-06-01 08:49:29</t>
  </si>
  <si>
    <t>3445289</t>
  </si>
  <si>
    <t>HU SILE,PEI ZIYI</t>
  </si>
  <si>
    <t>916.67</t>
  </si>
  <si>
    <t>1012.00</t>
  </si>
  <si>
    <t>2023-06-01 00:00:49</t>
  </si>
  <si>
    <t>2023-05-30</t>
  </si>
  <si>
    <t>3438106</t>
  </si>
  <si>
    <t>布城希尔顿逸林酒店</t>
  </si>
  <si>
    <t>ADHAM SHAH NURULAIN</t>
  </si>
  <si>
    <t>1064.75</t>
  </si>
  <si>
    <t>1176.00</t>
  </si>
  <si>
    <t>2023-05-30 13:33:47</t>
  </si>
  <si>
    <t>2023-05-29</t>
  </si>
  <si>
    <t>3435317</t>
  </si>
  <si>
    <t>KIM MIJUNG</t>
  </si>
  <si>
    <t>1028.75</t>
  </si>
  <si>
    <t>1138.00</t>
  </si>
  <si>
    <t>2023-05-29 18:11:03</t>
  </si>
  <si>
    <t>3434947</t>
  </si>
  <si>
    <t>KIM JAE HWAN</t>
  </si>
  <si>
    <t>2023-05-29 16:55:01</t>
  </si>
  <si>
    <t>3434013</t>
  </si>
  <si>
    <t>布达佩斯纽约宫殿安纳塔拉酒店 - 立鼎世酒店集团</t>
  </si>
  <si>
    <t>LIU JIACHUAN,QI YICONG</t>
  </si>
  <si>
    <t>1956.26</t>
  </si>
  <si>
    <t>2164.00</t>
  </si>
  <si>
    <t>2023-05-29 10:50:43</t>
  </si>
  <si>
    <t>匈牙利</t>
  </si>
  <si>
    <t>2023-05-28</t>
  </si>
  <si>
    <t>3432869</t>
  </si>
  <si>
    <t>卡塞尔贝尔特酒店</t>
  </si>
  <si>
    <t>Kretschmer Herbert</t>
  </si>
  <si>
    <t>2714.71</t>
  </si>
  <si>
    <t>3003.00</t>
  </si>
  <si>
    <t>2023-05-28 20:42:54</t>
  </si>
  <si>
    <t>2023-05-27</t>
  </si>
  <si>
    <t>3425865</t>
  </si>
  <si>
    <t>普吉岛科莫雅姆度假村</t>
  </si>
  <si>
    <t>ZHAO XIONG,LIU WEI</t>
  </si>
  <si>
    <t>6510.01</t>
  </si>
  <si>
    <t>7191.00</t>
  </si>
  <si>
    <t>2023-05-27 00:53:10</t>
  </si>
  <si>
    <t>2023-05-26</t>
  </si>
  <si>
    <t>3422252</t>
  </si>
  <si>
    <t>TAN JULIANA</t>
  </si>
  <si>
    <t>3657.41</t>
  </si>
  <si>
    <t>2023-05-26 10:28:41</t>
  </si>
  <si>
    <t>2023-05-21</t>
  </si>
  <si>
    <t>3402745</t>
  </si>
  <si>
    <t>贝斯特韦斯特皮卡迪利酒店</t>
  </si>
  <si>
    <t>Yu Sen</t>
  </si>
  <si>
    <t>2104.36</t>
  </si>
  <si>
    <t>2340.00</t>
  </si>
  <si>
    <t>2023-05-21 17:19:35</t>
  </si>
  <si>
    <t>2023-05-17</t>
  </si>
  <si>
    <t>3383896</t>
  </si>
  <si>
    <t>费尔蒙特帝后大酒店</t>
  </si>
  <si>
    <t>Carpenter Shar</t>
  </si>
  <si>
    <t>2274.60</t>
  </si>
  <si>
    <t>2550.00</t>
  </si>
  <si>
    <t>2023-05-17 03:13:13</t>
  </si>
  <si>
    <t>2023-05-15</t>
  </si>
  <si>
    <t>3373973</t>
  </si>
  <si>
    <t>新奥尔良诺普希酒店</t>
  </si>
  <si>
    <t>MCAULIFFE PATRICK</t>
  </si>
  <si>
    <t>2334.05</t>
  </si>
  <si>
    <t>2624.00</t>
  </si>
  <si>
    <t>2023-05-15 08:18:59</t>
  </si>
  <si>
    <t>2023-05-14</t>
  </si>
  <si>
    <t>3370404</t>
  </si>
  <si>
    <t>K Kat</t>
  </si>
  <si>
    <t>3869.33</t>
  </si>
  <si>
    <t>4350.00</t>
  </si>
  <si>
    <t>2023-05-14 13:17:01</t>
  </si>
  <si>
    <t>2023-05-13</t>
  </si>
  <si>
    <t>3365531</t>
  </si>
  <si>
    <t>胡志明市百艺酒店</t>
  </si>
  <si>
    <t>CHAN HING FU</t>
  </si>
  <si>
    <t>1742.64</t>
  </si>
  <si>
    <t>1960.00</t>
  </si>
  <si>
    <t>2023-05-13 12:50:58</t>
  </si>
  <si>
    <t>2023-05-11</t>
  </si>
  <si>
    <t>3354707</t>
  </si>
  <si>
    <t>日出中心酒店</t>
  </si>
  <si>
    <t>VU THI HOA SEN,CHEN KUO SHIN</t>
  </si>
  <si>
    <t>231.61</t>
  </si>
  <si>
    <t>261.00</t>
  </si>
  <si>
    <t>2023-05-11 12:01:59</t>
  </si>
  <si>
    <t>2023-05-08</t>
  </si>
  <si>
    <t>3340677</t>
  </si>
  <si>
    <t>槟城乔治市湾景酒店 (槟城对抗新冠肺炎认证)</t>
  </si>
  <si>
    <t>CHUA MING CHUAN EUGENE</t>
  </si>
  <si>
    <t>1176.88</t>
  </si>
  <si>
    <t>1336.00</t>
  </si>
  <si>
    <t>2023-05-08 11:33:00</t>
  </si>
  <si>
    <t>2023-05-06</t>
  </si>
  <si>
    <t>3333787</t>
  </si>
  <si>
    <t>富国岛新世界度假酒店</t>
  </si>
  <si>
    <t>HWANG YOONJO,YOO JESUNG</t>
  </si>
  <si>
    <t>3551.10</t>
  </si>
  <si>
    <t>4023.00</t>
  </si>
  <si>
    <t>2023-05-07 14:59:37</t>
  </si>
  <si>
    <t>2023-04-26</t>
  </si>
  <si>
    <t>3293677</t>
  </si>
  <si>
    <t>SANUSI SAFINAZ HIRYATI</t>
  </si>
  <si>
    <t>390.11</t>
  </si>
  <si>
    <t>441.00</t>
  </si>
  <si>
    <t>2023-04-27 07:48:03</t>
  </si>
  <si>
    <t>3291337</t>
  </si>
  <si>
    <t>贝里斯冲浪酒店</t>
  </si>
  <si>
    <t>Crane Luke</t>
  </si>
  <si>
    <t>528.11</t>
  </si>
  <si>
    <t>597.00</t>
  </si>
  <si>
    <t>2023-04-26 15:13:24</t>
  </si>
  <si>
    <t>2023-04-25</t>
  </si>
  <si>
    <t>3287822</t>
  </si>
  <si>
    <t>拉亚特酒店</t>
  </si>
  <si>
    <t>AOYAMA SAKI</t>
  </si>
  <si>
    <t>1121.76</t>
  </si>
  <si>
    <t>1274.00</t>
  </si>
  <si>
    <t>2023-04-25 18:02:06</t>
  </si>
  <si>
    <t>2023-02-15</t>
  </si>
  <si>
    <t>3033859</t>
  </si>
  <si>
    <t>宜必思尚品酒店，伦敦希思罗机场</t>
  </si>
  <si>
    <t>PARK EUI SOO</t>
  </si>
  <si>
    <t>828.24</t>
  </si>
  <si>
    <t>952.00</t>
  </si>
  <si>
    <t>2023-02-15 22:16:35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</si>
</sst>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46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45102</v>
      </c>
      <c r="G2" s="6">
        <v>45103</v>
      </c>
      <c r="H2" s="4">
        <v>2</v>
      </c>
      <c r="I2" s="4">
        <v>1</v>
      </c>
      <c r="J2" s="4">
        <v>2</v>
      </c>
      <c r="K2" s="4" t="s">
        <v>30</v>
      </c>
      <c r="L2" s="4">
        <v>952</v>
      </c>
      <c r="M2" s="4">
        <v>952</v>
      </c>
      <c r="N2" s="4" t="s">
        <v>31</v>
      </c>
      <c r="O2" s="4" t="s">
        <v>32</v>
      </c>
      <c r="P2" s="4" t="s">
        <v>33</v>
      </c>
      <c r="Q2" s="4">
        <v>0</v>
      </c>
      <c r="R2" s="8">
        <v>44972</v>
      </c>
      <c r="S2" s="6">
        <v>45106</v>
      </c>
      <c r="T2" s="4" t="s">
        <v>34</v>
      </c>
      <c r="U2" s="4">
        <v>952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45101</v>
      </c>
      <c r="G3" s="6">
        <v>45103</v>
      </c>
      <c r="H3" s="4">
        <v>1</v>
      </c>
      <c r="I3" s="4">
        <v>2</v>
      </c>
      <c r="J3" s="4">
        <v>2</v>
      </c>
      <c r="K3" s="4" t="s">
        <v>30</v>
      </c>
      <c r="L3" s="4">
        <v>1274</v>
      </c>
      <c r="M3" s="4">
        <v>1274</v>
      </c>
      <c r="N3" s="4" t="s">
        <v>40</v>
      </c>
      <c r="O3" s="4" t="s">
        <v>32</v>
      </c>
      <c r="P3" s="4" t="s">
        <v>33</v>
      </c>
      <c r="Q3" s="4">
        <v>0</v>
      </c>
      <c r="R3" s="8">
        <v>45041</v>
      </c>
      <c r="S3" s="6">
        <v>45106</v>
      </c>
      <c r="T3" s="4" t="s">
        <v>34</v>
      </c>
      <c r="U3" s="4">
        <v>1274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45100</v>
      </c>
      <c r="G4" s="6">
        <v>45103</v>
      </c>
      <c r="H4" s="4">
        <v>1</v>
      </c>
      <c r="I4" s="4">
        <v>3</v>
      </c>
      <c r="J4" s="4">
        <v>3</v>
      </c>
      <c r="K4" s="4" t="s">
        <v>30</v>
      </c>
      <c r="L4" s="4">
        <v>597</v>
      </c>
      <c r="M4" s="4">
        <v>597</v>
      </c>
      <c r="N4" s="4" t="s">
        <v>45</v>
      </c>
      <c r="O4" s="4" t="s">
        <v>32</v>
      </c>
      <c r="P4" s="4" t="s">
        <v>33</v>
      </c>
      <c r="Q4" s="4">
        <v>0</v>
      </c>
      <c r="R4" s="8">
        <v>45042</v>
      </c>
      <c r="S4" s="6">
        <v>45106</v>
      </c>
      <c r="T4" s="4" t="s">
        <v>34</v>
      </c>
      <c r="U4" s="4">
        <v>597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45100</v>
      </c>
      <c r="G5" s="6">
        <v>45103</v>
      </c>
      <c r="H5" s="4">
        <v>1</v>
      </c>
      <c r="I5" s="4">
        <v>3</v>
      </c>
      <c r="J5" s="4">
        <v>3</v>
      </c>
      <c r="K5" s="4" t="s">
        <v>30</v>
      </c>
      <c r="L5" s="4">
        <v>441</v>
      </c>
      <c r="M5" s="4">
        <v>441</v>
      </c>
      <c r="N5" s="4" t="s">
        <v>51</v>
      </c>
      <c r="O5" s="4" t="s">
        <v>32</v>
      </c>
      <c r="P5" s="4" t="s">
        <v>33</v>
      </c>
      <c r="Q5" s="4">
        <v>0</v>
      </c>
      <c r="R5" s="8">
        <v>45042</v>
      </c>
      <c r="S5" s="6">
        <v>45106</v>
      </c>
      <c r="T5" s="4" t="s">
        <v>34</v>
      </c>
      <c r="U5" s="4">
        <v>441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45100</v>
      </c>
      <c r="G6" s="6">
        <v>45103</v>
      </c>
      <c r="H6" s="4">
        <v>1</v>
      </c>
      <c r="I6" s="4">
        <v>3</v>
      </c>
      <c r="J6" s="4">
        <v>3</v>
      </c>
      <c r="K6" s="4" t="s">
        <v>30</v>
      </c>
      <c r="L6" s="4">
        <v>4023</v>
      </c>
      <c r="M6" s="4">
        <v>4023</v>
      </c>
      <c r="N6" s="4" t="s">
        <v>57</v>
      </c>
      <c r="O6" s="4" t="s">
        <v>32</v>
      </c>
      <c r="P6" s="4" t="s">
        <v>33</v>
      </c>
      <c r="Q6" s="4">
        <v>0</v>
      </c>
      <c r="R6" s="8">
        <v>45052</v>
      </c>
      <c r="S6" s="6">
        <v>45106</v>
      </c>
      <c r="T6" s="4" t="s">
        <v>34</v>
      </c>
      <c r="U6" s="4">
        <v>4023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45098</v>
      </c>
      <c r="G7" s="6">
        <v>45103</v>
      </c>
      <c r="H7" s="4">
        <v>1</v>
      </c>
      <c r="I7" s="4">
        <v>5</v>
      </c>
      <c r="J7" s="4">
        <v>5</v>
      </c>
      <c r="K7" s="4" t="s">
        <v>30</v>
      </c>
      <c r="L7" s="4">
        <v>3570</v>
      </c>
      <c r="M7" s="4">
        <v>3570</v>
      </c>
      <c r="N7" s="4" t="s">
        <v>63</v>
      </c>
      <c r="O7" s="4" t="s">
        <v>32</v>
      </c>
      <c r="P7" s="4" t="s">
        <v>33</v>
      </c>
      <c r="Q7" s="4">
        <v>0</v>
      </c>
      <c r="R7" s="8">
        <v>45053</v>
      </c>
      <c r="S7" s="6">
        <v>45106</v>
      </c>
      <c r="T7" s="4" t="s">
        <v>34</v>
      </c>
      <c r="U7" s="4">
        <v>3570</v>
      </c>
      <c r="V7" s="4">
        <v>0</v>
      </c>
      <c r="W7" s="4">
        <v>0</v>
      </c>
      <c r="X7" s="4" t="s">
        <v>64</v>
      </c>
      <c r="Y7" s="4" t="s">
        <v>36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45099</v>
      </c>
      <c r="G8" s="6">
        <v>45103</v>
      </c>
      <c r="H8" s="4">
        <v>1</v>
      </c>
      <c r="I8" s="4">
        <v>4</v>
      </c>
      <c r="J8" s="4">
        <v>4</v>
      </c>
      <c r="K8" s="4" t="s">
        <v>30</v>
      </c>
      <c r="L8" s="4">
        <v>1336</v>
      </c>
      <c r="M8" s="4">
        <v>1336</v>
      </c>
      <c r="N8" s="4" t="s">
        <v>68</v>
      </c>
      <c r="O8" s="4" t="s">
        <v>32</v>
      </c>
      <c r="P8" s="4" t="s">
        <v>33</v>
      </c>
      <c r="Q8" s="4">
        <v>0</v>
      </c>
      <c r="R8" s="8">
        <v>45054</v>
      </c>
      <c r="S8" s="6">
        <v>45106</v>
      </c>
      <c r="T8" s="4" t="s">
        <v>34</v>
      </c>
      <c r="U8" s="4">
        <v>1336</v>
      </c>
      <c r="V8" s="4">
        <v>0</v>
      </c>
      <c r="W8" s="4">
        <v>0</v>
      </c>
      <c r="X8" s="4" t="s">
        <v>69</v>
      </c>
      <c r="Y8" s="4" t="s">
        <v>70</v>
      </c>
    </row>
    <row r="9" s="4" customFormat="1" spans="1:25">
      <c r="A9" s="4" t="s">
        <v>71</v>
      </c>
      <c r="B9" s="4" t="s">
        <v>26</v>
      </c>
      <c r="C9" s="4" t="s">
        <v>27</v>
      </c>
      <c r="D9" s="4" t="s">
        <v>72</v>
      </c>
      <c r="E9" s="4" t="s">
        <v>73</v>
      </c>
      <c r="F9" s="6">
        <v>45101</v>
      </c>
      <c r="G9" s="6">
        <v>45103</v>
      </c>
      <c r="H9" s="4">
        <v>1</v>
      </c>
      <c r="I9" s="4">
        <v>2</v>
      </c>
      <c r="J9" s="4">
        <v>2</v>
      </c>
      <c r="K9" s="4" t="s">
        <v>30</v>
      </c>
      <c r="L9" s="4">
        <v>3560</v>
      </c>
      <c r="M9" s="4">
        <v>3560</v>
      </c>
      <c r="N9" s="4" t="s">
        <v>74</v>
      </c>
      <c r="O9" s="4" t="s">
        <v>32</v>
      </c>
      <c r="P9" s="4" t="s">
        <v>33</v>
      </c>
      <c r="Q9" s="4">
        <v>0</v>
      </c>
      <c r="R9" s="8">
        <v>45057</v>
      </c>
      <c r="S9" s="6">
        <v>45106</v>
      </c>
      <c r="T9" s="4" t="s">
        <v>34</v>
      </c>
      <c r="U9" s="4">
        <v>3560</v>
      </c>
      <c r="V9" s="4">
        <v>0</v>
      </c>
      <c r="W9" s="4">
        <v>0</v>
      </c>
      <c r="X9" s="4" t="s">
        <v>75</v>
      </c>
      <c r="Y9" s="4" t="s">
        <v>36</v>
      </c>
    </row>
    <row r="10" s="4" customFormat="1" spans="1:25">
      <c r="A10" s="4" t="s">
        <v>76</v>
      </c>
      <c r="B10" s="4" t="s">
        <v>26</v>
      </c>
      <c r="C10" s="4" t="s">
        <v>27</v>
      </c>
      <c r="D10" s="4" t="s">
        <v>77</v>
      </c>
      <c r="E10" s="4" t="s">
        <v>78</v>
      </c>
      <c r="F10" s="6">
        <v>45102</v>
      </c>
      <c r="G10" s="6">
        <v>45103</v>
      </c>
      <c r="H10" s="4">
        <v>1</v>
      </c>
      <c r="I10" s="4">
        <v>1</v>
      </c>
      <c r="J10" s="4">
        <v>1</v>
      </c>
      <c r="K10" s="4" t="s">
        <v>30</v>
      </c>
      <c r="L10" s="4">
        <v>261</v>
      </c>
      <c r="M10" s="4">
        <v>261</v>
      </c>
      <c r="N10" s="4" t="s">
        <v>79</v>
      </c>
      <c r="O10" s="4" t="s">
        <v>32</v>
      </c>
      <c r="P10" s="4" t="s">
        <v>33</v>
      </c>
      <c r="Q10" s="4">
        <v>0</v>
      </c>
      <c r="R10" s="8">
        <v>45057</v>
      </c>
      <c r="S10" s="6">
        <v>45106</v>
      </c>
      <c r="T10" s="4" t="s">
        <v>34</v>
      </c>
      <c r="U10" s="4">
        <v>261</v>
      </c>
      <c r="V10" s="4">
        <v>0</v>
      </c>
      <c r="W10" s="4">
        <v>0</v>
      </c>
      <c r="X10" s="4" t="s">
        <v>80</v>
      </c>
      <c r="Y10" s="4" t="s">
        <v>36</v>
      </c>
    </row>
    <row r="11" s="4" customFormat="1" spans="1:25">
      <c r="A11" s="4" t="s">
        <v>81</v>
      </c>
      <c r="B11" s="4" t="s">
        <v>26</v>
      </c>
      <c r="C11" s="4" t="s">
        <v>27</v>
      </c>
      <c r="D11" s="4" t="s">
        <v>82</v>
      </c>
      <c r="E11" s="4" t="s">
        <v>83</v>
      </c>
      <c r="F11" s="6">
        <v>45098</v>
      </c>
      <c r="G11" s="6">
        <v>45103</v>
      </c>
      <c r="H11" s="4">
        <v>1</v>
      </c>
      <c r="I11" s="4">
        <v>5</v>
      </c>
      <c r="J11" s="4">
        <v>5</v>
      </c>
      <c r="K11" s="4" t="s">
        <v>30</v>
      </c>
      <c r="L11" s="4">
        <v>1960</v>
      </c>
      <c r="M11" s="4">
        <v>1960</v>
      </c>
      <c r="N11" s="4" t="s">
        <v>84</v>
      </c>
      <c r="O11" s="4" t="s">
        <v>32</v>
      </c>
      <c r="P11" s="4" t="s">
        <v>33</v>
      </c>
      <c r="Q11" s="4">
        <v>0</v>
      </c>
      <c r="R11" s="8">
        <v>45058</v>
      </c>
      <c r="S11" s="6">
        <v>45106</v>
      </c>
      <c r="T11" s="4" t="s">
        <v>34</v>
      </c>
      <c r="U11" s="4">
        <v>1960</v>
      </c>
      <c r="V11" s="4">
        <v>0</v>
      </c>
      <c r="W11" s="4">
        <v>0</v>
      </c>
      <c r="X11" s="4" t="s">
        <v>85</v>
      </c>
      <c r="Y11" s="4" t="s">
        <v>36</v>
      </c>
    </row>
    <row r="12" s="4" customFormat="1" spans="1:25">
      <c r="A12" s="4" t="s">
        <v>86</v>
      </c>
      <c r="B12" s="4" t="s">
        <v>26</v>
      </c>
      <c r="C12" s="4" t="s">
        <v>27</v>
      </c>
      <c r="D12" s="4" t="s">
        <v>82</v>
      </c>
      <c r="E12" s="4" t="s">
        <v>87</v>
      </c>
      <c r="F12" s="6">
        <v>45098</v>
      </c>
      <c r="G12" s="6">
        <v>45103</v>
      </c>
      <c r="H12" s="4">
        <v>1</v>
      </c>
      <c r="I12" s="4">
        <v>5</v>
      </c>
      <c r="J12" s="4">
        <v>5</v>
      </c>
      <c r="K12" s="4" t="s">
        <v>30</v>
      </c>
      <c r="L12" s="4">
        <v>1960</v>
      </c>
      <c r="M12" s="4">
        <v>1960</v>
      </c>
      <c r="N12" s="4" t="s">
        <v>84</v>
      </c>
      <c r="O12" s="4" t="s">
        <v>32</v>
      </c>
      <c r="P12" s="4" t="s">
        <v>33</v>
      </c>
      <c r="Q12" s="4">
        <v>0</v>
      </c>
      <c r="R12" s="8">
        <v>45059</v>
      </c>
      <c r="S12" s="6">
        <v>45106</v>
      </c>
      <c r="T12" s="4" t="s">
        <v>34</v>
      </c>
      <c r="U12" s="4">
        <v>1960</v>
      </c>
      <c r="V12" s="4">
        <v>0</v>
      </c>
      <c r="W12" s="4">
        <v>0</v>
      </c>
      <c r="X12" s="4" t="s">
        <v>88</v>
      </c>
      <c r="Y12" s="4" t="s">
        <v>89</v>
      </c>
    </row>
    <row r="13" s="4" customFormat="1" spans="1:25">
      <c r="A13" s="4" t="s">
        <v>90</v>
      </c>
      <c r="B13" s="4" t="s">
        <v>26</v>
      </c>
      <c r="C13" s="4" t="s">
        <v>27</v>
      </c>
      <c r="D13" s="4" t="s">
        <v>91</v>
      </c>
      <c r="E13" s="4" t="s">
        <v>92</v>
      </c>
      <c r="F13" s="6">
        <v>45100</v>
      </c>
      <c r="G13" s="6">
        <v>45103</v>
      </c>
      <c r="H13" s="4">
        <v>1</v>
      </c>
      <c r="I13" s="4">
        <v>3</v>
      </c>
      <c r="J13" s="4">
        <v>3</v>
      </c>
      <c r="K13" s="4" t="s">
        <v>30</v>
      </c>
      <c r="L13" s="4">
        <v>4350</v>
      </c>
      <c r="M13" s="4">
        <v>4350</v>
      </c>
      <c r="N13" s="4" t="s">
        <v>93</v>
      </c>
      <c r="O13" s="4" t="s">
        <v>32</v>
      </c>
      <c r="P13" s="4" t="s">
        <v>33</v>
      </c>
      <c r="Q13" s="4">
        <v>0</v>
      </c>
      <c r="R13" s="8">
        <v>45060</v>
      </c>
      <c r="S13" s="6">
        <v>45106</v>
      </c>
      <c r="T13" s="4" t="s">
        <v>34</v>
      </c>
      <c r="U13" s="4">
        <v>4350</v>
      </c>
      <c r="V13" s="4">
        <v>0</v>
      </c>
      <c r="W13" s="4">
        <v>0</v>
      </c>
      <c r="X13" s="4" t="s">
        <v>94</v>
      </c>
      <c r="Y13" s="4" t="s">
        <v>95</v>
      </c>
    </row>
    <row r="14" s="4" customFormat="1" spans="1:25">
      <c r="A14" s="4" t="s">
        <v>96</v>
      </c>
      <c r="B14" s="4" t="s">
        <v>26</v>
      </c>
      <c r="C14" s="4" t="s">
        <v>27</v>
      </c>
      <c r="D14" s="4" t="s">
        <v>91</v>
      </c>
      <c r="E14" s="4" t="s">
        <v>97</v>
      </c>
      <c r="F14" s="6">
        <v>45101</v>
      </c>
      <c r="G14" s="6">
        <v>45103</v>
      </c>
      <c r="H14" s="4">
        <v>1</v>
      </c>
      <c r="I14" s="4">
        <v>2</v>
      </c>
      <c r="J14" s="4">
        <v>2</v>
      </c>
      <c r="K14" s="4" t="s">
        <v>30</v>
      </c>
      <c r="L14" s="4">
        <v>2624</v>
      </c>
      <c r="M14" s="4">
        <v>2624</v>
      </c>
      <c r="N14" s="4" t="s">
        <v>98</v>
      </c>
      <c r="O14" s="4" t="s">
        <v>32</v>
      </c>
      <c r="P14" s="4" t="s">
        <v>33</v>
      </c>
      <c r="Q14" s="4">
        <v>0</v>
      </c>
      <c r="R14" s="8">
        <v>45061</v>
      </c>
      <c r="S14" s="6">
        <v>45106</v>
      </c>
      <c r="T14" s="4" t="s">
        <v>34</v>
      </c>
      <c r="U14" s="4">
        <v>2624</v>
      </c>
      <c r="V14" s="4">
        <v>0</v>
      </c>
      <c r="W14" s="4">
        <v>0</v>
      </c>
      <c r="X14" s="4" t="s">
        <v>99</v>
      </c>
      <c r="Y14" s="4" t="s">
        <v>100</v>
      </c>
    </row>
    <row r="15" s="4" customFormat="1" spans="1:25">
      <c r="A15" s="4" t="s">
        <v>81</v>
      </c>
      <c r="B15" s="4" t="s">
        <v>26</v>
      </c>
      <c r="C15" s="4" t="s">
        <v>101</v>
      </c>
      <c r="D15" s="4" t="s">
        <v>82</v>
      </c>
      <c r="E15" s="4" t="s">
        <v>83</v>
      </c>
      <c r="F15" s="6">
        <v>45098</v>
      </c>
      <c r="G15" s="6">
        <v>45103</v>
      </c>
      <c r="H15" s="4">
        <v>1</v>
      </c>
      <c r="I15" s="4">
        <v>5</v>
      </c>
      <c r="J15" s="4">
        <v>5</v>
      </c>
      <c r="K15" s="4" t="s">
        <v>30</v>
      </c>
      <c r="L15" s="4">
        <v>-1960</v>
      </c>
      <c r="M15" s="4">
        <v>-1960</v>
      </c>
      <c r="N15" s="4" t="s">
        <v>84</v>
      </c>
      <c r="O15" s="4" t="s">
        <v>32</v>
      </c>
      <c r="P15" s="4" t="s">
        <v>33</v>
      </c>
      <c r="Q15" s="4">
        <v>0</v>
      </c>
      <c r="R15" s="8">
        <v>45058</v>
      </c>
      <c r="S15" s="6">
        <v>45106</v>
      </c>
      <c r="T15" s="4" t="s">
        <v>34</v>
      </c>
      <c r="U15" s="4">
        <v>-1960</v>
      </c>
      <c r="V15" s="4">
        <v>0</v>
      </c>
      <c r="W15" s="4">
        <v>0</v>
      </c>
      <c r="X15" s="4" t="s">
        <v>85</v>
      </c>
      <c r="Y15" s="4" t="s">
        <v>36</v>
      </c>
    </row>
    <row r="16" s="4" customFormat="1" spans="1:25">
      <c r="A16" s="4" t="s">
        <v>102</v>
      </c>
      <c r="B16" s="4" t="s">
        <v>26</v>
      </c>
      <c r="C16" s="4" t="s">
        <v>27</v>
      </c>
      <c r="D16" s="4" t="s">
        <v>103</v>
      </c>
      <c r="E16" s="4" t="s">
        <v>104</v>
      </c>
      <c r="F16" s="6">
        <v>45102</v>
      </c>
      <c r="G16" s="6">
        <v>45103</v>
      </c>
      <c r="H16" s="4">
        <v>1</v>
      </c>
      <c r="I16" s="4">
        <v>1</v>
      </c>
      <c r="J16" s="4">
        <v>1</v>
      </c>
      <c r="K16" s="4" t="s">
        <v>30</v>
      </c>
      <c r="L16" s="4">
        <v>2550</v>
      </c>
      <c r="M16" s="4">
        <v>2550</v>
      </c>
      <c r="N16" s="4" t="s">
        <v>105</v>
      </c>
      <c r="O16" s="4" t="s">
        <v>32</v>
      </c>
      <c r="P16" s="4" t="s">
        <v>33</v>
      </c>
      <c r="Q16" s="4">
        <v>0</v>
      </c>
      <c r="R16" s="8">
        <v>45063</v>
      </c>
      <c r="S16" s="6">
        <v>45106</v>
      </c>
      <c r="T16" s="4" t="s">
        <v>34</v>
      </c>
      <c r="U16" s="4">
        <v>2550</v>
      </c>
      <c r="V16" s="4">
        <v>0</v>
      </c>
      <c r="W16" s="4">
        <v>0</v>
      </c>
      <c r="X16" s="4" t="s">
        <v>106</v>
      </c>
      <c r="Y16" s="4" t="s">
        <v>36</v>
      </c>
    </row>
    <row r="17" s="4" customFormat="1" spans="1:25">
      <c r="A17" s="4" t="s">
        <v>107</v>
      </c>
      <c r="B17" s="4" t="s">
        <v>26</v>
      </c>
      <c r="C17" s="4" t="s">
        <v>27</v>
      </c>
      <c r="D17" s="4" t="s">
        <v>108</v>
      </c>
      <c r="E17" s="4" t="s">
        <v>109</v>
      </c>
      <c r="F17" s="6">
        <v>45101</v>
      </c>
      <c r="G17" s="6">
        <v>45103</v>
      </c>
      <c r="H17" s="4">
        <v>1</v>
      </c>
      <c r="I17" s="4">
        <v>2</v>
      </c>
      <c r="J17" s="4">
        <v>2</v>
      </c>
      <c r="K17" s="4" t="s">
        <v>30</v>
      </c>
      <c r="L17" s="4">
        <v>3610</v>
      </c>
      <c r="M17" s="4">
        <v>3610</v>
      </c>
      <c r="N17" s="4" t="s">
        <v>110</v>
      </c>
      <c r="O17" s="4" t="s">
        <v>32</v>
      </c>
      <c r="P17" s="4" t="s">
        <v>33</v>
      </c>
      <c r="Q17" s="4">
        <v>0</v>
      </c>
      <c r="R17" s="8">
        <v>45066</v>
      </c>
      <c r="S17" s="6">
        <v>45106</v>
      </c>
      <c r="T17" s="4" t="s">
        <v>34</v>
      </c>
      <c r="U17" s="4">
        <v>3610</v>
      </c>
      <c r="V17" s="4">
        <v>0</v>
      </c>
      <c r="W17" s="4">
        <v>0</v>
      </c>
      <c r="X17" s="4" t="s">
        <v>36</v>
      </c>
      <c r="Y17" s="4" t="s">
        <v>36</v>
      </c>
    </row>
    <row r="18" s="4" customFormat="1" spans="1:25">
      <c r="A18" s="4" t="s">
        <v>111</v>
      </c>
      <c r="B18" s="4" t="s">
        <v>26</v>
      </c>
      <c r="C18" s="4" t="s">
        <v>27</v>
      </c>
      <c r="D18" s="4" t="s">
        <v>112</v>
      </c>
      <c r="E18" s="4" t="s">
        <v>113</v>
      </c>
      <c r="F18" s="6">
        <v>45101</v>
      </c>
      <c r="G18" s="6">
        <v>45103</v>
      </c>
      <c r="H18" s="4">
        <v>1</v>
      </c>
      <c r="I18" s="4">
        <v>2</v>
      </c>
      <c r="J18" s="4">
        <v>2</v>
      </c>
      <c r="K18" s="4" t="s">
        <v>30</v>
      </c>
      <c r="L18" s="4">
        <v>2340</v>
      </c>
      <c r="M18" s="4">
        <v>2340</v>
      </c>
      <c r="N18" s="4" t="s">
        <v>114</v>
      </c>
      <c r="O18" s="4" t="s">
        <v>32</v>
      </c>
      <c r="P18" s="4" t="s">
        <v>33</v>
      </c>
      <c r="Q18" s="4">
        <v>0</v>
      </c>
      <c r="R18" s="8">
        <v>45067</v>
      </c>
      <c r="S18" s="6">
        <v>45106</v>
      </c>
      <c r="T18" s="4" t="s">
        <v>34</v>
      </c>
      <c r="U18" s="4">
        <v>2340</v>
      </c>
      <c r="V18" s="4">
        <v>0</v>
      </c>
      <c r="W18" s="4">
        <v>0</v>
      </c>
      <c r="X18" s="4" t="s">
        <v>115</v>
      </c>
      <c r="Y18" s="4" t="s">
        <v>36</v>
      </c>
    </row>
    <row r="19" s="4" customFormat="1" spans="1:25">
      <c r="A19" s="4" t="s">
        <v>116</v>
      </c>
      <c r="B19" s="4" t="s">
        <v>26</v>
      </c>
      <c r="C19" s="4" t="s">
        <v>27</v>
      </c>
      <c r="D19" s="4" t="s">
        <v>108</v>
      </c>
      <c r="E19" s="4" t="s">
        <v>117</v>
      </c>
      <c r="F19" s="6">
        <v>45101</v>
      </c>
      <c r="G19" s="6">
        <v>45103</v>
      </c>
      <c r="H19" s="4">
        <v>1</v>
      </c>
      <c r="I19" s="4">
        <v>2</v>
      </c>
      <c r="J19" s="4">
        <v>2</v>
      </c>
      <c r="K19" s="4" t="s">
        <v>30</v>
      </c>
      <c r="L19" s="4">
        <v>3312</v>
      </c>
      <c r="M19" s="4">
        <v>3312</v>
      </c>
      <c r="N19" s="4" t="s">
        <v>110</v>
      </c>
      <c r="O19" s="4" t="s">
        <v>32</v>
      </c>
      <c r="P19" s="4" t="s">
        <v>33</v>
      </c>
      <c r="Q19" s="4">
        <v>0</v>
      </c>
      <c r="R19" s="8">
        <v>45069</v>
      </c>
      <c r="S19" s="6">
        <v>45106</v>
      </c>
      <c r="T19" s="4" t="s">
        <v>34</v>
      </c>
      <c r="U19" s="4">
        <v>3312</v>
      </c>
      <c r="V19" s="4">
        <v>0</v>
      </c>
      <c r="W19" s="4">
        <v>0</v>
      </c>
      <c r="X19" s="4" t="s">
        <v>118</v>
      </c>
      <c r="Y19" s="4" t="s">
        <v>36</v>
      </c>
    </row>
    <row r="20" s="4" customFormat="1" spans="1:25">
      <c r="A20" s="4" t="s">
        <v>107</v>
      </c>
      <c r="B20" s="4" t="s">
        <v>26</v>
      </c>
      <c r="C20" s="4" t="s">
        <v>101</v>
      </c>
      <c r="D20" s="4" t="s">
        <v>108</v>
      </c>
      <c r="E20" s="4" t="s">
        <v>109</v>
      </c>
      <c r="F20" s="6">
        <v>45101</v>
      </c>
      <c r="G20" s="6">
        <v>45103</v>
      </c>
      <c r="H20" s="4">
        <v>1</v>
      </c>
      <c r="I20" s="4">
        <v>2</v>
      </c>
      <c r="J20" s="4">
        <v>2</v>
      </c>
      <c r="K20" s="4" t="s">
        <v>30</v>
      </c>
      <c r="L20" s="4">
        <v>-3610</v>
      </c>
      <c r="M20" s="4">
        <v>-3610</v>
      </c>
      <c r="N20" s="4" t="s">
        <v>110</v>
      </c>
      <c r="O20" s="4" t="s">
        <v>32</v>
      </c>
      <c r="P20" s="4" t="s">
        <v>33</v>
      </c>
      <c r="Q20" s="4">
        <v>0</v>
      </c>
      <c r="R20" s="8">
        <v>45066</v>
      </c>
      <c r="S20" s="6">
        <v>45106</v>
      </c>
      <c r="T20" s="4" t="s">
        <v>34</v>
      </c>
      <c r="U20" s="4">
        <v>-3610</v>
      </c>
      <c r="V20" s="4">
        <v>0</v>
      </c>
      <c r="W20" s="4">
        <v>0</v>
      </c>
      <c r="X20" s="4" t="s">
        <v>36</v>
      </c>
      <c r="Y20" s="4" t="s">
        <v>36</v>
      </c>
    </row>
    <row r="21" s="4" customFormat="1" spans="1:25">
      <c r="A21" s="4" t="s">
        <v>116</v>
      </c>
      <c r="B21" s="4" t="s">
        <v>26</v>
      </c>
      <c r="C21" s="4" t="s">
        <v>101</v>
      </c>
      <c r="D21" s="4" t="s">
        <v>108</v>
      </c>
      <c r="E21" s="4" t="s">
        <v>117</v>
      </c>
      <c r="F21" s="6">
        <v>45101</v>
      </c>
      <c r="G21" s="6">
        <v>45103</v>
      </c>
      <c r="H21" s="4">
        <v>1</v>
      </c>
      <c r="I21" s="4">
        <v>2</v>
      </c>
      <c r="J21" s="4">
        <v>2</v>
      </c>
      <c r="K21" s="4" t="s">
        <v>30</v>
      </c>
      <c r="L21" s="4">
        <v>-3312</v>
      </c>
      <c r="M21" s="4">
        <v>-3312</v>
      </c>
      <c r="N21" s="4" t="s">
        <v>110</v>
      </c>
      <c r="O21" s="4" t="s">
        <v>32</v>
      </c>
      <c r="P21" s="4" t="s">
        <v>33</v>
      </c>
      <c r="Q21" s="4">
        <v>0</v>
      </c>
      <c r="R21" s="8">
        <v>45069</v>
      </c>
      <c r="S21" s="6">
        <v>45106</v>
      </c>
      <c r="T21" s="4" t="s">
        <v>34</v>
      </c>
      <c r="U21" s="4">
        <v>-3312</v>
      </c>
      <c r="V21" s="4">
        <v>0</v>
      </c>
      <c r="W21" s="4">
        <v>0</v>
      </c>
      <c r="X21" s="4" t="s">
        <v>118</v>
      </c>
      <c r="Y21" s="4" t="s">
        <v>36</v>
      </c>
    </row>
    <row r="22" s="4" customFormat="1" spans="1:25">
      <c r="A22" s="4" t="s">
        <v>119</v>
      </c>
      <c r="B22" s="4" t="s">
        <v>26</v>
      </c>
      <c r="C22" s="4" t="s">
        <v>27</v>
      </c>
      <c r="D22" s="4" t="s">
        <v>120</v>
      </c>
      <c r="E22" s="4" t="s">
        <v>121</v>
      </c>
      <c r="F22" s="6">
        <v>45099</v>
      </c>
      <c r="G22" s="6">
        <v>45103</v>
      </c>
      <c r="H22" s="4">
        <v>1</v>
      </c>
      <c r="I22" s="4">
        <v>4</v>
      </c>
      <c r="J22" s="4">
        <v>4</v>
      </c>
      <c r="K22" s="4" t="s">
        <v>30</v>
      </c>
      <c r="L22" s="4">
        <v>2040</v>
      </c>
      <c r="M22" s="4">
        <v>2040</v>
      </c>
      <c r="N22" s="4" t="s">
        <v>122</v>
      </c>
      <c r="O22" s="4" t="s">
        <v>32</v>
      </c>
      <c r="P22" s="4" t="s">
        <v>33</v>
      </c>
      <c r="Q22" s="4">
        <v>0</v>
      </c>
      <c r="R22" s="8">
        <v>45070</v>
      </c>
      <c r="S22" s="6">
        <v>45106</v>
      </c>
      <c r="T22" s="4" t="s">
        <v>34</v>
      </c>
      <c r="U22" s="4">
        <v>2040</v>
      </c>
      <c r="V22" s="4">
        <v>0</v>
      </c>
      <c r="W22" s="4">
        <v>0</v>
      </c>
      <c r="X22" s="4" t="s">
        <v>123</v>
      </c>
      <c r="Y22" s="4" t="s">
        <v>36</v>
      </c>
    </row>
    <row r="23" s="4" customFormat="1" spans="1:25">
      <c r="A23" s="4" t="s">
        <v>124</v>
      </c>
      <c r="B23" s="4" t="s">
        <v>26</v>
      </c>
      <c r="C23" s="4" t="s">
        <v>27</v>
      </c>
      <c r="D23" s="4" t="s">
        <v>120</v>
      </c>
      <c r="E23" s="4" t="s">
        <v>121</v>
      </c>
      <c r="F23" s="6">
        <v>45099</v>
      </c>
      <c r="G23" s="6">
        <v>45103</v>
      </c>
      <c r="H23" s="4">
        <v>1</v>
      </c>
      <c r="I23" s="4">
        <v>4</v>
      </c>
      <c r="J23" s="4">
        <v>4</v>
      </c>
      <c r="K23" s="4" t="s">
        <v>30</v>
      </c>
      <c r="L23" s="4">
        <v>2040</v>
      </c>
      <c r="M23" s="4">
        <v>2040</v>
      </c>
      <c r="N23" s="4" t="s">
        <v>122</v>
      </c>
      <c r="O23" s="4" t="s">
        <v>32</v>
      </c>
      <c r="P23" s="4" t="s">
        <v>33</v>
      </c>
      <c r="Q23" s="4">
        <v>0</v>
      </c>
      <c r="R23" s="8">
        <v>45070</v>
      </c>
      <c r="S23" s="6">
        <v>45106</v>
      </c>
      <c r="T23" s="4" t="s">
        <v>34</v>
      </c>
      <c r="U23" s="4">
        <v>2040</v>
      </c>
      <c r="V23" s="4">
        <v>0</v>
      </c>
      <c r="W23" s="4">
        <v>0</v>
      </c>
      <c r="X23" s="4" t="s">
        <v>125</v>
      </c>
      <c r="Y23" s="4" t="s">
        <v>36</v>
      </c>
    </row>
    <row r="24" s="4" customFormat="1" spans="1:25">
      <c r="A24" s="4" t="s">
        <v>126</v>
      </c>
      <c r="B24" s="4" t="s">
        <v>26</v>
      </c>
      <c r="C24" s="4" t="s">
        <v>27</v>
      </c>
      <c r="D24" s="4" t="s">
        <v>108</v>
      </c>
      <c r="E24" s="4" t="s">
        <v>117</v>
      </c>
      <c r="F24" s="6">
        <v>45101</v>
      </c>
      <c r="G24" s="6">
        <v>45103</v>
      </c>
      <c r="H24" s="4">
        <v>1</v>
      </c>
      <c r="I24" s="4">
        <v>2</v>
      </c>
      <c r="J24" s="4">
        <v>2</v>
      </c>
      <c r="K24" s="4" t="s">
        <v>30</v>
      </c>
      <c r="L24" s="4">
        <v>3243</v>
      </c>
      <c r="M24" s="4">
        <v>3243</v>
      </c>
      <c r="N24" s="4" t="s">
        <v>110</v>
      </c>
      <c r="O24" s="4" t="s">
        <v>32</v>
      </c>
      <c r="P24" s="4" t="s">
        <v>33</v>
      </c>
      <c r="Q24" s="4">
        <v>0</v>
      </c>
      <c r="R24" s="8">
        <v>45071</v>
      </c>
      <c r="S24" s="6">
        <v>45106</v>
      </c>
      <c r="T24" s="4" t="s">
        <v>34</v>
      </c>
      <c r="U24" s="4">
        <v>3243</v>
      </c>
      <c r="V24" s="4">
        <v>0</v>
      </c>
      <c r="W24" s="4">
        <v>0</v>
      </c>
      <c r="X24" s="4" t="s">
        <v>127</v>
      </c>
      <c r="Y24" s="4" t="s">
        <v>36</v>
      </c>
    </row>
    <row r="25" s="4" customFormat="1" spans="1:25">
      <c r="A25" s="4" t="s">
        <v>128</v>
      </c>
      <c r="B25" s="4" t="s">
        <v>26</v>
      </c>
      <c r="C25" s="4" t="s">
        <v>27</v>
      </c>
      <c r="D25" s="4" t="s">
        <v>120</v>
      </c>
      <c r="E25" s="4" t="s">
        <v>121</v>
      </c>
      <c r="F25" s="6">
        <v>45099</v>
      </c>
      <c r="G25" s="6">
        <v>45103</v>
      </c>
      <c r="H25" s="4">
        <v>2</v>
      </c>
      <c r="I25" s="4">
        <v>4</v>
      </c>
      <c r="J25" s="4">
        <v>8</v>
      </c>
      <c r="K25" s="4" t="s">
        <v>30</v>
      </c>
      <c r="L25" s="4">
        <v>4040</v>
      </c>
      <c r="M25" s="4">
        <v>4040</v>
      </c>
      <c r="N25" s="4" t="s">
        <v>122</v>
      </c>
      <c r="O25" s="4" t="s">
        <v>32</v>
      </c>
      <c r="P25" s="4" t="s">
        <v>33</v>
      </c>
      <c r="Q25" s="4">
        <v>0</v>
      </c>
      <c r="R25" s="8">
        <v>45072</v>
      </c>
      <c r="S25" s="6">
        <v>45106</v>
      </c>
      <c r="T25" s="4" t="s">
        <v>34</v>
      </c>
      <c r="U25" s="4">
        <v>4040</v>
      </c>
      <c r="V25" s="4">
        <v>0</v>
      </c>
      <c r="W25" s="4">
        <v>0</v>
      </c>
      <c r="X25" s="4" t="s">
        <v>129</v>
      </c>
      <c r="Y25" s="4" t="s">
        <v>130</v>
      </c>
    </row>
    <row r="26" s="4" customFormat="1" spans="1:25">
      <c r="A26" s="4" t="s">
        <v>124</v>
      </c>
      <c r="B26" s="4" t="s">
        <v>26</v>
      </c>
      <c r="C26" s="4" t="s">
        <v>101</v>
      </c>
      <c r="D26" s="4" t="s">
        <v>120</v>
      </c>
      <c r="E26" s="4" t="s">
        <v>121</v>
      </c>
      <c r="F26" s="6">
        <v>45099</v>
      </c>
      <c r="G26" s="6">
        <v>45103</v>
      </c>
      <c r="H26" s="4">
        <v>1</v>
      </c>
      <c r="I26" s="4">
        <v>4</v>
      </c>
      <c r="J26" s="4">
        <v>4</v>
      </c>
      <c r="K26" s="4" t="s">
        <v>30</v>
      </c>
      <c r="L26" s="4">
        <v>-2040</v>
      </c>
      <c r="M26" s="4">
        <v>-2040</v>
      </c>
      <c r="N26" s="4" t="s">
        <v>122</v>
      </c>
      <c r="O26" s="4" t="s">
        <v>32</v>
      </c>
      <c r="P26" s="4" t="s">
        <v>33</v>
      </c>
      <c r="Q26" s="4">
        <v>0</v>
      </c>
      <c r="R26" s="8">
        <v>45070</v>
      </c>
      <c r="S26" s="6">
        <v>45106</v>
      </c>
      <c r="T26" s="4" t="s">
        <v>34</v>
      </c>
      <c r="U26" s="4">
        <v>-2040</v>
      </c>
      <c r="V26" s="4">
        <v>0</v>
      </c>
      <c r="W26" s="4">
        <v>0</v>
      </c>
      <c r="X26" s="4" t="s">
        <v>125</v>
      </c>
      <c r="Y26" s="4" t="s">
        <v>36</v>
      </c>
    </row>
    <row r="27" s="4" customFormat="1" spans="1:25">
      <c r="A27" s="4" t="s">
        <v>119</v>
      </c>
      <c r="B27" s="4" t="s">
        <v>26</v>
      </c>
      <c r="C27" s="4" t="s">
        <v>101</v>
      </c>
      <c r="D27" s="4" t="s">
        <v>120</v>
      </c>
      <c r="E27" s="4" t="s">
        <v>121</v>
      </c>
      <c r="F27" s="6">
        <v>45099</v>
      </c>
      <c r="G27" s="6">
        <v>45103</v>
      </c>
      <c r="H27" s="4">
        <v>1</v>
      </c>
      <c r="I27" s="4">
        <v>4</v>
      </c>
      <c r="J27" s="4">
        <v>4</v>
      </c>
      <c r="K27" s="4" t="s">
        <v>30</v>
      </c>
      <c r="L27" s="4">
        <v>-2040</v>
      </c>
      <c r="M27" s="4">
        <v>-2040</v>
      </c>
      <c r="N27" s="4" t="s">
        <v>122</v>
      </c>
      <c r="O27" s="4" t="s">
        <v>32</v>
      </c>
      <c r="P27" s="4" t="s">
        <v>33</v>
      </c>
      <c r="Q27" s="4">
        <v>0</v>
      </c>
      <c r="R27" s="8">
        <v>45070</v>
      </c>
      <c r="S27" s="6">
        <v>45106</v>
      </c>
      <c r="T27" s="4" t="s">
        <v>34</v>
      </c>
      <c r="U27" s="4">
        <v>-2040</v>
      </c>
      <c r="V27" s="4">
        <v>0</v>
      </c>
      <c r="W27" s="4">
        <v>0</v>
      </c>
      <c r="X27" s="4" t="s">
        <v>123</v>
      </c>
      <c r="Y27" s="4" t="s">
        <v>36</v>
      </c>
    </row>
    <row r="28" s="4" customFormat="1" spans="1:25">
      <c r="A28" s="4" t="s">
        <v>131</v>
      </c>
      <c r="B28" s="4" t="s">
        <v>26</v>
      </c>
      <c r="C28" s="4" t="s">
        <v>27</v>
      </c>
      <c r="D28" s="4" t="s">
        <v>132</v>
      </c>
      <c r="E28" s="4" t="s">
        <v>133</v>
      </c>
      <c r="F28" s="6">
        <v>45100</v>
      </c>
      <c r="G28" s="6">
        <v>45103</v>
      </c>
      <c r="H28" s="4">
        <v>1</v>
      </c>
      <c r="I28" s="4">
        <v>3</v>
      </c>
      <c r="J28" s="4">
        <v>3</v>
      </c>
      <c r="K28" s="4" t="s">
        <v>30</v>
      </c>
      <c r="L28" s="4">
        <v>7191</v>
      </c>
      <c r="M28" s="4">
        <v>7191</v>
      </c>
      <c r="N28" s="4" t="s">
        <v>134</v>
      </c>
      <c r="O28" s="4" t="s">
        <v>32</v>
      </c>
      <c r="P28" s="4" t="s">
        <v>33</v>
      </c>
      <c r="Q28" s="4">
        <v>0</v>
      </c>
      <c r="R28" s="8">
        <v>45073</v>
      </c>
      <c r="S28" s="6">
        <v>45106</v>
      </c>
      <c r="T28" s="4" t="s">
        <v>34</v>
      </c>
      <c r="U28" s="4">
        <v>7191</v>
      </c>
      <c r="V28" s="4">
        <v>0</v>
      </c>
      <c r="W28" s="4">
        <v>0</v>
      </c>
      <c r="X28" s="4" t="s">
        <v>135</v>
      </c>
      <c r="Y28" s="4" t="s">
        <v>136</v>
      </c>
    </row>
    <row r="29" s="4" customFormat="1" spans="1:25">
      <c r="A29" s="4" t="s">
        <v>137</v>
      </c>
      <c r="B29" s="4" t="s">
        <v>26</v>
      </c>
      <c r="C29" s="4" t="s">
        <v>27</v>
      </c>
      <c r="D29" s="4" t="s">
        <v>138</v>
      </c>
      <c r="E29" s="4" t="s">
        <v>139</v>
      </c>
      <c r="F29" s="6">
        <v>45101</v>
      </c>
      <c r="G29" s="6">
        <v>45103</v>
      </c>
      <c r="H29" s="4">
        <v>1</v>
      </c>
      <c r="I29" s="4">
        <v>2</v>
      </c>
      <c r="J29" s="4">
        <v>2</v>
      </c>
      <c r="K29" s="4" t="s">
        <v>30</v>
      </c>
      <c r="L29" s="4">
        <v>2157</v>
      </c>
      <c r="M29" s="4">
        <v>2157</v>
      </c>
      <c r="N29" s="4" t="s">
        <v>140</v>
      </c>
      <c r="O29" s="4" t="s">
        <v>32</v>
      </c>
      <c r="P29" s="4" t="s">
        <v>33</v>
      </c>
      <c r="Q29" s="4">
        <v>0</v>
      </c>
      <c r="R29" s="8">
        <v>45074</v>
      </c>
      <c r="S29" s="6">
        <v>45106</v>
      </c>
      <c r="T29" s="4" t="s">
        <v>34</v>
      </c>
      <c r="U29" s="4">
        <v>2157</v>
      </c>
      <c r="V29" s="4">
        <v>0</v>
      </c>
      <c r="W29" s="4">
        <v>0</v>
      </c>
      <c r="X29" s="4" t="s">
        <v>141</v>
      </c>
      <c r="Y29" s="4" t="s">
        <v>36</v>
      </c>
    </row>
    <row r="30" s="4" customFormat="1" spans="1:25">
      <c r="A30" s="4" t="s">
        <v>137</v>
      </c>
      <c r="B30" s="4" t="s">
        <v>26</v>
      </c>
      <c r="C30" s="4" t="s">
        <v>101</v>
      </c>
      <c r="D30" s="4" t="s">
        <v>138</v>
      </c>
      <c r="E30" s="4" t="s">
        <v>139</v>
      </c>
      <c r="F30" s="6">
        <v>45101</v>
      </c>
      <c r="G30" s="6">
        <v>45103</v>
      </c>
      <c r="H30" s="4">
        <v>1</v>
      </c>
      <c r="I30" s="4">
        <v>2</v>
      </c>
      <c r="J30" s="4">
        <v>2</v>
      </c>
      <c r="K30" s="4" t="s">
        <v>30</v>
      </c>
      <c r="L30" s="4">
        <v>-2157</v>
      </c>
      <c r="M30" s="4">
        <v>-2157</v>
      </c>
      <c r="N30" s="4" t="s">
        <v>140</v>
      </c>
      <c r="O30" s="4" t="s">
        <v>32</v>
      </c>
      <c r="P30" s="4" t="s">
        <v>33</v>
      </c>
      <c r="Q30" s="4">
        <v>0</v>
      </c>
      <c r="R30" s="8">
        <v>45074</v>
      </c>
      <c r="S30" s="6">
        <v>45106</v>
      </c>
      <c r="T30" s="4" t="s">
        <v>34</v>
      </c>
      <c r="U30" s="4">
        <v>-2157</v>
      </c>
      <c r="V30" s="4">
        <v>0</v>
      </c>
      <c r="W30" s="4">
        <v>0</v>
      </c>
      <c r="X30" s="4" t="s">
        <v>141</v>
      </c>
      <c r="Y30" s="4" t="s">
        <v>36</v>
      </c>
    </row>
    <row r="31" s="4" customFormat="1" spans="1:25">
      <c r="A31" s="4" t="s">
        <v>142</v>
      </c>
      <c r="B31" s="4" t="s">
        <v>26</v>
      </c>
      <c r="C31" s="4" t="s">
        <v>27</v>
      </c>
      <c r="D31" s="4" t="s">
        <v>143</v>
      </c>
      <c r="E31" s="4" t="s">
        <v>144</v>
      </c>
      <c r="F31" s="6">
        <v>45100</v>
      </c>
      <c r="G31" s="6">
        <v>45103</v>
      </c>
      <c r="H31" s="4">
        <v>1</v>
      </c>
      <c r="I31" s="4">
        <v>3</v>
      </c>
      <c r="J31" s="4">
        <v>3</v>
      </c>
      <c r="K31" s="4" t="s">
        <v>30</v>
      </c>
      <c r="L31" s="4">
        <v>3003</v>
      </c>
      <c r="M31" s="4">
        <v>3003</v>
      </c>
      <c r="N31" s="4" t="s">
        <v>145</v>
      </c>
      <c r="O31" s="4" t="s">
        <v>32</v>
      </c>
      <c r="P31" s="4" t="s">
        <v>33</v>
      </c>
      <c r="Q31" s="4">
        <v>0</v>
      </c>
      <c r="R31" s="8">
        <v>45074</v>
      </c>
      <c r="S31" s="6">
        <v>45106</v>
      </c>
      <c r="T31" s="4" t="s">
        <v>34</v>
      </c>
      <c r="U31" s="4">
        <v>3003</v>
      </c>
      <c r="V31" s="4">
        <v>0</v>
      </c>
      <c r="W31" s="4">
        <v>0</v>
      </c>
      <c r="X31" s="4" t="s">
        <v>146</v>
      </c>
      <c r="Y31" s="4" t="s">
        <v>147</v>
      </c>
    </row>
    <row r="32" s="4" customFormat="1" spans="1:25">
      <c r="A32" s="4" t="s">
        <v>148</v>
      </c>
      <c r="B32" s="4" t="s">
        <v>26</v>
      </c>
      <c r="C32" s="4" t="s">
        <v>27</v>
      </c>
      <c r="D32" s="4" t="s">
        <v>149</v>
      </c>
      <c r="E32" s="4" t="s">
        <v>150</v>
      </c>
      <c r="F32" s="6">
        <v>45102</v>
      </c>
      <c r="G32" s="6">
        <v>45103</v>
      </c>
      <c r="H32" s="4">
        <v>1</v>
      </c>
      <c r="I32" s="4">
        <v>1</v>
      </c>
      <c r="J32" s="4">
        <v>1</v>
      </c>
      <c r="K32" s="4" t="s">
        <v>30</v>
      </c>
      <c r="L32" s="4">
        <v>2164</v>
      </c>
      <c r="M32" s="4">
        <v>2164</v>
      </c>
      <c r="N32" s="4" t="s">
        <v>151</v>
      </c>
      <c r="O32" s="4" t="s">
        <v>32</v>
      </c>
      <c r="P32" s="4" t="s">
        <v>33</v>
      </c>
      <c r="Q32" s="4">
        <v>0</v>
      </c>
      <c r="R32" s="8">
        <v>45075</v>
      </c>
      <c r="S32" s="6">
        <v>45106</v>
      </c>
      <c r="T32" s="4" t="s">
        <v>34</v>
      </c>
      <c r="U32" s="4">
        <v>2164</v>
      </c>
      <c r="V32" s="4">
        <v>0</v>
      </c>
      <c r="W32" s="4">
        <v>0</v>
      </c>
      <c r="X32" s="4" t="s">
        <v>152</v>
      </c>
      <c r="Y32" s="4" t="s">
        <v>153</v>
      </c>
    </row>
    <row r="33" s="4" customFormat="1" spans="1:25">
      <c r="A33" s="4" t="s">
        <v>154</v>
      </c>
      <c r="B33" s="4" t="s">
        <v>26</v>
      </c>
      <c r="C33" s="4" t="s">
        <v>27</v>
      </c>
      <c r="D33" s="4" t="s">
        <v>155</v>
      </c>
      <c r="E33" s="4" t="s">
        <v>156</v>
      </c>
      <c r="F33" s="6">
        <v>45101</v>
      </c>
      <c r="G33" s="6">
        <v>45103</v>
      </c>
      <c r="H33" s="4">
        <v>1</v>
      </c>
      <c r="I33" s="4">
        <v>2</v>
      </c>
      <c r="J33" s="4">
        <v>2</v>
      </c>
      <c r="K33" s="4" t="s">
        <v>30</v>
      </c>
      <c r="L33" s="4">
        <v>1136</v>
      </c>
      <c r="M33" s="4">
        <v>1136</v>
      </c>
      <c r="N33" s="4" t="s">
        <v>157</v>
      </c>
      <c r="O33" s="4" t="s">
        <v>32</v>
      </c>
      <c r="P33" s="4" t="s">
        <v>33</v>
      </c>
      <c r="Q33" s="4">
        <v>0</v>
      </c>
      <c r="R33" s="8">
        <v>45075</v>
      </c>
      <c r="S33" s="6">
        <v>45106</v>
      </c>
      <c r="T33" s="4" t="s">
        <v>34</v>
      </c>
      <c r="U33" s="4">
        <v>1136</v>
      </c>
      <c r="V33" s="4">
        <v>0</v>
      </c>
      <c r="W33" s="4">
        <v>0</v>
      </c>
      <c r="X33" s="4" t="s">
        <v>158</v>
      </c>
      <c r="Y33" s="4" t="s">
        <v>159</v>
      </c>
    </row>
    <row r="34" s="4" customFormat="1" spans="1:25">
      <c r="A34" s="4" t="s">
        <v>160</v>
      </c>
      <c r="B34" s="4" t="s">
        <v>26</v>
      </c>
      <c r="C34" s="4" t="s">
        <v>27</v>
      </c>
      <c r="D34" s="4" t="s">
        <v>155</v>
      </c>
      <c r="E34" s="4" t="s">
        <v>156</v>
      </c>
      <c r="F34" s="6">
        <v>45101</v>
      </c>
      <c r="G34" s="6">
        <v>45103</v>
      </c>
      <c r="H34" s="4">
        <v>1</v>
      </c>
      <c r="I34" s="4">
        <v>2</v>
      </c>
      <c r="J34" s="4">
        <v>2</v>
      </c>
      <c r="K34" s="4" t="s">
        <v>30</v>
      </c>
      <c r="L34" s="4">
        <v>1138</v>
      </c>
      <c r="M34" s="4">
        <v>1138</v>
      </c>
      <c r="N34" s="4" t="s">
        <v>161</v>
      </c>
      <c r="O34" s="4" t="s">
        <v>32</v>
      </c>
      <c r="P34" s="4" t="s">
        <v>33</v>
      </c>
      <c r="Q34" s="4">
        <v>0</v>
      </c>
      <c r="R34" s="8">
        <v>45075</v>
      </c>
      <c r="S34" s="6">
        <v>45106</v>
      </c>
      <c r="T34" s="4" t="s">
        <v>34</v>
      </c>
      <c r="U34" s="4">
        <v>1138</v>
      </c>
      <c r="V34" s="4">
        <v>0</v>
      </c>
      <c r="W34" s="4">
        <v>0</v>
      </c>
      <c r="X34" s="4" t="s">
        <v>162</v>
      </c>
      <c r="Y34" s="4" t="s">
        <v>163</v>
      </c>
    </row>
    <row r="35" s="4" customFormat="1" spans="1:25">
      <c r="A35" s="4" t="s">
        <v>71</v>
      </c>
      <c r="B35" s="4" t="s">
        <v>26</v>
      </c>
      <c r="C35" s="4" t="s">
        <v>101</v>
      </c>
      <c r="D35" s="4" t="s">
        <v>72</v>
      </c>
      <c r="E35" s="4" t="s">
        <v>73</v>
      </c>
      <c r="F35" s="6">
        <v>45101</v>
      </c>
      <c r="G35" s="6">
        <v>45103</v>
      </c>
      <c r="H35" s="4">
        <v>1</v>
      </c>
      <c r="I35" s="4">
        <v>2</v>
      </c>
      <c r="J35" s="4">
        <v>2</v>
      </c>
      <c r="K35" s="4" t="s">
        <v>30</v>
      </c>
      <c r="L35" s="4">
        <v>-3560</v>
      </c>
      <c r="M35" s="4">
        <v>-3560</v>
      </c>
      <c r="N35" s="4" t="s">
        <v>74</v>
      </c>
      <c r="O35" s="4" t="s">
        <v>32</v>
      </c>
      <c r="P35" s="4" t="s">
        <v>33</v>
      </c>
      <c r="Q35" s="4">
        <v>0</v>
      </c>
      <c r="R35" s="8">
        <v>45057</v>
      </c>
      <c r="S35" s="6">
        <v>45106</v>
      </c>
      <c r="T35" s="4" t="s">
        <v>34</v>
      </c>
      <c r="U35" s="4">
        <v>-3560</v>
      </c>
      <c r="V35" s="4">
        <v>0</v>
      </c>
      <c r="W35" s="4">
        <v>0</v>
      </c>
      <c r="X35" s="4" t="s">
        <v>75</v>
      </c>
      <c r="Y35" s="4" t="s">
        <v>36</v>
      </c>
    </row>
    <row r="36" s="4" customFormat="1" spans="1:25">
      <c r="A36" s="4" t="s">
        <v>164</v>
      </c>
      <c r="B36" s="4" t="s">
        <v>26</v>
      </c>
      <c r="C36" s="4" t="s">
        <v>27</v>
      </c>
      <c r="D36" s="4" t="s">
        <v>165</v>
      </c>
      <c r="E36" s="4" t="s">
        <v>166</v>
      </c>
      <c r="F36" s="6">
        <v>45101</v>
      </c>
      <c r="G36" s="6">
        <v>45103</v>
      </c>
      <c r="H36" s="4">
        <v>1</v>
      </c>
      <c r="I36" s="4">
        <v>2</v>
      </c>
      <c r="J36" s="4">
        <v>2</v>
      </c>
      <c r="K36" s="4" t="s">
        <v>30</v>
      </c>
      <c r="L36" s="4">
        <v>1176</v>
      </c>
      <c r="M36" s="4">
        <v>1176</v>
      </c>
      <c r="N36" s="4" t="s">
        <v>167</v>
      </c>
      <c r="O36" s="4" t="s">
        <v>32</v>
      </c>
      <c r="P36" s="4" t="s">
        <v>33</v>
      </c>
      <c r="Q36" s="4">
        <v>0</v>
      </c>
      <c r="R36" s="8">
        <v>45076</v>
      </c>
      <c r="S36" s="6">
        <v>45106</v>
      </c>
      <c r="T36" s="4" t="s">
        <v>34</v>
      </c>
      <c r="U36" s="4">
        <v>1176</v>
      </c>
      <c r="V36" s="4">
        <v>0</v>
      </c>
      <c r="W36" s="4">
        <v>0</v>
      </c>
      <c r="X36" s="4" t="s">
        <v>168</v>
      </c>
      <c r="Y36" s="4" t="s">
        <v>36</v>
      </c>
    </row>
    <row r="37" s="4" customFormat="1" spans="1:25">
      <c r="A37" s="4" t="s">
        <v>169</v>
      </c>
      <c r="B37" s="4" t="s">
        <v>26</v>
      </c>
      <c r="C37" s="4" t="s">
        <v>27</v>
      </c>
      <c r="D37" s="4" t="s">
        <v>120</v>
      </c>
      <c r="E37" s="4" t="s">
        <v>170</v>
      </c>
      <c r="F37" s="6">
        <v>45101</v>
      </c>
      <c r="G37" s="6">
        <v>45103</v>
      </c>
      <c r="H37" s="4">
        <v>1</v>
      </c>
      <c r="I37" s="4">
        <v>2</v>
      </c>
      <c r="J37" s="4">
        <v>2</v>
      </c>
      <c r="K37" s="4" t="s">
        <v>30</v>
      </c>
      <c r="L37" s="4">
        <v>1012</v>
      </c>
      <c r="M37" s="4">
        <v>1012</v>
      </c>
      <c r="N37" s="4" t="s">
        <v>171</v>
      </c>
      <c r="O37" s="4" t="s">
        <v>32</v>
      </c>
      <c r="P37" s="4" t="s">
        <v>33</v>
      </c>
      <c r="Q37" s="4">
        <v>0</v>
      </c>
      <c r="R37" s="8">
        <v>45078</v>
      </c>
      <c r="S37" s="6">
        <v>45106</v>
      </c>
      <c r="T37" s="4" t="s">
        <v>34</v>
      </c>
      <c r="U37" s="4">
        <v>1012</v>
      </c>
      <c r="V37" s="4">
        <v>0</v>
      </c>
      <c r="W37" s="4">
        <v>0</v>
      </c>
      <c r="X37" s="4" t="s">
        <v>172</v>
      </c>
      <c r="Y37" s="4" t="s">
        <v>173</v>
      </c>
    </row>
    <row r="38" s="4" customFormat="1" spans="1:25">
      <c r="A38" s="4" t="s">
        <v>174</v>
      </c>
      <c r="B38" s="4" t="s">
        <v>26</v>
      </c>
      <c r="C38" s="4" t="s">
        <v>27</v>
      </c>
      <c r="D38" s="4" t="s">
        <v>175</v>
      </c>
      <c r="E38" s="4" t="s">
        <v>176</v>
      </c>
      <c r="F38" s="6">
        <v>45101</v>
      </c>
      <c r="G38" s="6">
        <v>45103</v>
      </c>
      <c r="H38" s="4">
        <v>1</v>
      </c>
      <c r="I38" s="4">
        <v>2</v>
      </c>
      <c r="J38" s="4">
        <v>2</v>
      </c>
      <c r="K38" s="4" t="s">
        <v>30</v>
      </c>
      <c r="L38" s="4">
        <v>2402</v>
      </c>
      <c r="M38" s="4">
        <v>2402</v>
      </c>
      <c r="N38" s="4" t="s">
        <v>177</v>
      </c>
      <c r="O38" s="4" t="s">
        <v>32</v>
      </c>
      <c r="P38" s="4" t="s">
        <v>33</v>
      </c>
      <c r="Q38" s="4">
        <v>0</v>
      </c>
      <c r="R38" s="8">
        <v>45078</v>
      </c>
      <c r="S38" s="6">
        <v>45106</v>
      </c>
      <c r="T38" s="4" t="s">
        <v>34</v>
      </c>
      <c r="U38" s="4">
        <v>2402</v>
      </c>
      <c r="V38" s="4">
        <v>0</v>
      </c>
      <c r="W38" s="4">
        <v>0</v>
      </c>
      <c r="X38" s="4" t="s">
        <v>178</v>
      </c>
      <c r="Y38" s="4" t="s">
        <v>179</v>
      </c>
    </row>
    <row r="39" s="4" customFormat="1" spans="1:25">
      <c r="A39" s="4" t="s">
        <v>180</v>
      </c>
      <c r="B39" s="4" t="s">
        <v>26</v>
      </c>
      <c r="C39" s="4" t="s">
        <v>27</v>
      </c>
      <c r="D39" s="4" t="s">
        <v>181</v>
      </c>
      <c r="E39" s="4" t="s">
        <v>182</v>
      </c>
      <c r="F39" s="6">
        <v>45099</v>
      </c>
      <c r="G39" s="6">
        <v>45103</v>
      </c>
      <c r="H39" s="4">
        <v>1</v>
      </c>
      <c r="I39" s="4">
        <v>4</v>
      </c>
      <c r="J39" s="4">
        <v>4</v>
      </c>
      <c r="K39" s="4" t="s">
        <v>30</v>
      </c>
      <c r="L39" s="4">
        <v>3680</v>
      </c>
      <c r="M39" s="4">
        <v>3680</v>
      </c>
      <c r="N39" s="4" t="s">
        <v>183</v>
      </c>
      <c r="O39" s="4" t="s">
        <v>32</v>
      </c>
      <c r="P39" s="4" t="s">
        <v>33</v>
      </c>
      <c r="Q39" s="4">
        <v>0</v>
      </c>
      <c r="R39" s="8">
        <v>45079</v>
      </c>
      <c r="S39" s="6">
        <v>45106</v>
      </c>
      <c r="T39" s="4" t="s">
        <v>34</v>
      </c>
      <c r="U39" s="4">
        <v>3680</v>
      </c>
      <c r="V39" s="4">
        <v>0</v>
      </c>
      <c r="W39" s="4">
        <v>0</v>
      </c>
      <c r="X39" s="4" t="s">
        <v>184</v>
      </c>
      <c r="Y39" s="4" t="s">
        <v>36</v>
      </c>
    </row>
    <row r="40" s="4" customFormat="1" spans="1:25">
      <c r="A40" s="4" t="s">
        <v>185</v>
      </c>
      <c r="B40" s="4" t="s">
        <v>26</v>
      </c>
      <c r="C40" s="4" t="s">
        <v>27</v>
      </c>
      <c r="D40" s="4" t="s">
        <v>120</v>
      </c>
      <c r="E40" s="4" t="s">
        <v>121</v>
      </c>
      <c r="F40" s="6">
        <v>45101</v>
      </c>
      <c r="G40" s="6">
        <v>45103</v>
      </c>
      <c r="H40" s="4">
        <v>4</v>
      </c>
      <c r="I40" s="4">
        <v>2</v>
      </c>
      <c r="J40" s="4">
        <v>8</v>
      </c>
      <c r="K40" s="4" t="s">
        <v>30</v>
      </c>
      <c r="L40" s="4">
        <v>4040</v>
      </c>
      <c r="M40" s="4">
        <v>4040</v>
      </c>
      <c r="N40" s="4" t="s">
        <v>186</v>
      </c>
      <c r="O40" s="4" t="s">
        <v>32</v>
      </c>
      <c r="P40" s="4" t="s">
        <v>33</v>
      </c>
      <c r="Q40" s="4">
        <v>0</v>
      </c>
      <c r="R40" s="8">
        <v>45079</v>
      </c>
      <c r="S40" s="6">
        <v>45106</v>
      </c>
      <c r="T40" s="4" t="s">
        <v>34</v>
      </c>
      <c r="U40" s="4">
        <v>4040</v>
      </c>
      <c r="V40" s="4">
        <v>0</v>
      </c>
      <c r="W40" s="4">
        <v>0</v>
      </c>
      <c r="X40" s="4" t="s">
        <v>187</v>
      </c>
      <c r="Y40" s="4" t="s">
        <v>188</v>
      </c>
    </row>
    <row r="41" s="4" customFormat="1" spans="1:25">
      <c r="A41" s="4" t="s">
        <v>189</v>
      </c>
      <c r="B41" s="4" t="s">
        <v>26</v>
      </c>
      <c r="C41" s="4" t="s">
        <v>27</v>
      </c>
      <c r="D41" s="4" t="s">
        <v>190</v>
      </c>
      <c r="E41" s="4" t="s">
        <v>191</v>
      </c>
      <c r="F41" s="6">
        <v>45102</v>
      </c>
      <c r="G41" s="6">
        <v>45103</v>
      </c>
      <c r="H41" s="4">
        <v>1</v>
      </c>
      <c r="I41" s="4">
        <v>1</v>
      </c>
      <c r="J41" s="4">
        <v>1</v>
      </c>
      <c r="K41" s="4" t="s">
        <v>30</v>
      </c>
      <c r="L41" s="4">
        <v>683</v>
      </c>
      <c r="M41" s="4">
        <v>683</v>
      </c>
      <c r="N41" s="4" t="s">
        <v>192</v>
      </c>
      <c r="O41" s="4" t="s">
        <v>32</v>
      </c>
      <c r="P41" s="4" t="s">
        <v>33</v>
      </c>
      <c r="Q41" s="4">
        <v>0</v>
      </c>
      <c r="R41" s="8">
        <v>45079</v>
      </c>
      <c r="S41" s="6">
        <v>45106</v>
      </c>
      <c r="T41" s="4" t="s">
        <v>34</v>
      </c>
      <c r="U41" s="4">
        <v>683</v>
      </c>
      <c r="V41" s="4">
        <v>0</v>
      </c>
      <c r="W41" s="4">
        <v>0</v>
      </c>
      <c r="X41" s="4" t="s">
        <v>193</v>
      </c>
      <c r="Y41" s="4" t="s">
        <v>36</v>
      </c>
    </row>
    <row r="42" s="4" customFormat="1" spans="1:25">
      <c r="A42" s="4" t="s">
        <v>194</v>
      </c>
      <c r="B42" s="4" t="s">
        <v>26</v>
      </c>
      <c r="C42" s="4" t="s">
        <v>27</v>
      </c>
      <c r="D42" s="4" t="s">
        <v>195</v>
      </c>
      <c r="E42" s="4" t="s">
        <v>196</v>
      </c>
      <c r="F42" s="6">
        <v>45100</v>
      </c>
      <c r="G42" s="6">
        <v>45103</v>
      </c>
      <c r="H42" s="4">
        <v>1</v>
      </c>
      <c r="I42" s="4">
        <v>3</v>
      </c>
      <c r="J42" s="4">
        <v>3</v>
      </c>
      <c r="K42" s="4" t="s">
        <v>30</v>
      </c>
      <c r="L42" s="4">
        <v>2013</v>
      </c>
      <c r="M42" s="4">
        <v>2013</v>
      </c>
      <c r="N42" s="4" t="s">
        <v>197</v>
      </c>
      <c r="O42" s="4" t="s">
        <v>32</v>
      </c>
      <c r="P42" s="4" t="s">
        <v>33</v>
      </c>
      <c r="Q42" s="4">
        <v>0</v>
      </c>
      <c r="R42" s="8">
        <v>45079</v>
      </c>
      <c r="S42" s="6">
        <v>45106</v>
      </c>
      <c r="T42" s="4" t="s">
        <v>34</v>
      </c>
      <c r="U42" s="4">
        <v>2013</v>
      </c>
      <c r="V42" s="4">
        <v>0</v>
      </c>
      <c r="W42" s="4">
        <v>0</v>
      </c>
      <c r="X42" s="4" t="s">
        <v>198</v>
      </c>
      <c r="Y42" s="4" t="s">
        <v>199</v>
      </c>
    </row>
    <row r="43" s="4" customFormat="1" spans="1:25">
      <c r="A43" s="4" t="s">
        <v>200</v>
      </c>
      <c r="B43" s="4" t="s">
        <v>26</v>
      </c>
      <c r="C43" s="4" t="s">
        <v>27</v>
      </c>
      <c r="D43" s="4" t="s">
        <v>49</v>
      </c>
      <c r="E43" s="4" t="s">
        <v>201</v>
      </c>
      <c r="F43" s="6">
        <v>45100</v>
      </c>
      <c r="G43" s="6">
        <v>45103</v>
      </c>
      <c r="H43" s="4">
        <v>1</v>
      </c>
      <c r="I43" s="4">
        <v>3</v>
      </c>
      <c r="J43" s="4">
        <v>3</v>
      </c>
      <c r="K43" s="4" t="s">
        <v>30</v>
      </c>
      <c r="L43" s="4">
        <v>408</v>
      </c>
      <c r="M43" s="4">
        <v>408</v>
      </c>
      <c r="N43" s="4" t="s">
        <v>202</v>
      </c>
      <c r="O43" s="4" t="s">
        <v>32</v>
      </c>
      <c r="P43" s="4" t="s">
        <v>33</v>
      </c>
      <c r="Q43" s="4">
        <v>0</v>
      </c>
      <c r="R43" s="8">
        <v>45080</v>
      </c>
      <c r="S43" s="6">
        <v>45106</v>
      </c>
      <c r="T43" s="4" t="s">
        <v>34</v>
      </c>
      <c r="U43" s="4">
        <v>408</v>
      </c>
      <c r="V43" s="4">
        <v>0</v>
      </c>
      <c r="W43" s="4">
        <v>0</v>
      </c>
      <c r="X43" s="4" t="s">
        <v>36</v>
      </c>
      <c r="Y43" s="4" t="s">
        <v>203</v>
      </c>
    </row>
    <row r="44" s="4" customFormat="1" spans="1:25">
      <c r="A44" s="4" t="s">
        <v>204</v>
      </c>
      <c r="B44" s="4" t="s">
        <v>26</v>
      </c>
      <c r="C44" s="4" t="s">
        <v>27</v>
      </c>
      <c r="D44" s="4" t="s">
        <v>205</v>
      </c>
      <c r="E44" s="4" t="s">
        <v>206</v>
      </c>
      <c r="F44" s="6">
        <v>45100</v>
      </c>
      <c r="G44" s="6">
        <v>45103</v>
      </c>
      <c r="H44" s="4">
        <v>2</v>
      </c>
      <c r="I44" s="4">
        <v>3</v>
      </c>
      <c r="J44" s="4">
        <v>6</v>
      </c>
      <c r="K44" s="4" t="s">
        <v>30</v>
      </c>
      <c r="L44" s="4">
        <v>2854</v>
      </c>
      <c r="M44" s="4">
        <v>2854</v>
      </c>
      <c r="N44" s="4" t="s">
        <v>207</v>
      </c>
      <c r="O44" s="4" t="s">
        <v>32</v>
      </c>
      <c r="P44" s="4" t="s">
        <v>33</v>
      </c>
      <c r="Q44" s="4">
        <v>0</v>
      </c>
      <c r="R44" s="8">
        <v>45080</v>
      </c>
      <c r="S44" s="6">
        <v>45106</v>
      </c>
      <c r="T44" s="4" t="s">
        <v>34</v>
      </c>
      <c r="U44" s="4">
        <v>2854</v>
      </c>
      <c r="V44" s="4">
        <v>0</v>
      </c>
      <c r="W44" s="4">
        <v>0</v>
      </c>
      <c r="X44" s="4" t="s">
        <v>208</v>
      </c>
      <c r="Y44" s="4" t="s">
        <v>209</v>
      </c>
    </row>
    <row r="45" s="4" customFormat="1" spans="1:25">
      <c r="A45" s="4" t="s">
        <v>210</v>
      </c>
      <c r="B45" s="4" t="s">
        <v>26</v>
      </c>
      <c r="C45" s="4" t="s">
        <v>27</v>
      </c>
      <c r="D45" s="4" t="s">
        <v>205</v>
      </c>
      <c r="E45" s="4" t="s">
        <v>211</v>
      </c>
      <c r="F45" s="6">
        <v>45100</v>
      </c>
      <c r="G45" s="6">
        <v>45103</v>
      </c>
      <c r="H45" s="4">
        <v>2</v>
      </c>
      <c r="I45" s="4">
        <v>3</v>
      </c>
      <c r="J45" s="4">
        <v>6</v>
      </c>
      <c r="K45" s="4" t="s">
        <v>30</v>
      </c>
      <c r="L45" s="4">
        <v>2854</v>
      </c>
      <c r="M45" s="4">
        <v>2854</v>
      </c>
      <c r="N45" s="4" t="s">
        <v>212</v>
      </c>
      <c r="O45" s="4" t="s">
        <v>32</v>
      </c>
      <c r="P45" s="4" t="s">
        <v>33</v>
      </c>
      <c r="Q45" s="4">
        <v>0</v>
      </c>
      <c r="R45" s="8">
        <v>45080</v>
      </c>
      <c r="S45" s="6">
        <v>45106</v>
      </c>
      <c r="T45" s="4" t="s">
        <v>34</v>
      </c>
      <c r="U45" s="4">
        <v>2854</v>
      </c>
      <c r="V45" s="4">
        <v>0</v>
      </c>
      <c r="W45" s="4">
        <v>0</v>
      </c>
      <c r="X45" s="4" t="s">
        <v>213</v>
      </c>
      <c r="Y45" s="4" t="s">
        <v>214</v>
      </c>
    </row>
    <row r="46" s="4" customFormat="1" spans="1:25">
      <c r="A46" s="4" t="s">
        <v>215</v>
      </c>
      <c r="B46" s="4" t="s">
        <v>26</v>
      </c>
      <c r="C46" s="4" t="s">
        <v>27</v>
      </c>
      <c r="D46" s="4" t="s">
        <v>216</v>
      </c>
      <c r="E46" s="4" t="s">
        <v>217</v>
      </c>
      <c r="F46" s="6">
        <v>45099</v>
      </c>
      <c r="G46" s="6">
        <v>45103</v>
      </c>
      <c r="H46" s="4">
        <v>1</v>
      </c>
      <c r="I46" s="4">
        <v>4</v>
      </c>
      <c r="J46" s="4">
        <v>4</v>
      </c>
      <c r="K46" s="4" t="s">
        <v>30</v>
      </c>
      <c r="L46" s="4">
        <v>3420</v>
      </c>
      <c r="M46" s="4">
        <v>3420</v>
      </c>
      <c r="N46" s="4" t="s">
        <v>218</v>
      </c>
      <c r="O46" s="4" t="s">
        <v>32</v>
      </c>
      <c r="P46" s="4" t="s">
        <v>33</v>
      </c>
      <c r="Q46" s="4">
        <v>0</v>
      </c>
      <c r="R46" s="8">
        <v>45081</v>
      </c>
      <c r="S46" s="6">
        <v>45106</v>
      </c>
      <c r="T46" s="4" t="s">
        <v>34</v>
      </c>
      <c r="U46" s="4">
        <v>3420</v>
      </c>
      <c r="V46" s="4">
        <v>0</v>
      </c>
      <c r="W46" s="4">
        <v>0</v>
      </c>
      <c r="X46" s="4" t="s">
        <v>219</v>
      </c>
      <c r="Y46" s="4" t="s">
        <v>220</v>
      </c>
    </row>
    <row r="47" s="4" customFormat="1" spans="1:25">
      <c r="A47" s="4" t="s">
        <v>221</v>
      </c>
      <c r="B47" s="4" t="s">
        <v>26</v>
      </c>
      <c r="C47" s="4" t="s">
        <v>27</v>
      </c>
      <c r="D47" s="4" t="s">
        <v>222</v>
      </c>
      <c r="E47" s="4" t="s">
        <v>223</v>
      </c>
      <c r="F47" s="6">
        <v>45100</v>
      </c>
      <c r="G47" s="6">
        <v>45103</v>
      </c>
      <c r="H47" s="4">
        <v>2</v>
      </c>
      <c r="I47" s="4">
        <v>3</v>
      </c>
      <c r="J47" s="4">
        <v>6</v>
      </c>
      <c r="K47" s="4" t="s">
        <v>30</v>
      </c>
      <c r="L47" s="4">
        <v>2592</v>
      </c>
      <c r="M47" s="4">
        <v>2592</v>
      </c>
      <c r="N47" s="4" t="s">
        <v>224</v>
      </c>
      <c r="O47" s="4" t="s">
        <v>32</v>
      </c>
      <c r="P47" s="4" t="s">
        <v>33</v>
      </c>
      <c r="Q47" s="4">
        <v>0</v>
      </c>
      <c r="R47" s="8">
        <v>45081</v>
      </c>
      <c r="S47" s="6">
        <v>45106</v>
      </c>
      <c r="T47" s="4" t="s">
        <v>34</v>
      </c>
      <c r="U47" s="4">
        <v>2592</v>
      </c>
      <c r="V47" s="4">
        <v>0</v>
      </c>
      <c r="W47" s="4">
        <v>0</v>
      </c>
      <c r="X47" s="4" t="s">
        <v>225</v>
      </c>
      <c r="Y47" s="4" t="s">
        <v>226</v>
      </c>
    </row>
    <row r="48" s="4" customFormat="1" spans="1:25">
      <c r="A48" s="4" t="s">
        <v>227</v>
      </c>
      <c r="B48" s="4" t="s">
        <v>26</v>
      </c>
      <c r="C48" s="4" t="s">
        <v>27</v>
      </c>
      <c r="D48" s="4" t="s">
        <v>228</v>
      </c>
      <c r="E48" s="4" t="s">
        <v>229</v>
      </c>
      <c r="F48" s="6">
        <v>45100</v>
      </c>
      <c r="G48" s="6">
        <v>45103</v>
      </c>
      <c r="H48" s="4">
        <v>1</v>
      </c>
      <c r="I48" s="4">
        <v>3</v>
      </c>
      <c r="J48" s="4">
        <v>3</v>
      </c>
      <c r="K48" s="4" t="s">
        <v>30</v>
      </c>
      <c r="L48" s="4">
        <v>4839</v>
      </c>
      <c r="M48" s="4">
        <v>4839</v>
      </c>
      <c r="N48" s="4" t="s">
        <v>230</v>
      </c>
      <c r="O48" s="4" t="s">
        <v>32</v>
      </c>
      <c r="P48" s="4" t="s">
        <v>33</v>
      </c>
      <c r="Q48" s="4">
        <v>0</v>
      </c>
      <c r="R48" s="8">
        <v>45081</v>
      </c>
      <c r="S48" s="6">
        <v>45106</v>
      </c>
      <c r="T48" s="4" t="s">
        <v>34</v>
      </c>
      <c r="U48" s="4">
        <v>4839</v>
      </c>
      <c r="V48" s="4">
        <v>0</v>
      </c>
      <c r="W48" s="4">
        <v>0</v>
      </c>
      <c r="X48" s="4" t="s">
        <v>231</v>
      </c>
      <c r="Y48" s="4" t="s">
        <v>232</v>
      </c>
    </row>
    <row r="49" s="4" customFormat="1" spans="1:25">
      <c r="A49" s="4" t="s">
        <v>233</v>
      </c>
      <c r="B49" s="4" t="s">
        <v>26</v>
      </c>
      <c r="C49" s="4" t="s">
        <v>27</v>
      </c>
      <c r="D49" s="4" t="s">
        <v>234</v>
      </c>
      <c r="E49" s="4" t="s">
        <v>235</v>
      </c>
      <c r="F49" s="6">
        <v>45102</v>
      </c>
      <c r="G49" s="6">
        <v>45103</v>
      </c>
      <c r="H49" s="4">
        <v>1</v>
      </c>
      <c r="I49" s="4">
        <v>1</v>
      </c>
      <c r="J49" s="4">
        <v>1</v>
      </c>
      <c r="K49" s="4" t="s">
        <v>30</v>
      </c>
      <c r="L49" s="4">
        <v>719</v>
      </c>
      <c r="M49" s="4">
        <v>719</v>
      </c>
      <c r="N49" s="4" t="s">
        <v>236</v>
      </c>
      <c r="O49" s="4" t="s">
        <v>32</v>
      </c>
      <c r="P49" s="4" t="s">
        <v>33</v>
      </c>
      <c r="Q49" s="4">
        <v>0</v>
      </c>
      <c r="R49" s="8">
        <v>45082</v>
      </c>
      <c r="S49" s="6">
        <v>45106</v>
      </c>
      <c r="T49" s="4" t="s">
        <v>34</v>
      </c>
      <c r="U49" s="4">
        <v>719</v>
      </c>
      <c r="V49" s="4">
        <v>0</v>
      </c>
      <c r="W49" s="4">
        <v>0</v>
      </c>
      <c r="X49" s="4" t="s">
        <v>237</v>
      </c>
      <c r="Y49" s="4" t="s">
        <v>238</v>
      </c>
    </row>
    <row r="50" s="4" customFormat="1" spans="1:25">
      <c r="A50" s="4" t="s">
        <v>239</v>
      </c>
      <c r="B50" s="4" t="s">
        <v>26</v>
      </c>
      <c r="C50" s="4" t="s">
        <v>27</v>
      </c>
      <c r="D50" s="4" t="s">
        <v>240</v>
      </c>
      <c r="E50" s="4" t="s">
        <v>241</v>
      </c>
      <c r="F50" s="6">
        <v>45101</v>
      </c>
      <c r="G50" s="6">
        <v>45103</v>
      </c>
      <c r="H50" s="4">
        <v>2</v>
      </c>
      <c r="I50" s="4">
        <v>2</v>
      </c>
      <c r="J50" s="4">
        <v>4</v>
      </c>
      <c r="K50" s="4" t="s">
        <v>30</v>
      </c>
      <c r="L50" s="4">
        <v>3236</v>
      </c>
      <c r="M50" s="4">
        <v>3236</v>
      </c>
      <c r="N50" s="4" t="s">
        <v>242</v>
      </c>
      <c r="O50" s="4" t="s">
        <v>32</v>
      </c>
      <c r="P50" s="4" t="s">
        <v>33</v>
      </c>
      <c r="Q50" s="4">
        <v>0</v>
      </c>
      <c r="R50" s="8">
        <v>45083.0000115741</v>
      </c>
      <c r="S50" s="6">
        <v>45106</v>
      </c>
      <c r="T50" s="4" t="s">
        <v>34</v>
      </c>
      <c r="U50" s="4">
        <v>3236</v>
      </c>
      <c r="V50" s="4">
        <v>0</v>
      </c>
      <c r="W50" s="4">
        <v>0</v>
      </c>
      <c r="X50" s="4" t="s">
        <v>243</v>
      </c>
      <c r="Y50" s="4" t="s">
        <v>243</v>
      </c>
    </row>
    <row r="51" s="4" customFormat="1" spans="1:25">
      <c r="A51" s="4" t="s">
        <v>244</v>
      </c>
      <c r="B51" s="4" t="s">
        <v>26</v>
      </c>
      <c r="C51" s="4" t="s">
        <v>27</v>
      </c>
      <c r="D51" s="4" t="s">
        <v>240</v>
      </c>
      <c r="E51" s="4" t="s">
        <v>245</v>
      </c>
      <c r="F51" s="6">
        <v>45101</v>
      </c>
      <c r="G51" s="6">
        <v>45103</v>
      </c>
      <c r="H51" s="4">
        <v>1</v>
      </c>
      <c r="I51" s="4">
        <v>2</v>
      </c>
      <c r="J51" s="4">
        <v>2</v>
      </c>
      <c r="K51" s="4" t="s">
        <v>30</v>
      </c>
      <c r="L51" s="4">
        <v>1618</v>
      </c>
      <c r="M51" s="4">
        <v>1618</v>
      </c>
      <c r="N51" s="4" t="s">
        <v>246</v>
      </c>
      <c r="O51" s="4" t="s">
        <v>32</v>
      </c>
      <c r="P51" s="4" t="s">
        <v>33</v>
      </c>
      <c r="Q51" s="4">
        <v>0</v>
      </c>
      <c r="R51" s="8">
        <v>45083.0000115741</v>
      </c>
      <c r="S51" s="6">
        <v>45106</v>
      </c>
      <c r="T51" s="4" t="s">
        <v>34</v>
      </c>
      <c r="U51" s="4">
        <v>1618</v>
      </c>
      <c r="V51" s="4">
        <v>0</v>
      </c>
      <c r="W51" s="4">
        <v>0</v>
      </c>
      <c r="X51" s="4" t="s">
        <v>247</v>
      </c>
      <c r="Y51" s="4" t="s">
        <v>36</v>
      </c>
    </row>
    <row r="52" s="4" customFormat="1" spans="1:25">
      <c r="A52" s="4" t="s">
        <v>248</v>
      </c>
      <c r="B52" s="4" t="s">
        <v>26</v>
      </c>
      <c r="C52" s="4" t="s">
        <v>27</v>
      </c>
      <c r="D52" s="4" t="s">
        <v>249</v>
      </c>
      <c r="E52" s="4" t="s">
        <v>250</v>
      </c>
      <c r="F52" s="6">
        <v>45095</v>
      </c>
      <c r="G52" s="6">
        <v>45103</v>
      </c>
      <c r="H52" s="4">
        <v>1</v>
      </c>
      <c r="I52" s="4">
        <v>8</v>
      </c>
      <c r="J52" s="4">
        <v>8</v>
      </c>
      <c r="K52" s="4" t="s">
        <v>30</v>
      </c>
      <c r="L52" s="4">
        <v>14768</v>
      </c>
      <c r="M52" s="4">
        <v>14768</v>
      </c>
      <c r="N52" s="4" t="s">
        <v>251</v>
      </c>
      <c r="O52" s="4" t="s">
        <v>32</v>
      </c>
      <c r="P52" s="4" t="s">
        <v>33</v>
      </c>
      <c r="Q52" s="4">
        <v>0</v>
      </c>
      <c r="R52" s="8">
        <v>45084.0000115741</v>
      </c>
      <c r="S52" s="6">
        <v>45106</v>
      </c>
      <c r="T52" s="4" t="s">
        <v>34</v>
      </c>
      <c r="U52" s="4">
        <v>14768</v>
      </c>
      <c r="V52" s="4">
        <v>0</v>
      </c>
      <c r="W52" s="4">
        <v>0</v>
      </c>
      <c r="X52" s="4" t="s">
        <v>252</v>
      </c>
      <c r="Y52" s="4" t="s">
        <v>253</v>
      </c>
    </row>
    <row r="53" s="4" customFormat="1" spans="1:25">
      <c r="A53" s="4" t="s">
        <v>254</v>
      </c>
      <c r="B53" s="4" t="s">
        <v>26</v>
      </c>
      <c r="C53" s="4" t="s">
        <v>27</v>
      </c>
      <c r="D53" s="4" t="s">
        <v>108</v>
      </c>
      <c r="E53" s="4" t="s">
        <v>109</v>
      </c>
      <c r="F53" s="6">
        <v>45102</v>
      </c>
      <c r="G53" s="6">
        <v>45103</v>
      </c>
      <c r="H53" s="4">
        <v>1</v>
      </c>
      <c r="I53" s="4">
        <v>1</v>
      </c>
      <c r="J53" s="4">
        <v>1</v>
      </c>
      <c r="K53" s="4" t="s">
        <v>30</v>
      </c>
      <c r="L53" s="4">
        <v>1490</v>
      </c>
      <c r="M53" s="4">
        <v>1490</v>
      </c>
      <c r="N53" s="4" t="s">
        <v>255</v>
      </c>
      <c r="O53" s="4" t="s">
        <v>32</v>
      </c>
      <c r="P53" s="4" t="s">
        <v>33</v>
      </c>
      <c r="Q53" s="4">
        <v>0</v>
      </c>
      <c r="R53" s="8">
        <v>45084</v>
      </c>
      <c r="S53" s="6">
        <v>45106</v>
      </c>
      <c r="T53" s="4" t="s">
        <v>34</v>
      </c>
      <c r="U53" s="4">
        <v>1490</v>
      </c>
      <c r="V53" s="4">
        <v>0</v>
      </c>
      <c r="W53" s="4">
        <v>0</v>
      </c>
      <c r="X53" s="4" t="s">
        <v>256</v>
      </c>
      <c r="Y53" s="4" t="s">
        <v>257</v>
      </c>
    </row>
    <row r="54" s="4" customFormat="1" spans="1:25">
      <c r="A54" s="4" t="s">
        <v>258</v>
      </c>
      <c r="B54" s="4" t="s">
        <v>26</v>
      </c>
      <c r="C54" s="4" t="s">
        <v>27</v>
      </c>
      <c r="D54" s="4" t="s">
        <v>120</v>
      </c>
      <c r="E54" s="4" t="s">
        <v>121</v>
      </c>
      <c r="F54" s="6">
        <v>45101</v>
      </c>
      <c r="G54" s="6">
        <v>45103</v>
      </c>
      <c r="H54" s="4">
        <v>1</v>
      </c>
      <c r="I54" s="4">
        <v>2</v>
      </c>
      <c r="J54" s="4">
        <v>2</v>
      </c>
      <c r="K54" s="4" t="s">
        <v>30</v>
      </c>
      <c r="L54" s="4">
        <v>992</v>
      </c>
      <c r="M54" s="4">
        <v>992</v>
      </c>
      <c r="N54" s="4" t="s">
        <v>259</v>
      </c>
      <c r="O54" s="4" t="s">
        <v>32</v>
      </c>
      <c r="P54" s="4" t="s">
        <v>33</v>
      </c>
      <c r="Q54" s="4">
        <v>0</v>
      </c>
      <c r="R54" s="8">
        <v>45085.0000115741</v>
      </c>
      <c r="S54" s="6">
        <v>45106</v>
      </c>
      <c r="T54" s="4" t="s">
        <v>34</v>
      </c>
      <c r="U54" s="4">
        <v>992</v>
      </c>
      <c r="V54" s="4">
        <v>0</v>
      </c>
      <c r="W54" s="4">
        <v>0</v>
      </c>
      <c r="X54" s="4" t="s">
        <v>260</v>
      </c>
      <c r="Y54" s="4" t="s">
        <v>261</v>
      </c>
    </row>
    <row r="55" s="4" customFormat="1" spans="1:25">
      <c r="A55" s="4" t="s">
        <v>262</v>
      </c>
      <c r="B55" s="4" t="s">
        <v>26</v>
      </c>
      <c r="C55" s="4" t="s">
        <v>27</v>
      </c>
      <c r="D55" s="4" t="s">
        <v>263</v>
      </c>
      <c r="E55" s="4" t="s">
        <v>264</v>
      </c>
      <c r="F55" s="6">
        <v>45102</v>
      </c>
      <c r="G55" s="6">
        <v>45103</v>
      </c>
      <c r="H55" s="4">
        <v>1</v>
      </c>
      <c r="I55" s="4">
        <v>1</v>
      </c>
      <c r="J55" s="4">
        <v>1</v>
      </c>
      <c r="K55" s="4" t="s">
        <v>30</v>
      </c>
      <c r="L55" s="4">
        <v>378</v>
      </c>
      <c r="M55" s="4">
        <v>378</v>
      </c>
      <c r="N55" s="4" t="s">
        <v>265</v>
      </c>
      <c r="O55" s="4" t="s">
        <v>32</v>
      </c>
      <c r="P55" s="4" t="s">
        <v>33</v>
      </c>
      <c r="Q55" s="4">
        <v>0</v>
      </c>
      <c r="R55" s="8">
        <v>45085</v>
      </c>
      <c r="S55" s="6">
        <v>45106</v>
      </c>
      <c r="T55" s="4" t="s">
        <v>34</v>
      </c>
      <c r="U55" s="4">
        <v>378</v>
      </c>
      <c r="V55" s="4">
        <v>0</v>
      </c>
      <c r="W55" s="4">
        <v>0</v>
      </c>
      <c r="X55" s="4" t="s">
        <v>266</v>
      </c>
      <c r="Y55" s="4" t="s">
        <v>267</v>
      </c>
    </row>
    <row r="56" s="4" customFormat="1" spans="1:25">
      <c r="A56" s="4" t="s">
        <v>268</v>
      </c>
      <c r="B56" s="4" t="s">
        <v>26</v>
      </c>
      <c r="C56" s="4" t="s">
        <v>27</v>
      </c>
      <c r="D56" s="4" t="s">
        <v>269</v>
      </c>
      <c r="E56" s="4" t="s">
        <v>270</v>
      </c>
      <c r="F56" s="6">
        <v>45099</v>
      </c>
      <c r="G56" s="6">
        <v>45103</v>
      </c>
      <c r="H56" s="4">
        <v>1</v>
      </c>
      <c r="I56" s="4">
        <v>4</v>
      </c>
      <c r="J56" s="4">
        <v>4</v>
      </c>
      <c r="K56" s="4" t="s">
        <v>30</v>
      </c>
      <c r="L56" s="4">
        <v>1890</v>
      </c>
      <c r="M56" s="4">
        <v>1890</v>
      </c>
      <c r="N56" s="4" t="s">
        <v>271</v>
      </c>
      <c r="O56" s="4" t="s">
        <v>32</v>
      </c>
      <c r="P56" s="4" t="s">
        <v>33</v>
      </c>
      <c r="Q56" s="4">
        <v>0</v>
      </c>
      <c r="R56" s="8">
        <v>45085.0000115741</v>
      </c>
      <c r="S56" s="6">
        <v>45106</v>
      </c>
      <c r="T56" s="4" t="s">
        <v>34</v>
      </c>
      <c r="U56" s="4">
        <v>1890</v>
      </c>
      <c r="V56" s="4">
        <v>0</v>
      </c>
      <c r="W56" s="4">
        <v>0</v>
      </c>
      <c r="X56" s="4" t="s">
        <v>272</v>
      </c>
      <c r="Y56" s="4" t="s">
        <v>273</v>
      </c>
    </row>
    <row r="57" s="4" customFormat="1" spans="1:25">
      <c r="A57" s="4" t="s">
        <v>274</v>
      </c>
      <c r="B57" s="4" t="s">
        <v>26</v>
      </c>
      <c r="C57" s="4" t="s">
        <v>27</v>
      </c>
      <c r="D57" s="4" t="s">
        <v>275</v>
      </c>
      <c r="E57" s="4" t="s">
        <v>276</v>
      </c>
      <c r="F57" s="6">
        <v>45101</v>
      </c>
      <c r="G57" s="6">
        <v>45103</v>
      </c>
      <c r="H57" s="4">
        <v>1</v>
      </c>
      <c r="I57" s="4">
        <v>2</v>
      </c>
      <c r="J57" s="4">
        <v>2</v>
      </c>
      <c r="K57" s="4" t="s">
        <v>30</v>
      </c>
      <c r="L57" s="4">
        <v>1985</v>
      </c>
      <c r="M57" s="4">
        <v>1985</v>
      </c>
      <c r="N57" s="4" t="s">
        <v>277</v>
      </c>
      <c r="O57" s="4" t="s">
        <v>32</v>
      </c>
      <c r="P57" s="4" t="s">
        <v>33</v>
      </c>
      <c r="Q57" s="4">
        <v>0</v>
      </c>
      <c r="R57" s="8">
        <v>45085.0000115741</v>
      </c>
      <c r="S57" s="6">
        <v>45106</v>
      </c>
      <c r="T57" s="4" t="s">
        <v>34</v>
      </c>
      <c r="U57" s="4">
        <v>1985</v>
      </c>
      <c r="V57" s="4">
        <v>0</v>
      </c>
      <c r="W57" s="4">
        <v>0</v>
      </c>
      <c r="X57" s="4" t="s">
        <v>278</v>
      </c>
      <c r="Y57" s="4" t="s">
        <v>279</v>
      </c>
    </row>
    <row r="58" s="4" customFormat="1" spans="1:25">
      <c r="A58" s="4" t="s">
        <v>280</v>
      </c>
      <c r="B58" s="4" t="s">
        <v>26</v>
      </c>
      <c r="C58" s="4" t="s">
        <v>27</v>
      </c>
      <c r="D58" s="4" t="s">
        <v>155</v>
      </c>
      <c r="E58" s="4" t="s">
        <v>281</v>
      </c>
      <c r="F58" s="6">
        <v>45102</v>
      </c>
      <c r="G58" s="6">
        <v>45103</v>
      </c>
      <c r="H58" s="4">
        <v>1</v>
      </c>
      <c r="I58" s="4">
        <v>1</v>
      </c>
      <c r="J58" s="4">
        <v>1</v>
      </c>
      <c r="K58" s="4" t="s">
        <v>30</v>
      </c>
      <c r="L58" s="4">
        <v>548</v>
      </c>
      <c r="M58" s="4">
        <v>548</v>
      </c>
      <c r="N58" s="4" t="s">
        <v>282</v>
      </c>
      <c r="O58" s="4" t="s">
        <v>32</v>
      </c>
      <c r="P58" s="4" t="s">
        <v>33</v>
      </c>
      <c r="Q58" s="4">
        <v>0</v>
      </c>
      <c r="R58" s="8">
        <v>45085</v>
      </c>
      <c r="S58" s="6">
        <v>45106</v>
      </c>
      <c r="T58" s="4" t="s">
        <v>34</v>
      </c>
      <c r="U58" s="4">
        <v>548</v>
      </c>
      <c r="V58" s="4">
        <v>0</v>
      </c>
      <c r="W58" s="4">
        <v>0</v>
      </c>
      <c r="X58" s="4" t="s">
        <v>283</v>
      </c>
      <c r="Y58" s="4" t="s">
        <v>284</v>
      </c>
    </row>
    <row r="59" s="4" customFormat="1" spans="1:25">
      <c r="A59" s="4" t="s">
        <v>285</v>
      </c>
      <c r="B59" s="4" t="s">
        <v>26</v>
      </c>
      <c r="C59" s="4" t="s">
        <v>27</v>
      </c>
      <c r="D59" s="4" t="s">
        <v>286</v>
      </c>
      <c r="E59" s="4" t="s">
        <v>287</v>
      </c>
      <c r="F59" s="6">
        <v>45102</v>
      </c>
      <c r="G59" s="6">
        <v>45103</v>
      </c>
      <c r="H59" s="4">
        <v>1</v>
      </c>
      <c r="I59" s="4">
        <v>1</v>
      </c>
      <c r="J59" s="4">
        <v>1</v>
      </c>
      <c r="K59" s="4" t="s">
        <v>30</v>
      </c>
      <c r="L59" s="4">
        <v>1678</v>
      </c>
      <c r="M59" s="4">
        <v>1678</v>
      </c>
      <c r="N59" s="4" t="s">
        <v>288</v>
      </c>
      <c r="O59" s="4" t="s">
        <v>32</v>
      </c>
      <c r="P59" s="4" t="s">
        <v>33</v>
      </c>
      <c r="Q59" s="4">
        <v>0</v>
      </c>
      <c r="R59" s="8">
        <v>45085</v>
      </c>
      <c r="S59" s="6">
        <v>45106</v>
      </c>
      <c r="T59" s="4" t="s">
        <v>34</v>
      </c>
      <c r="U59" s="4">
        <v>1678</v>
      </c>
      <c r="V59" s="4">
        <v>0</v>
      </c>
      <c r="W59" s="4">
        <v>0</v>
      </c>
      <c r="X59" s="4" t="s">
        <v>289</v>
      </c>
      <c r="Y59" s="4" t="s">
        <v>290</v>
      </c>
    </row>
    <row r="60" s="4" customFormat="1" spans="1:25">
      <c r="A60" s="4" t="s">
        <v>291</v>
      </c>
      <c r="B60" s="4" t="s">
        <v>26</v>
      </c>
      <c r="C60" s="4" t="s">
        <v>27</v>
      </c>
      <c r="D60" s="4" t="s">
        <v>292</v>
      </c>
      <c r="E60" s="4" t="s">
        <v>293</v>
      </c>
      <c r="F60" s="6">
        <v>45102</v>
      </c>
      <c r="G60" s="6">
        <v>45103</v>
      </c>
      <c r="H60" s="4">
        <v>1</v>
      </c>
      <c r="I60" s="4">
        <v>1</v>
      </c>
      <c r="J60" s="4">
        <v>1</v>
      </c>
      <c r="K60" s="4" t="s">
        <v>30</v>
      </c>
      <c r="L60" s="4">
        <v>1571</v>
      </c>
      <c r="M60" s="4">
        <v>1571</v>
      </c>
      <c r="N60" s="4" t="s">
        <v>294</v>
      </c>
      <c r="O60" s="4" t="s">
        <v>32</v>
      </c>
      <c r="P60" s="4" t="s">
        <v>33</v>
      </c>
      <c r="Q60" s="4">
        <v>0</v>
      </c>
      <c r="R60" s="8">
        <v>45086</v>
      </c>
      <c r="S60" s="6">
        <v>45106</v>
      </c>
      <c r="T60" s="4" t="s">
        <v>34</v>
      </c>
      <c r="U60" s="4">
        <v>1571</v>
      </c>
      <c r="V60" s="4">
        <v>0</v>
      </c>
      <c r="W60" s="4">
        <v>0</v>
      </c>
      <c r="X60" s="4" t="s">
        <v>295</v>
      </c>
      <c r="Y60" s="4" t="s">
        <v>36</v>
      </c>
    </row>
    <row r="61" s="4" customFormat="1" spans="1:25">
      <c r="A61" s="4" t="s">
        <v>296</v>
      </c>
      <c r="B61" s="4" t="s">
        <v>26</v>
      </c>
      <c r="C61" s="4" t="s">
        <v>27</v>
      </c>
      <c r="D61" s="4" t="s">
        <v>297</v>
      </c>
      <c r="E61" s="4" t="s">
        <v>298</v>
      </c>
      <c r="F61" s="6">
        <v>45101</v>
      </c>
      <c r="G61" s="6">
        <v>45103</v>
      </c>
      <c r="H61" s="4">
        <v>2</v>
      </c>
      <c r="I61" s="4">
        <v>2</v>
      </c>
      <c r="J61" s="4">
        <v>4</v>
      </c>
      <c r="K61" s="4" t="s">
        <v>30</v>
      </c>
      <c r="L61" s="4">
        <v>3368</v>
      </c>
      <c r="M61" s="4">
        <v>3368</v>
      </c>
      <c r="N61" s="4" t="s">
        <v>299</v>
      </c>
      <c r="O61" s="4" t="s">
        <v>32</v>
      </c>
      <c r="P61" s="4" t="s">
        <v>33</v>
      </c>
      <c r="Q61" s="4">
        <v>0</v>
      </c>
      <c r="R61" s="8">
        <v>45086</v>
      </c>
      <c r="S61" s="6">
        <v>45106</v>
      </c>
      <c r="T61" s="4" t="s">
        <v>34</v>
      </c>
      <c r="U61" s="4">
        <v>3368</v>
      </c>
      <c r="V61" s="4">
        <v>0</v>
      </c>
      <c r="W61" s="4">
        <v>0</v>
      </c>
      <c r="X61" s="4" t="s">
        <v>300</v>
      </c>
      <c r="Y61" s="4" t="s">
        <v>301</v>
      </c>
    </row>
    <row r="62" s="4" customFormat="1" spans="1:25">
      <c r="A62" s="4" t="s">
        <v>126</v>
      </c>
      <c r="B62" s="4" t="s">
        <v>26</v>
      </c>
      <c r="C62" s="4" t="s">
        <v>101</v>
      </c>
      <c r="D62" s="4" t="s">
        <v>108</v>
      </c>
      <c r="E62" s="4" t="s">
        <v>117</v>
      </c>
      <c r="F62" s="6">
        <v>45101</v>
      </c>
      <c r="G62" s="6">
        <v>45103</v>
      </c>
      <c r="H62" s="4">
        <v>1</v>
      </c>
      <c r="I62" s="4">
        <v>2</v>
      </c>
      <c r="J62" s="4">
        <v>2</v>
      </c>
      <c r="K62" s="4" t="s">
        <v>30</v>
      </c>
      <c r="L62" s="4">
        <v>-3243</v>
      </c>
      <c r="M62" s="4">
        <v>-3243</v>
      </c>
      <c r="N62" s="4" t="s">
        <v>110</v>
      </c>
      <c r="O62" s="4" t="s">
        <v>32</v>
      </c>
      <c r="P62" s="4" t="s">
        <v>33</v>
      </c>
      <c r="Q62" s="4">
        <v>0</v>
      </c>
      <c r="R62" s="8">
        <v>45071</v>
      </c>
      <c r="S62" s="6">
        <v>45106</v>
      </c>
      <c r="T62" s="4" t="s">
        <v>34</v>
      </c>
      <c r="U62" s="4">
        <v>-3243</v>
      </c>
      <c r="V62" s="4">
        <v>0</v>
      </c>
      <c r="W62" s="4">
        <v>0</v>
      </c>
      <c r="X62" s="4" t="s">
        <v>127</v>
      </c>
      <c r="Y62" s="4" t="s">
        <v>36</v>
      </c>
    </row>
    <row r="63" s="4" customFormat="1" spans="1:25">
      <c r="A63" s="4" t="s">
        <v>302</v>
      </c>
      <c r="B63" s="4" t="s">
        <v>26</v>
      </c>
      <c r="C63" s="4" t="s">
        <v>27</v>
      </c>
      <c r="D63" s="4" t="s">
        <v>303</v>
      </c>
      <c r="E63" s="4" t="s">
        <v>304</v>
      </c>
      <c r="F63" s="6">
        <v>45099</v>
      </c>
      <c r="G63" s="6">
        <v>45103</v>
      </c>
      <c r="H63" s="4">
        <v>2</v>
      </c>
      <c r="I63" s="4">
        <v>4</v>
      </c>
      <c r="J63" s="4">
        <v>8</v>
      </c>
      <c r="K63" s="4" t="s">
        <v>30</v>
      </c>
      <c r="L63" s="4">
        <v>2224</v>
      </c>
      <c r="M63" s="4">
        <v>2224</v>
      </c>
      <c r="N63" s="4" t="s">
        <v>305</v>
      </c>
      <c r="O63" s="4" t="s">
        <v>32</v>
      </c>
      <c r="P63" s="4" t="s">
        <v>33</v>
      </c>
      <c r="Q63" s="4">
        <v>0</v>
      </c>
      <c r="R63" s="8">
        <v>45085</v>
      </c>
      <c r="S63" s="6">
        <v>45106</v>
      </c>
      <c r="T63" s="4" t="s">
        <v>34</v>
      </c>
      <c r="U63" s="4">
        <v>2224</v>
      </c>
      <c r="V63" s="4">
        <v>0</v>
      </c>
      <c r="W63" s="4">
        <v>0</v>
      </c>
      <c r="X63" s="4" t="s">
        <v>306</v>
      </c>
      <c r="Y63" s="4" t="s">
        <v>307</v>
      </c>
    </row>
    <row r="64" s="4" customFormat="1" spans="1:25">
      <c r="A64" s="4" t="s">
        <v>308</v>
      </c>
      <c r="B64" s="4" t="s">
        <v>26</v>
      </c>
      <c r="C64" s="4" t="s">
        <v>27</v>
      </c>
      <c r="D64" s="4" t="s">
        <v>309</v>
      </c>
      <c r="E64" s="4" t="s">
        <v>310</v>
      </c>
      <c r="F64" s="6">
        <v>45099</v>
      </c>
      <c r="G64" s="6">
        <v>45103</v>
      </c>
      <c r="H64" s="4">
        <v>1</v>
      </c>
      <c r="I64" s="4">
        <v>4</v>
      </c>
      <c r="J64" s="4">
        <v>4</v>
      </c>
      <c r="K64" s="4" t="s">
        <v>30</v>
      </c>
      <c r="L64" s="4">
        <v>4266</v>
      </c>
      <c r="M64" s="4">
        <v>4266</v>
      </c>
      <c r="N64" s="4" t="s">
        <v>311</v>
      </c>
      <c r="O64" s="4" t="s">
        <v>32</v>
      </c>
      <c r="P64" s="4" t="s">
        <v>33</v>
      </c>
      <c r="Q64" s="4">
        <v>0</v>
      </c>
      <c r="R64" s="8">
        <v>45086</v>
      </c>
      <c r="S64" s="6">
        <v>45106</v>
      </c>
      <c r="T64" s="4" t="s">
        <v>34</v>
      </c>
      <c r="U64" s="4">
        <v>4266</v>
      </c>
      <c r="V64" s="4">
        <v>0</v>
      </c>
      <c r="W64" s="4">
        <v>0</v>
      </c>
      <c r="X64" s="4" t="s">
        <v>312</v>
      </c>
      <c r="Y64" s="4" t="s">
        <v>313</v>
      </c>
    </row>
    <row r="65" s="4" customFormat="1" spans="1:25">
      <c r="A65" s="4" t="s">
        <v>314</v>
      </c>
      <c r="B65" s="4" t="s">
        <v>26</v>
      </c>
      <c r="C65" s="4" t="s">
        <v>27</v>
      </c>
      <c r="D65" s="4" t="s">
        <v>315</v>
      </c>
      <c r="E65" s="4" t="s">
        <v>316</v>
      </c>
      <c r="F65" s="6">
        <v>45098</v>
      </c>
      <c r="G65" s="6">
        <v>45103</v>
      </c>
      <c r="H65" s="4">
        <v>1</v>
      </c>
      <c r="I65" s="4">
        <v>5</v>
      </c>
      <c r="J65" s="4">
        <v>5</v>
      </c>
      <c r="K65" s="4" t="s">
        <v>30</v>
      </c>
      <c r="L65" s="4">
        <v>4285</v>
      </c>
      <c r="M65" s="4">
        <v>4285</v>
      </c>
      <c r="N65" s="4" t="s">
        <v>317</v>
      </c>
      <c r="O65" s="4" t="s">
        <v>32</v>
      </c>
      <c r="P65" s="4" t="s">
        <v>33</v>
      </c>
      <c r="Q65" s="4">
        <v>0</v>
      </c>
      <c r="R65" s="8">
        <v>45086.0000115741</v>
      </c>
      <c r="S65" s="6">
        <v>45106</v>
      </c>
      <c r="T65" s="4" t="s">
        <v>34</v>
      </c>
      <c r="U65" s="4">
        <v>4285</v>
      </c>
      <c r="V65" s="4">
        <v>0</v>
      </c>
      <c r="W65" s="4">
        <v>0</v>
      </c>
      <c r="X65" s="4" t="s">
        <v>318</v>
      </c>
      <c r="Y65" s="4" t="s">
        <v>36</v>
      </c>
    </row>
    <row r="66" s="4" customFormat="1" spans="1:25">
      <c r="A66" s="4" t="s">
        <v>314</v>
      </c>
      <c r="B66" s="4" t="s">
        <v>26</v>
      </c>
      <c r="C66" s="4" t="s">
        <v>101</v>
      </c>
      <c r="D66" s="4" t="s">
        <v>315</v>
      </c>
      <c r="E66" s="4" t="s">
        <v>316</v>
      </c>
      <c r="F66" s="6">
        <v>45098</v>
      </c>
      <c r="G66" s="6">
        <v>45103</v>
      </c>
      <c r="H66" s="4">
        <v>1</v>
      </c>
      <c r="I66" s="4">
        <v>5</v>
      </c>
      <c r="J66" s="4">
        <v>5</v>
      </c>
      <c r="K66" s="4" t="s">
        <v>30</v>
      </c>
      <c r="L66" s="4">
        <v>-4285</v>
      </c>
      <c r="M66" s="4">
        <v>-4285</v>
      </c>
      <c r="N66" s="4" t="s">
        <v>317</v>
      </c>
      <c r="O66" s="4" t="s">
        <v>32</v>
      </c>
      <c r="P66" s="4" t="s">
        <v>33</v>
      </c>
      <c r="Q66" s="4">
        <v>0</v>
      </c>
      <c r="R66" s="8">
        <v>45086.0000115741</v>
      </c>
      <c r="S66" s="6">
        <v>45106</v>
      </c>
      <c r="T66" s="4" t="s">
        <v>34</v>
      </c>
      <c r="U66" s="4">
        <v>-4285</v>
      </c>
      <c r="V66" s="4">
        <v>0</v>
      </c>
      <c r="W66" s="4">
        <v>0</v>
      </c>
      <c r="X66" s="4" t="s">
        <v>318</v>
      </c>
      <c r="Y66" s="4" t="s">
        <v>36</v>
      </c>
    </row>
    <row r="67" s="4" customFormat="1" spans="1:25">
      <c r="A67" s="4" t="s">
        <v>319</v>
      </c>
      <c r="B67" s="4" t="s">
        <v>26</v>
      </c>
      <c r="C67" s="4" t="s">
        <v>27</v>
      </c>
      <c r="D67" s="4" t="s">
        <v>320</v>
      </c>
      <c r="E67" s="4" t="s">
        <v>321</v>
      </c>
      <c r="F67" s="6">
        <v>45102</v>
      </c>
      <c r="G67" s="6">
        <v>45103</v>
      </c>
      <c r="H67" s="4">
        <v>1</v>
      </c>
      <c r="I67" s="4">
        <v>1</v>
      </c>
      <c r="J67" s="4">
        <v>1</v>
      </c>
      <c r="K67" s="4" t="s">
        <v>30</v>
      </c>
      <c r="L67" s="4">
        <v>1164</v>
      </c>
      <c r="M67" s="4">
        <v>1164</v>
      </c>
      <c r="N67" s="4" t="s">
        <v>322</v>
      </c>
      <c r="O67" s="4" t="s">
        <v>32</v>
      </c>
      <c r="P67" s="4" t="s">
        <v>33</v>
      </c>
      <c r="Q67" s="4">
        <v>0</v>
      </c>
      <c r="R67" s="8">
        <v>45086</v>
      </c>
      <c r="S67" s="6">
        <v>45106</v>
      </c>
      <c r="T67" s="4" t="s">
        <v>34</v>
      </c>
      <c r="U67" s="4">
        <v>1164</v>
      </c>
      <c r="V67" s="4">
        <v>0</v>
      </c>
      <c r="W67" s="4">
        <v>0</v>
      </c>
      <c r="X67" s="4" t="s">
        <v>323</v>
      </c>
      <c r="Y67" s="4" t="s">
        <v>36</v>
      </c>
    </row>
    <row r="68" s="4" customFormat="1" spans="1:25">
      <c r="A68" s="4" t="s">
        <v>319</v>
      </c>
      <c r="B68" s="4" t="s">
        <v>26</v>
      </c>
      <c r="C68" s="4" t="s">
        <v>101</v>
      </c>
      <c r="D68" s="4" t="s">
        <v>320</v>
      </c>
      <c r="E68" s="4" t="s">
        <v>321</v>
      </c>
      <c r="F68" s="6">
        <v>45102</v>
      </c>
      <c r="G68" s="6">
        <v>45103</v>
      </c>
      <c r="H68" s="4">
        <v>1</v>
      </c>
      <c r="I68" s="4">
        <v>1</v>
      </c>
      <c r="J68" s="4">
        <v>1</v>
      </c>
      <c r="K68" s="4" t="s">
        <v>30</v>
      </c>
      <c r="L68" s="4">
        <v>-1164</v>
      </c>
      <c r="M68" s="4">
        <v>-1164</v>
      </c>
      <c r="N68" s="4" t="s">
        <v>322</v>
      </c>
      <c r="O68" s="4" t="s">
        <v>32</v>
      </c>
      <c r="P68" s="4" t="s">
        <v>33</v>
      </c>
      <c r="Q68" s="4">
        <v>0</v>
      </c>
      <c r="R68" s="8">
        <v>45086</v>
      </c>
      <c r="S68" s="6">
        <v>45106</v>
      </c>
      <c r="T68" s="4" t="s">
        <v>34</v>
      </c>
      <c r="U68" s="4">
        <v>-1164</v>
      </c>
      <c r="V68" s="4">
        <v>0</v>
      </c>
      <c r="W68" s="4">
        <v>0</v>
      </c>
      <c r="X68" s="4" t="s">
        <v>323</v>
      </c>
      <c r="Y68" s="4" t="s">
        <v>36</v>
      </c>
    </row>
    <row r="69" s="4" customFormat="1" spans="1:25">
      <c r="A69" s="4" t="s">
        <v>324</v>
      </c>
      <c r="B69" s="4" t="s">
        <v>26</v>
      </c>
      <c r="C69" s="4" t="s">
        <v>27</v>
      </c>
      <c r="D69" s="4" t="s">
        <v>325</v>
      </c>
      <c r="E69" s="4" t="s">
        <v>326</v>
      </c>
      <c r="F69" s="6">
        <v>45102</v>
      </c>
      <c r="G69" s="6">
        <v>45103</v>
      </c>
      <c r="H69" s="4">
        <v>1</v>
      </c>
      <c r="I69" s="4">
        <v>1</v>
      </c>
      <c r="J69" s="4">
        <v>1</v>
      </c>
      <c r="K69" s="4" t="s">
        <v>30</v>
      </c>
      <c r="L69" s="4">
        <v>736</v>
      </c>
      <c r="M69" s="4">
        <v>736</v>
      </c>
      <c r="N69" s="4" t="s">
        <v>327</v>
      </c>
      <c r="O69" s="4" t="s">
        <v>32</v>
      </c>
      <c r="P69" s="4" t="s">
        <v>33</v>
      </c>
      <c r="Q69" s="4">
        <v>0</v>
      </c>
      <c r="R69" s="8">
        <v>45088</v>
      </c>
      <c r="S69" s="6">
        <v>45106</v>
      </c>
      <c r="T69" s="4" t="s">
        <v>34</v>
      </c>
      <c r="U69" s="4">
        <v>736</v>
      </c>
      <c r="V69" s="4">
        <v>0</v>
      </c>
      <c r="W69" s="4">
        <v>0</v>
      </c>
      <c r="X69" s="4" t="s">
        <v>328</v>
      </c>
      <c r="Y69" s="4" t="s">
        <v>329</v>
      </c>
    </row>
    <row r="70" s="4" customFormat="1" spans="1:25">
      <c r="A70" s="4" t="s">
        <v>330</v>
      </c>
      <c r="B70" s="4" t="s">
        <v>26</v>
      </c>
      <c r="C70" s="4" t="s">
        <v>27</v>
      </c>
      <c r="D70" s="4" t="s">
        <v>331</v>
      </c>
      <c r="E70" s="4" t="s">
        <v>332</v>
      </c>
      <c r="F70" s="6">
        <v>45100</v>
      </c>
      <c r="G70" s="6">
        <v>45103</v>
      </c>
      <c r="H70" s="4">
        <v>1</v>
      </c>
      <c r="I70" s="4">
        <v>3</v>
      </c>
      <c r="J70" s="4">
        <v>3</v>
      </c>
      <c r="K70" s="4" t="s">
        <v>30</v>
      </c>
      <c r="L70" s="4">
        <v>2982</v>
      </c>
      <c r="M70" s="4">
        <v>2982</v>
      </c>
      <c r="N70" s="4" t="s">
        <v>333</v>
      </c>
      <c r="O70" s="4" t="s">
        <v>32</v>
      </c>
      <c r="P70" s="4" t="s">
        <v>33</v>
      </c>
      <c r="Q70" s="4">
        <v>0</v>
      </c>
      <c r="R70" s="8">
        <v>45088.0000115741</v>
      </c>
      <c r="S70" s="6">
        <v>45106</v>
      </c>
      <c r="T70" s="4" t="s">
        <v>34</v>
      </c>
      <c r="U70" s="4">
        <v>2982</v>
      </c>
      <c r="V70" s="4">
        <v>0</v>
      </c>
      <c r="W70" s="4">
        <v>0</v>
      </c>
      <c r="X70" s="4" t="s">
        <v>334</v>
      </c>
      <c r="Y70" s="4" t="s">
        <v>335</v>
      </c>
    </row>
    <row r="71" s="4" customFormat="1" spans="1:25">
      <c r="A71" s="4" t="s">
        <v>233</v>
      </c>
      <c r="B71" s="4" t="s">
        <v>26</v>
      </c>
      <c r="C71" s="4" t="s">
        <v>101</v>
      </c>
      <c r="D71" s="4" t="s">
        <v>234</v>
      </c>
      <c r="E71" s="4" t="s">
        <v>235</v>
      </c>
      <c r="F71" s="6">
        <v>45102</v>
      </c>
      <c r="G71" s="6">
        <v>45103</v>
      </c>
      <c r="H71" s="4">
        <v>1</v>
      </c>
      <c r="I71" s="4">
        <v>1</v>
      </c>
      <c r="J71" s="4">
        <v>1</v>
      </c>
      <c r="K71" s="4" t="s">
        <v>30</v>
      </c>
      <c r="L71" s="4">
        <v>-719</v>
      </c>
      <c r="M71" s="4">
        <v>-719</v>
      </c>
      <c r="N71" s="4" t="s">
        <v>236</v>
      </c>
      <c r="O71" s="4" t="s">
        <v>32</v>
      </c>
      <c r="P71" s="4" t="s">
        <v>33</v>
      </c>
      <c r="Q71" s="4">
        <v>0</v>
      </c>
      <c r="R71" s="8">
        <v>45082</v>
      </c>
      <c r="S71" s="6">
        <v>45106</v>
      </c>
      <c r="T71" s="4" t="s">
        <v>34</v>
      </c>
      <c r="U71" s="4">
        <v>-719</v>
      </c>
      <c r="V71" s="4">
        <v>0</v>
      </c>
      <c r="W71" s="4">
        <v>0</v>
      </c>
      <c r="X71" s="4" t="s">
        <v>237</v>
      </c>
      <c r="Y71" s="4" t="s">
        <v>238</v>
      </c>
    </row>
    <row r="72" s="4" customFormat="1" spans="1:25">
      <c r="A72" s="4" t="s">
        <v>336</v>
      </c>
      <c r="B72" s="4" t="s">
        <v>26</v>
      </c>
      <c r="C72" s="4" t="s">
        <v>27</v>
      </c>
      <c r="D72" s="4" t="s">
        <v>337</v>
      </c>
      <c r="E72" s="4" t="s">
        <v>338</v>
      </c>
      <c r="F72" s="6">
        <v>45101</v>
      </c>
      <c r="G72" s="6">
        <v>45103</v>
      </c>
      <c r="H72" s="4">
        <v>1</v>
      </c>
      <c r="I72" s="4">
        <v>2</v>
      </c>
      <c r="J72" s="4">
        <v>2</v>
      </c>
      <c r="K72" s="4" t="s">
        <v>30</v>
      </c>
      <c r="L72" s="4">
        <v>846</v>
      </c>
      <c r="M72" s="4">
        <v>846</v>
      </c>
      <c r="N72" s="4" t="s">
        <v>339</v>
      </c>
      <c r="O72" s="4" t="s">
        <v>32</v>
      </c>
      <c r="P72" s="4" t="s">
        <v>33</v>
      </c>
      <c r="Q72" s="4">
        <v>0</v>
      </c>
      <c r="R72" s="8">
        <v>45089</v>
      </c>
      <c r="S72" s="6">
        <v>45106</v>
      </c>
      <c r="T72" s="4" t="s">
        <v>34</v>
      </c>
      <c r="U72" s="4">
        <v>846</v>
      </c>
      <c r="V72" s="4">
        <v>0</v>
      </c>
      <c r="W72" s="4">
        <v>0</v>
      </c>
      <c r="X72" s="4" t="s">
        <v>340</v>
      </c>
      <c r="Y72" s="4" t="s">
        <v>36</v>
      </c>
    </row>
    <row r="73" s="4" customFormat="1" spans="1:25">
      <c r="A73" s="4" t="s">
        <v>341</v>
      </c>
      <c r="B73" s="4" t="s">
        <v>26</v>
      </c>
      <c r="C73" s="4" t="s">
        <v>27</v>
      </c>
      <c r="D73" s="4" t="s">
        <v>342</v>
      </c>
      <c r="E73" s="4" t="s">
        <v>343</v>
      </c>
      <c r="F73" s="6">
        <v>45101</v>
      </c>
      <c r="G73" s="6">
        <v>45103</v>
      </c>
      <c r="H73" s="4">
        <v>1</v>
      </c>
      <c r="I73" s="4">
        <v>2</v>
      </c>
      <c r="J73" s="4">
        <v>2</v>
      </c>
      <c r="K73" s="4" t="s">
        <v>30</v>
      </c>
      <c r="L73" s="4">
        <v>1227.69</v>
      </c>
      <c r="M73" s="4">
        <v>1227.69</v>
      </c>
      <c r="N73" s="4" t="s">
        <v>344</v>
      </c>
      <c r="O73" s="4" t="s">
        <v>32</v>
      </c>
      <c r="P73" s="4" t="s">
        <v>33</v>
      </c>
      <c r="Q73" s="4">
        <v>0</v>
      </c>
      <c r="R73" s="8">
        <v>45090.0000115741</v>
      </c>
      <c r="S73" s="6">
        <v>45106</v>
      </c>
      <c r="T73" s="4" t="s">
        <v>34</v>
      </c>
      <c r="U73" s="4">
        <v>1227.69</v>
      </c>
      <c r="V73" s="4">
        <v>0</v>
      </c>
      <c r="W73" s="4">
        <v>0</v>
      </c>
      <c r="X73" s="4" t="s">
        <v>345</v>
      </c>
      <c r="Y73" s="4" t="s">
        <v>346</v>
      </c>
    </row>
    <row r="74" s="4" customFormat="1" spans="1:27">
      <c r="A74" s="4" t="s">
        <v>347</v>
      </c>
      <c r="B74" s="4" t="s">
        <v>26</v>
      </c>
      <c r="C74" s="4" t="s">
        <v>27</v>
      </c>
      <c r="D74" s="4" t="s">
        <v>348</v>
      </c>
      <c r="E74" s="4" t="s">
        <v>349</v>
      </c>
      <c r="F74" s="6">
        <v>45099</v>
      </c>
      <c r="G74" s="6">
        <v>45103</v>
      </c>
      <c r="H74" s="4">
        <v>3</v>
      </c>
      <c r="I74" s="4">
        <v>4</v>
      </c>
      <c r="J74" s="4">
        <v>12</v>
      </c>
      <c r="K74" s="4" t="s">
        <v>30</v>
      </c>
      <c r="L74" s="4">
        <v>41596.74</v>
      </c>
      <c r="M74" s="4">
        <v>41596.74</v>
      </c>
      <c r="N74" s="4" t="s">
        <v>350</v>
      </c>
      <c r="O74" s="4" t="s">
        <v>32</v>
      </c>
      <c r="P74" s="4" t="s">
        <v>33</v>
      </c>
      <c r="Q74" s="4">
        <v>0</v>
      </c>
      <c r="R74" s="8">
        <v>45090.0000115741</v>
      </c>
      <c r="S74" s="6">
        <v>45106</v>
      </c>
      <c r="T74" s="4" t="s">
        <v>34</v>
      </c>
      <c r="U74" s="4">
        <v>41596.74</v>
      </c>
      <c r="V74" s="4">
        <v>0</v>
      </c>
      <c r="W74" s="4">
        <v>0</v>
      </c>
      <c r="X74" s="4" t="s">
        <v>351</v>
      </c>
      <c r="Y74" s="4">
        <v>67205244</v>
      </c>
      <c r="Z74" s="4">
        <v>40002680</v>
      </c>
      <c r="AA74" s="4" t="s">
        <v>352</v>
      </c>
    </row>
    <row r="75" s="4" customFormat="1" spans="1:25">
      <c r="A75" s="4" t="s">
        <v>353</v>
      </c>
      <c r="B75" s="4" t="s">
        <v>26</v>
      </c>
      <c r="C75" s="4" t="s">
        <v>27</v>
      </c>
      <c r="D75" s="4" t="s">
        <v>354</v>
      </c>
      <c r="E75" s="4" t="s">
        <v>355</v>
      </c>
      <c r="F75" s="6">
        <v>45101</v>
      </c>
      <c r="G75" s="6">
        <v>45103</v>
      </c>
      <c r="H75" s="4">
        <v>1</v>
      </c>
      <c r="I75" s="4">
        <v>2</v>
      </c>
      <c r="J75" s="4">
        <v>2</v>
      </c>
      <c r="K75" s="4" t="s">
        <v>30</v>
      </c>
      <c r="L75" s="4">
        <v>886.02</v>
      </c>
      <c r="M75" s="4">
        <v>886.02</v>
      </c>
      <c r="N75" s="4" t="s">
        <v>356</v>
      </c>
      <c r="O75" s="4" t="s">
        <v>32</v>
      </c>
      <c r="P75" s="4" t="s">
        <v>33</v>
      </c>
      <c r="Q75" s="4">
        <v>0</v>
      </c>
      <c r="R75" s="8">
        <v>45090</v>
      </c>
      <c r="S75" s="6">
        <v>45106</v>
      </c>
      <c r="T75" s="4" t="s">
        <v>34</v>
      </c>
      <c r="U75" s="4">
        <v>886.02</v>
      </c>
      <c r="V75" s="4">
        <v>0</v>
      </c>
      <c r="W75" s="4">
        <v>0</v>
      </c>
      <c r="X75" s="4" t="s">
        <v>357</v>
      </c>
      <c r="Y75" s="4" t="s">
        <v>358</v>
      </c>
    </row>
    <row r="76" s="4" customFormat="1" spans="1:25">
      <c r="A76" s="4" t="s">
        <v>359</v>
      </c>
      <c r="B76" s="4" t="s">
        <v>26</v>
      </c>
      <c r="C76" s="4" t="s">
        <v>27</v>
      </c>
      <c r="D76" s="4" t="s">
        <v>360</v>
      </c>
      <c r="E76" s="4" t="s">
        <v>361</v>
      </c>
      <c r="F76" s="6">
        <v>45099</v>
      </c>
      <c r="G76" s="6">
        <v>45103</v>
      </c>
      <c r="H76" s="4">
        <v>1</v>
      </c>
      <c r="I76" s="4">
        <v>4</v>
      </c>
      <c r="J76" s="4">
        <v>4</v>
      </c>
      <c r="K76" s="4" t="s">
        <v>30</v>
      </c>
      <c r="L76" s="4">
        <v>1710.8</v>
      </c>
      <c r="M76" s="4">
        <v>1710.8</v>
      </c>
      <c r="N76" s="4" t="s">
        <v>362</v>
      </c>
      <c r="O76" s="4" t="s">
        <v>32</v>
      </c>
      <c r="P76" s="4" t="s">
        <v>33</v>
      </c>
      <c r="Q76" s="4">
        <v>0</v>
      </c>
      <c r="R76" s="8">
        <v>45090.0000115741</v>
      </c>
      <c r="S76" s="6">
        <v>45106</v>
      </c>
      <c r="T76" s="4" t="s">
        <v>34</v>
      </c>
      <c r="U76" s="4">
        <v>1710.8</v>
      </c>
      <c r="V76" s="4">
        <v>0</v>
      </c>
      <c r="W76" s="4">
        <v>0</v>
      </c>
      <c r="X76" s="4" t="s">
        <v>363</v>
      </c>
      <c r="Y76" s="4" t="s">
        <v>364</v>
      </c>
    </row>
    <row r="77" s="4" customFormat="1" spans="1:25">
      <c r="A77" s="4" t="s">
        <v>365</v>
      </c>
      <c r="B77" s="4" t="s">
        <v>26</v>
      </c>
      <c r="C77" s="4" t="s">
        <v>27</v>
      </c>
      <c r="D77" s="4" t="s">
        <v>366</v>
      </c>
      <c r="E77" s="4" t="s">
        <v>361</v>
      </c>
      <c r="F77" s="6">
        <v>45096</v>
      </c>
      <c r="G77" s="6">
        <v>45103</v>
      </c>
      <c r="H77" s="4">
        <v>1</v>
      </c>
      <c r="I77" s="4">
        <v>7</v>
      </c>
      <c r="J77" s="4">
        <v>7</v>
      </c>
      <c r="K77" s="4" t="s">
        <v>30</v>
      </c>
      <c r="L77" s="4">
        <v>4025.63</v>
      </c>
      <c r="M77" s="4">
        <v>4025.63</v>
      </c>
      <c r="N77" s="4" t="s">
        <v>367</v>
      </c>
      <c r="O77" s="4" t="s">
        <v>32</v>
      </c>
      <c r="P77" s="4" t="s">
        <v>33</v>
      </c>
      <c r="Q77" s="4">
        <v>0</v>
      </c>
      <c r="R77" s="8">
        <v>45090.0000115741</v>
      </c>
      <c r="S77" s="6">
        <v>45106</v>
      </c>
      <c r="T77" s="4" t="s">
        <v>34</v>
      </c>
      <c r="U77" s="4">
        <v>4025.63</v>
      </c>
      <c r="V77" s="4">
        <v>0</v>
      </c>
      <c r="W77" s="4">
        <v>0</v>
      </c>
      <c r="X77" s="4" t="s">
        <v>368</v>
      </c>
      <c r="Y77" s="4" t="s">
        <v>36</v>
      </c>
    </row>
    <row r="78" s="4" customFormat="1" spans="1:25">
      <c r="A78" s="4" t="s">
        <v>336</v>
      </c>
      <c r="B78" s="4" t="s">
        <v>26</v>
      </c>
      <c r="C78" s="4" t="s">
        <v>101</v>
      </c>
      <c r="D78" s="4" t="s">
        <v>337</v>
      </c>
      <c r="E78" s="4" t="s">
        <v>338</v>
      </c>
      <c r="F78" s="6">
        <v>45101</v>
      </c>
      <c r="G78" s="6">
        <v>45103</v>
      </c>
      <c r="H78" s="4">
        <v>1</v>
      </c>
      <c r="I78" s="4">
        <v>2</v>
      </c>
      <c r="J78" s="4">
        <v>2</v>
      </c>
      <c r="K78" s="4" t="s">
        <v>30</v>
      </c>
      <c r="L78" s="4">
        <v>-846</v>
      </c>
      <c r="M78" s="4">
        <v>-846</v>
      </c>
      <c r="N78" s="4" t="s">
        <v>339</v>
      </c>
      <c r="O78" s="4" t="s">
        <v>32</v>
      </c>
      <c r="P78" s="4" t="s">
        <v>33</v>
      </c>
      <c r="Q78" s="4">
        <v>0</v>
      </c>
      <c r="R78" s="8">
        <v>45089</v>
      </c>
      <c r="S78" s="6">
        <v>45106</v>
      </c>
      <c r="T78" s="4" t="s">
        <v>34</v>
      </c>
      <c r="U78" s="4">
        <v>-846</v>
      </c>
      <c r="V78" s="4">
        <v>0</v>
      </c>
      <c r="W78" s="4">
        <v>0</v>
      </c>
      <c r="X78" s="4" t="s">
        <v>340</v>
      </c>
      <c r="Y78" s="4" t="s">
        <v>36</v>
      </c>
    </row>
    <row r="79" s="4" customFormat="1" spans="1:25">
      <c r="A79" s="4" t="s">
        <v>369</v>
      </c>
      <c r="B79" s="4" t="s">
        <v>26</v>
      </c>
      <c r="C79" s="4" t="s">
        <v>27</v>
      </c>
      <c r="D79" s="4" t="s">
        <v>370</v>
      </c>
      <c r="E79" s="4" t="s">
        <v>371</v>
      </c>
      <c r="F79" s="6">
        <v>45097</v>
      </c>
      <c r="G79" s="6">
        <v>45103</v>
      </c>
      <c r="H79" s="4">
        <v>1</v>
      </c>
      <c r="I79" s="4">
        <v>6</v>
      </c>
      <c r="J79" s="4">
        <v>6</v>
      </c>
      <c r="K79" s="4" t="s">
        <v>30</v>
      </c>
      <c r="L79" s="4">
        <v>18156.6</v>
      </c>
      <c r="M79" s="4">
        <v>18156.6</v>
      </c>
      <c r="N79" s="4" t="s">
        <v>372</v>
      </c>
      <c r="O79" s="4" t="s">
        <v>32</v>
      </c>
      <c r="P79" s="4" t="s">
        <v>33</v>
      </c>
      <c r="Q79" s="4">
        <v>0</v>
      </c>
      <c r="R79" s="8">
        <v>45091.0000115741</v>
      </c>
      <c r="S79" s="6">
        <v>45106</v>
      </c>
      <c r="T79" s="4" t="s">
        <v>34</v>
      </c>
      <c r="U79" s="4">
        <v>18156.6</v>
      </c>
      <c r="V79" s="4">
        <v>0</v>
      </c>
      <c r="W79" s="4">
        <v>0</v>
      </c>
      <c r="X79" s="4" t="s">
        <v>373</v>
      </c>
      <c r="Y79" s="4" t="s">
        <v>374</v>
      </c>
    </row>
    <row r="80" s="4" customFormat="1" spans="1:25">
      <c r="A80" s="4" t="s">
        <v>375</v>
      </c>
      <c r="B80" s="4" t="s">
        <v>26</v>
      </c>
      <c r="C80" s="4" t="s">
        <v>27</v>
      </c>
      <c r="D80" s="4" t="s">
        <v>376</v>
      </c>
      <c r="E80" s="4" t="s">
        <v>377</v>
      </c>
      <c r="F80" s="6">
        <v>45102</v>
      </c>
      <c r="G80" s="6">
        <v>45103</v>
      </c>
      <c r="H80" s="4">
        <v>2</v>
      </c>
      <c r="I80" s="4">
        <v>1</v>
      </c>
      <c r="J80" s="4">
        <v>2</v>
      </c>
      <c r="K80" s="4" t="s">
        <v>30</v>
      </c>
      <c r="L80" s="4">
        <v>572.68</v>
      </c>
      <c r="M80" s="4">
        <v>572.68</v>
      </c>
      <c r="N80" s="4" t="s">
        <v>378</v>
      </c>
      <c r="O80" s="4" t="s">
        <v>32</v>
      </c>
      <c r="P80" s="4" t="s">
        <v>33</v>
      </c>
      <c r="Q80" s="4">
        <v>0</v>
      </c>
      <c r="R80" s="8">
        <v>45092.0000115741</v>
      </c>
      <c r="S80" s="6">
        <v>45106</v>
      </c>
      <c r="T80" s="4" t="s">
        <v>34</v>
      </c>
      <c r="U80" s="4">
        <v>572.68</v>
      </c>
      <c r="V80" s="4">
        <v>0</v>
      </c>
      <c r="W80" s="4">
        <v>0</v>
      </c>
      <c r="X80" s="4" t="s">
        <v>379</v>
      </c>
      <c r="Y80" s="4" t="s">
        <v>380</v>
      </c>
    </row>
    <row r="81" s="4" customFormat="1" spans="1:25">
      <c r="A81" s="4" t="s">
        <v>381</v>
      </c>
      <c r="B81" s="4" t="s">
        <v>26</v>
      </c>
      <c r="C81" s="4" t="s">
        <v>27</v>
      </c>
      <c r="D81" s="4" t="s">
        <v>108</v>
      </c>
      <c r="E81" s="4" t="s">
        <v>109</v>
      </c>
      <c r="F81" s="6">
        <v>45102</v>
      </c>
      <c r="G81" s="6">
        <v>45103</v>
      </c>
      <c r="H81" s="4">
        <v>1</v>
      </c>
      <c r="I81" s="4">
        <v>1</v>
      </c>
      <c r="J81" s="4">
        <v>1</v>
      </c>
      <c r="K81" s="4" t="s">
        <v>30</v>
      </c>
      <c r="L81" s="4">
        <v>1740.48</v>
      </c>
      <c r="M81" s="4">
        <v>1740.48</v>
      </c>
      <c r="N81" s="4" t="s">
        <v>382</v>
      </c>
      <c r="O81" s="4" t="s">
        <v>32</v>
      </c>
      <c r="P81" s="4" t="s">
        <v>33</v>
      </c>
      <c r="Q81" s="4">
        <v>0</v>
      </c>
      <c r="R81" s="8">
        <v>45092</v>
      </c>
      <c r="S81" s="6">
        <v>45106</v>
      </c>
      <c r="T81" s="4" t="s">
        <v>34</v>
      </c>
      <c r="U81" s="4">
        <v>1740.48</v>
      </c>
      <c r="V81" s="4">
        <v>0</v>
      </c>
      <c r="W81" s="4">
        <v>0</v>
      </c>
      <c r="X81" s="4" t="s">
        <v>383</v>
      </c>
      <c r="Y81" s="4" t="s">
        <v>384</v>
      </c>
    </row>
    <row r="82" s="4" customFormat="1" spans="1:25">
      <c r="A82" s="4" t="s">
        <v>385</v>
      </c>
      <c r="B82" s="4" t="s">
        <v>26</v>
      </c>
      <c r="C82" s="4" t="s">
        <v>27</v>
      </c>
      <c r="D82" s="4" t="s">
        <v>386</v>
      </c>
      <c r="E82" s="4" t="s">
        <v>387</v>
      </c>
      <c r="F82" s="6">
        <v>45099</v>
      </c>
      <c r="G82" s="6">
        <v>45103</v>
      </c>
      <c r="H82" s="4">
        <v>1</v>
      </c>
      <c r="I82" s="4">
        <v>4</v>
      </c>
      <c r="J82" s="4">
        <v>4</v>
      </c>
      <c r="K82" s="4" t="s">
        <v>30</v>
      </c>
      <c r="L82" s="4">
        <v>3935.19</v>
      </c>
      <c r="M82" s="4">
        <v>3935.19</v>
      </c>
      <c r="N82" s="4" t="s">
        <v>388</v>
      </c>
      <c r="O82" s="4" t="s">
        <v>32</v>
      </c>
      <c r="P82" s="4" t="s">
        <v>33</v>
      </c>
      <c r="Q82" s="4">
        <v>0</v>
      </c>
      <c r="R82" s="8">
        <v>45089</v>
      </c>
      <c r="S82" s="6">
        <v>45106</v>
      </c>
      <c r="T82" s="4" t="s">
        <v>34</v>
      </c>
      <c r="U82" s="4">
        <v>3935.19</v>
      </c>
      <c r="V82" s="4">
        <v>0</v>
      </c>
      <c r="W82" s="4">
        <v>0</v>
      </c>
      <c r="X82" s="4" t="s">
        <v>389</v>
      </c>
      <c r="Y82" s="4" t="s">
        <v>390</v>
      </c>
    </row>
    <row r="83" s="4" customFormat="1" spans="1:25">
      <c r="A83" s="4" t="s">
        <v>391</v>
      </c>
      <c r="B83" s="4" t="s">
        <v>26</v>
      </c>
      <c r="C83" s="4" t="s">
        <v>27</v>
      </c>
      <c r="D83" s="4" t="s">
        <v>392</v>
      </c>
      <c r="E83" s="4" t="s">
        <v>393</v>
      </c>
      <c r="F83" s="6">
        <v>45101</v>
      </c>
      <c r="G83" s="6">
        <v>45103</v>
      </c>
      <c r="H83" s="4">
        <v>1</v>
      </c>
      <c r="I83" s="4">
        <v>2</v>
      </c>
      <c r="J83" s="4">
        <v>2</v>
      </c>
      <c r="K83" s="4" t="s">
        <v>30</v>
      </c>
      <c r="L83" s="4">
        <v>622</v>
      </c>
      <c r="M83" s="4">
        <v>622</v>
      </c>
      <c r="N83" s="4" t="s">
        <v>394</v>
      </c>
      <c r="O83" s="4" t="s">
        <v>32</v>
      </c>
      <c r="P83" s="4" t="s">
        <v>33</v>
      </c>
      <c r="Q83" s="4">
        <v>0</v>
      </c>
      <c r="R83" s="8">
        <v>45092</v>
      </c>
      <c r="S83" s="6">
        <v>45106</v>
      </c>
      <c r="T83" s="4" t="s">
        <v>34</v>
      </c>
      <c r="U83" s="4">
        <v>622</v>
      </c>
      <c r="V83" s="4">
        <v>0</v>
      </c>
      <c r="W83" s="4">
        <v>0</v>
      </c>
      <c r="X83" s="4" t="s">
        <v>395</v>
      </c>
      <c r="Y83" s="4" t="s">
        <v>36</v>
      </c>
    </row>
    <row r="84" s="4" customFormat="1" spans="1:25">
      <c r="A84" s="4" t="s">
        <v>60</v>
      </c>
      <c r="B84" s="4" t="s">
        <v>26</v>
      </c>
      <c r="C84" s="4" t="s">
        <v>101</v>
      </c>
      <c r="D84" s="4" t="s">
        <v>61</v>
      </c>
      <c r="E84" s="4" t="s">
        <v>62</v>
      </c>
      <c r="F84" s="6">
        <v>45098</v>
      </c>
      <c r="G84" s="6">
        <v>45103</v>
      </c>
      <c r="H84" s="4">
        <v>1</v>
      </c>
      <c r="I84" s="4">
        <v>5</v>
      </c>
      <c r="J84" s="4">
        <v>5</v>
      </c>
      <c r="K84" s="4" t="s">
        <v>30</v>
      </c>
      <c r="L84" s="4">
        <v>-3570</v>
      </c>
      <c r="M84" s="4">
        <v>-3570</v>
      </c>
      <c r="N84" s="4" t="s">
        <v>63</v>
      </c>
      <c r="O84" s="4" t="s">
        <v>32</v>
      </c>
      <c r="P84" s="4" t="s">
        <v>33</v>
      </c>
      <c r="Q84" s="4">
        <v>0</v>
      </c>
      <c r="R84" s="8">
        <v>45053</v>
      </c>
      <c r="S84" s="6">
        <v>45106</v>
      </c>
      <c r="T84" s="4" t="s">
        <v>34</v>
      </c>
      <c r="U84" s="4">
        <v>-3570</v>
      </c>
      <c r="V84" s="4">
        <v>0</v>
      </c>
      <c r="W84" s="4">
        <v>0</v>
      </c>
      <c r="X84" s="4" t="s">
        <v>64</v>
      </c>
      <c r="Y84" s="4" t="s">
        <v>36</v>
      </c>
    </row>
    <row r="85" s="4" customFormat="1" spans="1:25">
      <c r="A85" s="4" t="s">
        <v>396</v>
      </c>
      <c r="B85" s="4" t="s">
        <v>26</v>
      </c>
      <c r="C85" s="4" t="s">
        <v>27</v>
      </c>
      <c r="D85" s="4" t="s">
        <v>397</v>
      </c>
      <c r="E85" s="4" t="s">
        <v>398</v>
      </c>
      <c r="F85" s="6">
        <v>45100</v>
      </c>
      <c r="G85" s="6">
        <v>45103</v>
      </c>
      <c r="H85" s="4">
        <v>1</v>
      </c>
      <c r="I85" s="4">
        <v>3</v>
      </c>
      <c r="J85" s="4">
        <v>3</v>
      </c>
      <c r="K85" s="4" t="s">
        <v>30</v>
      </c>
      <c r="L85" s="4">
        <v>1495.68</v>
      </c>
      <c r="M85" s="4">
        <v>1495.68</v>
      </c>
      <c r="N85" s="4" t="s">
        <v>399</v>
      </c>
      <c r="O85" s="4" t="s">
        <v>32</v>
      </c>
      <c r="P85" s="4" t="s">
        <v>33</v>
      </c>
      <c r="Q85" s="4">
        <v>0</v>
      </c>
      <c r="R85" s="8">
        <v>45093.0000115741</v>
      </c>
      <c r="S85" s="6">
        <v>45106</v>
      </c>
      <c r="T85" s="4" t="s">
        <v>34</v>
      </c>
      <c r="U85" s="4">
        <v>1495.68</v>
      </c>
      <c r="V85" s="4">
        <v>0</v>
      </c>
      <c r="W85" s="4">
        <v>0</v>
      </c>
      <c r="X85" s="4" t="s">
        <v>400</v>
      </c>
      <c r="Y85" s="4" t="s">
        <v>401</v>
      </c>
    </row>
    <row r="86" s="4" customFormat="1" spans="1:25">
      <c r="A86" s="4" t="s">
        <v>402</v>
      </c>
      <c r="B86" s="4" t="s">
        <v>26</v>
      </c>
      <c r="C86" s="4" t="s">
        <v>27</v>
      </c>
      <c r="D86" s="4" t="s">
        <v>403</v>
      </c>
      <c r="E86" s="4" t="s">
        <v>404</v>
      </c>
      <c r="F86" s="6">
        <v>45102</v>
      </c>
      <c r="G86" s="6">
        <v>45103</v>
      </c>
      <c r="H86" s="4">
        <v>1</v>
      </c>
      <c r="I86" s="4">
        <v>1</v>
      </c>
      <c r="J86" s="4">
        <v>1</v>
      </c>
      <c r="K86" s="4" t="s">
        <v>30</v>
      </c>
      <c r="L86" s="4">
        <v>354.75</v>
      </c>
      <c r="M86" s="4">
        <v>354.75</v>
      </c>
      <c r="N86" s="4" t="s">
        <v>405</v>
      </c>
      <c r="O86" s="4" t="s">
        <v>32</v>
      </c>
      <c r="P86" s="4" t="s">
        <v>33</v>
      </c>
      <c r="Q86" s="4">
        <v>0</v>
      </c>
      <c r="R86" s="8">
        <v>45093.0000115741</v>
      </c>
      <c r="S86" s="6">
        <v>45106</v>
      </c>
      <c r="T86" s="4" t="s">
        <v>34</v>
      </c>
      <c r="U86" s="4">
        <v>354.75</v>
      </c>
      <c r="V86" s="4">
        <v>0</v>
      </c>
      <c r="W86" s="4">
        <v>0</v>
      </c>
      <c r="X86" s="4" t="s">
        <v>406</v>
      </c>
      <c r="Y86" s="4" t="s">
        <v>407</v>
      </c>
    </row>
    <row r="87" s="4" customFormat="1" spans="1:25">
      <c r="A87" s="4" t="s">
        <v>408</v>
      </c>
      <c r="B87" s="4" t="s">
        <v>26</v>
      </c>
      <c r="C87" s="4" t="s">
        <v>27</v>
      </c>
      <c r="D87" s="4" t="s">
        <v>409</v>
      </c>
      <c r="E87" s="4" t="s">
        <v>410</v>
      </c>
      <c r="F87" s="6">
        <v>45102</v>
      </c>
      <c r="G87" s="6">
        <v>45103</v>
      </c>
      <c r="H87" s="4">
        <v>2</v>
      </c>
      <c r="I87" s="4">
        <v>1</v>
      </c>
      <c r="J87" s="4">
        <v>2</v>
      </c>
      <c r="K87" s="4" t="s">
        <v>30</v>
      </c>
      <c r="L87" s="4">
        <v>1491.98</v>
      </c>
      <c r="M87" s="4">
        <v>1491.98</v>
      </c>
      <c r="N87" s="4" t="s">
        <v>411</v>
      </c>
      <c r="O87" s="4" t="s">
        <v>32</v>
      </c>
      <c r="P87" s="4" t="s">
        <v>33</v>
      </c>
      <c r="Q87" s="4">
        <v>0</v>
      </c>
      <c r="R87" s="8">
        <v>45093.0000115741</v>
      </c>
      <c r="S87" s="6">
        <v>45106</v>
      </c>
      <c r="T87" s="4" t="s">
        <v>34</v>
      </c>
      <c r="U87" s="4">
        <v>1491.98</v>
      </c>
      <c r="V87" s="4">
        <v>0</v>
      </c>
      <c r="W87" s="4">
        <v>0</v>
      </c>
      <c r="X87" s="4" t="s">
        <v>412</v>
      </c>
      <c r="Y87" s="4" t="s">
        <v>413</v>
      </c>
    </row>
    <row r="88" s="4" customFormat="1" spans="1:25">
      <c r="A88" s="4" t="s">
        <v>414</v>
      </c>
      <c r="B88" s="4" t="s">
        <v>26</v>
      </c>
      <c r="C88" s="4" t="s">
        <v>27</v>
      </c>
      <c r="D88" s="4" t="s">
        <v>415</v>
      </c>
      <c r="E88" s="4" t="s">
        <v>229</v>
      </c>
      <c r="F88" s="6">
        <v>45102</v>
      </c>
      <c r="G88" s="6">
        <v>45103</v>
      </c>
      <c r="H88" s="4">
        <v>1</v>
      </c>
      <c r="I88" s="4">
        <v>1</v>
      </c>
      <c r="J88" s="4">
        <v>1</v>
      </c>
      <c r="K88" s="4" t="s">
        <v>30</v>
      </c>
      <c r="L88" s="4">
        <v>547.47</v>
      </c>
      <c r="M88" s="4">
        <v>547.47</v>
      </c>
      <c r="N88" s="4" t="s">
        <v>416</v>
      </c>
      <c r="O88" s="4" t="s">
        <v>32</v>
      </c>
      <c r="P88" s="4" t="s">
        <v>33</v>
      </c>
      <c r="Q88" s="4">
        <v>0</v>
      </c>
      <c r="R88" s="8">
        <v>45094.0000115741</v>
      </c>
      <c r="S88" s="6">
        <v>45106</v>
      </c>
      <c r="T88" s="4" t="s">
        <v>34</v>
      </c>
      <c r="U88" s="4">
        <v>547.47</v>
      </c>
      <c r="V88" s="4">
        <v>0</v>
      </c>
      <c r="W88" s="4">
        <v>0</v>
      </c>
      <c r="X88" s="4" t="s">
        <v>417</v>
      </c>
      <c r="Y88" s="4" t="s">
        <v>418</v>
      </c>
    </row>
    <row r="89" s="4" customFormat="1" spans="1:25">
      <c r="A89" s="4" t="s">
        <v>419</v>
      </c>
      <c r="B89" s="4" t="s">
        <v>26</v>
      </c>
      <c r="C89" s="4" t="s">
        <v>27</v>
      </c>
      <c r="D89" s="4" t="s">
        <v>354</v>
      </c>
      <c r="E89" s="4" t="s">
        <v>355</v>
      </c>
      <c r="F89" s="6">
        <v>45101</v>
      </c>
      <c r="G89" s="6">
        <v>45103</v>
      </c>
      <c r="H89" s="4">
        <v>1</v>
      </c>
      <c r="I89" s="4">
        <v>2</v>
      </c>
      <c r="J89" s="4">
        <v>2</v>
      </c>
      <c r="K89" s="4" t="s">
        <v>30</v>
      </c>
      <c r="L89" s="4">
        <v>794.92</v>
      </c>
      <c r="M89" s="4">
        <v>794.92</v>
      </c>
      <c r="N89" s="4" t="s">
        <v>420</v>
      </c>
      <c r="O89" s="4" t="s">
        <v>32</v>
      </c>
      <c r="P89" s="4" t="s">
        <v>33</v>
      </c>
      <c r="Q89" s="4">
        <v>0</v>
      </c>
      <c r="R89" s="8">
        <v>45094.0000115741</v>
      </c>
      <c r="S89" s="6">
        <v>45106</v>
      </c>
      <c r="T89" s="4" t="s">
        <v>34</v>
      </c>
      <c r="U89" s="4">
        <v>794.92</v>
      </c>
      <c r="V89" s="4">
        <v>0</v>
      </c>
      <c r="W89" s="4">
        <v>0</v>
      </c>
      <c r="X89" s="4" t="s">
        <v>421</v>
      </c>
      <c r="Y89" s="4" t="s">
        <v>422</v>
      </c>
    </row>
    <row r="90" s="4" customFormat="1" spans="1:25">
      <c r="A90" s="4" t="s">
        <v>423</v>
      </c>
      <c r="B90" s="4" t="s">
        <v>26</v>
      </c>
      <c r="C90" s="4" t="s">
        <v>27</v>
      </c>
      <c r="D90" s="4" t="s">
        <v>424</v>
      </c>
      <c r="E90" s="4" t="s">
        <v>425</v>
      </c>
      <c r="F90" s="6">
        <v>45101</v>
      </c>
      <c r="G90" s="6">
        <v>45103</v>
      </c>
      <c r="H90" s="4">
        <v>1</v>
      </c>
      <c r="I90" s="4">
        <v>2</v>
      </c>
      <c r="J90" s="4">
        <v>2</v>
      </c>
      <c r="K90" s="4" t="s">
        <v>30</v>
      </c>
      <c r="L90" s="4">
        <v>5354.72</v>
      </c>
      <c r="M90" s="4">
        <v>5354.72</v>
      </c>
      <c r="N90" s="4" t="s">
        <v>426</v>
      </c>
      <c r="O90" s="4" t="s">
        <v>32</v>
      </c>
      <c r="P90" s="4" t="s">
        <v>33</v>
      </c>
      <c r="Q90" s="4">
        <v>0</v>
      </c>
      <c r="R90" s="8">
        <v>45095.0000115741</v>
      </c>
      <c r="S90" s="6">
        <v>45106</v>
      </c>
      <c r="T90" s="4" t="s">
        <v>34</v>
      </c>
      <c r="U90" s="4">
        <v>5354.72</v>
      </c>
      <c r="V90" s="4">
        <v>0</v>
      </c>
      <c r="W90" s="4">
        <v>0</v>
      </c>
      <c r="X90" s="4" t="s">
        <v>427</v>
      </c>
      <c r="Y90" s="4" t="s">
        <v>428</v>
      </c>
    </row>
    <row r="91" s="4" customFormat="1" spans="1:25">
      <c r="A91" s="4" t="s">
        <v>429</v>
      </c>
      <c r="B91" s="4" t="s">
        <v>26</v>
      </c>
      <c r="C91" s="4" t="s">
        <v>27</v>
      </c>
      <c r="D91" s="4" t="s">
        <v>415</v>
      </c>
      <c r="E91" s="4" t="s">
        <v>430</v>
      </c>
      <c r="F91" s="6">
        <v>45102</v>
      </c>
      <c r="G91" s="6">
        <v>45103</v>
      </c>
      <c r="H91" s="4">
        <v>1</v>
      </c>
      <c r="I91" s="4">
        <v>1</v>
      </c>
      <c r="J91" s="4">
        <v>1</v>
      </c>
      <c r="K91" s="4" t="s">
        <v>30</v>
      </c>
      <c r="L91" s="4">
        <v>481.77</v>
      </c>
      <c r="M91" s="4">
        <v>481.77</v>
      </c>
      <c r="N91" s="4" t="s">
        <v>431</v>
      </c>
      <c r="O91" s="4" t="s">
        <v>32</v>
      </c>
      <c r="P91" s="4" t="s">
        <v>33</v>
      </c>
      <c r="Q91" s="4">
        <v>0</v>
      </c>
      <c r="R91" s="8">
        <v>45095.0000115741</v>
      </c>
      <c r="S91" s="6">
        <v>45106</v>
      </c>
      <c r="T91" s="4" t="s">
        <v>34</v>
      </c>
      <c r="U91" s="4">
        <v>481.77</v>
      </c>
      <c r="V91" s="4">
        <v>0</v>
      </c>
      <c r="W91" s="4">
        <v>0</v>
      </c>
      <c r="X91" s="4" t="s">
        <v>432</v>
      </c>
      <c r="Y91" s="4" t="s">
        <v>433</v>
      </c>
    </row>
    <row r="92" s="4" customFormat="1" spans="1:25">
      <c r="A92" s="4" t="s">
        <v>434</v>
      </c>
      <c r="B92" s="4" t="s">
        <v>26</v>
      </c>
      <c r="C92" s="4" t="s">
        <v>27</v>
      </c>
      <c r="D92" s="4" t="s">
        <v>435</v>
      </c>
      <c r="E92" s="4" t="s">
        <v>436</v>
      </c>
      <c r="F92" s="6">
        <v>45101</v>
      </c>
      <c r="G92" s="6">
        <v>45103</v>
      </c>
      <c r="H92" s="4">
        <v>1</v>
      </c>
      <c r="I92" s="4">
        <v>2</v>
      </c>
      <c r="J92" s="4">
        <v>2</v>
      </c>
      <c r="K92" s="4" t="s">
        <v>30</v>
      </c>
      <c r="L92" s="4">
        <v>686.18</v>
      </c>
      <c r="M92" s="4">
        <v>686.18</v>
      </c>
      <c r="N92" s="4" t="s">
        <v>437</v>
      </c>
      <c r="O92" s="4" t="s">
        <v>32</v>
      </c>
      <c r="P92" s="4" t="s">
        <v>33</v>
      </c>
      <c r="Q92" s="4">
        <v>0</v>
      </c>
      <c r="R92" s="8">
        <v>45095.0000115741</v>
      </c>
      <c r="S92" s="6">
        <v>45106</v>
      </c>
      <c r="T92" s="4" t="s">
        <v>34</v>
      </c>
      <c r="U92" s="4">
        <v>686.18</v>
      </c>
      <c r="V92" s="4">
        <v>0</v>
      </c>
      <c r="W92" s="4">
        <v>0</v>
      </c>
      <c r="X92" s="4" t="s">
        <v>438</v>
      </c>
      <c r="Y92" s="4" t="s">
        <v>36</v>
      </c>
    </row>
    <row r="93" s="4" customFormat="1" spans="1:25">
      <c r="A93" s="4" t="s">
        <v>439</v>
      </c>
      <c r="B93" s="4" t="s">
        <v>26</v>
      </c>
      <c r="C93" s="4" t="s">
        <v>27</v>
      </c>
      <c r="D93" s="4" t="s">
        <v>440</v>
      </c>
      <c r="E93" s="4" t="s">
        <v>441</v>
      </c>
      <c r="F93" s="6">
        <v>45096</v>
      </c>
      <c r="G93" s="6">
        <v>45103</v>
      </c>
      <c r="H93" s="4">
        <v>1</v>
      </c>
      <c r="I93" s="4">
        <v>7</v>
      </c>
      <c r="J93" s="4">
        <v>7</v>
      </c>
      <c r="K93" s="4" t="s">
        <v>30</v>
      </c>
      <c r="L93" s="4">
        <v>3615.64</v>
      </c>
      <c r="M93" s="4">
        <v>3615.64</v>
      </c>
      <c r="N93" s="4" t="s">
        <v>442</v>
      </c>
      <c r="O93" s="4" t="s">
        <v>32</v>
      </c>
      <c r="P93" s="4" t="s">
        <v>33</v>
      </c>
      <c r="Q93" s="4">
        <v>0</v>
      </c>
      <c r="R93" s="8">
        <v>45096</v>
      </c>
      <c r="S93" s="6">
        <v>45106</v>
      </c>
      <c r="T93" s="4" t="s">
        <v>34</v>
      </c>
      <c r="U93" s="4">
        <v>3615.64</v>
      </c>
      <c r="V93" s="4">
        <v>0</v>
      </c>
      <c r="W93" s="4">
        <v>0</v>
      </c>
      <c r="X93" s="4" t="s">
        <v>443</v>
      </c>
      <c r="Y93" s="4" t="s">
        <v>444</v>
      </c>
    </row>
    <row r="94" s="4" customFormat="1" spans="1:25">
      <c r="A94" s="4" t="s">
        <v>445</v>
      </c>
      <c r="B94" s="4" t="s">
        <v>26</v>
      </c>
      <c r="C94" s="4" t="s">
        <v>27</v>
      </c>
      <c r="D94" s="4" t="s">
        <v>446</v>
      </c>
      <c r="E94" s="4" t="s">
        <v>447</v>
      </c>
      <c r="F94" s="6">
        <v>45102</v>
      </c>
      <c r="G94" s="6">
        <v>45103</v>
      </c>
      <c r="H94" s="4">
        <v>1</v>
      </c>
      <c r="I94" s="4">
        <v>1</v>
      </c>
      <c r="J94" s="4">
        <v>1</v>
      </c>
      <c r="K94" s="4" t="s">
        <v>30</v>
      </c>
      <c r="L94" s="4">
        <v>1157.8</v>
      </c>
      <c r="M94" s="4">
        <v>1157.8</v>
      </c>
      <c r="N94" s="4" t="s">
        <v>448</v>
      </c>
      <c r="O94" s="4" t="s">
        <v>32</v>
      </c>
      <c r="P94" s="4" t="s">
        <v>33</v>
      </c>
      <c r="Q94" s="4">
        <v>0</v>
      </c>
      <c r="R94" s="8">
        <v>45096</v>
      </c>
      <c r="S94" s="6">
        <v>45106</v>
      </c>
      <c r="T94" s="4" t="s">
        <v>34</v>
      </c>
      <c r="U94" s="4">
        <v>1157.8</v>
      </c>
      <c r="V94" s="4">
        <v>0</v>
      </c>
      <c r="W94" s="4">
        <v>0</v>
      </c>
      <c r="X94" s="4" t="s">
        <v>449</v>
      </c>
      <c r="Y94" s="4" t="s">
        <v>450</v>
      </c>
    </row>
    <row r="95" s="4" customFormat="1" spans="1:25">
      <c r="A95" s="4" t="s">
        <v>451</v>
      </c>
      <c r="B95" s="4" t="s">
        <v>26</v>
      </c>
      <c r="C95" s="4" t="s">
        <v>27</v>
      </c>
      <c r="D95" s="4" t="s">
        <v>452</v>
      </c>
      <c r="E95" s="4" t="s">
        <v>453</v>
      </c>
      <c r="F95" s="6">
        <v>45098</v>
      </c>
      <c r="G95" s="6">
        <v>45103</v>
      </c>
      <c r="H95" s="4">
        <v>1</v>
      </c>
      <c r="I95" s="4">
        <v>5</v>
      </c>
      <c r="J95" s="4">
        <v>5</v>
      </c>
      <c r="K95" s="4" t="s">
        <v>30</v>
      </c>
      <c r="L95" s="4">
        <v>3467.1</v>
      </c>
      <c r="M95" s="4">
        <v>3467.1</v>
      </c>
      <c r="N95" s="4" t="s">
        <v>454</v>
      </c>
      <c r="O95" s="4" t="s">
        <v>32</v>
      </c>
      <c r="P95" s="4" t="s">
        <v>33</v>
      </c>
      <c r="Q95" s="4">
        <v>0</v>
      </c>
      <c r="R95" s="8">
        <v>45097.0000115741</v>
      </c>
      <c r="S95" s="6">
        <v>45106</v>
      </c>
      <c r="T95" s="4" t="s">
        <v>34</v>
      </c>
      <c r="U95" s="4">
        <v>3467.1</v>
      </c>
      <c r="V95" s="4">
        <v>0</v>
      </c>
      <c r="W95" s="4">
        <v>0</v>
      </c>
      <c r="X95" s="4" t="s">
        <v>455</v>
      </c>
      <c r="Y95" s="4" t="s">
        <v>36</v>
      </c>
    </row>
    <row r="96" s="4" customFormat="1" spans="1:25">
      <c r="A96" s="4" t="s">
        <v>456</v>
      </c>
      <c r="B96" s="4" t="s">
        <v>26</v>
      </c>
      <c r="C96" s="4" t="s">
        <v>27</v>
      </c>
      <c r="D96" s="4" t="s">
        <v>457</v>
      </c>
      <c r="E96" s="4" t="s">
        <v>458</v>
      </c>
      <c r="F96" s="6">
        <v>45099</v>
      </c>
      <c r="G96" s="6">
        <v>45103</v>
      </c>
      <c r="H96" s="4">
        <v>1</v>
      </c>
      <c r="I96" s="4">
        <v>4</v>
      </c>
      <c r="J96" s="4">
        <v>4</v>
      </c>
      <c r="K96" s="4" t="s">
        <v>30</v>
      </c>
      <c r="L96" s="4">
        <v>4767.44</v>
      </c>
      <c r="M96" s="4">
        <v>4767.44</v>
      </c>
      <c r="N96" s="4" t="s">
        <v>459</v>
      </c>
      <c r="O96" s="4" t="s">
        <v>32</v>
      </c>
      <c r="P96" s="4" t="s">
        <v>33</v>
      </c>
      <c r="Q96" s="4">
        <v>0</v>
      </c>
      <c r="R96" s="8">
        <v>45097</v>
      </c>
      <c r="S96" s="6">
        <v>45106</v>
      </c>
      <c r="T96" s="4" t="s">
        <v>34</v>
      </c>
      <c r="U96" s="4">
        <v>4767.44</v>
      </c>
      <c r="V96" s="4">
        <v>0</v>
      </c>
      <c r="W96" s="4">
        <v>0</v>
      </c>
      <c r="X96" s="4" t="s">
        <v>460</v>
      </c>
      <c r="Y96" s="4" t="s">
        <v>36</v>
      </c>
    </row>
    <row r="97" s="4" customFormat="1" spans="1:25">
      <c r="A97" s="4" t="s">
        <v>381</v>
      </c>
      <c r="B97" s="4" t="s">
        <v>26</v>
      </c>
      <c r="C97" s="4" t="s">
        <v>101</v>
      </c>
      <c r="D97" s="4" t="s">
        <v>108</v>
      </c>
      <c r="E97" s="4" t="s">
        <v>109</v>
      </c>
      <c r="F97" s="6">
        <v>45102</v>
      </c>
      <c r="G97" s="6">
        <v>45103</v>
      </c>
      <c r="H97" s="4">
        <v>1</v>
      </c>
      <c r="I97" s="4">
        <v>1</v>
      </c>
      <c r="J97" s="4">
        <v>1</v>
      </c>
      <c r="K97" s="4" t="s">
        <v>30</v>
      </c>
      <c r="L97" s="4">
        <v>-1740.48</v>
      </c>
      <c r="M97" s="4">
        <v>-1740.48</v>
      </c>
      <c r="N97" s="4" t="s">
        <v>382</v>
      </c>
      <c r="O97" s="4" t="s">
        <v>32</v>
      </c>
      <c r="P97" s="4" t="s">
        <v>33</v>
      </c>
      <c r="Q97" s="4">
        <v>0</v>
      </c>
      <c r="R97" s="8">
        <v>45092</v>
      </c>
      <c r="S97" s="6">
        <v>45106</v>
      </c>
      <c r="T97" s="4" t="s">
        <v>34</v>
      </c>
      <c r="U97" s="4">
        <v>-1740.48</v>
      </c>
      <c r="V97" s="4">
        <v>0</v>
      </c>
      <c r="W97" s="4">
        <v>0</v>
      </c>
      <c r="X97" s="4" t="s">
        <v>383</v>
      </c>
      <c r="Y97" s="4" t="s">
        <v>384</v>
      </c>
    </row>
    <row r="98" s="4" customFormat="1" spans="1:25">
      <c r="A98" s="4" t="s">
        <v>461</v>
      </c>
      <c r="B98" s="4" t="s">
        <v>26</v>
      </c>
      <c r="C98" s="4" t="s">
        <v>27</v>
      </c>
      <c r="D98" s="4" t="s">
        <v>462</v>
      </c>
      <c r="E98" s="4" t="s">
        <v>463</v>
      </c>
      <c r="F98" s="6">
        <v>45102</v>
      </c>
      <c r="G98" s="6">
        <v>45103</v>
      </c>
      <c r="H98" s="4">
        <v>1</v>
      </c>
      <c r="I98" s="4">
        <v>1</v>
      </c>
      <c r="J98" s="4">
        <v>1</v>
      </c>
      <c r="K98" s="4" t="s">
        <v>30</v>
      </c>
      <c r="L98" s="4">
        <v>219.87</v>
      </c>
      <c r="M98" s="4">
        <v>219.87</v>
      </c>
      <c r="N98" s="4" t="s">
        <v>464</v>
      </c>
      <c r="O98" s="4" t="s">
        <v>32</v>
      </c>
      <c r="P98" s="4" t="s">
        <v>33</v>
      </c>
      <c r="Q98" s="4">
        <v>0</v>
      </c>
      <c r="R98" s="8">
        <v>45097.0000115741</v>
      </c>
      <c r="S98" s="6">
        <v>45106</v>
      </c>
      <c r="T98" s="4" t="s">
        <v>34</v>
      </c>
      <c r="U98" s="4">
        <v>219.87</v>
      </c>
      <c r="V98" s="4">
        <v>0</v>
      </c>
      <c r="W98" s="4">
        <v>0</v>
      </c>
      <c r="X98" s="4" t="s">
        <v>465</v>
      </c>
      <c r="Y98" s="4" t="s">
        <v>36</v>
      </c>
    </row>
    <row r="99" s="4" customFormat="1" spans="1:25">
      <c r="A99" s="4" t="s">
        <v>466</v>
      </c>
      <c r="B99" s="4" t="s">
        <v>26</v>
      </c>
      <c r="C99" s="4" t="s">
        <v>27</v>
      </c>
      <c r="D99" s="4" t="s">
        <v>467</v>
      </c>
      <c r="E99" s="4" t="s">
        <v>468</v>
      </c>
      <c r="F99" s="6">
        <v>45102</v>
      </c>
      <c r="G99" s="6">
        <v>45103</v>
      </c>
      <c r="H99" s="4">
        <v>1</v>
      </c>
      <c r="I99" s="4">
        <v>1</v>
      </c>
      <c r="J99" s="4">
        <v>1</v>
      </c>
      <c r="K99" s="4" t="s">
        <v>30</v>
      </c>
      <c r="L99" s="4">
        <v>307.35</v>
      </c>
      <c r="M99" s="4">
        <v>307.35</v>
      </c>
      <c r="N99" s="4" t="s">
        <v>469</v>
      </c>
      <c r="O99" s="4" t="s">
        <v>32</v>
      </c>
      <c r="P99" s="4" t="s">
        <v>33</v>
      </c>
      <c r="Q99" s="4">
        <v>0</v>
      </c>
      <c r="R99" s="8">
        <v>45097</v>
      </c>
      <c r="S99" s="6">
        <v>45106</v>
      </c>
      <c r="T99" s="4" t="s">
        <v>34</v>
      </c>
      <c r="U99" s="4">
        <v>307.35</v>
      </c>
      <c r="V99" s="4">
        <v>0</v>
      </c>
      <c r="W99" s="4">
        <v>0</v>
      </c>
      <c r="X99" s="4" t="s">
        <v>470</v>
      </c>
      <c r="Y99" s="4" t="s">
        <v>471</v>
      </c>
    </row>
    <row r="100" s="4" customFormat="1" spans="1:25">
      <c r="A100" s="4" t="s">
        <v>472</v>
      </c>
      <c r="B100" s="4" t="s">
        <v>26</v>
      </c>
      <c r="C100" s="4" t="s">
        <v>27</v>
      </c>
      <c r="D100" s="4" t="s">
        <v>473</v>
      </c>
      <c r="E100" s="4" t="s">
        <v>474</v>
      </c>
      <c r="F100" s="6">
        <v>45101</v>
      </c>
      <c r="G100" s="6">
        <v>45103</v>
      </c>
      <c r="H100" s="4">
        <v>1</v>
      </c>
      <c r="I100" s="4">
        <v>2</v>
      </c>
      <c r="J100" s="4">
        <v>2</v>
      </c>
      <c r="K100" s="4" t="s">
        <v>30</v>
      </c>
      <c r="L100" s="4">
        <v>1594.42</v>
      </c>
      <c r="M100" s="4">
        <v>1594.42</v>
      </c>
      <c r="N100" s="4" t="s">
        <v>475</v>
      </c>
      <c r="O100" s="4" t="s">
        <v>32</v>
      </c>
      <c r="P100" s="4" t="s">
        <v>33</v>
      </c>
      <c r="Q100" s="4">
        <v>0</v>
      </c>
      <c r="R100" s="8">
        <v>45097</v>
      </c>
      <c r="S100" s="6">
        <v>45106</v>
      </c>
      <c r="T100" s="4" t="s">
        <v>34</v>
      </c>
      <c r="U100" s="4">
        <v>1594.42</v>
      </c>
      <c r="V100" s="4">
        <v>0</v>
      </c>
      <c r="W100" s="4">
        <v>0</v>
      </c>
      <c r="X100" s="4" t="s">
        <v>476</v>
      </c>
      <c r="Y100" s="4" t="s">
        <v>477</v>
      </c>
    </row>
    <row r="101" s="4" customFormat="1" spans="1:25">
      <c r="A101" s="4" t="s">
        <v>478</v>
      </c>
      <c r="B101" s="4" t="s">
        <v>26</v>
      </c>
      <c r="C101" s="4" t="s">
        <v>27</v>
      </c>
      <c r="D101" s="4" t="s">
        <v>446</v>
      </c>
      <c r="E101" s="4" t="s">
        <v>479</v>
      </c>
      <c r="F101" s="6">
        <v>45100</v>
      </c>
      <c r="G101" s="6">
        <v>45103</v>
      </c>
      <c r="H101" s="4">
        <v>1</v>
      </c>
      <c r="I101" s="4">
        <v>3</v>
      </c>
      <c r="J101" s="4">
        <v>3</v>
      </c>
      <c r="K101" s="4" t="s">
        <v>30</v>
      </c>
      <c r="L101" s="4">
        <v>3709.74</v>
      </c>
      <c r="M101" s="4">
        <v>3709.74</v>
      </c>
      <c r="N101" s="4" t="s">
        <v>480</v>
      </c>
      <c r="O101" s="4" t="s">
        <v>32</v>
      </c>
      <c r="P101" s="4" t="s">
        <v>33</v>
      </c>
      <c r="Q101" s="4">
        <v>0</v>
      </c>
      <c r="R101" s="8">
        <v>45098</v>
      </c>
      <c r="S101" s="6">
        <v>45106</v>
      </c>
      <c r="T101" s="4" t="s">
        <v>34</v>
      </c>
      <c r="U101" s="4">
        <v>3709.74</v>
      </c>
      <c r="V101" s="4">
        <v>0</v>
      </c>
      <c r="W101" s="4">
        <v>0</v>
      </c>
      <c r="X101" s="4" t="s">
        <v>481</v>
      </c>
      <c r="Y101" s="4" t="s">
        <v>36</v>
      </c>
    </row>
    <row r="102" s="4" customFormat="1" spans="1:25">
      <c r="A102" s="4" t="s">
        <v>482</v>
      </c>
      <c r="B102" s="4" t="s">
        <v>26</v>
      </c>
      <c r="C102" s="4" t="s">
        <v>27</v>
      </c>
      <c r="D102" s="4" t="s">
        <v>483</v>
      </c>
      <c r="E102" s="4" t="s">
        <v>484</v>
      </c>
      <c r="F102" s="6">
        <v>45101</v>
      </c>
      <c r="G102" s="6">
        <v>45103</v>
      </c>
      <c r="H102" s="4">
        <v>1</v>
      </c>
      <c r="I102" s="4">
        <v>2</v>
      </c>
      <c r="J102" s="4">
        <v>2</v>
      </c>
      <c r="K102" s="4" t="s">
        <v>30</v>
      </c>
      <c r="L102" s="4">
        <v>3196.34</v>
      </c>
      <c r="M102" s="4">
        <v>3196.34</v>
      </c>
      <c r="N102" s="4" t="s">
        <v>485</v>
      </c>
      <c r="O102" s="4" t="s">
        <v>32</v>
      </c>
      <c r="P102" s="4" t="s">
        <v>33</v>
      </c>
      <c r="Q102" s="4">
        <v>0</v>
      </c>
      <c r="R102" s="8">
        <v>45098.0000115741</v>
      </c>
      <c r="S102" s="6">
        <v>45106</v>
      </c>
      <c r="T102" s="4" t="s">
        <v>34</v>
      </c>
      <c r="U102" s="4">
        <v>3196.34</v>
      </c>
      <c r="V102" s="4">
        <v>0</v>
      </c>
      <c r="W102" s="4">
        <v>0</v>
      </c>
      <c r="X102" s="4" t="s">
        <v>486</v>
      </c>
      <c r="Y102" s="4" t="s">
        <v>36</v>
      </c>
    </row>
    <row r="103" s="4" customFormat="1" spans="1:25">
      <c r="A103" s="4" t="s">
        <v>487</v>
      </c>
      <c r="B103" s="4" t="s">
        <v>26</v>
      </c>
      <c r="C103" s="4" t="s">
        <v>27</v>
      </c>
      <c r="D103" s="4" t="s">
        <v>488</v>
      </c>
      <c r="E103" s="4" t="s">
        <v>489</v>
      </c>
      <c r="F103" s="6">
        <v>45101</v>
      </c>
      <c r="G103" s="6">
        <v>45103</v>
      </c>
      <c r="H103" s="4">
        <v>3</v>
      </c>
      <c r="I103" s="4">
        <v>2</v>
      </c>
      <c r="J103" s="4">
        <v>6</v>
      </c>
      <c r="K103" s="4" t="s">
        <v>30</v>
      </c>
      <c r="L103" s="4">
        <v>9810.96</v>
      </c>
      <c r="M103" s="4">
        <v>9810.96</v>
      </c>
      <c r="N103" s="4" t="s">
        <v>490</v>
      </c>
      <c r="O103" s="4" t="s">
        <v>32</v>
      </c>
      <c r="P103" s="4" t="s">
        <v>33</v>
      </c>
      <c r="Q103" s="4">
        <v>0</v>
      </c>
      <c r="R103" s="8">
        <v>45099</v>
      </c>
      <c r="S103" s="6">
        <v>45106</v>
      </c>
      <c r="T103" s="4" t="s">
        <v>34</v>
      </c>
      <c r="U103" s="4">
        <v>9810.96</v>
      </c>
      <c r="V103" s="4">
        <v>0</v>
      </c>
      <c r="W103" s="4">
        <v>0</v>
      </c>
      <c r="X103" s="4" t="s">
        <v>491</v>
      </c>
      <c r="Y103" s="4" t="s">
        <v>36</v>
      </c>
    </row>
    <row r="104" s="4" customFormat="1" spans="1:25">
      <c r="A104" s="4" t="s">
        <v>492</v>
      </c>
      <c r="B104" s="4" t="s">
        <v>26</v>
      </c>
      <c r="C104" s="4" t="s">
        <v>27</v>
      </c>
      <c r="D104" s="4" t="s">
        <v>415</v>
      </c>
      <c r="E104" s="4" t="s">
        <v>430</v>
      </c>
      <c r="F104" s="6">
        <v>45102</v>
      </c>
      <c r="G104" s="6">
        <v>45103</v>
      </c>
      <c r="H104" s="4">
        <v>1</v>
      </c>
      <c r="I104" s="4">
        <v>1</v>
      </c>
      <c r="J104" s="4">
        <v>1</v>
      </c>
      <c r="K104" s="4" t="s">
        <v>30</v>
      </c>
      <c r="L104" s="4">
        <v>478.73</v>
      </c>
      <c r="M104" s="4">
        <v>478.73</v>
      </c>
      <c r="N104" s="4" t="s">
        <v>493</v>
      </c>
      <c r="O104" s="4" t="s">
        <v>32</v>
      </c>
      <c r="P104" s="4" t="s">
        <v>33</v>
      </c>
      <c r="Q104" s="4">
        <v>0</v>
      </c>
      <c r="R104" s="8">
        <v>45099.0000115741</v>
      </c>
      <c r="S104" s="6">
        <v>45106</v>
      </c>
      <c r="T104" s="4" t="s">
        <v>34</v>
      </c>
      <c r="U104" s="4">
        <v>478.73</v>
      </c>
      <c r="V104" s="4">
        <v>0</v>
      </c>
      <c r="W104" s="4">
        <v>0</v>
      </c>
      <c r="X104" s="4" t="s">
        <v>494</v>
      </c>
      <c r="Y104" s="4" t="s">
        <v>495</v>
      </c>
    </row>
    <row r="105" s="4" customFormat="1" spans="1:25">
      <c r="A105" s="4" t="s">
        <v>496</v>
      </c>
      <c r="B105" s="4" t="s">
        <v>26</v>
      </c>
      <c r="C105" s="4" t="s">
        <v>27</v>
      </c>
      <c r="D105" s="4" t="s">
        <v>497</v>
      </c>
      <c r="E105" s="4" t="s">
        <v>498</v>
      </c>
      <c r="F105" s="6">
        <v>45099</v>
      </c>
      <c r="G105" s="6">
        <v>45103</v>
      </c>
      <c r="H105" s="4">
        <v>1</v>
      </c>
      <c r="I105" s="4">
        <v>4</v>
      </c>
      <c r="J105" s="4">
        <v>4</v>
      </c>
      <c r="K105" s="4" t="s">
        <v>30</v>
      </c>
      <c r="L105" s="4">
        <v>1474.88</v>
      </c>
      <c r="M105" s="4">
        <v>1474.88</v>
      </c>
      <c r="N105" s="4" t="s">
        <v>499</v>
      </c>
      <c r="O105" s="4" t="s">
        <v>32</v>
      </c>
      <c r="P105" s="4" t="s">
        <v>33</v>
      </c>
      <c r="Q105" s="4">
        <v>0</v>
      </c>
      <c r="R105" s="8">
        <v>45099.0000115741</v>
      </c>
      <c r="S105" s="6">
        <v>45106</v>
      </c>
      <c r="T105" s="4" t="s">
        <v>34</v>
      </c>
      <c r="U105" s="4">
        <v>1474.88</v>
      </c>
      <c r="V105" s="4">
        <v>0</v>
      </c>
      <c r="W105" s="4">
        <v>0</v>
      </c>
      <c r="X105" s="4" t="s">
        <v>500</v>
      </c>
      <c r="Y105" s="4" t="s">
        <v>501</v>
      </c>
    </row>
    <row r="106" s="4" customFormat="1" spans="1:25">
      <c r="A106" s="4" t="s">
        <v>502</v>
      </c>
      <c r="B106" s="4" t="s">
        <v>26</v>
      </c>
      <c r="C106" s="4" t="s">
        <v>27</v>
      </c>
      <c r="D106" s="4" t="s">
        <v>473</v>
      </c>
      <c r="E106" s="4" t="s">
        <v>474</v>
      </c>
      <c r="F106" s="6">
        <v>45102</v>
      </c>
      <c r="G106" s="6">
        <v>45103</v>
      </c>
      <c r="H106" s="4">
        <v>1</v>
      </c>
      <c r="I106" s="4">
        <v>1</v>
      </c>
      <c r="J106" s="4">
        <v>1</v>
      </c>
      <c r="K106" s="4" t="s">
        <v>30</v>
      </c>
      <c r="L106" s="4">
        <v>796.43</v>
      </c>
      <c r="M106" s="4">
        <v>796.43</v>
      </c>
      <c r="N106" s="4" t="s">
        <v>503</v>
      </c>
      <c r="O106" s="4" t="s">
        <v>32</v>
      </c>
      <c r="P106" s="4" t="s">
        <v>33</v>
      </c>
      <c r="Q106" s="4">
        <v>0</v>
      </c>
      <c r="R106" s="8">
        <v>45099.0000115741</v>
      </c>
      <c r="S106" s="6">
        <v>45106</v>
      </c>
      <c r="T106" s="4" t="s">
        <v>34</v>
      </c>
      <c r="U106" s="4">
        <v>796.43</v>
      </c>
      <c r="V106" s="4">
        <v>0</v>
      </c>
      <c r="W106" s="4">
        <v>0</v>
      </c>
      <c r="X106" s="4" t="s">
        <v>504</v>
      </c>
      <c r="Y106" s="4" t="s">
        <v>505</v>
      </c>
    </row>
    <row r="107" s="4" customFormat="1" spans="1:25">
      <c r="A107" s="4" t="s">
        <v>506</v>
      </c>
      <c r="B107" s="4" t="s">
        <v>26</v>
      </c>
      <c r="C107" s="4" t="s">
        <v>27</v>
      </c>
      <c r="D107" s="4" t="s">
        <v>507</v>
      </c>
      <c r="E107" s="4" t="s">
        <v>508</v>
      </c>
      <c r="F107" s="6">
        <v>45101</v>
      </c>
      <c r="G107" s="6">
        <v>45103</v>
      </c>
      <c r="H107" s="4">
        <v>1</v>
      </c>
      <c r="I107" s="4">
        <v>2</v>
      </c>
      <c r="J107" s="4">
        <v>2</v>
      </c>
      <c r="K107" s="4" t="s">
        <v>30</v>
      </c>
      <c r="L107" s="4">
        <v>6540.5</v>
      </c>
      <c r="M107" s="4">
        <v>6540.5</v>
      </c>
      <c r="N107" s="4" t="s">
        <v>509</v>
      </c>
      <c r="O107" s="4" t="s">
        <v>32</v>
      </c>
      <c r="P107" s="4" t="s">
        <v>33</v>
      </c>
      <c r="Q107" s="4">
        <v>0</v>
      </c>
      <c r="R107" s="8">
        <v>45099</v>
      </c>
      <c r="S107" s="6">
        <v>45106</v>
      </c>
      <c r="T107" s="4" t="s">
        <v>34</v>
      </c>
      <c r="U107" s="4">
        <v>6540.5</v>
      </c>
      <c r="V107" s="4">
        <v>0</v>
      </c>
      <c r="W107" s="4">
        <v>0</v>
      </c>
      <c r="X107" s="4" t="s">
        <v>510</v>
      </c>
      <c r="Y107" s="4" t="s">
        <v>36</v>
      </c>
    </row>
    <row r="108" s="4" customFormat="1" spans="1:25">
      <c r="A108" s="4" t="s">
        <v>511</v>
      </c>
      <c r="B108" s="4" t="s">
        <v>26</v>
      </c>
      <c r="C108" s="4" t="s">
        <v>27</v>
      </c>
      <c r="D108" s="4" t="s">
        <v>435</v>
      </c>
      <c r="E108" s="4" t="s">
        <v>512</v>
      </c>
      <c r="F108" s="6">
        <v>45100</v>
      </c>
      <c r="G108" s="6">
        <v>45103</v>
      </c>
      <c r="H108" s="4">
        <v>1</v>
      </c>
      <c r="I108" s="4">
        <v>3</v>
      </c>
      <c r="J108" s="4">
        <v>3</v>
      </c>
      <c r="K108" s="4" t="s">
        <v>30</v>
      </c>
      <c r="L108" s="4">
        <v>1184.7</v>
      </c>
      <c r="M108" s="4">
        <v>1184.7</v>
      </c>
      <c r="N108" s="4" t="s">
        <v>513</v>
      </c>
      <c r="O108" s="4" t="s">
        <v>32</v>
      </c>
      <c r="P108" s="4" t="s">
        <v>33</v>
      </c>
      <c r="Q108" s="4">
        <v>0</v>
      </c>
      <c r="R108" s="8">
        <v>45099.0000115741</v>
      </c>
      <c r="S108" s="6">
        <v>45106</v>
      </c>
      <c r="T108" s="4" t="s">
        <v>34</v>
      </c>
      <c r="U108" s="4">
        <v>1184.7</v>
      </c>
      <c r="V108" s="4">
        <v>0</v>
      </c>
      <c r="W108" s="4">
        <v>0</v>
      </c>
      <c r="X108" s="4" t="s">
        <v>514</v>
      </c>
      <c r="Y108" s="4" t="s">
        <v>36</v>
      </c>
    </row>
    <row r="109" s="4" customFormat="1" spans="1:25">
      <c r="A109" s="4" t="s">
        <v>515</v>
      </c>
      <c r="B109" s="4" t="s">
        <v>26</v>
      </c>
      <c r="C109" s="4" t="s">
        <v>27</v>
      </c>
      <c r="D109" s="4" t="s">
        <v>516</v>
      </c>
      <c r="E109" s="4" t="s">
        <v>517</v>
      </c>
      <c r="F109" s="6">
        <v>45102</v>
      </c>
      <c r="G109" s="6">
        <v>45103</v>
      </c>
      <c r="H109" s="4">
        <v>1</v>
      </c>
      <c r="I109" s="4">
        <v>1</v>
      </c>
      <c r="J109" s="4">
        <v>1</v>
      </c>
      <c r="K109" s="4" t="s">
        <v>30</v>
      </c>
      <c r="L109" s="4">
        <v>280.96</v>
      </c>
      <c r="M109" s="4">
        <v>280.96</v>
      </c>
      <c r="N109" s="4" t="s">
        <v>518</v>
      </c>
      <c r="O109" s="4" t="s">
        <v>32</v>
      </c>
      <c r="P109" s="4" t="s">
        <v>33</v>
      </c>
      <c r="Q109" s="4">
        <v>0</v>
      </c>
      <c r="R109" s="8">
        <v>45100.0000115741</v>
      </c>
      <c r="S109" s="6">
        <v>45106</v>
      </c>
      <c r="T109" s="4" t="s">
        <v>34</v>
      </c>
      <c r="U109" s="4">
        <v>280.96</v>
      </c>
      <c r="V109" s="4">
        <v>0</v>
      </c>
      <c r="W109" s="4">
        <v>0</v>
      </c>
      <c r="X109" s="4" t="s">
        <v>519</v>
      </c>
      <c r="Y109" s="4" t="s">
        <v>520</v>
      </c>
    </row>
    <row r="110" s="4" customFormat="1" spans="1:25">
      <c r="A110" s="4" t="s">
        <v>521</v>
      </c>
      <c r="B110" s="4" t="s">
        <v>26</v>
      </c>
      <c r="C110" s="4" t="s">
        <v>27</v>
      </c>
      <c r="D110" s="4" t="s">
        <v>522</v>
      </c>
      <c r="E110" s="4" t="s">
        <v>523</v>
      </c>
      <c r="F110" s="6">
        <v>45102</v>
      </c>
      <c r="G110" s="6">
        <v>45103</v>
      </c>
      <c r="H110" s="4">
        <v>1</v>
      </c>
      <c r="I110" s="4">
        <v>1</v>
      </c>
      <c r="J110" s="4">
        <v>1</v>
      </c>
      <c r="K110" s="4" t="s">
        <v>30</v>
      </c>
      <c r="L110" s="4">
        <v>183.92</v>
      </c>
      <c r="M110" s="4">
        <v>183.92</v>
      </c>
      <c r="N110" s="4" t="s">
        <v>524</v>
      </c>
      <c r="O110" s="4" t="s">
        <v>32</v>
      </c>
      <c r="P110" s="4" t="s">
        <v>33</v>
      </c>
      <c r="Q110" s="4">
        <v>0</v>
      </c>
      <c r="R110" s="8">
        <v>45100</v>
      </c>
      <c r="S110" s="6">
        <v>45106</v>
      </c>
      <c r="T110" s="4" t="s">
        <v>34</v>
      </c>
      <c r="U110" s="4">
        <v>183.92</v>
      </c>
      <c r="V110" s="4">
        <v>0</v>
      </c>
      <c r="W110" s="4">
        <v>0</v>
      </c>
      <c r="X110" s="4" t="s">
        <v>525</v>
      </c>
      <c r="Y110" s="4" t="s">
        <v>36</v>
      </c>
    </row>
    <row r="111" s="4" customFormat="1" spans="1:25">
      <c r="A111" s="4" t="s">
        <v>526</v>
      </c>
      <c r="B111" s="4" t="s">
        <v>26</v>
      </c>
      <c r="C111" s="4" t="s">
        <v>27</v>
      </c>
      <c r="D111" s="4" t="s">
        <v>527</v>
      </c>
      <c r="E111" s="4" t="s">
        <v>528</v>
      </c>
      <c r="F111" s="6">
        <v>45100</v>
      </c>
      <c r="G111" s="6">
        <v>45103</v>
      </c>
      <c r="H111" s="4">
        <v>1</v>
      </c>
      <c r="I111" s="4">
        <v>3</v>
      </c>
      <c r="J111" s="4">
        <v>3</v>
      </c>
      <c r="K111" s="4" t="s">
        <v>30</v>
      </c>
      <c r="L111" s="4">
        <v>971.04</v>
      </c>
      <c r="M111" s="4">
        <v>971.04</v>
      </c>
      <c r="N111" s="4" t="s">
        <v>529</v>
      </c>
      <c r="O111" s="4" t="s">
        <v>32</v>
      </c>
      <c r="P111" s="4" t="s">
        <v>33</v>
      </c>
      <c r="Q111" s="4">
        <v>0</v>
      </c>
      <c r="R111" s="8">
        <v>45100</v>
      </c>
      <c r="S111" s="6">
        <v>45106</v>
      </c>
      <c r="T111" s="4" t="s">
        <v>34</v>
      </c>
      <c r="U111" s="4">
        <v>971.04</v>
      </c>
      <c r="V111" s="4">
        <v>0</v>
      </c>
      <c r="W111" s="4">
        <v>0</v>
      </c>
      <c r="X111" s="4" t="s">
        <v>530</v>
      </c>
      <c r="Y111" s="4" t="s">
        <v>444</v>
      </c>
    </row>
    <row r="112" s="4" customFormat="1" spans="1:25">
      <c r="A112" s="4" t="s">
        <v>531</v>
      </c>
      <c r="B112" s="4" t="s">
        <v>26</v>
      </c>
      <c r="C112" s="4" t="s">
        <v>27</v>
      </c>
      <c r="D112" s="4" t="s">
        <v>532</v>
      </c>
      <c r="E112" s="4" t="s">
        <v>533</v>
      </c>
      <c r="F112" s="6">
        <v>45100</v>
      </c>
      <c r="G112" s="6">
        <v>45103</v>
      </c>
      <c r="H112" s="4">
        <v>1</v>
      </c>
      <c r="I112" s="4">
        <v>3</v>
      </c>
      <c r="J112" s="4">
        <v>3</v>
      </c>
      <c r="K112" s="4" t="s">
        <v>30</v>
      </c>
      <c r="L112" s="4">
        <v>4818.63</v>
      </c>
      <c r="M112" s="4">
        <v>4818.63</v>
      </c>
      <c r="N112" s="4" t="s">
        <v>534</v>
      </c>
      <c r="O112" s="4" t="s">
        <v>32</v>
      </c>
      <c r="P112" s="4" t="s">
        <v>33</v>
      </c>
      <c r="Q112" s="4">
        <v>0</v>
      </c>
      <c r="R112" s="8">
        <v>45100.0000115741</v>
      </c>
      <c r="S112" s="6">
        <v>45106</v>
      </c>
      <c r="T112" s="4" t="s">
        <v>34</v>
      </c>
      <c r="U112" s="4">
        <v>4818.63</v>
      </c>
      <c r="V112" s="4">
        <v>0</v>
      </c>
      <c r="W112" s="4">
        <v>0</v>
      </c>
      <c r="X112" s="4" t="s">
        <v>535</v>
      </c>
      <c r="Y112" s="4" t="s">
        <v>36</v>
      </c>
    </row>
    <row r="113" s="4" customFormat="1" spans="1:25">
      <c r="A113" s="4" t="s">
        <v>536</v>
      </c>
      <c r="B113" s="4" t="s">
        <v>26</v>
      </c>
      <c r="C113" s="4" t="s">
        <v>27</v>
      </c>
      <c r="D113" s="4" t="s">
        <v>537</v>
      </c>
      <c r="E113" s="4" t="s">
        <v>538</v>
      </c>
      <c r="F113" s="6">
        <v>45100</v>
      </c>
      <c r="G113" s="6">
        <v>45103</v>
      </c>
      <c r="H113" s="4">
        <v>1</v>
      </c>
      <c r="I113" s="4">
        <v>3</v>
      </c>
      <c r="J113" s="4">
        <v>3</v>
      </c>
      <c r="K113" s="4" t="s">
        <v>30</v>
      </c>
      <c r="L113" s="4">
        <v>679.53</v>
      </c>
      <c r="M113" s="4">
        <v>679.53</v>
      </c>
      <c r="N113" s="4" t="s">
        <v>539</v>
      </c>
      <c r="O113" s="4" t="s">
        <v>32</v>
      </c>
      <c r="P113" s="4" t="s">
        <v>33</v>
      </c>
      <c r="Q113" s="4">
        <v>0</v>
      </c>
      <c r="R113" s="8">
        <v>45100.0000115741</v>
      </c>
      <c r="S113" s="6">
        <v>45106</v>
      </c>
      <c r="T113" s="4" t="s">
        <v>34</v>
      </c>
      <c r="U113" s="4">
        <v>679.53</v>
      </c>
      <c r="V113" s="4">
        <v>0</v>
      </c>
      <c r="W113" s="4">
        <v>0</v>
      </c>
      <c r="X113" s="4" t="s">
        <v>540</v>
      </c>
      <c r="Y113" s="4" t="s">
        <v>541</v>
      </c>
    </row>
    <row r="114" s="4" customFormat="1" spans="1:25">
      <c r="A114" s="4" t="s">
        <v>542</v>
      </c>
      <c r="B114" s="4" t="s">
        <v>26</v>
      </c>
      <c r="C114" s="4" t="s">
        <v>27</v>
      </c>
      <c r="D114" s="4" t="s">
        <v>543</v>
      </c>
      <c r="E114" s="4" t="s">
        <v>523</v>
      </c>
      <c r="F114" s="6">
        <v>45100</v>
      </c>
      <c r="G114" s="6">
        <v>45103</v>
      </c>
      <c r="H114" s="4">
        <v>1</v>
      </c>
      <c r="I114" s="4">
        <v>3</v>
      </c>
      <c r="J114" s="4">
        <v>3</v>
      </c>
      <c r="K114" s="4" t="s">
        <v>30</v>
      </c>
      <c r="L114" s="4">
        <v>1027.23</v>
      </c>
      <c r="M114" s="4">
        <v>1027.23</v>
      </c>
      <c r="N114" s="4" t="s">
        <v>544</v>
      </c>
      <c r="O114" s="4" t="s">
        <v>32</v>
      </c>
      <c r="P114" s="4" t="s">
        <v>33</v>
      </c>
      <c r="Q114" s="4">
        <v>0</v>
      </c>
      <c r="R114" s="8">
        <v>45100.0000115741</v>
      </c>
      <c r="S114" s="6">
        <v>45106</v>
      </c>
      <c r="T114" s="4" t="s">
        <v>34</v>
      </c>
      <c r="U114" s="4">
        <v>1027.23</v>
      </c>
      <c r="V114" s="4">
        <v>0</v>
      </c>
      <c r="W114" s="4">
        <v>0</v>
      </c>
      <c r="X114" s="4" t="s">
        <v>545</v>
      </c>
      <c r="Y114" s="4" t="s">
        <v>36</v>
      </c>
    </row>
    <row r="115" s="4" customFormat="1" spans="1:25">
      <c r="A115" s="4" t="s">
        <v>542</v>
      </c>
      <c r="B115" s="4" t="s">
        <v>26</v>
      </c>
      <c r="C115" s="4" t="s">
        <v>101</v>
      </c>
      <c r="D115" s="4" t="s">
        <v>543</v>
      </c>
      <c r="E115" s="4" t="s">
        <v>523</v>
      </c>
      <c r="F115" s="6">
        <v>45100</v>
      </c>
      <c r="G115" s="6">
        <v>45103</v>
      </c>
      <c r="H115" s="4">
        <v>1</v>
      </c>
      <c r="I115" s="4">
        <v>3</v>
      </c>
      <c r="J115" s="4">
        <v>3</v>
      </c>
      <c r="K115" s="4" t="s">
        <v>30</v>
      </c>
      <c r="L115" s="4">
        <v>-1027.23</v>
      </c>
      <c r="M115" s="4">
        <v>-1027.23</v>
      </c>
      <c r="N115" s="4" t="s">
        <v>544</v>
      </c>
      <c r="O115" s="4" t="s">
        <v>32</v>
      </c>
      <c r="P115" s="4" t="s">
        <v>33</v>
      </c>
      <c r="Q115" s="4">
        <v>0</v>
      </c>
      <c r="R115" s="8">
        <v>45100.0000115741</v>
      </c>
      <c r="S115" s="6">
        <v>45106</v>
      </c>
      <c r="T115" s="4" t="s">
        <v>34</v>
      </c>
      <c r="U115" s="4">
        <v>-1027.23</v>
      </c>
      <c r="V115" s="4">
        <v>0</v>
      </c>
      <c r="W115" s="4">
        <v>0</v>
      </c>
      <c r="X115" s="4" t="s">
        <v>545</v>
      </c>
      <c r="Y115" s="4" t="s">
        <v>36</v>
      </c>
    </row>
    <row r="116" s="4" customFormat="1" spans="1:25">
      <c r="A116" s="4" t="s">
        <v>546</v>
      </c>
      <c r="B116" s="4" t="s">
        <v>26</v>
      </c>
      <c r="C116" s="4" t="s">
        <v>27</v>
      </c>
      <c r="D116" s="4" t="s">
        <v>547</v>
      </c>
      <c r="E116" s="4" t="s">
        <v>548</v>
      </c>
      <c r="F116" s="6">
        <v>45100</v>
      </c>
      <c r="G116" s="6">
        <v>45103</v>
      </c>
      <c r="H116" s="4">
        <v>1</v>
      </c>
      <c r="I116" s="4">
        <v>3</v>
      </c>
      <c r="J116" s="4">
        <v>3</v>
      </c>
      <c r="K116" s="4" t="s">
        <v>30</v>
      </c>
      <c r="L116" s="4">
        <v>7958.94</v>
      </c>
      <c r="M116" s="4">
        <v>7958.94</v>
      </c>
      <c r="N116" s="4" t="s">
        <v>549</v>
      </c>
      <c r="O116" s="4" t="s">
        <v>32</v>
      </c>
      <c r="P116" s="4" t="s">
        <v>33</v>
      </c>
      <c r="Q116" s="4">
        <v>0</v>
      </c>
      <c r="R116" s="8">
        <v>45100</v>
      </c>
      <c r="S116" s="6">
        <v>45106</v>
      </c>
      <c r="T116" s="4" t="s">
        <v>34</v>
      </c>
      <c r="U116" s="4">
        <v>7958.94</v>
      </c>
      <c r="V116" s="4">
        <v>0</v>
      </c>
      <c r="W116" s="4">
        <v>0</v>
      </c>
      <c r="X116" s="4" t="s">
        <v>550</v>
      </c>
      <c r="Y116" s="4" t="s">
        <v>551</v>
      </c>
    </row>
    <row r="117" s="4" customFormat="1" spans="1:25">
      <c r="A117" s="4" t="s">
        <v>552</v>
      </c>
      <c r="B117" s="4" t="s">
        <v>26</v>
      </c>
      <c r="C117" s="4" t="s">
        <v>27</v>
      </c>
      <c r="D117" s="4" t="s">
        <v>553</v>
      </c>
      <c r="E117" s="4" t="s">
        <v>554</v>
      </c>
      <c r="F117" s="6">
        <v>45102</v>
      </c>
      <c r="G117" s="6">
        <v>45103</v>
      </c>
      <c r="H117" s="4">
        <v>1</v>
      </c>
      <c r="I117" s="4">
        <v>1</v>
      </c>
      <c r="J117" s="4">
        <v>1</v>
      </c>
      <c r="K117" s="4" t="s">
        <v>30</v>
      </c>
      <c r="L117" s="4">
        <v>523.73</v>
      </c>
      <c r="M117" s="4">
        <v>523.73</v>
      </c>
      <c r="N117" s="4" t="s">
        <v>555</v>
      </c>
      <c r="O117" s="4" t="s">
        <v>32</v>
      </c>
      <c r="P117" s="4" t="s">
        <v>33</v>
      </c>
      <c r="Q117" s="4">
        <v>0</v>
      </c>
      <c r="R117" s="8">
        <v>45100.0000115741</v>
      </c>
      <c r="S117" s="6">
        <v>45106</v>
      </c>
      <c r="T117" s="4" t="s">
        <v>34</v>
      </c>
      <c r="U117" s="4">
        <v>523.73</v>
      </c>
      <c r="V117" s="4">
        <v>0</v>
      </c>
      <c r="W117" s="4">
        <v>0</v>
      </c>
      <c r="X117" s="4" t="s">
        <v>556</v>
      </c>
      <c r="Y117" s="4" t="s">
        <v>36</v>
      </c>
    </row>
    <row r="118" s="4" customFormat="1" spans="1:25">
      <c r="A118" s="4" t="s">
        <v>526</v>
      </c>
      <c r="B118" s="4" t="s">
        <v>26</v>
      </c>
      <c r="C118" s="4" t="s">
        <v>101</v>
      </c>
      <c r="D118" s="4" t="s">
        <v>527</v>
      </c>
      <c r="E118" s="4" t="s">
        <v>528</v>
      </c>
      <c r="F118" s="6">
        <v>45100</v>
      </c>
      <c r="G118" s="6">
        <v>45103</v>
      </c>
      <c r="H118" s="4">
        <v>1</v>
      </c>
      <c r="I118" s="4">
        <v>3</v>
      </c>
      <c r="J118" s="4">
        <v>3</v>
      </c>
      <c r="K118" s="4" t="s">
        <v>30</v>
      </c>
      <c r="L118" s="4">
        <v>-971.04</v>
      </c>
      <c r="M118" s="4">
        <v>-971.04</v>
      </c>
      <c r="N118" s="4" t="s">
        <v>529</v>
      </c>
      <c r="O118" s="4" t="s">
        <v>32</v>
      </c>
      <c r="P118" s="4" t="s">
        <v>33</v>
      </c>
      <c r="Q118" s="4">
        <v>0</v>
      </c>
      <c r="R118" s="8">
        <v>45100</v>
      </c>
      <c r="S118" s="6">
        <v>45106</v>
      </c>
      <c r="T118" s="4" t="s">
        <v>34</v>
      </c>
      <c r="U118" s="4">
        <v>-971.04</v>
      </c>
      <c r="V118" s="4">
        <v>0</v>
      </c>
      <c r="W118" s="4">
        <v>0</v>
      </c>
      <c r="X118" s="4" t="s">
        <v>530</v>
      </c>
      <c r="Y118" s="4" t="s">
        <v>444</v>
      </c>
    </row>
    <row r="119" s="4" customFormat="1" spans="1:25">
      <c r="A119" s="4" t="s">
        <v>557</v>
      </c>
      <c r="B119" s="4" t="s">
        <v>26</v>
      </c>
      <c r="C119" s="4" t="s">
        <v>27</v>
      </c>
      <c r="D119" s="4" t="s">
        <v>558</v>
      </c>
      <c r="E119" s="4" t="s">
        <v>559</v>
      </c>
      <c r="F119" s="6">
        <v>45102</v>
      </c>
      <c r="G119" s="6">
        <v>45103</v>
      </c>
      <c r="H119" s="4">
        <v>1</v>
      </c>
      <c r="I119" s="4">
        <v>1</v>
      </c>
      <c r="J119" s="4">
        <v>1</v>
      </c>
      <c r="K119" s="4" t="s">
        <v>30</v>
      </c>
      <c r="L119" s="4">
        <v>759.82</v>
      </c>
      <c r="M119" s="4">
        <v>759.82</v>
      </c>
      <c r="N119" s="4" t="s">
        <v>560</v>
      </c>
      <c r="O119" s="4" t="s">
        <v>32</v>
      </c>
      <c r="P119" s="4" t="s">
        <v>33</v>
      </c>
      <c r="Q119" s="4">
        <v>0</v>
      </c>
      <c r="R119" s="8">
        <v>45101.0000115741</v>
      </c>
      <c r="S119" s="6">
        <v>45106</v>
      </c>
      <c r="T119" s="4" t="s">
        <v>34</v>
      </c>
      <c r="U119" s="4">
        <v>759.82</v>
      </c>
      <c r="V119" s="4">
        <v>0</v>
      </c>
      <c r="W119" s="4">
        <v>0</v>
      </c>
      <c r="X119" s="4" t="s">
        <v>561</v>
      </c>
      <c r="Y119" s="4" t="s">
        <v>36</v>
      </c>
    </row>
    <row r="120" s="4" customFormat="1" spans="1:25">
      <c r="A120" s="4" t="s">
        <v>562</v>
      </c>
      <c r="B120" s="4" t="s">
        <v>26</v>
      </c>
      <c r="C120" s="4" t="s">
        <v>27</v>
      </c>
      <c r="D120" s="4" t="s">
        <v>563</v>
      </c>
      <c r="E120" s="4" t="s">
        <v>564</v>
      </c>
      <c r="F120" s="6">
        <v>45102</v>
      </c>
      <c r="G120" s="6">
        <v>45103</v>
      </c>
      <c r="H120" s="4">
        <v>2</v>
      </c>
      <c r="I120" s="4">
        <v>1</v>
      </c>
      <c r="J120" s="4">
        <v>2</v>
      </c>
      <c r="K120" s="4" t="s">
        <v>30</v>
      </c>
      <c r="L120" s="4">
        <v>1645.04</v>
      </c>
      <c r="M120" s="4">
        <v>1645.04</v>
      </c>
      <c r="N120" s="4" t="s">
        <v>565</v>
      </c>
      <c r="O120" s="4" t="s">
        <v>32</v>
      </c>
      <c r="P120" s="4" t="s">
        <v>33</v>
      </c>
      <c r="Q120" s="4">
        <v>0</v>
      </c>
      <c r="R120" s="8">
        <v>45101.0000115741</v>
      </c>
      <c r="S120" s="6">
        <v>45106</v>
      </c>
      <c r="T120" s="4" t="s">
        <v>34</v>
      </c>
      <c r="U120" s="4">
        <v>1645.04</v>
      </c>
      <c r="V120" s="4">
        <v>0</v>
      </c>
      <c r="W120" s="4">
        <v>0</v>
      </c>
      <c r="X120" s="4" t="s">
        <v>566</v>
      </c>
      <c r="Y120" s="4" t="s">
        <v>36</v>
      </c>
    </row>
    <row r="121" s="4" customFormat="1" spans="1:25">
      <c r="A121" s="4" t="s">
        <v>567</v>
      </c>
      <c r="B121" s="4" t="s">
        <v>26</v>
      </c>
      <c r="C121" s="4" t="s">
        <v>27</v>
      </c>
      <c r="D121" s="4" t="s">
        <v>568</v>
      </c>
      <c r="E121" s="4" t="s">
        <v>569</v>
      </c>
      <c r="F121" s="6">
        <v>45102</v>
      </c>
      <c r="G121" s="6">
        <v>45103</v>
      </c>
      <c r="H121" s="4">
        <v>1</v>
      </c>
      <c r="I121" s="4">
        <v>1</v>
      </c>
      <c r="J121" s="4">
        <v>1</v>
      </c>
      <c r="K121" s="4" t="s">
        <v>30</v>
      </c>
      <c r="L121" s="4">
        <v>632.45</v>
      </c>
      <c r="M121" s="4">
        <v>632.45</v>
      </c>
      <c r="N121" s="4" t="s">
        <v>570</v>
      </c>
      <c r="O121" s="4" t="s">
        <v>32</v>
      </c>
      <c r="P121" s="4" t="s">
        <v>33</v>
      </c>
      <c r="Q121" s="4">
        <v>0</v>
      </c>
      <c r="R121" s="8">
        <v>45101</v>
      </c>
      <c r="S121" s="6">
        <v>45106</v>
      </c>
      <c r="T121" s="4" t="s">
        <v>34</v>
      </c>
      <c r="U121" s="4">
        <v>632.45</v>
      </c>
      <c r="V121" s="4">
        <v>0</v>
      </c>
      <c r="W121" s="4">
        <v>0</v>
      </c>
      <c r="X121" s="4" t="s">
        <v>571</v>
      </c>
      <c r="Y121" s="4" t="s">
        <v>36</v>
      </c>
    </row>
    <row r="122" s="4" customFormat="1" spans="1:25">
      <c r="A122" s="4" t="s">
        <v>572</v>
      </c>
      <c r="B122" s="4" t="s">
        <v>26</v>
      </c>
      <c r="C122" s="4" t="s">
        <v>27</v>
      </c>
      <c r="D122" s="4" t="s">
        <v>573</v>
      </c>
      <c r="E122" s="4" t="s">
        <v>574</v>
      </c>
      <c r="F122" s="6">
        <v>45101</v>
      </c>
      <c r="G122" s="6">
        <v>45103</v>
      </c>
      <c r="H122" s="4">
        <v>1</v>
      </c>
      <c r="I122" s="4">
        <v>2</v>
      </c>
      <c r="J122" s="4">
        <v>2</v>
      </c>
      <c r="K122" s="4" t="s">
        <v>30</v>
      </c>
      <c r="L122" s="4">
        <v>621.88</v>
      </c>
      <c r="M122" s="4">
        <v>621.88</v>
      </c>
      <c r="N122" s="4" t="s">
        <v>575</v>
      </c>
      <c r="O122" s="4" t="s">
        <v>32</v>
      </c>
      <c r="P122" s="4" t="s">
        <v>33</v>
      </c>
      <c r="Q122" s="4">
        <v>0</v>
      </c>
      <c r="R122" s="8">
        <v>45101</v>
      </c>
      <c r="S122" s="6">
        <v>45106</v>
      </c>
      <c r="T122" s="4" t="s">
        <v>34</v>
      </c>
      <c r="U122" s="4">
        <v>621.88</v>
      </c>
      <c r="V122" s="4">
        <v>0</v>
      </c>
      <c r="W122" s="4">
        <v>0</v>
      </c>
      <c r="X122" s="4" t="s">
        <v>576</v>
      </c>
      <c r="Y122" s="4" t="s">
        <v>577</v>
      </c>
    </row>
    <row r="123" s="4" customFormat="1" spans="1:25">
      <c r="A123" s="4" t="s">
        <v>578</v>
      </c>
      <c r="B123" s="4" t="s">
        <v>26</v>
      </c>
      <c r="C123" s="4" t="s">
        <v>27</v>
      </c>
      <c r="D123" s="4" t="s">
        <v>579</v>
      </c>
      <c r="E123" s="4" t="s">
        <v>523</v>
      </c>
      <c r="F123" s="6">
        <v>45101</v>
      </c>
      <c r="G123" s="6">
        <v>45103</v>
      </c>
      <c r="H123" s="4">
        <v>1</v>
      </c>
      <c r="I123" s="4">
        <v>2</v>
      </c>
      <c r="J123" s="4">
        <v>2</v>
      </c>
      <c r="K123" s="4" t="s">
        <v>30</v>
      </c>
      <c r="L123" s="4">
        <v>867.08</v>
      </c>
      <c r="M123" s="4">
        <v>867.08</v>
      </c>
      <c r="N123" s="4" t="s">
        <v>580</v>
      </c>
      <c r="O123" s="4" t="s">
        <v>32</v>
      </c>
      <c r="P123" s="4" t="s">
        <v>33</v>
      </c>
      <c r="Q123" s="4">
        <v>0</v>
      </c>
      <c r="R123" s="8">
        <v>45101.0000115741</v>
      </c>
      <c r="S123" s="6">
        <v>45106</v>
      </c>
      <c r="T123" s="4" t="s">
        <v>34</v>
      </c>
      <c r="U123" s="4">
        <v>867.08</v>
      </c>
      <c r="V123" s="4">
        <v>0</v>
      </c>
      <c r="W123" s="4">
        <v>0</v>
      </c>
      <c r="X123" s="4" t="s">
        <v>581</v>
      </c>
      <c r="Y123" s="4" t="s">
        <v>36</v>
      </c>
    </row>
    <row r="124" s="4" customFormat="1" spans="1:25">
      <c r="A124" s="4" t="s">
        <v>582</v>
      </c>
      <c r="B124" s="4" t="s">
        <v>26</v>
      </c>
      <c r="C124" s="4" t="s">
        <v>27</v>
      </c>
      <c r="D124" s="4" t="s">
        <v>583</v>
      </c>
      <c r="E124" s="4" t="s">
        <v>584</v>
      </c>
      <c r="F124" s="6">
        <v>45101</v>
      </c>
      <c r="G124" s="6">
        <v>45103</v>
      </c>
      <c r="H124" s="4">
        <v>1</v>
      </c>
      <c r="I124" s="4">
        <v>2</v>
      </c>
      <c r="J124" s="4">
        <v>2</v>
      </c>
      <c r="K124" s="4" t="s">
        <v>30</v>
      </c>
      <c r="L124" s="4">
        <v>2402.44</v>
      </c>
      <c r="M124" s="4">
        <v>2402.44</v>
      </c>
      <c r="N124" s="4" t="s">
        <v>585</v>
      </c>
      <c r="O124" s="4" t="s">
        <v>32</v>
      </c>
      <c r="P124" s="4" t="s">
        <v>33</v>
      </c>
      <c r="Q124" s="4">
        <v>0</v>
      </c>
      <c r="R124" s="8">
        <v>45101.0000115741</v>
      </c>
      <c r="S124" s="6">
        <v>45106</v>
      </c>
      <c r="T124" s="4" t="s">
        <v>34</v>
      </c>
      <c r="U124" s="4">
        <v>2402.44</v>
      </c>
      <c r="V124" s="4">
        <v>0</v>
      </c>
      <c r="W124" s="4">
        <v>0</v>
      </c>
      <c r="X124" s="4" t="s">
        <v>586</v>
      </c>
      <c r="Y124" s="4" t="s">
        <v>587</v>
      </c>
    </row>
    <row r="125" s="4" customFormat="1" spans="1:25">
      <c r="A125" s="4" t="s">
        <v>588</v>
      </c>
      <c r="B125" s="4" t="s">
        <v>26</v>
      </c>
      <c r="C125" s="4" t="s">
        <v>27</v>
      </c>
      <c r="D125" s="4" t="s">
        <v>589</v>
      </c>
      <c r="E125" s="4" t="s">
        <v>590</v>
      </c>
      <c r="F125" s="6">
        <v>45102</v>
      </c>
      <c r="G125" s="6">
        <v>45103</v>
      </c>
      <c r="H125" s="4">
        <v>1</v>
      </c>
      <c r="I125" s="4">
        <v>1</v>
      </c>
      <c r="J125" s="4">
        <v>1</v>
      </c>
      <c r="K125" s="4" t="s">
        <v>30</v>
      </c>
      <c r="L125" s="4">
        <v>1142.69</v>
      </c>
      <c r="M125" s="4">
        <v>1142.69</v>
      </c>
      <c r="N125" s="4" t="s">
        <v>591</v>
      </c>
      <c r="O125" s="4" t="s">
        <v>32</v>
      </c>
      <c r="P125" s="4" t="s">
        <v>33</v>
      </c>
      <c r="Q125" s="4">
        <v>0</v>
      </c>
      <c r="R125" s="8">
        <v>45101</v>
      </c>
      <c r="S125" s="6">
        <v>45106</v>
      </c>
      <c r="T125" s="4" t="s">
        <v>34</v>
      </c>
      <c r="U125" s="4">
        <v>1142.69</v>
      </c>
      <c r="V125" s="4">
        <v>0</v>
      </c>
      <c r="W125" s="4">
        <v>0</v>
      </c>
      <c r="X125" s="4" t="s">
        <v>592</v>
      </c>
      <c r="Y125" s="4" t="s">
        <v>36</v>
      </c>
    </row>
    <row r="126" s="4" customFormat="1" spans="1:25">
      <c r="A126" s="4" t="s">
        <v>593</v>
      </c>
      <c r="B126" s="4" t="s">
        <v>26</v>
      </c>
      <c r="C126" s="4" t="s">
        <v>27</v>
      </c>
      <c r="D126" s="4" t="s">
        <v>594</v>
      </c>
      <c r="E126" s="4" t="s">
        <v>595</v>
      </c>
      <c r="F126" s="6">
        <v>45102</v>
      </c>
      <c r="G126" s="6">
        <v>45103</v>
      </c>
      <c r="H126" s="4">
        <v>1</v>
      </c>
      <c r="I126" s="4">
        <v>1</v>
      </c>
      <c r="J126" s="4">
        <v>1</v>
      </c>
      <c r="K126" s="4" t="s">
        <v>30</v>
      </c>
      <c r="L126" s="4">
        <v>364.47</v>
      </c>
      <c r="M126" s="4">
        <v>364.47</v>
      </c>
      <c r="N126" s="4" t="s">
        <v>596</v>
      </c>
      <c r="O126" s="4" t="s">
        <v>32</v>
      </c>
      <c r="P126" s="4" t="s">
        <v>33</v>
      </c>
      <c r="Q126" s="4">
        <v>0</v>
      </c>
      <c r="R126" s="8">
        <v>45101</v>
      </c>
      <c r="S126" s="6">
        <v>45106</v>
      </c>
      <c r="T126" s="4" t="s">
        <v>34</v>
      </c>
      <c r="U126" s="4">
        <v>364.47</v>
      </c>
      <c r="V126" s="4">
        <v>0</v>
      </c>
      <c r="W126" s="4">
        <v>0</v>
      </c>
      <c r="X126" s="4" t="s">
        <v>597</v>
      </c>
      <c r="Y126" s="4" t="s">
        <v>598</v>
      </c>
    </row>
    <row r="127" s="4" customFormat="1" spans="1:25">
      <c r="A127" s="4" t="s">
        <v>599</v>
      </c>
      <c r="B127" s="4" t="s">
        <v>26</v>
      </c>
      <c r="C127" s="4" t="s">
        <v>27</v>
      </c>
      <c r="D127" s="4" t="s">
        <v>600</v>
      </c>
      <c r="E127" s="4" t="s">
        <v>601</v>
      </c>
      <c r="F127" s="6">
        <v>45102</v>
      </c>
      <c r="G127" s="6">
        <v>45103</v>
      </c>
      <c r="H127" s="4">
        <v>1</v>
      </c>
      <c r="I127" s="4">
        <v>1</v>
      </c>
      <c r="J127" s="4">
        <v>1</v>
      </c>
      <c r="K127" s="4" t="s">
        <v>30</v>
      </c>
      <c r="L127" s="4">
        <v>567.17</v>
      </c>
      <c r="M127" s="4">
        <v>567.17</v>
      </c>
      <c r="N127" s="4" t="s">
        <v>602</v>
      </c>
      <c r="O127" s="4" t="s">
        <v>32</v>
      </c>
      <c r="P127" s="4" t="s">
        <v>33</v>
      </c>
      <c r="Q127" s="4">
        <v>0</v>
      </c>
      <c r="R127" s="8">
        <v>45102.0000115741</v>
      </c>
      <c r="S127" s="6">
        <v>45106</v>
      </c>
      <c r="T127" s="4" t="s">
        <v>34</v>
      </c>
      <c r="U127" s="4">
        <v>567.17</v>
      </c>
      <c r="V127" s="4">
        <v>0</v>
      </c>
      <c r="W127" s="4">
        <v>0</v>
      </c>
      <c r="X127" s="4" t="s">
        <v>603</v>
      </c>
      <c r="Y127" s="4" t="s">
        <v>604</v>
      </c>
    </row>
    <row r="128" s="4" customFormat="1" spans="1:25">
      <c r="A128" s="4" t="s">
        <v>605</v>
      </c>
      <c r="B128" s="4" t="s">
        <v>26</v>
      </c>
      <c r="C128" s="4" t="s">
        <v>27</v>
      </c>
      <c r="D128" s="4" t="s">
        <v>606</v>
      </c>
      <c r="E128" s="4" t="s">
        <v>343</v>
      </c>
      <c r="F128" s="6">
        <v>45102</v>
      </c>
      <c r="G128" s="6">
        <v>45103</v>
      </c>
      <c r="H128" s="4">
        <v>1</v>
      </c>
      <c r="I128" s="4">
        <v>1</v>
      </c>
      <c r="J128" s="4">
        <v>1</v>
      </c>
      <c r="K128" s="4" t="s">
        <v>30</v>
      </c>
      <c r="L128" s="4">
        <v>1027</v>
      </c>
      <c r="M128" s="4">
        <v>1027</v>
      </c>
      <c r="N128" s="4" t="s">
        <v>607</v>
      </c>
      <c r="O128" s="4" t="s">
        <v>32</v>
      </c>
      <c r="P128" s="4" t="s">
        <v>33</v>
      </c>
      <c r="Q128" s="4">
        <v>0</v>
      </c>
      <c r="R128" s="8">
        <v>45102</v>
      </c>
      <c r="S128" s="6">
        <v>45106</v>
      </c>
      <c r="T128" s="4" t="s">
        <v>34</v>
      </c>
      <c r="U128" s="4">
        <v>1027</v>
      </c>
      <c r="V128" s="4">
        <v>0</v>
      </c>
      <c r="W128" s="4">
        <v>0</v>
      </c>
      <c r="X128" s="4" t="s">
        <v>608</v>
      </c>
      <c r="Y128" s="4" t="s">
        <v>36</v>
      </c>
    </row>
    <row r="129" s="4" customFormat="1" spans="1:25">
      <c r="A129" s="4" t="s">
        <v>609</v>
      </c>
      <c r="B129" s="4" t="s">
        <v>26</v>
      </c>
      <c r="C129" s="4" t="s">
        <v>27</v>
      </c>
      <c r="D129" s="4" t="s">
        <v>563</v>
      </c>
      <c r="E129" s="4" t="s">
        <v>610</v>
      </c>
      <c r="F129" s="6">
        <v>45102</v>
      </c>
      <c r="G129" s="6">
        <v>45103</v>
      </c>
      <c r="H129" s="4">
        <v>1</v>
      </c>
      <c r="I129" s="4">
        <v>1</v>
      </c>
      <c r="J129" s="4">
        <v>1</v>
      </c>
      <c r="K129" s="4" t="s">
        <v>30</v>
      </c>
      <c r="L129" s="4">
        <v>822.52</v>
      </c>
      <c r="M129" s="4">
        <v>822.52</v>
      </c>
      <c r="N129" s="4" t="s">
        <v>611</v>
      </c>
      <c r="O129" s="4" t="s">
        <v>32</v>
      </c>
      <c r="P129" s="4" t="s">
        <v>33</v>
      </c>
      <c r="Q129" s="4">
        <v>0</v>
      </c>
      <c r="R129" s="8">
        <v>45102</v>
      </c>
      <c r="S129" s="6">
        <v>45106</v>
      </c>
      <c r="T129" s="4" t="s">
        <v>34</v>
      </c>
      <c r="U129" s="4">
        <v>822.52</v>
      </c>
      <c r="V129" s="4">
        <v>0</v>
      </c>
      <c r="W129" s="4">
        <v>0</v>
      </c>
      <c r="X129" s="4" t="s">
        <v>612</v>
      </c>
      <c r="Y129" s="4" t="s">
        <v>36</v>
      </c>
    </row>
    <row r="130" s="4" customFormat="1" spans="1:25">
      <c r="A130" s="4" t="s">
        <v>613</v>
      </c>
      <c r="B130" s="4" t="s">
        <v>26</v>
      </c>
      <c r="C130" s="4" t="s">
        <v>27</v>
      </c>
      <c r="D130" s="4" t="s">
        <v>614</v>
      </c>
      <c r="E130" s="4" t="s">
        <v>615</v>
      </c>
      <c r="F130" s="6">
        <v>45102</v>
      </c>
      <c r="G130" s="6">
        <v>45103</v>
      </c>
      <c r="H130" s="4">
        <v>1</v>
      </c>
      <c r="I130" s="4">
        <v>1</v>
      </c>
      <c r="J130" s="4">
        <v>1</v>
      </c>
      <c r="K130" s="4" t="s">
        <v>30</v>
      </c>
      <c r="L130" s="4">
        <v>277.54</v>
      </c>
      <c r="M130" s="4">
        <v>277.54</v>
      </c>
      <c r="N130" s="4" t="s">
        <v>616</v>
      </c>
      <c r="O130" s="4" t="s">
        <v>32</v>
      </c>
      <c r="P130" s="4" t="s">
        <v>33</v>
      </c>
      <c r="Q130" s="4">
        <v>0</v>
      </c>
      <c r="R130" s="8">
        <v>45102.0000115741</v>
      </c>
      <c r="S130" s="6">
        <v>45106</v>
      </c>
      <c r="T130" s="4" t="s">
        <v>34</v>
      </c>
      <c r="U130" s="4">
        <v>277.54</v>
      </c>
      <c r="V130" s="4">
        <v>0</v>
      </c>
      <c r="W130" s="4">
        <v>0</v>
      </c>
      <c r="X130" s="4" t="s">
        <v>617</v>
      </c>
      <c r="Y130" s="4" t="s">
        <v>36</v>
      </c>
    </row>
    <row r="131" s="4" customFormat="1" spans="1:25">
      <c r="A131" s="4" t="s">
        <v>618</v>
      </c>
      <c r="B131" s="4" t="s">
        <v>26</v>
      </c>
      <c r="C131" s="4" t="s">
        <v>27</v>
      </c>
      <c r="D131" s="4" t="s">
        <v>619</v>
      </c>
      <c r="E131" s="4" t="s">
        <v>620</v>
      </c>
      <c r="F131" s="6">
        <v>45102</v>
      </c>
      <c r="G131" s="6">
        <v>45103</v>
      </c>
      <c r="H131" s="4">
        <v>1</v>
      </c>
      <c r="I131" s="4">
        <v>1</v>
      </c>
      <c r="J131" s="4">
        <v>1</v>
      </c>
      <c r="K131" s="4" t="s">
        <v>30</v>
      </c>
      <c r="L131" s="4">
        <v>281.59</v>
      </c>
      <c r="M131" s="4">
        <v>281.59</v>
      </c>
      <c r="N131" s="4" t="s">
        <v>621</v>
      </c>
      <c r="O131" s="4" t="s">
        <v>32</v>
      </c>
      <c r="P131" s="4" t="s">
        <v>33</v>
      </c>
      <c r="Q131" s="4">
        <v>0</v>
      </c>
      <c r="R131" s="8">
        <v>45102.0000115741</v>
      </c>
      <c r="S131" s="6">
        <v>45106</v>
      </c>
      <c r="T131" s="4" t="s">
        <v>34</v>
      </c>
      <c r="U131" s="4">
        <v>281.59</v>
      </c>
      <c r="V131" s="4">
        <v>0</v>
      </c>
      <c r="W131" s="4">
        <v>0</v>
      </c>
      <c r="X131" s="4" t="s">
        <v>622</v>
      </c>
      <c r="Y131" s="4" t="s">
        <v>36</v>
      </c>
    </row>
    <row r="132" s="4" customFormat="1" spans="1:25">
      <c r="A132" s="4" t="s">
        <v>623</v>
      </c>
      <c r="B132" s="4" t="s">
        <v>26</v>
      </c>
      <c r="C132" s="4" t="s">
        <v>27</v>
      </c>
      <c r="D132" s="4" t="s">
        <v>573</v>
      </c>
      <c r="E132" s="4" t="s">
        <v>574</v>
      </c>
      <c r="F132" s="6">
        <v>45102</v>
      </c>
      <c r="G132" s="6">
        <v>45103</v>
      </c>
      <c r="H132" s="4">
        <v>1</v>
      </c>
      <c r="I132" s="4">
        <v>1</v>
      </c>
      <c r="J132" s="4">
        <v>1</v>
      </c>
      <c r="K132" s="4" t="s">
        <v>30</v>
      </c>
      <c r="L132" s="4">
        <v>310.94</v>
      </c>
      <c r="M132" s="4">
        <v>310.94</v>
      </c>
      <c r="N132" s="4" t="s">
        <v>624</v>
      </c>
      <c r="O132" s="4" t="s">
        <v>32</v>
      </c>
      <c r="P132" s="4" t="s">
        <v>33</v>
      </c>
      <c r="Q132" s="4">
        <v>0</v>
      </c>
      <c r="R132" s="8">
        <v>45102.0000115741</v>
      </c>
      <c r="S132" s="6">
        <v>45106</v>
      </c>
      <c r="T132" s="4" t="s">
        <v>34</v>
      </c>
      <c r="U132" s="4">
        <v>310.94</v>
      </c>
      <c r="V132" s="4">
        <v>0</v>
      </c>
      <c r="W132" s="4">
        <v>0</v>
      </c>
      <c r="X132" s="4" t="s">
        <v>625</v>
      </c>
      <c r="Y132" s="4" t="s">
        <v>626</v>
      </c>
    </row>
    <row r="133" s="4" customFormat="1" spans="1:25">
      <c r="A133" s="4" t="s">
        <v>627</v>
      </c>
      <c r="B133" s="4" t="s">
        <v>26</v>
      </c>
      <c r="C133" s="4" t="s">
        <v>27</v>
      </c>
      <c r="D133" s="4" t="s">
        <v>628</v>
      </c>
      <c r="E133" s="4" t="s">
        <v>489</v>
      </c>
      <c r="F133" s="6">
        <v>45102</v>
      </c>
      <c r="G133" s="6">
        <v>45103</v>
      </c>
      <c r="H133" s="4">
        <v>1</v>
      </c>
      <c r="I133" s="4">
        <v>1</v>
      </c>
      <c r="J133" s="4">
        <v>1</v>
      </c>
      <c r="K133" s="4" t="s">
        <v>30</v>
      </c>
      <c r="L133" s="4">
        <v>324.96</v>
      </c>
      <c r="M133" s="4">
        <v>324.96</v>
      </c>
      <c r="N133" s="4" t="s">
        <v>629</v>
      </c>
      <c r="O133" s="4" t="s">
        <v>32</v>
      </c>
      <c r="P133" s="4" t="s">
        <v>33</v>
      </c>
      <c r="Q133" s="4">
        <v>0</v>
      </c>
      <c r="R133" s="8">
        <v>45102</v>
      </c>
      <c r="S133" s="6">
        <v>45106</v>
      </c>
      <c r="T133" s="4" t="s">
        <v>34</v>
      </c>
      <c r="U133" s="4">
        <v>324.96</v>
      </c>
      <c r="V133" s="4">
        <v>0</v>
      </c>
      <c r="W133" s="4">
        <v>0</v>
      </c>
      <c r="X133" s="4" t="s">
        <v>630</v>
      </c>
      <c r="Y133" s="4" t="s">
        <v>631</v>
      </c>
    </row>
    <row r="134" s="4" customFormat="1" spans="1:25">
      <c r="A134" s="4" t="s">
        <v>632</v>
      </c>
      <c r="B134" s="4" t="s">
        <v>26</v>
      </c>
      <c r="C134" s="4" t="s">
        <v>27</v>
      </c>
      <c r="D134" s="4" t="s">
        <v>633</v>
      </c>
      <c r="E134" s="4" t="s">
        <v>634</v>
      </c>
      <c r="F134" s="6">
        <v>45102</v>
      </c>
      <c r="G134" s="6">
        <v>45103</v>
      </c>
      <c r="H134" s="4">
        <v>1</v>
      </c>
      <c r="I134" s="4">
        <v>1</v>
      </c>
      <c r="J134" s="4">
        <v>1</v>
      </c>
      <c r="K134" s="4" t="s">
        <v>30</v>
      </c>
      <c r="L134" s="4">
        <v>181.98</v>
      </c>
      <c r="M134" s="4">
        <v>181.98</v>
      </c>
      <c r="N134" s="4" t="s">
        <v>635</v>
      </c>
      <c r="O134" s="4" t="s">
        <v>32</v>
      </c>
      <c r="P134" s="4" t="s">
        <v>33</v>
      </c>
      <c r="Q134" s="4">
        <v>0</v>
      </c>
      <c r="R134" s="8">
        <v>45102.0000115741</v>
      </c>
      <c r="S134" s="6">
        <v>45106</v>
      </c>
      <c r="T134" s="4" t="s">
        <v>34</v>
      </c>
      <c r="U134" s="4">
        <v>181.98</v>
      </c>
      <c r="V134" s="4">
        <v>0</v>
      </c>
      <c r="W134" s="4">
        <v>0</v>
      </c>
      <c r="X134" s="4" t="s">
        <v>636</v>
      </c>
      <c r="Y134" s="4" t="s">
        <v>36</v>
      </c>
    </row>
    <row r="135" s="4" customFormat="1" spans="1:25">
      <c r="A135" s="4" t="s">
        <v>637</v>
      </c>
      <c r="B135" s="4" t="s">
        <v>26</v>
      </c>
      <c r="C135" s="4" t="s">
        <v>27</v>
      </c>
      <c r="D135" s="4" t="s">
        <v>573</v>
      </c>
      <c r="E135" s="4" t="s">
        <v>574</v>
      </c>
      <c r="F135" s="6">
        <v>45102</v>
      </c>
      <c r="G135" s="6">
        <v>45103</v>
      </c>
      <c r="H135" s="4">
        <v>1</v>
      </c>
      <c r="I135" s="4">
        <v>1</v>
      </c>
      <c r="J135" s="4">
        <v>1</v>
      </c>
      <c r="K135" s="4" t="s">
        <v>30</v>
      </c>
      <c r="L135" s="4">
        <v>310.94</v>
      </c>
      <c r="M135" s="4">
        <v>310.94</v>
      </c>
      <c r="N135" s="4" t="s">
        <v>638</v>
      </c>
      <c r="O135" s="4" t="s">
        <v>32</v>
      </c>
      <c r="P135" s="4" t="s">
        <v>33</v>
      </c>
      <c r="Q135" s="4">
        <v>0</v>
      </c>
      <c r="R135" s="8">
        <v>45102</v>
      </c>
      <c r="S135" s="6">
        <v>45106</v>
      </c>
      <c r="T135" s="4" t="s">
        <v>34</v>
      </c>
      <c r="U135" s="4">
        <v>310.94</v>
      </c>
      <c r="V135" s="4">
        <v>0</v>
      </c>
      <c r="W135" s="4">
        <v>0</v>
      </c>
      <c r="X135" s="4" t="s">
        <v>639</v>
      </c>
      <c r="Y135" s="4" t="s">
        <v>640</v>
      </c>
    </row>
    <row r="136" s="4" customFormat="1" spans="1:25">
      <c r="A136" s="4" t="s">
        <v>641</v>
      </c>
      <c r="B136" s="4" t="s">
        <v>26</v>
      </c>
      <c r="C136" s="4" t="s">
        <v>27</v>
      </c>
      <c r="D136" s="4" t="s">
        <v>642</v>
      </c>
      <c r="E136" s="4" t="s">
        <v>643</v>
      </c>
      <c r="F136" s="6">
        <v>45102</v>
      </c>
      <c r="G136" s="6">
        <v>45103</v>
      </c>
      <c r="H136" s="4">
        <v>1</v>
      </c>
      <c r="I136" s="4">
        <v>1</v>
      </c>
      <c r="J136" s="4">
        <v>1</v>
      </c>
      <c r="K136" s="4" t="s">
        <v>30</v>
      </c>
      <c r="L136" s="4">
        <v>454.04</v>
      </c>
      <c r="M136" s="4">
        <v>454.04</v>
      </c>
      <c r="N136" s="4" t="s">
        <v>644</v>
      </c>
      <c r="O136" s="4" t="s">
        <v>32</v>
      </c>
      <c r="P136" s="4" t="s">
        <v>33</v>
      </c>
      <c r="Q136" s="4">
        <v>0</v>
      </c>
      <c r="R136" s="8">
        <v>45102.0000115741</v>
      </c>
      <c r="S136" s="6">
        <v>45106</v>
      </c>
      <c r="T136" s="4" t="s">
        <v>34</v>
      </c>
      <c r="U136" s="4">
        <v>454.04</v>
      </c>
      <c r="V136" s="4">
        <v>0</v>
      </c>
      <c r="W136" s="4">
        <v>0</v>
      </c>
      <c r="X136" s="4" t="s">
        <v>645</v>
      </c>
      <c r="Y136" s="4" t="s">
        <v>646</v>
      </c>
    </row>
    <row r="137" s="4" customFormat="1" spans="1:25">
      <c r="A137" s="4" t="s">
        <v>647</v>
      </c>
      <c r="B137" s="4" t="s">
        <v>26</v>
      </c>
      <c r="C137" s="4" t="s">
        <v>27</v>
      </c>
      <c r="D137" s="4" t="s">
        <v>648</v>
      </c>
      <c r="E137" s="4" t="s">
        <v>489</v>
      </c>
      <c r="F137" s="6">
        <v>45102</v>
      </c>
      <c r="G137" s="6">
        <v>45103</v>
      </c>
      <c r="H137" s="4">
        <v>1</v>
      </c>
      <c r="I137" s="4">
        <v>1</v>
      </c>
      <c r="J137" s="4">
        <v>1</v>
      </c>
      <c r="K137" s="4" t="s">
        <v>30</v>
      </c>
      <c r="L137" s="4">
        <v>215.57</v>
      </c>
      <c r="M137" s="4">
        <v>215.57</v>
      </c>
      <c r="N137" s="4" t="s">
        <v>649</v>
      </c>
      <c r="O137" s="4" t="s">
        <v>32</v>
      </c>
      <c r="P137" s="4" t="s">
        <v>33</v>
      </c>
      <c r="Q137" s="4">
        <v>0</v>
      </c>
      <c r="R137" s="8">
        <v>45102</v>
      </c>
      <c r="S137" s="6">
        <v>45106</v>
      </c>
      <c r="T137" s="4" t="s">
        <v>34</v>
      </c>
      <c r="U137" s="4">
        <v>215.57</v>
      </c>
      <c r="V137" s="4">
        <v>0</v>
      </c>
      <c r="W137" s="4">
        <v>0</v>
      </c>
      <c r="X137" s="4" t="s">
        <v>650</v>
      </c>
      <c r="Y137" s="4" t="s">
        <v>36</v>
      </c>
    </row>
    <row r="138" s="4" customFormat="1" spans="1:25">
      <c r="A138" s="4" t="s">
        <v>651</v>
      </c>
      <c r="B138" s="4" t="s">
        <v>26</v>
      </c>
      <c r="C138" s="4" t="s">
        <v>27</v>
      </c>
      <c r="D138" s="4" t="s">
        <v>652</v>
      </c>
      <c r="E138" s="4" t="s">
        <v>653</v>
      </c>
      <c r="F138" s="6">
        <v>45102</v>
      </c>
      <c r="G138" s="6">
        <v>45103</v>
      </c>
      <c r="H138" s="4">
        <v>1</v>
      </c>
      <c r="I138" s="4">
        <v>1</v>
      </c>
      <c r="J138" s="4">
        <v>1</v>
      </c>
      <c r="K138" s="4" t="s">
        <v>30</v>
      </c>
      <c r="L138" s="4">
        <v>360.48</v>
      </c>
      <c r="M138" s="4">
        <v>360.48</v>
      </c>
      <c r="N138" s="4" t="s">
        <v>654</v>
      </c>
      <c r="O138" s="4" t="s">
        <v>32</v>
      </c>
      <c r="P138" s="4" t="s">
        <v>33</v>
      </c>
      <c r="Q138" s="4">
        <v>0</v>
      </c>
      <c r="R138" s="8">
        <v>45102.0000115741</v>
      </c>
      <c r="S138" s="6">
        <v>45106</v>
      </c>
      <c r="T138" s="4" t="s">
        <v>34</v>
      </c>
      <c r="U138" s="4">
        <v>360.48</v>
      </c>
      <c r="V138" s="4">
        <v>0</v>
      </c>
      <c r="W138" s="4">
        <v>0</v>
      </c>
      <c r="X138" s="4" t="s">
        <v>655</v>
      </c>
      <c r="Y138" s="4" t="s">
        <v>656</v>
      </c>
    </row>
    <row r="139" s="4" customFormat="1" spans="1:25">
      <c r="A139" s="4" t="s">
        <v>657</v>
      </c>
      <c r="B139" s="4" t="s">
        <v>26</v>
      </c>
      <c r="C139" s="4" t="s">
        <v>27</v>
      </c>
      <c r="D139" s="4" t="s">
        <v>658</v>
      </c>
      <c r="E139" s="4" t="s">
        <v>659</v>
      </c>
      <c r="F139" s="6">
        <v>45102</v>
      </c>
      <c r="G139" s="6">
        <v>45103</v>
      </c>
      <c r="H139" s="4">
        <v>1</v>
      </c>
      <c r="I139" s="4">
        <v>1</v>
      </c>
      <c r="J139" s="4">
        <v>1</v>
      </c>
      <c r="K139" s="4" t="s">
        <v>30</v>
      </c>
      <c r="L139" s="4">
        <v>334.69</v>
      </c>
      <c r="M139" s="4">
        <v>334.69</v>
      </c>
      <c r="N139" s="4" t="s">
        <v>660</v>
      </c>
      <c r="O139" s="4" t="s">
        <v>32</v>
      </c>
      <c r="P139" s="4" t="s">
        <v>33</v>
      </c>
      <c r="Q139" s="4">
        <v>0</v>
      </c>
      <c r="R139" s="8">
        <v>45102.0000115741</v>
      </c>
      <c r="S139" s="6">
        <v>45106</v>
      </c>
      <c r="T139" s="4" t="s">
        <v>34</v>
      </c>
      <c r="U139" s="4">
        <v>334.69</v>
      </c>
      <c r="V139" s="4">
        <v>0</v>
      </c>
      <c r="W139" s="4">
        <v>0</v>
      </c>
      <c r="X139" s="4" t="s">
        <v>661</v>
      </c>
      <c r="Y139" s="4" t="s">
        <v>36</v>
      </c>
    </row>
    <row r="140" s="4" customFormat="1" spans="1:25">
      <c r="A140" s="4" t="s">
        <v>662</v>
      </c>
      <c r="B140" s="4" t="s">
        <v>26</v>
      </c>
      <c r="C140" s="4" t="s">
        <v>27</v>
      </c>
      <c r="D140" s="4" t="s">
        <v>663</v>
      </c>
      <c r="E140" s="4" t="s">
        <v>664</v>
      </c>
      <c r="F140" s="6">
        <v>45102</v>
      </c>
      <c r="G140" s="6">
        <v>45103</v>
      </c>
      <c r="H140" s="4">
        <v>1</v>
      </c>
      <c r="I140" s="4">
        <v>1</v>
      </c>
      <c r="J140" s="4">
        <v>1</v>
      </c>
      <c r="K140" s="4" t="s">
        <v>30</v>
      </c>
      <c r="L140" s="4">
        <v>392.47</v>
      </c>
      <c r="M140" s="4">
        <v>392.47</v>
      </c>
      <c r="N140" s="4" t="s">
        <v>665</v>
      </c>
      <c r="O140" s="4" t="s">
        <v>32</v>
      </c>
      <c r="P140" s="4" t="s">
        <v>33</v>
      </c>
      <c r="Q140" s="4">
        <v>0</v>
      </c>
      <c r="R140" s="8">
        <v>45102.0000115741</v>
      </c>
      <c r="S140" s="6">
        <v>45106</v>
      </c>
      <c r="T140" s="4" t="s">
        <v>34</v>
      </c>
      <c r="U140" s="4">
        <v>392.47</v>
      </c>
      <c r="V140" s="4">
        <v>0</v>
      </c>
      <c r="W140" s="4">
        <v>0</v>
      </c>
      <c r="X140" s="4" t="s">
        <v>666</v>
      </c>
      <c r="Y140" s="4" t="s">
        <v>36</v>
      </c>
    </row>
    <row r="141" s="4" customFormat="1" spans="1:25">
      <c r="A141" s="4" t="s">
        <v>662</v>
      </c>
      <c r="B141" s="4" t="s">
        <v>26</v>
      </c>
      <c r="C141" s="4" t="s">
        <v>101</v>
      </c>
      <c r="D141" s="4" t="s">
        <v>663</v>
      </c>
      <c r="E141" s="4" t="s">
        <v>664</v>
      </c>
      <c r="F141" s="6">
        <v>45102</v>
      </c>
      <c r="G141" s="6">
        <v>45103</v>
      </c>
      <c r="H141" s="4">
        <v>1</v>
      </c>
      <c r="I141" s="4">
        <v>1</v>
      </c>
      <c r="J141" s="4">
        <v>1</v>
      </c>
      <c r="K141" s="4" t="s">
        <v>30</v>
      </c>
      <c r="L141" s="4">
        <v>-392.47</v>
      </c>
      <c r="M141" s="4">
        <v>-392.47</v>
      </c>
      <c r="N141" s="4" t="s">
        <v>665</v>
      </c>
      <c r="O141" s="4" t="s">
        <v>32</v>
      </c>
      <c r="P141" s="4" t="s">
        <v>33</v>
      </c>
      <c r="Q141" s="4">
        <v>0</v>
      </c>
      <c r="R141" s="8">
        <v>45102.0000115741</v>
      </c>
      <c r="S141" s="6">
        <v>45106</v>
      </c>
      <c r="T141" s="4" t="s">
        <v>34</v>
      </c>
      <c r="U141" s="4">
        <v>-392.47</v>
      </c>
      <c r="V141" s="4">
        <v>0</v>
      </c>
      <c r="W141" s="4">
        <v>0</v>
      </c>
      <c r="X141" s="4" t="s">
        <v>666</v>
      </c>
      <c r="Y141" s="4" t="s">
        <v>36</v>
      </c>
    </row>
    <row r="142" s="4" customFormat="1" spans="1:25">
      <c r="A142" s="4" t="s">
        <v>667</v>
      </c>
      <c r="B142" s="4" t="s">
        <v>26</v>
      </c>
      <c r="C142" s="4" t="s">
        <v>27</v>
      </c>
      <c r="D142" s="4" t="s">
        <v>668</v>
      </c>
      <c r="E142" s="4" t="s">
        <v>441</v>
      </c>
      <c r="F142" s="6">
        <v>45102</v>
      </c>
      <c r="G142" s="6">
        <v>45103</v>
      </c>
      <c r="H142" s="4">
        <v>1</v>
      </c>
      <c r="I142" s="4">
        <v>1</v>
      </c>
      <c r="J142" s="4">
        <v>1</v>
      </c>
      <c r="K142" s="4" t="s">
        <v>30</v>
      </c>
      <c r="L142" s="4">
        <v>453.21</v>
      </c>
      <c r="M142" s="4">
        <v>453.21</v>
      </c>
      <c r="N142" s="4" t="s">
        <v>669</v>
      </c>
      <c r="O142" s="4" t="s">
        <v>32</v>
      </c>
      <c r="P142" s="4" t="s">
        <v>33</v>
      </c>
      <c r="Q142" s="4">
        <v>0</v>
      </c>
      <c r="R142" s="8">
        <v>45102.0000115741</v>
      </c>
      <c r="S142" s="6">
        <v>45106</v>
      </c>
      <c r="T142" s="4" t="s">
        <v>34</v>
      </c>
      <c r="U142" s="4">
        <v>453.21</v>
      </c>
      <c r="V142" s="4">
        <v>0</v>
      </c>
      <c r="W142" s="4">
        <v>0</v>
      </c>
      <c r="X142" s="4" t="s">
        <v>670</v>
      </c>
      <c r="Y142" s="4" t="s">
        <v>671</v>
      </c>
    </row>
    <row r="143" s="4" customFormat="1" spans="1:25">
      <c r="A143" s="4" t="s">
        <v>672</v>
      </c>
      <c r="B143" s="4" t="s">
        <v>26</v>
      </c>
      <c r="C143" s="4" t="s">
        <v>27</v>
      </c>
      <c r="D143" s="4" t="s">
        <v>673</v>
      </c>
      <c r="E143" s="4" t="s">
        <v>523</v>
      </c>
      <c r="F143" s="6">
        <v>45102</v>
      </c>
      <c r="G143" s="6">
        <v>45103</v>
      </c>
      <c r="H143" s="4">
        <v>1</v>
      </c>
      <c r="I143" s="4">
        <v>1</v>
      </c>
      <c r="J143" s="4">
        <v>1</v>
      </c>
      <c r="K143" s="4" t="s">
        <v>30</v>
      </c>
      <c r="L143" s="4">
        <v>756.21</v>
      </c>
      <c r="M143" s="4">
        <v>756.21</v>
      </c>
      <c r="N143" s="4" t="s">
        <v>674</v>
      </c>
      <c r="O143" s="4" t="s">
        <v>32</v>
      </c>
      <c r="P143" s="4" t="s">
        <v>33</v>
      </c>
      <c r="Q143" s="4">
        <v>0</v>
      </c>
      <c r="R143" s="8">
        <v>45102</v>
      </c>
      <c r="S143" s="6">
        <v>45106</v>
      </c>
      <c r="T143" s="4" t="s">
        <v>34</v>
      </c>
      <c r="U143" s="4">
        <v>756.21</v>
      </c>
      <c r="V143" s="4">
        <v>0</v>
      </c>
      <c r="W143" s="4">
        <v>0</v>
      </c>
      <c r="X143" s="4" t="s">
        <v>675</v>
      </c>
      <c r="Y143" s="4" t="s">
        <v>36</v>
      </c>
    </row>
    <row r="144" s="4" customFormat="1" spans="1:25">
      <c r="A144" s="4" t="s">
        <v>676</v>
      </c>
      <c r="B144" s="4" t="s">
        <v>26</v>
      </c>
      <c r="C144" s="4" t="s">
        <v>27</v>
      </c>
      <c r="D144" s="4" t="s">
        <v>677</v>
      </c>
      <c r="E144" s="4" t="s">
        <v>489</v>
      </c>
      <c r="F144" s="6">
        <v>45102</v>
      </c>
      <c r="G144" s="6">
        <v>45103</v>
      </c>
      <c r="H144" s="4">
        <v>1</v>
      </c>
      <c r="I144" s="4">
        <v>1</v>
      </c>
      <c r="J144" s="4">
        <v>1</v>
      </c>
      <c r="K144" s="4" t="s">
        <v>30</v>
      </c>
      <c r="L144" s="4">
        <v>310.94</v>
      </c>
      <c r="M144" s="4">
        <v>310.94</v>
      </c>
      <c r="N144" s="4" t="s">
        <v>678</v>
      </c>
      <c r="O144" s="4" t="s">
        <v>32</v>
      </c>
      <c r="P144" s="4" t="s">
        <v>33</v>
      </c>
      <c r="Q144" s="4">
        <v>0</v>
      </c>
      <c r="R144" s="8">
        <v>45102.0000115741</v>
      </c>
      <c r="S144" s="6">
        <v>45106</v>
      </c>
      <c r="T144" s="4" t="s">
        <v>34</v>
      </c>
      <c r="U144" s="4">
        <v>310.94</v>
      </c>
      <c r="V144" s="4">
        <v>0</v>
      </c>
      <c r="W144" s="4">
        <v>0</v>
      </c>
      <c r="X144" s="4" t="s">
        <v>679</v>
      </c>
      <c r="Y144" s="4" t="s">
        <v>36</v>
      </c>
    </row>
    <row r="145" s="4" customFormat="1" spans="1:25">
      <c r="A145" s="4" t="s">
        <v>680</v>
      </c>
      <c r="B145" s="4" t="s">
        <v>26</v>
      </c>
      <c r="C145" s="4" t="s">
        <v>27</v>
      </c>
      <c r="D145" s="4" t="s">
        <v>681</v>
      </c>
      <c r="E145" s="4" t="s">
        <v>682</v>
      </c>
      <c r="F145" s="6">
        <v>45102</v>
      </c>
      <c r="G145" s="6">
        <v>45103</v>
      </c>
      <c r="H145" s="4">
        <v>1</v>
      </c>
      <c r="I145" s="4">
        <v>1</v>
      </c>
      <c r="J145" s="4">
        <v>1</v>
      </c>
      <c r="K145" s="4" t="s">
        <v>30</v>
      </c>
      <c r="L145" s="4">
        <v>180.24</v>
      </c>
      <c r="M145" s="4">
        <v>180.24</v>
      </c>
      <c r="N145" s="4" t="s">
        <v>683</v>
      </c>
      <c r="O145" s="4" t="s">
        <v>32</v>
      </c>
      <c r="P145" s="4" t="s">
        <v>33</v>
      </c>
      <c r="Q145" s="4">
        <v>0</v>
      </c>
      <c r="R145" s="8">
        <v>45102.0000115741</v>
      </c>
      <c r="S145" s="6">
        <v>45106</v>
      </c>
      <c r="T145" s="4" t="s">
        <v>34</v>
      </c>
      <c r="U145" s="4">
        <v>180.24</v>
      </c>
      <c r="V145" s="4">
        <v>0</v>
      </c>
      <c r="W145" s="4">
        <v>0</v>
      </c>
      <c r="X145" s="4" t="s">
        <v>684</v>
      </c>
      <c r="Y145" s="4" t="s">
        <v>36</v>
      </c>
    </row>
    <row r="146" s="4" customFormat="1" spans="1:25">
      <c r="A146" s="4" t="s">
        <v>685</v>
      </c>
      <c r="B146" s="4" t="s">
        <v>26</v>
      </c>
      <c r="C146" s="4" t="s">
        <v>686</v>
      </c>
      <c r="D146" s="4" t="s">
        <v>687</v>
      </c>
      <c r="E146" s="4" t="s">
        <v>688</v>
      </c>
      <c r="F146" s="6">
        <v>45096</v>
      </c>
      <c r="G146" s="6">
        <v>45098</v>
      </c>
      <c r="H146" s="4">
        <v>2</v>
      </c>
      <c r="I146" s="4">
        <v>2</v>
      </c>
      <c r="J146" s="4">
        <v>4</v>
      </c>
      <c r="K146" s="4" t="s">
        <v>30</v>
      </c>
      <c r="L146" s="4">
        <v>-2470.16</v>
      </c>
      <c r="M146" s="4">
        <v>-2470.16</v>
      </c>
      <c r="N146" s="4" t="s">
        <v>689</v>
      </c>
      <c r="O146" s="4" t="s">
        <v>32</v>
      </c>
      <c r="P146" s="4" t="s">
        <v>33</v>
      </c>
      <c r="Q146" s="4">
        <v>0</v>
      </c>
      <c r="R146" s="8">
        <v>45095.9673958333</v>
      </c>
      <c r="S146" s="6">
        <v>45106</v>
      </c>
      <c r="T146" s="4" t="s">
        <v>34</v>
      </c>
      <c r="U146" s="4">
        <v>-2470.16</v>
      </c>
      <c r="V146" s="4">
        <v>0</v>
      </c>
      <c r="W146" s="4">
        <v>0</v>
      </c>
      <c r="X146" s="4" t="s">
        <v>690</v>
      </c>
      <c r="Y146" s="4" t="s">
        <v>691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37"/>
  <sheetViews>
    <sheetView tabSelected="1" workbookViewId="0">
      <selection activeCell="I134" sqref="I134"/>
    </sheetView>
  </sheetViews>
  <sheetFormatPr defaultColWidth="10" defaultRowHeight="14.4"/>
  <cols>
    <col min="1" max="1" width="12.8888888888889" style="4"/>
    <col min="2" max="2" width="10.6666666666667" style="4"/>
    <col min="3" max="4" width="10.7777777777778" style="4"/>
    <col min="5" max="5" width="10.6666666666667" style="4"/>
    <col min="6" max="16360" width="10" style="4"/>
  </cols>
  <sheetData>
    <row r="1" s="4" customFormat="1" spans="1:9">
      <c r="A1" s="4" t="s">
        <v>0</v>
      </c>
      <c r="B1" s="4" t="s">
        <v>2</v>
      </c>
      <c r="C1" s="4" t="s">
        <v>5</v>
      </c>
      <c r="D1" s="4" t="s">
        <v>6</v>
      </c>
      <c r="E1" s="4" t="s">
        <v>12</v>
      </c>
      <c r="I1" s="4" t="s">
        <v>692</v>
      </c>
    </row>
    <row r="2" s="4" customFormat="1" hidden="1" spans="1:10">
      <c r="A2" s="5">
        <v>999222750462831</v>
      </c>
      <c r="B2" s="4" t="s">
        <v>27</v>
      </c>
      <c r="C2" s="6">
        <v>45102</v>
      </c>
      <c r="D2" s="6">
        <v>45103</v>
      </c>
      <c r="E2" s="4">
        <v>952</v>
      </c>
      <c r="F2" s="4" t="str">
        <f>VLOOKUP(A2,HOP!A:L,12,0)</f>
        <v>952.00</v>
      </c>
      <c r="G2" s="4" t="str">
        <f>VLOOKUP(A2,HOP!A:C,3,0)</f>
        <v>3033859</v>
      </c>
      <c r="H2" s="4">
        <f>E2-F2</f>
        <v>0</v>
      </c>
      <c r="I2" s="4" t="str">
        <f>$I$1&amp;G2</f>
        <v>,3033859</v>
      </c>
      <c r="J2" s="4" t="str">
        <f>VLOOKUP(A2,HOP!A:U,21,0)</f>
        <v>直连</v>
      </c>
    </row>
    <row r="3" s="4" customFormat="1" hidden="1" spans="1:10">
      <c r="A3" s="5">
        <v>999223843302836</v>
      </c>
      <c r="B3" s="4" t="s">
        <v>27</v>
      </c>
      <c r="C3" s="6">
        <v>45101</v>
      </c>
      <c r="D3" s="6">
        <v>45103</v>
      </c>
      <c r="E3" s="4">
        <v>1274</v>
      </c>
      <c r="F3" s="4" t="str">
        <f>VLOOKUP(A3,HOP!A:L,12,0)</f>
        <v>1274.00</v>
      </c>
      <c r="G3" s="4" t="str">
        <f>VLOOKUP(A3,HOP!A:C,3,0)</f>
        <v>3287822</v>
      </c>
      <c r="H3" s="4">
        <f t="shared" ref="H3:H34" si="0">E3-F3</f>
        <v>0</v>
      </c>
      <c r="I3" s="4" t="str">
        <f t="shared" ref="I3:I34" si="1">$I$1&amp;G3</f>
        <v>,3287822</v>
      </c>
      <c r="J3" s="4" t="str">
        <f>VLOOKUP(A3,HOP!A:U,21,0)</f>
        <v>直连</v>
      </c>
    </row>
    <row r="4" s="4" customFormat="1" hidden="1" spans="1:10">
      <c r="A4" s="5">
        <v>999223857475150</v>
      </c>
      <c r="B4" s="4" t="s">
        <v>27</v>
      </c>
      <c r="C4" s="6">
        <v>45100</v>
      </c>
      <c r="D4" s="6">
        <v>45103</v>
      </c>
      <c r="E4" s="4">
        <v>597</v>
      </c>
      <c r="F4" s="4" t="str">
        <f>VLOOKUP(A4,HOP!A:L,12,0)</f>
        <v>597.00</v>
      </c>
      <c r="G4" s="4" t="str">
        <f>VLOOKUP(A4,HOP!A:C,3,0)</f>
        <v>3291337</v>
      </c>
      <c r="H4" s="4">
        <f t="shared" si="0"/>
        <v>0</v>
      </c>
      <c r="I4" s="4" t="str">
        <f t="shared" si="1"/>
        <v>,3291337</v>
      </c>
      <c r="J4" s="4" t="str">
        <f>VLOOKUP(A4,HOP!A:U,21,0)</f>
        <v>直连</v>
      </c>
    </row>
    <row r="5" s="4" customFormat="1" hidden="1" spans="1:10">
      <c r="A5" s="5">
        <v>999223865099646</v>
      </c>
      <c r="B5" s="4" t="s">
        <v>27</v>
      </c>
      <c r="C5" s="6">
        <v>45100</v>
      </c>
      <c r="D5" s="6">
        <v>45103</v>
      </c>
      <c r="E5" s="4">
        <v>441</v>
      </c>
      <c r="F5" s="4" t="str">
        <f>VLOOKUP(A5,HOP!A:L,12,0)</f>
        <v>441.00</v>
      </c>
      <c r="G5" s="4" t="str">
        <f>VLOOKUP(A5,HOP!A:C,3,0)</f>
        <v>3293677</v>
      </c>
      <c r="H5" s="4">
        <f t="shared" si="0"/>
        <v>0</v>
      </c>
      <c r="I5" s="4" t="str">
        <f t="shared" si="1"/>
        <v>,3293677</v>
      </c>
      <c r="J5" s="4" t="str">
        <f>VLOOKUP(A5,HOP!A:U,21,0)</f>
        <v>直采</v>
      </c>
    </row>
    <row r="6" s="4" customFormat="1" hidden="1" spans="1:10">
      <c r="A6" s="5">
        <v>999224027193268</v>
      </c>
      <c r="B6" s="4" t="s">
        <v>27</v>
      </c>
      <c r="C6" s="6">
        <v>45100</v>
      </c>
      <c r="D6" s="6">
        <v>45103</v>
      </c>
      <c r="E6" s="4">
        <v>4023</v>
      </c>
      <c r="F6" s="4" t="str">
        <f>VLOOKUP(A6,HOP!A:L,12,0)</f>
        <v>4023.00</v>
      </c>
      <c r="G6" s="4" t="str">
        <f>VLOOKUP(A6,HOP!A:C,3,0)</f>
        <v>3333787</v>
      </c>
      <c r="H6" s="4">
        <f t="shared" si="0"/>
        <v>0</v>
      </c>
      <c r="I6" s="4" t="str">
        <f t="shared" si="1"/>
        <v>,3333787</v>
      </c>
      <c r="J6" s="4" t="str">
        <f>VLOOKUP(A6,HOP!A:U,21,0)</f>
        <v>直采</v>
      </c>
    </row>
    <row r="7" s="4" customFormat="1" hidden="1" spans="1:10">
      <c r="A7" s="5">
        <v>999224047152874</v>
      </c>
      <c r="B7" s="4" t="s">
        <v>27</v>
      </c>
      <c r="C7" s="6">
        <v>45098</v>
      </c>
      <c r="D7" s="6">
        <v>45103</v>
      </c>
      <c r="E7" s="4">
        <v>0</v>
      </c>
      <c r="F7" s="4" t="e">
        <f>VLOOKUP(A7,HOP!A:L,12,0)</f>
        <v>#N/A</v>
      </c>
      <c r="G7" s="4" t="e">
        <f>VLOOKUP(A7,HOP!A:C,3,0)</f>
        <v>#N/A</v>
      </c>
      <c r="H7" s="4" t="e">
        <f t="shared" si="0"/>
        <v>#N/A</v>
      </c>
      <c r="I7" s="4" t="e">
        <f t="shared" si="1"/>
        <v>#N/A</v>
      </c>
      <c r="J7" s="4" t="e">
        <f>VLOOKUP(A7,HOP!A:U,21,0)</f>
        <v>#N/A</v>
      </c>
    </row>
    <row r="8" s="4" customFormat="1" hidden="1" spans="1:10">
      <c r="A8" s="5">
        <v>999224049994494</v>
      </c>
      <c r="B8" s="4" t="s">
        <v>27</v>
      </c>
      <c r="C8" s="6">
        <v>45099</v>
      </c>
      <c r="D8" s="6">
        <v>45103</v>
      </c>
      <c r="E8" s="4">
        <v>1336</v>
      </c>
      <c r="F8" s="4" t="str">
        <f>VLOOKUP(A8,HOP!A:L,12,0)</f>
        <v>1336.00</v>
      </c>
      <c r="G8" s="4" t="str">
        <f>VLOOKUP(A8,HOP!A:C,3,0)</f>
        <v>3340677</v>
      </c>
      <c r="H8" s="4">
        <f t="shared" si="0"/>
        <v>0</v>
      </c>
      <c r="I8" s="4" t="str">
        <f t="shared" si="1"/>
        <v>,3340677</v>
      </c>
      <c r="J8" s="4" t="str">
        <f>VLOOKUP(A8,HOP!A:U,21,0)</f>
        <v>直连</v>
      </c>
    </row>
    <row r="9" s="4" customFormat="1" hidden="1" spans="1:10">
      <c r="A9" s="5">
        <v>999224094188698</v>
      </c>
      <c r="B9" s="4" t="s">
        <v>27</v>
      </c>
      <c r="C9" s="6">
        <v>45101</v>
      </c>
      <c r="D9" s="6">
        <v>45103</v>
      </c>
      <c r="E9" s="4">
        <v>0</v>
      </c>
      <c r="F9" s="4" t="e">
        <f>VLOOKUP(A9,HOP!A:L,12,0)</f>
        <v>#N/A</v>
      </c>
      <c r="G9" s="4" t="e">
        <f>VLOOKUP(A9,HOP!A:C,3,0)</f>
        <v>#N/A</v>
      </c>
      <c r="H9" s="4" t="e">
        <f t="shared" si="0"/>
        <v>#N/A</v>
      </c>
      <c r="I9" s="4" t="e">
        <f t="shared" si="1"/>
        <v>#N/A</v>
      </c>
      <c r="J9" s="4" t="e">
        <f>VLOOKUP(A9,HOP!A:U,21,0)</f>
        <v>#N/A</v>
      </c>
    </row>
    <row r="10" s="4" customFormat="1" hidden="1" spans="1:10">
      <c r="A10" s="5">
        <v>999224095631102</v>
      </c>
      <c r="B10" s="4" t="s">
        <v>27</v>
      </c>
      <c r="C10" s="6">
        <v>45102</v>
      </c>
      <c r="D10" s="6">
        <v>45103</v>
      </c>
      <c r="E10" s="4">
        <v>261</v>
      </c>
      <c r="F10" s="4" t="str">
        <f>VLOOKUP(A10,HOP!A:L,12,0)</f>
        <v>261.00</v>
      </c>
      <c r="G10" s="4" t="str">
        <f>VLOOKUP(A10,HOP!A:C,3,0)</f>
        <v>3354707</v>
      </c>
      <c r="H10" s="4">
        <f t="shared" si="0"/>
        <v>0</v>
      </c>
      <c r="I10" s="4" t="str">
        <f t="shared" si="1"/>
        <v>,3354707</v>
      </c>
      <c r="J10" s="4" t="str">
        <f>VLOOKUP(A10,HOP!A:U,21,0)</f>
        <v>直连</v>
      </c>
    </row>
    <row r="11" s="4" customFormat="1" hidden="1" spans="1:10">
      <c r="A11" s="5">
        <v>999224106373475</v>
      </c>
      <c r="B11" s="4" t="s">
        <v>27</v>
      </c>
      <c r="C11" s="6">
        <v>45098</v>
      </c>
      <c r="D11" s="6">
        <v>45103</v>
      </c>
      <c r="E11" s="4">
        <v>0</v>
      </c>
      <c r="F11" s="4" t="e">
        <f>VLOOKUP(A11,HOP!A:L,12,0)</f>
        <v>#N/A</v>
      </c>
      <c r="G11" s="4" t="e">
        <f>VLOOKUP(A11,HOP!A:C,3,0)</f>
        <v>#N/A</v>
      </c>
      <c r="H11" s="4" t="e">
        <f t="shared" si="0"/>
        <v>#N/A</v>
      </c>
      <c r="I11" s="4" t="e">
        <f t="shared" si="1"/>
        <v>#N/A</v>
      </c>
      <c r="J11" s="4" t="e">
        <f>VLOOKUP(A11,HOP!A:U,21,0)</f>
        <v>#N/A</v>
      </c>
    </row>
    <row r="12" s="4" customFormat="1" hidden="1" spans="1:10">
      <c r="A12" s="5">
        <v>999224127129376</v>
      </c>
      <c r="B12" s="4" t="s">
        <v>27</v>
      </c>
      <c r="C12" s="6">
        <v>45098</v>
      </c>
      <c r="D12" s="6">
        <v>45103</v>
      </c>
      <c r="E12" s="4">
        <v>1960</v>
      </c>
      <c r="F12" s="4" t="str">
        <f>VLOOKUP(A12,HOP!A:L,12,0)</f>
        <v>1960.00</v>
      </c>
      <c r="G12" s="4" t="str">
        <f>VLOOKUP(A12,HOP!A:C,3,0)</f>
        <v>3365531</v>
      </c>
      <c r="H12" s="4">
        <f t="shared" si="0"/>
        <v>0</v>
      </c>
      <c r="I12" s="4" t="str">
        <f t="shared" si="1"/>
        <v>,3365531</v>
      </c>
      <c r="J12" s="4" t="str">
        <f>VLOOKUP(A12,HOP!A:U,21,0)</f>
        <v>直连</v>
      </c>
    </row>
    <row r="13" s="4" customFormat="1" hidden="1" spans="1:10">
      <c r="A13" s="5">
        <v>999224140093365</v>
      </c>
      <c r="B13" s="4" t="s">
        <v>27</v>
      </c>
      <c r="C13" s="6">
        <v>45100</v>
      </c>
      <c r="D13" s="6">
        <v>45103</v>
      </c>
      <c r="E13" s="4">
        <v>4350</v>
      </c>
      <c r="F13" s="4" t="str">
        <f>VLOOKUP(A13,HOP!A:L,12,0)</f>
        <v>4350.00</v>
      </c>
      <c r="G13" s="4" t="str">
        <f>VLOOKUP(A13,HOP!A:C,3,0)</f>
        <v>3370404</v>
      </c>
      <c r="H13" s="4">
        <f t="shared" si="0"/>
        <v>0</v>
      </c>
      <c r="I13" s="4" t="str">
        <f t="shared" si="1"/>
        <v>,3370404</v>
      </c>
      <c r="J13" s="4" t="str">
        <f>VLOOKUP(A13,HOP!A:U,21,0)</f>
        <v>直连</v>
      </c>
    </row>
    <row r="14" s="4" customFormat="1" hidden="1" spans="1:10">
      <c r="A14" s="5">
        <v>999224150807809</v>
      </c>
      <c r="B14" s="4" t="s">
        <v>27</v>
      </c>
      <c r="C14" s="6">
        <v>45101</v>
      </c>
      <c r="D14" s="6">
        <v>45103</v>
      </c>
      <c r="E14" s="4">
        <v>2624</v>
      </c>
      <c r="F14" s="4" t="str">
        <f>VLOOKUP(A14,HOP!A:L,12,0)</f>
        <v>2624.00</v>
      </c>
      <c r="G14" s="4" t="str">
        <f>VLOOKUP(A14,HOP!A:C,3,0)</f>
        <v>3373973</v>
      </c>
      <c r="H14" s="4">
        <f t="shared" si="0"/>
        <v>0</v>
      </c>
      <c r="I14" s="4" t="str">
        <f t="shared" si="1"/>
        <v>,3373973</v>
      </c>
      <c r="J14" s="4" t="str">
        <f>VLOOKUP(A14,HOP!A:U,21,0)</f>
        <v>直连</v>
      </c>
    </row>
    <row r="15" s="4" customFormat="1" hidden="1" spans="1:10">
      <c r="A15" s="5">
        <v>999224193238550</v>
      </c>
      <c r="B15" s="4" t="s">
        <v>27</v>
      </c>
      <c r="C15" s="6">
        <v>45102</v>
      </c>
      <c r="D15" s="6">
        <v>45103</v>
      </c>
      <c r="E15" s="4">
        <v>2550</v>
      </c>
      <c r="F15" s="4" t="str">
        <f>VLOOKUP(A15,HOP!A:L,12,0)</f>
        <v>2550.00</v>
      </c>
      <c r="G15" s="4" t="str">
        <f>VLOOKUP(A15,HOP!A:C,3,0)</f>
        <v>3383896</v>
      </c>
      <c r="H15" s="4">
        <f t="shared" si="0"/>
        <v>0</v>
      </c>
      <c r="I15" s="4" t="str">
        <f t="shared" si="1"/>
        <v>,3383896</v>
      </c>
      <c r="J15" s="4" t="str">
        <f>VLOOKUP(A15,HOP!A:U,21,0)</f>
        <v>直连</v>
      </c>
    </row>
    <row r="16" s="4" customFormat="1" hidden="1" spans="1:10">
      <c r="A16" s="5">
        <v>999224315868909</v>
      </c>
      <c r="B16" s="4" t="s">
        <v>27</v>
      </c>
      <c r="C16" s="6">
        <v>45101</v>
      </c>
      <c r="D16" s="6">
        <v>45103</v>
      </c>
      <c r="E16" s="4">
        <v>0</v>
      </c>
      <c r="F16" s="4" t="e">
        <f>VLOOKUP(A16,HOP!A:L,12,0)</f>
        <v>#N/A</v>
      </c>
      <c r="G16" s="4" t="e">
        <f>VLOOKUP(A16,HOP!A:C,3,0)</f>
        <v>#N/A</v>
      </c>
      <c r="H16" s="4" t="e">
        <f t="shared" si="0"/>
        <v>#N/A</v>
      </c>
      <c r="I16" s="4" t="e">
        <f t="shared" si="1"/>
        <v>#N/A</v>
      </c>
      <c r="J16" s="4" t="e">
        <f>VLOOKUP(A16,HOP!A:U,21,0)</f>
        <v>#N/A</v>
      </c>
    </row>
    <row r="17" s="4" customFormat="1" hidden="1" spans="1:10">
      <c r="A17" s="5">
        <v>999224332049859</v>
      </c>
      <c r="B17" s="4" t="s">
        <v>27</v>
      </c>
      <c r="C17" s="6">
        <v>45101</v>
      </c>
      <c r="D17" s="6">
        <v>45103</v>
      </c>
      <c r="E17" s="4">
        <v>2340</v>
      </c>
      <c r="F17" s="4" t="str">
        <f>VLOOKUP(A17,HOP!A:L,12,0)</f>
        <v>2340.00</v>
      </c>
      <c r="G17" s="4" t="str">
        <f>VLOOKUP(A17,HOP!A:C,3,0)</f>
        <v>3402745</v>
      </c>
      <c r="H17" s="4">
        <f t="shared" si="0"/>
        <v>0</v>
      </c>
      <c r="I17" s="4" t="str">
        <f t="shared" si="1"/>
        <v>,3402745</v>
      </c>
      <c r="J17" s="4" t="str">
        <f>VLOOKUP(A17,HOP!A:U,21,0)</f>
        <v>直连</v>
      </c>
    </row>
    <row r="18" s="4" customFormat="1" hidden="1" spans="1:10">
      <c r="A18" s="5">
        <v>999224361684496</v>
      </c>
      <c r="B18" s="4" t="s">
        <v>27</v>
      </c>
      <c r="C18" s="6">
        <v>45101</v>
      </c>
      <c r="D18" s="6">
        <v>45103</v>
      </c>
      <c r="E18" s="4">
        <v>0</v>
      </c>
      <c r="F18" s="4" t="e">
        <f>VLOOKUP(A18,HOP!A:L,12,0)</f>
        <v>#N/A</v>
      </c>
      <c r="G18" s="4" t="e">
        <f>VLOOKUP(A18,HOP!A:C,3,0)</f>
        <v>#N/A</v>
      </c>
      <c r="H18" s="4" t="e">
        <f t="shared" si="0"/>
        <v>#N/A</v>
      </c>
      <c r="I18" s="4" t="e">
        <f t="shared" si="1"/>
        <v>#N/A</v>
      </c>
      <c r="J18" s="4" t="e">
        <f>VLOOKUP(A18,HOP!A:U,21,0)</f>
        <v>#N/A</v>
      </c>
    </row>
    <row r="19" s="4" customFormat="1" hidden="1" spans="1:10">
      <c r="A19" s="5">
        <v>999224385425102</v>
      </c>
      <c r="B19" s="4" t="s">
        <v>27</v>
      </c>
      <c r="C19" s="6">
        <v>45099</v>
      </c>
      <c r="D19" s="6">
        <v>45103</v>
      </c>
      <c r="E19" s="4">
        <v>0</v>
      </c>
      <c r="F19" s="4" t="e">
        <f>VLOOKUP(A19,HOP!A:L,12,0)</f>
        <v>#N/A</v>
      </c>
      <c r="G19" s="4" t="e">
        <f>VLOOKUP(A19,HOP!A:C,3,0)</f>
        <v>#N/A</v>
      </c>
      <c r="H19" s="4" t="e">
        <f t="shared" si="0"/>
        <v>#N/A</v>
      </c>
      <c r="I19" s="4" t="e">
        <f t="shared" si="1"/>
        <v>#N/A</v>
      </c>
      <c r="J19" s="4" t="e">
        <f>VLOOKUP(A19,HOP!A:U,21,0)</f>
        <v>#N/A</v>
      </c>
    </row>
    <row r="20" s="4" customFormat="1" hidden="1" spans="1:10">
      <c r="A20" s="5">
        <v>999224389711579</v>
      </c>
      <c r="B20" s="4" t="s">
        <v>27</v>
      </c>
      <c r="C20" s="6">
        <v>45099</v>
      </c>
      <c r="D20" s="6">
        <v>45103</v>
      </c>
      <c r="E20" s="4">
        <v>0</v>
      </c>
      <c r="F20" s="4" t="e">
        <f>VLOOKUP(A20,HOP!A:L,12,0)</f>
        <v>#N/A</v>
      </c>
      <c r="G20" s="4" t="e">
        <f>VLOOKUP(A20,HOP!A:C,3,0)</f>
        <v>#N/A</v>
      </c>
      <c r="H20" s="4" t="e">
        <f t="shared" si="0"/>
        <v>#N/A</v>
      </c>
      <c r="I20" s="4" t="e">
        <f t="shared" si="1"/>
        <v>#N/A</v>
      </c>
      <c r="J20" s="4" t="e">
        <f>VLOOKUP(A20,HOP!A:U,21,0)</f>
        <v>#N/A</v>
      </c>
    </row>
    <row r="21" s="4" customFormat="1" hidden="1" spans="1:10">
      <c r="A21" s="5">
        <v>999224411608679</v>
      </c>
      <c r="B21" s="4" t="s">
        <v>27</v>
      </c>
      <c r="C21" s="6">
        <v>45101</v>
      </c>
      <c r="D21" s="6">
        <v>45103</v>
      </c>
      <c r="E21" s="4">
        <v>0</v>
      </c>
      <c r="F21" s="4" t="e">
        <f>VLOOKUP(A21,HOP!A:L,12,0)</f>
        <v>#N/A</v>
      </c>
      <c r="G21" s="4" t="e">
        <f>VLOOKUP(A21,HOP!A:C,3,0)</f>
        <v>#N/A</v>
      </c>
      <c r="H21" s="4" t="e">
        <f t="shared" si="0"/>
        <v>#N/A</v>
      </c>
      <c r="I21" s="4" t="e">
        <f t="shared" si="1"/>
        <v>#N/A</v>
      </c>
      <c r="J21" s="4" t="e">
        <f>VLOOKUP(A21,HOP!A:U,21,0)</f>
        <v>#N/A</v>
      </c>
    </row>
    <row r="22" s="4" customFormat="1" hidden="1" spans="1:10">
      <c r="A22" s="5">
        <v>999224414089871</v>
      </c>
      <c r="B22" s="4" t="s">
        <v>27</v>
      </c>
      <c r="C22" s="6">
        <v>45099</v>
      </c>
      <c r="D22" s="6">
        <v>45103</v>
      </c>
      <c r="E22" s="4">
        <v>4040</v>
      </c>
      <c r="F22" s="4" t="str">
        <f>VLOOKUP(A22,HOP!A:L,12,0)</f>
        <v>4040.00</v>
      </c>
      <c r="G22" s="4" t="str">
        <f>VLOOKUP(A22,HOP!A:C,3,0)</f>
        <v>3422252</v>
      </c>
      <c r="H22" s="4">
        <f t="shared" si="0"/>
        <v>0</v>
      </c>
      <c r="I22" s="4" t="str">
        <f t="shared" si="1"/>
        <v>,3422252</v>
      </c>
      <c r="J22" s="4" t="str">
        <f>VLOOKUP(A22,HOP!A:U,21,0)</f>
        <v>直连</v>
      </c>
    </row>
    <row r="23" s="4" customFormat="1" hidden="1" spans="1:10">
      <c r="A23" s="5">
        <v>999224429839562</v>
      </c>
      <c r="B23" s="4" t="s">
        <v>27</v>
      </c>
      <c r="C23" s="6">
        <v>45100</v>
      </c>
      <c r="D23" s="6">
        <v>45103</v>
      </c>
      <c r="E23" s="4">
        <v>7191</v>
      </c>
      <c r="F23" s="4" t="str">
        <f>VLOOKUP(A23,HOP!A:L,12,0)</f>
        <v>7191.00</v>
      </c>
      <c r="G23" s="4" t="str">
        <f>VLOOKUP(A23,HOP!A:C,3,0)</f>
        <v>3425865</v>
      </c>
      <c r="H23" s="4">
        <f t="shared" si="0"/>
        <v>0</v>
      </c>
      <c r="I23" s="4" t="str">
        <f t="shared" si="1"/>
        <v>,3425865</v>
      </c>
      <c r="J23" s="4" t="str">
        <f>VLOOKUP(A23,HOP!A:U,21,0)</f>
        <v>直连</v>
      </c>
    </row>
    <row r="24" s="4" customFormat="1" hidden="1" spans="1:10">
      <c r="A24" s="5">
        <v>999224453403649</v>
      </c>
      <c r="B24" s="4" t="s">
        <v>27</v>
      </c>
      <c r="C24" s="6">
        <v>45101</v>
      </c>
      <c r="D24" s="6">
        <v>45103</v>
      </c>
      <c r="E24" s="4">
        <v>0</v>
      </c>
      <c r="F24" s="4" t="e">
        <f>VLOOKUP(A24,HOP!A:L,12,0)</f>
        <v>#N/A</v>
      </c>
      <c r="G24" s="4" t="e">
        <f>VLOOKUP(A24,HOP!A:C,3,0)</f>
        <v>#N/A</v>
      </c>
      <c r="H24" s="4" t="e">
        <f t="shared" si="0"/>
        <v>#N/A</v>
      </c>
      <c r="I24" s="4" t="e">
        <f t="shared" si="1"/>
        <v>#N/A</v>
      </c>
      <c r="J24" s="4" t="e">
        <f>VLOOKUP(A24,HOP!A:U,21,0)</f>
        <v>#N/A</v>
      </c>
    </row>
    <row r="25" s="4" customFormat="1" hidden="1" spans="1:10">
      <c r="A25" s="5">
        <v>999224456203612</v>
      </c>
      <c r="B25" s="4" t="s">
        <v>27</v>
      </c>
      <c r="C25" s="6">
        <v>45100</v>
      </c>
      <c r="D25" s="6">
        <v>45103</v>
      </c>
      <c r="E25" s="4">
        <v>3003</v>
      </c>
      <c r="F25" s="4" t="str">
        <f>VLOOKUP(A25,HOP!A:L,12,0)</f>
        <v>3003.00</v>
      </c>
      <c r="G25" s="4" t="str">
        <f>VLOOKUP(A25,HOP!A:C,3,0)</f>
        <v>3432869</v>
      </c>
      <c r="H25" s="4">
        <f t="shared" si="0"/>
        <v>0</v>
      </c>
      <c r="I25" s="4" t="str">
        <f t="shared" si="1"/>
        <v>,3432869</v>
      </c>
      <c r="J25" s="4" t="str">
        <f>VLOOKUP(A25,HOP!A:U,21,0)</f>
        <v>直连</v>
      </c>
    </row>
    <row r="26" s="4" customFormat="1" hidden="1" spans="1:10">
      <c r="A26" s="5">
        <v>999224466179722</v>
      </c>
      <c r="B26" s="4" t="s">
        <v>27</v>
      </c>
      <c r="C26" s="6">
        <v>45102</v>
      </c>
      <c r="D26" s="6">
        <v>45103</v>
      </c>
      <c r="E26" s="4">
        <v>2164</v>
      </c>
      <c r="F26" s="4" t="str">
        <f>VLOOKUP(A26,HOP!A:L,12,0)</f>
        <v>2164.00</v>
      </c>
      <c r="G26" s="4" t="str">
        <f>VLOOKUP(A26,HOP!A:C,3,0)</f>
        <v>3434013</v>
      </c>
      <c r="H26" s="4">
        <f t="shared" si="0"/>
        <v>0</v>
      </c>
      <c r="I26" s="4" t="str">
        <f t="shared" si="1"/>
        <v>,3434013</v>
      </c>
      <c r="J26" s="4" t="str">
        <f>VLOOKUP(A26,HOP!A:U,21,0)</f>
        <v>直连</v>
      </c>
    </row>
    <row r="27" s="4" customFormat="1" hidden="1" spans="1:10">
      <c r="A27" s="5">
        <v>999224471133289</v>
      </c>
      <c r="B27" s="4" t="s">
        <v>27</v>
      </c>
      <c r="C27" s="6">
        <v>45101</v>
      </c>
      <c r="D27" s="6">
        <v>45103</v>
      </c>
      <c r="E27" s="4">
        <v>1136</v>
      </c>
      <c r="F27" s="4">
        <v>1136</v>
      </c>
      <c r="G27" s="4" t="str">
        <f>VLOOKUP(A27,HOP!A:C,3,0)</f>
        <v>3434947</v>
      </c>
      <c r="H27" s="4">
        <f t="shared" si="0"/>
        <v>0</v>
      </c>
      <c r="I27" s="4" t="str">
        <f t="shared" si="1"/>
        <v>,3434947</v>
      </c>
      <c r="J27" s="4" t="str">
        <f>VLOOKUP(A27,HOP!A:U,21,0)</f>
        <v>直连</v>
      </c>
    </row>
    <row r="28" s="4" customFormat="1" hidden="1" spans="1:10">
      <c r="A28" s="5">
        <v>999224472236055</v>
      </c>
      <c r="B28" s="4" t="s">
        <v>27</v>
      </c>
      <c r="C28" s="6">
        <v>45101</v>
      </c>
      <c r="D28" s="6">
        <v>45103</v>
      </c>
      <c r="E28" s="4">
        <v>1138</v>
      </c>
      <c r="F28" s="4" t="str">
        <f>VLOOKUP(A28,HOP!A:L,12,0)</f>
        <v>1138.00</v>
      </c>
      <c r="G28" s="4" t="str">
        <f>VLOOKUP(A28,HOP!A:C,3,0)</f>
        <v>3435317</v>
      </c>
      <c r="H28" s="4">
        <f t="shared" si="0"/>
        <v>0</v>
      </c>
      <c r="I28" s="4" t="str">
        <f t="shared" si="1"/>
        <v>,3435317</v>
      </c>
      <c r="J28" s="4" t="str">
        <f>VLOOKUP(A28,HOP!A:U,21,0)</f>
        <v>直连</v>
      </c>
    </row>
    <row r="29" s="4" customFormat="1" hidden="1" spans="1:10">
      <c r="A29" s="5">
        <v>999224491415804</v>
      </c>
      <c r="B29" s="4" t="s">
        <v>27</v>
      </c>
      <c r="C29" s="6">
        <v>45101</v>
      </c>
      <c r="D29" s="6">
        <v>45103</v>
      </c>
      <c r="E29" s="4">
        <v>1176</v>
      </c>
      <c r="F29" s="4" t="str">
        <f>VLOOKUP(A29,HOP!A:L,12,0)</f>
        <v>1176.00</v>
      </c>
      <c r="G29" s="4" t="str">
        <f>VLOOKUP(A29,HOP!A:C,3,0)</f>
        <v>3438106</v>
      </c>
      <c r="H29" s="4">
        <f t="shared" si="0"/>
        <v>0</v>
      </c>
      <c r="I29" s="4" t="str">
        <f t="shared" si="1"/>
        <v>,3438106</v>
      </c>
      <c r="J29" s="4" t="str">
        <f>VLOOKUP(A29,HOP!A:U,21,0)</f>
        <v>直连</v>
      </c>
    </row>
    <row r="30" s="4" customFormat="1" hidden="1" spans="1:10">
      <c r="A30" s="5">
        <v>999224517260631</v>
      </c>
      <c r="B30" s="4" t="s">
        <v>27</v>
      </c>
      <c r="C30" s="6">
        <v>45101</v>
      </c>
      <c r="D30" s="6">
        <v>45103</v>
      </c>
      <c r="E30" s="4">
        <v>1012</v>
      </c>
      <c r="F30" s="4" t="str">
        <f>VLOOKUP(A30,HOP!A:L,12,0)</f>
        <v>1012.00</v>
      </c>
      <c r="G30" s="4" t="str">
        <f>VLOOKUP(A30,HOP!A:C,3,0)</f>
        <v>3445289</v>
      </c>
      <c r="H30" s="4">
        <f t="shared" si="0"/>
        <v>0</v>
      </c>
      <c r="I30" s="4" t="str">
        <f t="shared" si="1"/>
        <v>,3445289</v>
      </c>
      <c r="J30" s="4" t="str">
        <f>VLOOKUP(A30,HOP!A:U,21,0)</f>
        <v>直连</v>
      </c>
    </row>
    <row r="31" s="4" customFormat="1" hidden="1" spans="1:10">
      <c r="A31" s="5">
        <v>999224518090680</v>
      </c>
      <c r="B31" s="4" t="s">
        <v>27</v>
      </c>
      <c r="C31" s="6">
        <v>45101</v>
      </c>
      <c r="D31" s="6">
        <v>45103</v>
      </c>
      <c r="E31" s="4">
        <v>2402</v>
      </c>
      <c r="F31" s="4" t="str">
        <f>VLOOKUP(A31,HOP!A:L,12,0)</f>
        <v>2402.00</v>
      </c>
      <c r="G31" s="4" t="str">
        <f>VLOOKUP(A31,HOP!A:C,3,0)</f>
        <v>3445709</v>
      </c>
      <c r="H31" s="4">
        <f t="shared" si="0"/>
        <v>0</v>
      </c>
      <c r="I31" s="4" t="str">
        <f t="shared" si="1"/>
        <v>,3445709</v>
      </c>
      <c r="J31" s="4" t="str">
        <f>VLOOKUP(A31,HOP!A:U,21,0)</f>
        <v>直连</v>
      </c>
    </row>
    <row r="32" s="4" customFormat="1" hidden="1" spans="1:10">
      <c r="A32" s="5">
        <v>999224542116127</v>
      </c>
      <c r="B32" s="4" t="s">
        <v>27</v>
      </c>
      <c r="C32" s="6">
        <v>45099</v>
      </c>
      <c r="D32" s="6">
        <v>45103</v>
      </c>
      <c r="E32" s="4">
        <v>3680</v>
      </c>
      <c r="F32" s="4" t="str">
        <f>VLOOKUP(A32,HOP!A:L,12,0)</f>
        <v>3680.00</v>
      </c>
      <c r="G32" s="4" t="str">
        <f>VLOOKUP(A32,HOP!A:C,3,0)</f>
        <v>3450150</v>
      </c>
      <c r="H32" s="4">
        <f t="shared" si="0"/>
        <v>0</v>
      </c>
      <c r="I32" s="4" t="str">
        <f t="shared" si="1"/>
        <v>,3450150</v>
      </c>
      <c r="J32" s="4" t="str">
        <f>VLOOKUP(A32,HOP!A:U,21,0)</f>
        <v>直连</v>
      </c>
    </row>
    <row r="33" s="4" customFormat="1" hidden="1" spans="1:10">
      <c r="A33" s="5">
        <v>999224544016123</v>
      </c>
      <c r="B33" s="4" t="s">
        <v>27</v>
      </c>
      <c r="C33" s="6">
        <v>45101</v>
      </c>
      <c r="D33" s="6">
        <v>45103</v>
      </c>
      <c r="E33" s="4">
        <v>4040</v>
      </c>
      <c r="F33" s="4" t="str">
        <f>VLOOKUP(A33,HOP!A:L,12,0)</f>
        <v>4040.00</v>
      </c>
      <c r="G33" s="4" t="str">
        <f>VLOOKUP(A33,HOP!A:C,3,0)</f>
        <v>3450743</v>
      </c>
      <c r="H33" s="4">
        <f t="shared" si="0"/>
        <v>0</v>
      </c>
      <c r="I33" s="4" t="str">
        <f t="shared" si="1"/>
        <v>,3450743</v>
      </c>
      <c r="J33" s="4" t="str">
        <f>VLOOKUP(A33,HOP!A:U,21,0)</f>
        <v>直连</v>
      </c>
    </row>
    <row r="34" s="4" customFormat="1" hidden="1" spans="1:10">
      <c r="A34" s="5">
        <v>999224545838180</v>
      </c>
      <c r="B34" s="4" t="s">
        <v>27</v>
      </c>
      <c r="C34" s="6">
        <v>45102</v>
      </c>
      <c r="D34" s="6">
        <v>45103</v>
      </c>
      <c r="E34" s="4">
        <v>683</v>
      </c>
      <c r="F34" s="4" t="str">
        <f>VLOOKUP(A34,HOP!A:L,12,0)</f>
        <v>683.00</v>
      </c>
      <c r="G34" s="4" t="str">
        <f>VLOOKUP(A34,HOP!A:C,3,0)</f>
        <v>3451225</v>
      </c>
      <c r="H34" s="4">
        <f t="shared" si="0"/>
        <v>0</v>
      </c>
      <c r="I34" s="4" t="str">
        <f t="shared" si="1"/>
        <v>,3451225</v>
      </c>
      <c r="J34" s="4" t="str">
        <f>VLOOKUP(A34,HOP!A:U,21,0)</f>
        <v>直连</v>
      </c>
    </row>
    <row r="35" s="4" customFormat="1" hidden="1" spans="1:10">
      <c r="A35" s="5">
        <v>999224551932279</v>
      </c>
      <c r="B35" s="4" t="s">
        <v>27</v>
      </c>
      <c r="C35" s="6">
        <v>45100</v>
      </c>
      <c r="D35" s="6">
        <v>45103</v>
      </c>
      <c r="E35" s="4">
        <v>2013</v>
      </c>
      <c r="F35" s="4" t="str">
        <f>VLOOKUP(A35,HOP!A:L,12,0)</f>
        <v>2013.00</v>
      </c>
      <c r="G35" s="4" t="str">
        <f>VLOOKUP(A35,HOP!A:C,3,0)</f>
        <v>3453067</v>
      </c>
      <c r="H35" s="4">
        <f t="shared" ref="H35:H66" si="2">E35-F35</f>
        <v>0</v>
      </c>
      <c r="I35" s="4" t="str">
        <f t="shared" ref="I35:I66" si="3">$I$1&amp;G35</f>
        <v>,3453067</v>
      </c>
      <c r="J35" s="4" t="str">
        <f>VLOOKUP(A35,HOP!A:U,21,0)</f>
        <v>直采</v>
      </c>
    </row>
    <row r="36" s="4" customFormat="1" hidden="1" spans="1:10">
      <c r="A36" s="5">
        <v>999224570484803</v>
      </c>
      <c r="B36" s="4" t="s">
        <v>27</v>
      </c>
      <c r="C36" s="6">
        <v>45100</v>
      </c>
      <c r="D36" s="6">
        <v>45103</v>
      </c>
      <c r="E36" s="4">
        <v>408</v>
      </c>
      <c r="F36" s="4" t="str">
        <f>VLOOKUP(A36,HOP!A:L,12,0)</f>
        <v>408.00</v>
      </c>
      <c r="G36" s="4" t="str">
        <f>VLOOKUP(A36,HOP!A:C,3,0)</f>
        <v>3454653</v>
      </c>
      <c r="H36" s="4">
        <f t="shared" si="2"/>
        <v>0</v>
      </c>
      <c r="I36" s="4" t="str">
        <f t="shared" si="3"/>
        <v>,3454653</v>
      </c>
      <c r="J36" s="4" t="str">
        <f>VLOOKUP(A36,HOP!A:U,21,0)</f>
        <v>直采</v>
      </c>
    </row>
    <row r="37" s="4" customFormat="1" hidden="1" spans="1:10">
      <c r="A37" s="5">
        <v>999224573629365</v>
      </c>
      <c r="B37" s="4" t="s">
        <v>27</v>
      </c>
      <c r="C37" s="6">
        <v>45100</v>
      </c>
      <c r="D37" s="6">
        <v>45103</v>
      </c>
      <c r="E37" s="4">
        <v>2854</v>
      </c>
      <c r="F37" s="4" t="str">
        <f>VLOOKUP(A37,HOP!A:L,12,0)</f>
        <v>2854.00</v>
      </c>
      <c r="G37" s="4" t="str">
        <f>VLOOKUP(A37,HOP!A:C,3,0)</f>
        <v>3455297</v>
      </c>
      <c r="H37" s="4">
        <f t="shared" si="2"/>
        <v>0</v>
      </c>
      <c r="I37" s="4" t="str">
        <f t="shared" si="3"/>
        <v>,3455297</v>
      </c>
      <c r="J37" s="4" t="str">
        <f>VLOOKUP(A37,HOP!A:U,21,0)</f>
        <v>直采</v>
      </c>
    </row>
    <row r="38" s="4" customFormat="1" hidden="1" spans="1:10">
      <c r="A38" s="5">
        <v>999224584978534</v>
      </c>
      <c r="B38" s="4" t="s">
        <v>27</v>
      </c>
      <c r="C38" s="6">
        <v>45100</v>
      </c>
      <c r="D38" s="6">
        <v>45103</v>
      </c>
      <c r="E38" s="4">
        <v>2854</v>
      </c>
      <c r="F38" s="4" t="str">
        <f>VLOOKUP(A38,HOP!A:L,12,0)</f>
        <v>2854.00</v>
      </c>
      <c r="G38" s="4" t="str">
        <f>VLOOKUP(A38,HOP!A:C,3,0)</f>
        <v>3458490</v>
      </c>
      <c r="H38" s="4">
        <f t="shared" si="2"/>
        <v>0</v>
      </c>
      <c r="I38" s="4" t="str">
        <f t="shared" si="3"/>
        <v>,3458490</v>
      </c>
      <c r="J38" s="4" t="str">
        <f>VLOOKUP(A38,HOP!A:U,21,0)</f>
        <v>直采</v>
      </c>
    </row>
    <row r="39" s="4" customFormat="1" hidden="1" spans="1:10">
      <c r="A39" s="5">
        <v>999224588232938</v>
      </c>
      <c r="B39" s="4" t="s">
        <v>27</v>
      </c>
      <c r="C39" s="6">
        <v>45099</v>
      </c>
      <c r="D39" s="6">
        <v>45103</v>
      </c>
      <c r="E39" s="4">
        <v>3420</v>
      </c>
      <c r="F39" s="4" t="str">
        <f>VLOOKUP(A39,HOP!A:L,12,0)</f>
        <v>3420.00</v>
      </c>
      <c r="G39" s="4" t="str">
        <f>VLOOKUP(A39,HOP!A:C,3,0)</f>
        <v>3459440</v>
      </c>
      <c r="H39" s="4">
        <f t="shared" si="2"/>
        <v>0</v>
      </c>
      <c r="I39" s="4" t="str">
        <f t="shared" si="3"/>
        <v>,3459440</v>
      </c>
      <c r="J39" s="4" t="str">
        <f>VLOOKUP(A39,HOP!A:U,21,0)</f>
        <v>直连</v>
      </c>
    </row>
    <row r="40" s="4" customFormat="1" hidden="1" spans="1:10">
      <c r="A40" s="5">
        <v>999224600700659</v>
      </c>
      <c r="B40" s="4" t="s">
        <v>27</v>
      </c>
      <c r="C40" s="6">
        <v>45100</v>
      </c>
      <c r="D40" s="6">
        <v>45103</v>
      </c>
      <c r="E40" s="4">
        <v>2592</v>
      </c>
      <c r="F40" s="4" t="str">
        <f>VLOOKUP(A40,HOP!A:L,12,0)</f>
        <v>2592.00</v>
      </c>
      <c r="G40" s="4" t="str">
        <f>VLOOKUP(A40,HOP!A:C,3,0)</f>
        <v>3461635</v>
      </c>
      <c r="H40" s="4">
        <f t="shared" si="2"/>
        <v>0</v>
      </c>
      <c r="I40" s="4" t="str">
        <f t="shared" si="3"/>
        <v>,3461635</v>
      </c>
      <c r="J40" s="4" t="str">
        <f>VLOOKUP(A40,HOP!A:U,21,0)</f>
        <v>直采</v>
      </c>
    </row>
    <row r="41" s="4" customFormat="1" hidden="1" spans="1:10">
      <c r="A41" s="5">
        <v>999224601573765</v>
      </c>
      <c r="B41" s="4" t="s">
        <v>27</v>
      </c>
      <c r="C41" s="6">
        <v>45100</v>
      </c>
      <c r="D41" s="6">
        <v>45103</v>
      </c>
      <c r="E41" s="4">
        <v>4839</v>
      </c>
      <c r="F41" s="4" t="str">
        <f>VLOOKUP(A41,HOP!A:L,12,0)</f>
        <v>4839.00</v>
      </c>
      <c r="G41" s="4" t="str">
        <f>VLOOKUP(A41,HOP!A:C,3,0)</f>
        <v>3461885</v>
      </c>
      <c r="H41" s="4">
        <f t="shared" si="2"/>
        <v>0</v>
      </c>
      <c r="I41" s="4" t="str">
        <f t="shared" si="3"/>
        <v>,3461885</v>
      </c>
      <c r="J41" s="4" t="str">
        <f>VLOOKUP(A41,HOP!A:U,21,0)</f>
        <v>直连</v>
      </c>
    </row>
    <row r="42" s="4" customFormat="1" hidden="1" spans="1:10">
      <c r="A42" s="5">
        <v>999224606492826</v>
      </c>
      <c r="B42" s="4" t="s">
        <v>27</v>
      </c>
      <c r="C42" s="6">
        <v>45102</v>
      </c>
      <c r="D42" s="6">
        <v>45103</v>
      </c>
      <c r="E42" s="4">
        <v>0</v>
      </c>
      <c r="F42" s="4" t="e">
        <f>VLOOKUP(A42,HOP!A:L,12,0)</f>
        <v>#N/A</v>
      </c>
      <c r="G42" s="4" t="e">
        <f>VLOOKUP(A42,HOP!A:C,3,0)</f>
        <v>#N/A</v>
      </c>
      <c r="H42" s="4" t="e">
        <f t="shared" si="2"/>
        <v>#N/A</v>
      </c>
      <c r="I42" s="4" t="e">
        <f t="shared" si="3"/>
        <v>#N/A</v>
      </c>
      <c r="J42" s="4" t="e">
        <f>VLOOKUP(A42,HOP!A:U,21,0)</f>
        <v>#N/A</v>
      </c>
    </row>
    <row r="43" s="4" customFormat="1" hidden="1" spans="1:10">
      <c r="A43" s="5">
        <v>999224626438948</v>
      </c>
      <c r="B43" s="4" t="s">
        <v>27</v>
      </c>
      <c r="C43" s="6">
        <v>45101</v>
      </c>
      <c r="D43" s="6">
        <v>45103</v>
      </c>
      <c r="E43" s="4">
        <v>3236</v>
      </c>
      <c r="F43" s="4" t="str">
        <f>VLOOKUP(A43,HOP!A:L,12,0)</f>
        <v>3236.00</v>
      </c>
      <c r="G43" s="4" t="str">
        <f>VLOOKUP(A43,HOP!A:C,3,0)</f>
        <v>3470374</v>
      </c>
      <c r="H43" s="4">
        <f t="shared" si="2"/>
        <v>0</v>
      </c>
      <c r="I43" s="4" t="str">
        <f t="shared" si="3"/>
        <v>,3470374</v>
      </c>
      <c r="J43" s="4" t="str">
        <f>VLOOKUP(A43,HOP!A:U,21,0)</f>
        <v>直采</v>
      </c>
    </row>
    <row r="44" s="4" customFormat="1" hidden="1" spans="1:10">
      <c r="A44" s="5">
        <v>999224626481968</v>
      </c>
      <c r="B44" s="4" t="s">
        <v>27</v>
      </c>
      <c r="C44" s="6">
        <v>45101</v>
      </c>
      <c r="D44" s="6">
        <v>45103</v>
      </c>
      <c r="E44" s="4">
        <v>1618</v>
      </c>
      <c r="F44" s="4" t="str">
        <f>VLOOKUP(A44,HOP!A:L,12,0)</f>
        <v>1618.00</v>
      </c>
      <c r="G44" s="4" t="str">
        <f>VLOOKUP(A44,HOP!A:C,3,0)</f>
        <v>3470385</v>
      </c>
      <c r="H44" s="4">
        <f t="shared" si="2"/>
        <v>0</v>
      </c>
      <c r="I44" s="4" t="str">
        <f t="shared" si="3"/>
        <v>,3470385</v>
      </c>
      <c r="J44" s="4" t="str">
        <f>VLOOKUP(A44,HOP!A:U,21,0)</f>
        <v>直采</v>
      </c>
    </row>
    <row r="45" s="4" customFormat="1" hidden="1" spans="1:10">
      <c r="A45" s="5">
        <v>999224650446118</v>
      </c>
      <c r="B45" s="4" t="s">
        <v>27</v>
      </c>
      <c r="C45" s="6">
        <v>45095</v>
      </c>
      <c r="D45" s="6">
        <v>45103</v>
      </c>
      <c r="E45" s="4">
        <v>14768</v>
      </c>
      <c r="F45" s="4" t="str">
        <f>VLOOKUP(A45,HOP!A:L,12,0)</f>
        <v>14768.00</v>
      </c>
      <c r="G45" s="4" t="str">
        <f>VLOOKUP(A45,HOP!A:C,3,0)</f>
        <v>3474791</v>
      </c>
      <c r="H45" s="4">
        <f t="shared" si="2"/>
        <v>0</v>
      </c>
      <c r="I45" s="4" t="str">
        <f t="shared" si="3"/>
        <v>,3474791</v>
      </c>
      <c r="J45" s="4" t="str">
        <f>VLOOKUP(A45,HOP!A:U,21,0)</f>
        <v>直采</v>
      </c>
    </row>
    <row r="46" s="4" customFormat="1" hidden="1" spans="1:10">
      <c r="A46" s="5">
        <v>999224656068803</v>
      </c>
      <c r="B46" s="4" t="s">
        <v>27</v>
      </c>
      <c r="C46" s="6">
        <v>45102</v>
      </c>
      <c r="D46" s="6">
        <v>45103</v>
      </c>
      <c r="E46" s="4">
        <v>1490</v>
      </c>
      <c r="F46" s="4" t="str">
        <f>VLOOKUP(A46,HOP!A:L,12,0)</f>
        <v>1490.00</v>
      </c>
      <c r="G46" s="4" t="str">
        <f>VLOOKUP(A46,HOP!A:C,3,0)</f>
        <v>3475375</v>
      </c>
      <c r="H46" s="4">
        <f t="shared" si="2"/>
        <v>0</v>
      </c>
      <c r="I46" s="4" t="str">
        <f t="shared" si="3"/>
        <v>,3475375</v>
      </c>
      <c r="J46" s="4" t="str">
        <f>VLOOKUP(A46,HOP!A:U,21,0)</f>
        <v>直连</v>
      </c>
    </row>
    <row r="47" s="4" customFormat="1" hidden="1" spans="1:10">
      <c r="A47" s="5">
        <v>999224657158506</v>
      </c>
      <c r="B47" s="4" t="s">
        <v>27</v>
      </c>
      <c r="C47" s="6">
        <v>45101</v>
      </c>
      <c r="D47" s="6">
        <v>45103</v>
      </c>
      <c r="E47" s="4">
        <v>992</v>
      </c>
      <c r="F47" s="4" t="str">
        <f>VLOOKUP(A47,HOP!A:L,12,0)</f>
        <v>992.00</v>
      </c>
      <c r="G47" s="4" t="str">
        <f>VLOOKUP(A47,HOP!A:C,3,0)</f>
        <v>3475585</v>
      </c>
      <c r="H47" s="4">
        <f t="shared" si="2"/>
        <v>0</v>
      </c>
      <c r="I47" s="4" t="str">
        <f t="shared" si="3"/>
        <v>,3475585</v>
      </c>
      <c r="J47" s="4" t="str">
        <f>VLOOKUP(A47,HOP!A:U,21,0)</f>
        <v>直连</v>
      </c>
    </row>
    <row r="48" s="4" customFormat="1" hidden="1" spans="1:10">
      <c r="A48" s="5">
        <v>999224661339085</v>
      </c>
      <c r="B48" s="4" t="s">
        <v>27</v>
      </c>
      <c r="C48" s="6">
        <v>45102</v>
      </c>
      <c r="D48" s="6">
        <v>45103</v>
      </c>
      <c r="E48" s="4">
        <v>378</v>
      </c>
      <c r="F48" s="4" t="str">
        <f>VLOOKUP(A48,HOP!A:L,12,0)</f>
        <v>378.00</v>
      </c>
      <c r="G48" s="4" t="str">
        <f>VLOOKUP(A48,HOP!A:C,3,0)</f>
        <v>3476761</v>
      </c>
      <c r="H48" s="4">
        <f t="shared" si="2"/>
        <v>0</v>
      </c>
      <c r="I48" s="4" t="str">
        <f t="shared" si="3"/>
        <v>,3476761</v>
      </c>
      <c r="J48" s="4" t="str">
        <f>VLOOKUP(A48,HOP!A:U,21,0)</f>
        <v>直连</v>
      </c>
    </row>
    <row r="49" s="4" customFormat="1" hidden="1" spans="1:10">
      <c r="A49" s="5">
        <v>999224665542858</v>
      </c>
      <c r="B49" s="4" t="s">
        <v>27</v>
      </c>
      <c r="C49" s="6">
        <v>45099</v>
      </c>
      <c r="D49" s="6">
        <v>45103</v>
      </c>
      <c r="E49" s="4">
        <v>1890</v>
      </c>
      <c r="F49" s="4" t="str">
        <f>VLOOKUP(A49,HOP!A:L,12,0)</f>
        <v>1890.00</v>
      </c>
      <c r="G49" s="4" t="str">
        <f>VLOOKUP(A49,HOP!A:C,3,0)</f>
        <v>3477721</v>
      </c>
      <c r="H49" s="4">
        <f t="shared" si="2"/>
        <v>0</v>
      </c>
      <c r="I49" s="4" t="str">
        <f t="shared" si="3"/>
        <v>,3477721</v>
      </c>
      <c r="J49" s="4" t="str">
        <f>VLOOKUP(A49,HOP!A:U,21,0)</f>
        <v>直采</v>
      </c>
    </row>
    <row r="50" s="4" customFormat="1" hidden="1" spans="1:10">
      <c r="A50" s="5">
        <v>999224676505923</v>
      </c>
      <c r="B50" s="4" t="s">
        <v>27</v>
      </c>
      <c r="C50" s="6">
        <v>45101</v>
      </c>
      <c r="D50" s="6">
        <v>45103</v>
      </c>
      <c r="E50" s="4">
        <v>1985</v>
      </c>
      <c r="F50" s="4" t="str">
        <f>VLOOKUP(A50,HOP!A:L,12,0)</f>
        <v>1985.00</v>
      </c>
      <c r="G50" s="4" t="str">
        <f>VLOOKUP(A50,HOP!A:C,3,0)</f>
        <v>3478666</v>
      </c>
      <c r="H50" s="4">
        <f t="shared" si="2"/>
        <v>0</v>
      </c>
      <c r="I50" s="4" t="str">
        <f t="shared" si="3"/>
        <v>,3478666</v>
      </c>
      <c r="J50" s="4" t="str">
        <f>VLOOKUP(A50,HOP!A:U,21,0)</f>
        <v>直连</v>
      </c>
    </row>
    <row r="51" s="4" customFormat="1" hidden="1" spans="1:10">
      <c r="A51" s="5">
        <v>999224677321066</v>
      </c>
      <c r="B51" s="4" t="s">
        <v>27</v>
      </c>
      <c r="C51" s="6">
        <v>45102</v>
      </c>
      <c r="D51" s="6">
        <v>45103</v>
      </c>
      <c r="E51" s="4">
        <v>548</v>
      </c>
      <c r="F51" s="4" t="str">
        <f>VLOOKUP(A51,HOP!A:L,12,0)</f>
        <v>548.00</v>
      </c>
      <c r="G51" s="4" t="str">
        <f>VLOOKUP(A51,HOP!A:C,3,0)</f>
        <v>3478988</v>
      </c>
      <c r="H51" s="4">
        <f t="shared" si="2"/>
        <v>0</v>
      </c>
      <c r="I51" s="4" t="str">
        <f t="shared" si="3"/>
        <v>,3478988</v>
      </c>
      <c r="J51" s="4" t="str">
        <f>VLOOKUP(A51,HOP!A:U,21,0)</f>
        <v>直连</v>
      </c>
    </row>
    <row r="52" s="4" customFormat="1" hidden="1" spans="1:10">
      <c r="A52" s="5">
        <v>999224678462713</v>
      </c>
      <c r="B52" s="4" t="s">
        <v>27</v>
      </c>
      <c r="C52" s="6">
        <v>45102</v>
      </c>
      <c r="D52" s="6">
        <v>45103</v>
      </c>
      <c r="E52" s="4">
        <v>1678</v>
      </c>
      <c r="F52" s="4" t="str">
        <f>VLOOKUP(A52,HOP!A:L,12,0)</f>
        <v>1678.00</v>
      </c>
      <c r="G52" s="4" t="str">
        <f>VLOOKUP(A52,HOP!A:C,3,0)</f>
        <v>3479328</v>
      </c>
      <c r="H52" s="4">
        <f t="shared" si="2"/>
        <v>0</v>
      </c>
      <c r="I52" s="4" t="str">
        <f t="shared" si="3"/>
        <v>,3479328</v>
      </c>
      <c r="J52" s="4" t="str">
        <f>VLOOKUP(A52,HOP!A:U,21,0)</f>
        <v>直连</v>
      </c>
    </row>
    <row r="53" s="4" customFormat="1" hidden="1" spans="1:10">
      <c r="A53" s="5">
        <v>999224679482921</v>
      </c>
      <c r="B53" s="4" t="s">
        <v>27</v>
      </c>
      <c r="C53" s="6">
        <v>45102</v>
      </c>
      <c r="D53" s="6">
        <v>45103</v>
      </c>
      <c r="E53" s="4">
        <v>1571</v>
      </c>
      <c r="F53" s="4" t="str">
        <f>VLOOKUP(A53,HOP!A:L,12,0)</f>
        <v>1571.00</v>
      </c>
      <c r="G53" s="4" t="str">
        <f>VLOOKUP(A53,HOP!A:C,3,0)</f>
        <v>3479637</v>
      </c>
      <c r="H53" s="4">
        <f t="shared" si="2"/>
        <v>0</v>
      </c>
      <c r="I53" s="4" t="str">
        <f t="shared" si="3"/>
        <v>,3479637</v>
      </c>
      <c r="J53" s="4" t="str">
        <f>VLOOKUP(A53,HOP!A:U,21,0)</f>
        <v>直连</v>
      </c>
    </row>
    <row r="54" s="4" customFormat="1" hidden="1" spans="1:10">
      <c r="A54" s="5">
        <v>999224679536653</v>
      </c>
      <c r="B54" s="4" t="s">
        <v>27</v>
      </c>
      <c r="C54" s="6">
        <v>45101</v>
      </c>
      <c r="D54" s="6">
        <v>45103</v>
      </c>
      <c r="E54" s="4">
        <v>3368</v>
      </c>
      <c r="F54" s="4" t="str">
        <f>VLOOKUP(A54,HOP!A:L,12,0)</f>
        <v>3368.00</v>
      </c>
      <c r="G54" s="4" t="str">
        <f>VLOOKUP(A54,HOP!A:C,3,0)</f>
        <v>3479651</v>
      </c>
      <c r="H54" s="4">
        <f t="shared" si="2"/>
        <v>0</v>
      </c>
      <c r="I54" s="4" t="str">
        <f t="shared" si="3"/>
        <v>,3479651</v>
      </c>
      <c r="J54" s="4" t="str">
        <f>VLOOKUP(A54,HOP!A:U,21,0)</f>
        <v>直连</v>
      </c>
    </row>
    <row r="55" s="4" customFormat="1" hidden="1" spans="1:10">
      <c r="A55" s="5">
        <v>999224678570349</v>
      </c>
      <c r="B55" s="4" t="s">
        <v>27</v>
      </c>
      <c r="C55" s="6">
        <v>45099</v>
      </c>
      <c r="D55" s="6">
        <v>45103</v>
      </c>
      <c r="E55" s="4">
        <v>2224</v>
      </c>
      <c r="F55" s="4" t="str">
        <f>VLOOKUP(A55,HOP!A:L,12,0)</f>
        <v>2224.00</v>
      </c>
      <c r="G55" s="4" t="str">
        <f>VLOOKUP(A55,HOP!A:C,3,0)</f>
        <v>3479347</v>
      </c>
      <c r="H55" s="4">
        <f t="shared" si="2"/>
        <v>0</v>
      </c>
      <c r="I55" s="4" t="str">
        <f t="shared" si="3"/>
        <v>,3479347</v>
      </c>
      <c r="J55" s="4" t="str">
        <f>VLOOKUP(A55,HOP!A:U,21,0)</f>
        <v>直连</v>
      </c>
    </row>
    <row r="56" s="4" customFormat="1" hidden="1" spans="1:10">
      <c r="A56" s="5">
        <v>999224680625524</v>
      </c>
      <c r="B56" s="4" t="s">
        <v>27</v>
      </c>
      <c r="C56" s="6">
        <v>45099</v>
      </c>
      <c r="D56" s="6">
        <v>45103</v>
      </c>
      <c r="E56" s="4">
        <v>4266</v>
      </c>
      <c r="F56" s="4" t="str">
        <f>VLOOKUP(A56,HOP!A:L,12,0)</f>
        <v>4266.00</v>
      </c>
      <c r="G56" s="4" t="str">
        <f>VLOOKUP(A56,HOP!A:C,3,0)</f>
        <v>3479989</v>
      </c>
      <c r="H56" s="4">
        <f t="shared" si="2"/>
        <v>0</v>
      </c>
      <c r="I56" s="4" t="str">
        <f t="shared" si="3"/>
        <v>,3479989</v>
      </c>
      <c r="J56" s="4" t="str">
        <f>VLOOKUP(A56,HOP!A:U,21,0)</f>
        <v>直连</v>
      </c>
    </row>
    <row r="57" s="4" customFormat="1" hidden="1" spans="1:10">
      <c r="A57" s="5">
        <v>999224685397476</v>
      </c>
      <c r="B57" s="4" t="s">
        <v>27</v>
      </c>
      <c r="C57" s="6">
        <v>45098</v>
      </c>
      <c r="D57" s="6">
        <v>45103</v>
      </c>
      <c r="E57" s="4">
        <v>0</v>
      </c>
      <c r="F57" s="4" t="str">
        <f>VLOOKUP(A57,HOP!A:L,12,0)</f>
        <v>0.00</v>
      </c>
      <c r="G57" s="4" t="str">
        <f>VLOOKUP(A57,HOP!A:C,3,0)</f>
        <v>3481797</v>
      </c>
      <c r="H57" s="4">
        <f t="shared" si="2"/>
        <v>0</v>
      </c>
      <c r="I57" s="4" t="str">
        <f t="shared" si="3"/>
        <v>,3481797</v>
      </c>
      <c r="J57" s="4" t="str">
        <f>VLOOKUP(A57,HOP!A:U,21,0)</f>
        <v>直连</v>
      </c>
    </row>
    <row r="58" s="4" customFormat="1" hidden="1" spans="1:10">
      <c r="A58" s="5">
        <v>999224695137006</v>
      </c>
      <c r="B58" s="4" t="s">
        <v>27</v>
      </c>
      <c r="C58" s="6">
        <v>45102</v>
      </c>
      <c r="D58" s="6">
        <v>45103</v>
      </c>
      <c r="E58" s="4">
        <v>0</v>
      </c>
      <c r="F58" s="4" t="e">
        <f>VLOOKUP(A58,HOP!A:L,12,0)</f>
        <v>#N/A</v>
      </c>
      <c r="G58" s="4" t="e">
        <f>VLOOKUP(A58,HOP!A:C,3,0)</f>
        <v>#N/A</v>
      </c>
      <c r="H58" s="4" t="e">
        <f t="shared" si="2"/>
        <v>#N/A</v>
      </c>
      <c r="I58" s="4" t="e">
        <f t="shared" si="3"/>
        <v>#N/A</v>
      </c>
      <c r="J58" s="4" t="e">
        <f>VLOOKUP(A58,HOP!A:U,21,0)</f>
        <v>#N/A</v>
      </c>
    </row>
    <row r="59" s="4" customFormat="1" hidden="1" spans="1:10">
      <c r="A59" s="5">
        <v>999224724875833</v>
      </c>
      <c r="B59" s="4" t="s">
        <v>27</v>
      </c>
      <c r="C59" s="6">
        <v>45102</v>
      </c>
      <c r="D59" s="6">
        <v>45103</v>
      </c>
      <c r="E59" s="4">
        <v>736</v>
      </c>
      <c r="F59" s="4" t="str">
        <f>VLOOKUP(A59,HOP!A:L,12,0)</f>
        <v>736.00</v>
      </c>
      <c r="G59" s="4" t="str">
        <f>VLOOKUP(A59,HOP!A:C,3,0)</f>
        <v>3492476</v>
      </c>
      <c r="H59" s="4">
        <f t="shared" si="2"/>
        <v>0</v>
      </c>
      <c r="I59" s="4" t="str">
        <f t="shared" si="3"/>
        <v>,3492476</v>
      </c>
      <c r="J59" s="4" t="str">
        <f>VLOOKUP(A59,HOP!A:U,21,0)</f>
        <v>直连</v>
      </c>
    </row>
    <row r="60" s="4" customFormat="1" hidden="1" spans="1:10">
      <c r="A60" s="5">
        <v>999224725326393</v>
      </c>
      <c r="B60" s="4" t="s">
        <v>27</v>
      </c>
      <c r="C60" s="6">
        <v>45100</v>
      </c>
      <c r="D60" s="6">
        <v>45103</v>
      </c>
      <c r="E60" s="4">
        <v>2982</v>
      </c>
      <c r="F60" s="4" t="str">
        <f>VLOOKUP(A60,HOP!A:L,12,0)</f>
        <v>2982.00</v>
      </c>
      <c r="G60" s="4" t="str">
        <f>VLOOKUP(A60,HOP!A:C,3,0)</f>
        <v>3492555</v>
      </c>
      <c r="H60" s="4">
        <f t="shared" si="2"/>
        <v>0</v>
      </c>
      <c r="I60" s="4" t="str">
        <f t="shared" si="3"/>
        <v>,3492555</v>
      </c>
      <c r="J60" s="4" t="str">
        <f>VLOOKUP(A60,HOP!A:U,21,0)</f>
        <v>直连</v>
      </c>
    </row>
    <row r="61" s="4" customFormat="1" hidden="1" spans="1:10">
      <c r="A61" s="5">
        <v>999224735916259</v>
      </c>
      <c r="B61" s="4" t="s">
        <v>27</v>
      </c>
      <c r="C61" s="6">
        <v>45101</v>
      </c>
      <c r="D61" s="6">
        <v>45103</v>
      </c>
      <c r="E61" s="4">
        <v>0</v>
      </c>
      <c r="F61" s="4" t="e">
        <f>VLOOKUP(A61,HOP!A:L,12,0)</f>
        <v>#N/A</v>
      </c>
      <c r="G61" s="4" t="e">
        <f>VLOOKUP(A61,HOP!A:C,3,0)</f>
        <v>#N/A</v>
      </c>
      <c r="H61" s="4" t="e">
        <f t="shared" si="2"/>
        <v>#N/A</v>
      </c>
      <c r="I61" s="4" t="e">
        <f t="shared" si="3"/>
        <v>#N/A</v>
      </c>
      <c r="J61" s="4" t="e">
        <f>VLOOKUP(A61,HOP!A:U,21,0)</f>
        <v>#N/A</v>
      </c>
    </row>
    <row r="62" s="4" customFormat="1" hidden="1" spans="1:10">
      <c r="A62" s="5">
        <v>999224742365404</v>
      </c>
      <c r="B62" s="4" t="s">
        <v>27</v>
      </c>
      <c r="C62" s="6">
        <v>45101</v>
      </c>
      <c r="D62" s="6">
        <v>45103</v>
      </c>
      <c r="E62" s="4">
        <v>1227.69</v>
      </c>
      <c r="F62" s="4" t="str">
        <f>VLOOKUP(A62,HOP!A:L,12,0)</f>
        <v>1227.69</v>
      </c>
      <c r="G62" s="4" t="str">
        <f>VLOOKUP(A62,HOP!A:C,3,0)</f>
        <v>3497188</v>
      </c>
      <c r="H62" s="4">
        <f t="shared" si="2"/>
        <v>0</v>
      </c>
      <c r="I62" s="4" t="str">
        <f t="shared" si="3"/>
        <v>,3497188</v>
      </c>
      <c r="J62" s="4" t="str">
        <f>VLOOKUP(A62,HOP!A:U,21,0)</f>
        <v>直连</v>
      </c>
    </row>
    <row r="63" s="4" customFormat="1" hidden="1" spans="1:10">
      <c r="A63" s="5">
        <v>24742458485</v>
      </c>
      <c r="B63" s="4" t="s">
        <v>27</v>
      </c>
      <c r="C63" s="6">
        <v>45099</v>
      </c>
      <c r="D63" s="6">
        <v>45103</v>
      </c>
      <c r="E63" s="4">
        <v>41596.74</v>
      </c>
      <c r="F63" s="4" t="str">
        <f>VLOOKUP(A63,HOP!A:L,12,0)</f>
        <v>41596.80</v>
      </c>
      <c r="G63" s="4" t="str">
        <f>VLOOKUP(A63,HOP!A:C,3,0)</f>
        <v>3497267</v>
      </c>
      <c r="H63" s="4">
        <f t="shared" si="2"/>
        <v>-0.0600000000049477</v>
      </c>
      <c r="I63" s="4" t="str">
        <f t="shared" si="3"/>
        <v>,3497267</v>
      </c>
      <c r="J63" s="4" t="str">
        <f>VLOOKUP(A63,HOP!A:U,21,0)</f>
        <v>直连</v>
      </c>
    </row>
    <row r="64" s="4" customFormat="1" hidden="1" spans="1:10">
      <c r="A64" s="5">
        <v>999224742750016</v>
      </c>
      <c r="B64" s="4" t="s">
        <v>27</v>
      </c>
      <c r="C64" s="6">
        <v>45101</v>
      </c>
      <c r="D64" s="6">
        <v>45103</v>
      </c>
      <c r="E64" s="4">
        <v>886.02</v>
      </c>
      <c r="F64" s="4" t="str">
        <f>VLOOKUP(A64,HOP!A:L,12,0)</f>
        <v>886.02</v>
      </c>
      <c r="G64" s="4" t="str">
        <f>VLOOKUP(A64,HOP!A:C,3,0)</f>
        <v>3497471</v>
      </c>
      <c r="H64" s="4">
        <f t="shared" si="2"/>
        <v>0</v>
      </c>
      <c r="I64" s="4" t="str">
        <f t="shared" si="3"/>
        <v>,3497471</v>
      </c>
      <c r="J64" s="4" t="str">
        <f>VLOOKUP(A64,HOP!A:U,21,0)</f>
        <v>直采</v>
      </c>
    </row>
    <row r="65" s="4" customFormat="1" hidden="1" spans="1:10">
      <c r="A65" s="5">
        <v>999224743253335</v>
      </c>
      <c r="B65" s="4" t="s">
        <v>27</v>
      </c>
      <c r="C65" s="6">
        <v>45099</v>
      </c>
      <c r="D65" s="6">
        <v>45103</v>
      </c>
      <c r="E65" s="4">
        <v>1710.8</v>
      </c>
      <c r="F65" s="4" t="str">
        <f>VLOOKUP(A65,HOP!A:L,12,0)</f>
        <v>1710.80</v>
      </c>
      <c r="G65" s="4" t="str">
        <f>VLOOKUP(A65,HOP!A:C,3,0)</f>
        <v>3497778</v>
      </c>
      <c r="H65" s="4">
        <f t="shared" si="2"/>
        <v>0</v>
      </c>
      <c r="I65" s="4" t="str">
        <f t="shared" si="3"/>
        <v>,3497778</v>
      </c>
      <c r="J65" s="4" t="str">
        <f>VLOOKUP(A65,HOP!A:U,21,0)</f>
        <v>直采</v>
      </c>
    </row>
    <row r="66" s="4" customFormat="1" hidden="1" spans="1:10">
      <c r="A66" s="5">
        <v>999224746050854</v>
      </c>
      <c r="B66" s="4" t="s">
        <v>27</v>
      </c>
      <c r="C66" s="6">
        <v>45096</v>
      </c>
      <c r="D66" s="6">
        <v>45103</v>
      </c>
      <c r="E66" s="4">
        <v>4025.63</v>
      </c>
      <c r="F66" s="4" t="str">
        <f>VLOOKUP(A66,HOP!A:L,12,0)</f>
        <v>4025.63</v>
      </c>
      <c r="G66" s="4" t="str">
        <f>VLOOKUP(A66,HOP!A:C,3,0)</f>
        <v>3499101</v>
      </c>
      <c r="H66" s="4">
        <f t="shared" si="2"/>
        <v>0</v>
      </c>
      <c r="I66" s="4" t="str">
        <f t="shared" si="3"/>
        <v>,3499101</v>
      </c>
      <c r="J66" s="4" t="str">
        <f>VLOOKUP(A66,HOP!A:U,21,0)</f>
        <v>直连</v>
      </c>
    </row>
    <row r="67" s="4" customFormat="1" hidden="1" spans="1:10">
      <c r="A67" s="5">
        <v>999224767226459</v>
      </c>
      <c r="B67" s="4" t="s">
        <v>27</v>
      </c>
      <c r="C67" s="6">
        <v>45097</v>
      </c>
      <c r="D67" s="6">
        <v>45103</v>
      </c>
      <c r="E67" s="4">
        <v>18156.6</v>
      </c>
      <c r="F67" s="4" t="str">
        <f>VLOOKUP(A67,HOP!A:L,12,0)</f>
        <v>18156.60</v>
      </c>
      <c r="G67" s="4" t="str">
        <f>VLOOKUP(A67,HOP!A:C,3,0)</f>
        <v>3502649</v>
      </c>
      <c r="H67" s="4">
        <f t="shared" ref="H67:H98" si="4">E67-F67</f>
        <v>0</v>
      </c>
      <c r="I67" s="4" t="str">
        <f t="shared" ref="I67:I98" si="5">$I$1&amp;G67</f>
        <v>,3502649</v>
      </c>
      <c r="J67" s="4" t="str">
        <f>VLOOKUP(A67,HOP!A:U,21,0)</f>
        <v>直采</v>
      </c>
    </row>
    <row r="68" s="4" customFormat="1" hidden="1" spans="1:10">
      <c r="A68" s="5">
        <v>999224778426266</v>
      </c>
      <c r="B68" s="4" t="s">
        <v>27</v>
      </c>
      <c r="C68" s="6">
        <v>45102</v>
      </c>
      <c r="D68" s="6">
        <v>45103</v>
      </c>
      <c r="E68" s="4">
        <v>572.68</v>
      </c>
      <c r="F68" s="4" t="str">
        <f>VLOOKUP(A68,HOP!A:L,12,0)</f>
        <v>572.68</v>
      </c>
      <c r="G68" s="4" t="str">
        <f>VLOOKUP(A68,HOP!A:C,3,0)</f>
        <v>3505791</v>
      </c>
      <c r="H68" s="4">
        <f t="shared" si="4"/>
        <v>0</v>
      </c>
      <c r="I68" s="4" t="str">
        <f t="shared" si="5"/>
        <v>,3505791</v>
      </c>
      <c r="J68" s="4" t="str">
        <f>VLOOKUP(A68,HOP!A:U,21,0)</f>
        <v>直连</v>
      </c>
    </row>
    <row r="69" s="4" customFormat="1" hidden="1" spans="1:10">
      <c r="A69" s="5">
        <v>999224783300248</v>
      </c>
      <c r="B69" s="4" t="s">
        <v>27</v>
      </c>
      <c r="C69" s="6">
        <v>45102</v>
      </c>
      <c r="D69" s="6">
        <v>45103</v>
      </c>
      <c r="E69" s="4">
        <v>0</v>
      </c>
      <c r="F69" s="4" t="e">
        <f>VLOOKUP(A69,HOP!A:L,12,0)</f>
        <v>#N/A</v>
      </c>
      <c r="G69" s="4" t="e">
        <f>VLOOKUP(A69,HOP!A:C,3,0)</f>
        <v>#N/A</v>
      </c>
      <c r="H69" s="4" t="e">
        <f t="shared" si="4"/>
        <v>#N/A</v>
      </c>
      <c r="I69" s="4" t="e">
        <f t="shared" si="5"/>
        <v>#N/A</v>
      </c>
      <c r="J69" s="4" t="e">
        <f>VLOOKUP(A69,HOP!A:U,21,0)</f>
        <v>#N/A</v>
      </c>
    </row>
    <row r="70" s="4" customFormat="1" hidden="1" spans="1:10">
      <c r="A70" s="5">
        <v>999224737859745</v>
      </c>
      <c r="B70" s="4" t="s">
        <v>27</v>
      </c>
      <c r="C70" s="6">
        <v>45099</v>
      </c>
      <c r="D70" s="6">
        <v>45103</v>
      </c>
      <c r="E70" s="4">
        <v>3935.19</v>
      </c>
      <c r="F70" s="4" t="str">
        <f>VLOOKUP(A70,HOP!A:L,12,0)</f>
        <v>3935.19</v>
      </c>
      <c r="G70" s="4" t="str">
        <f>VLOOKUP(A70,HOP!A:C,3,0)</f>
        <v>3495335</v>
      </c>
      <c r="H70" s="4">
        <f t="shared" si="4"/>
        <v>0</v>
      </c>
      <c r="I70" s="4" t="str">
        <f t="shared" si="5"/>
        <v>,3495335</v>
      </c>
      <c r="J70" s="4" t="str">
        <f>VLOOKUP(A70,HOP!A:U,21,0)</f>
        <v>直连</v>
      </c>
    </row>
    <row r="71" s="4" customFormat="1" hidden="1" spans="1:10">
      <c r="A71" s="5">
        <v>999224787664802</v>
      </c>
      <c r="B71" s="4" t="s">
        <v>27</v>
      </c>
      <c r="C71" s="6">
        <v>45101</v>
      </c>
      <c r="D71" s="6">
        <v>45103</v>
      </c>
      <c r="E71" s="4">
        <v>622</v>
      </c>
      <c r="F71" s="4" t="str">
        <f>VLOOKUP(A71,HOP!A:L,12,0)</f>
        <v>622.00</v>
      </c>
      <c r="G71" s="4" t="str">
        <f>VLOOKUP(A71,HOP!A:C,3,0)</f>
        <v>3508503</v>
      </c>
      <c r="H71" s="4">
        <f t="shared" si="4"/>
        <v>0</v>
      </c>
      <c r="I71" s="4" t="str">
        <f t="shared" si="5"/>
        <v>,3508503</v>
      </c>
      <c r="J71" s="4" t="str">
        <f>VLOOKUP(A71,HOP!A:U,21,0)</f>
        <v>直连</v>
      </c>
    </row>
    <row r="72" s="4" customFormat="1" hidden="1" spans="1:10">
      <c r="A72" s="5">
        <v>999224798209436</v>
      </c>
      <c r="B72" s="4" t="s">
        <v>27</v>
      </c>
      <c r="C72" s="6">
        <v>45100</v>
      </c>
      <c r="D72" s="6">
        <v>45103</v>
      </c>
      <c r="E72" s="4">
        <v>1495.68</v>
      </c>
      <c r="F72" s="4" t="str">
        <f>VLOOKUP(A72,HOP!A:L,12,0)</f>
        <v>1495.68</v>
      </c>
      <c r="G72" s="4" t="str">
        <f>VLOOKUP(A72,HOP!A:C,3,0)</f>
        <v>3510246</v>
      </c>
      <c r="H72" s="4">
        <f t="shared" si="4"/>
        <v>0</v>
      </c>
      <c r="I72" s="4" t="str">
        <f t="shared" si="5"/>
        <v>,3510246</v>
      </c>
      <c r="J72" s="4" t="str">
        <f>VLOOKUP(A72,HOP!A:U,21,0)</f>
        <v>直连</v>
      </c>
    </row>
    <row r="73" s="4" customFormat="1" hidden="1" spans="1:10">
      <c r="A73" s="5">
        <v>999224810560896</v>
      </c>
      <c r="B73" s="4" t="s">
        <v>27</v>
      </c>
      <c r="C73" s="6">
        <v>45102</v>
      </c>
      <c r="D73" s="6">
        <v>45103</v>
      </c>
      <c r="E73" s="4">
        <v>354.75</v>
      </c>
      <c r="F73" s="4" t="str">
        <f>VLOOKUP(A73,HOP!A:L,12,0)</f>
        <v>354.75</v>
      </c>
      <c r="G73" s="4" t="str">
        <f>VLOOKUP(A73,HOP!A:C,3,0)</f>
        <v>3512724</v>
      </c>
      <c r="H73" s="4">
        <f t="shared" si="4"/>
        <v>0</v>
      </c>
      <c r="I73" s="4" t="str">
        <f t="shared" si="5"/>
        <v>,3512724</v>
      </c>
      <c r="J73" s="4" t="str">
        <f>VLOOKUP(A73,HOP!A:U,21,0)</f>
        <v>直连</v>
      </c>
    </row>
    <row r="74" s="4" customFormat="1" hidden="1" spans="1:10">
      <c r="A74" s="5">
        <v>999224811433080</v>
      </c>
      <c r="B74" s="4" t="s">
        <v>27</v>
      </c>
      <c r="C74" s="6">
        <v>45102</v>
      </c>
      <c r="D74" s="6">
        <v>45103</v>
      </c>
      <c r="E74" s="4">
        <v>1491.98</v>
      </c>
      <c r="F74" s="4" t="str">
        <f>VLOOKUP(A74,HOP!A:L,12,0)</f>
        <v>1491.98</v>
      </c>
      <c r="G74" s="4" t="str">
        <f>VLOOKUP(A74,HOP!A:C,3,0)</f>
        <v>3513024</v>
      </c>
      <c r="H74" s="4">
        <f t="shared" si="4"/>
        <v>0</v>
      </c>
      <c r="I74" s="4" t="str">
        <f t="shared" si="5"/>
        <v>,3513024</v>
      </c>
      <c r="J74" s="4" t="str">
        <f>VLOOKUP(A74,HOP!A:U,21,0)</f>
        <v>直连</v>
      </c>
    </row>
    <row r="75" s="4" customFormat="1" hidden="1" spans="1:10">
      <c r="A75" s="5">
        <v>999224816273910</v>
      </c>
      <c r="B75" s="4" t="s">
        <v>27</v>
      </c>
      <c r="C75" s="6">
        <v>45102</v>
      </c>
      <c r="D75" s="6">
        <v>45103</v>
      </c>
      <c r="E75" s="4">
        <v>547.47</v>
      </c>
      <c r="F75" s="4" t="str">
        <f>VLOOKUP(A75,HOP!A:L,12,0)</f>
        <v>547.47</v>
      </c>
      <c r="G75" s="4" t="str">
        <f>VLOOKUP(A75,HOP!A:C,3,0)</f>
        <v>3514969</v>
      </c>
      <c r="H75" s="4">
        <f t="shared" si="4"/>
        <v>0</v>
      </c>
      <c r="I75" s="4" t="str">
        <f t="shared" si="5"/>
        <v>,3514969</v>
      </c>
      <c r="J75" s="4" t="str">
        <f>VLOOKUP(A75,HOP!A:U,21,0)</f>
        <v>直采</v>
      </c>
    </row>
    <row r="76" s="4" customFormat="1" hidden="1" spans="1:10">
      <c r="A76" s="5">
        <v>999224817400272</v>
      </c>
      <c r="B76" s="4" t="s">
        <v>27</v>
      </c>
      <c r="C76" s="6">
        <v>45101</v>
      </c>
      <c r="D76" s="6">
        <v>45103</v>
      </c>
      <c r="E76" s="4">
        <v>794.92</v>
      </c>
      <c r="F76" s="4" t="str">
        <f>VLOOKUP(A76,HOP!A:L,12,0)</f>
        <v>794.92</v>
      </c>
      <c r="G76" s="4" t="str">
        <f>VLOOKUP(A76,HOP!A:C,3,0)</f>
        <v>3515591</v>
      </c>
      <c r="H76" s="4">
        <f t="shared" si="4"/>
        <v>0</v>
      </c>
      <c r="I76" s="4" t="str">
        <f t="shared" si="5"/>
        <v>,3515591</v>
      </c>
      <c r="J76" s="4" t="str">
        <f>VLOOKUP(A76,HOP!A:U,21,0)</f>
        <v>直采</v>
      </c>
    </row>
    <row r="77" s="4" customFormat="1" hidden="1" spans="1:10">
      <c r="A77" s="5">
        <v>999224828400914</v>
      </c>
      <c r="B77" s="4" t="s">
        <v>27</v>
      </c>
      <c r="C77" s="6">
        <v>45101</v>
      </c>
      <c r="D77" s="6">
        <v>45103</v>
      </c>
      <c r="E77" s="4">
        <v>5354.72</v>
      </c>
      <c r="F77" s="4" t="str">
        <f>VLOOKUP(A77,HOP!A:L,12,0)</f>
        <v>5354.74</v>
      </c>
      <c r="G77" s="4" t="str">
        <f>VLOOKUP(A77,HOP!A:C,3,0)</f>
        <v>3518695</v>
      </c>
      <c r="H77" s="4">
        <f t="shared" si="4"/>
        <v>-0.0199999999995271</v>
      </c>
      <c r="I77" s="4" t="str">
        <f t="shared" si="5"/>
        <v>,3518695</v>
      </c>
      <c r="J77" s="4" t="str">
        <f>VLOOKUP(A77,HOP!A:U,21,0)</f>
        <v>直连</v>
      </c>
    </row>
    <row r="78" s="4" customFormat="1" hidden="1" spans="1:10">
      <c r="A78" s="5">
        <v>999224832365984</v>
      </c>
      <c r="B78" s="4" t="s">
        <v>27</v>
      </c>
      <c r="C78" s="6">
        <v>45102</v>
      </c>
      <c r="D78" s="6">
        <v>45103</v>
      </c>
      <c r="E78" s="4">
        <v>481.77</v>
      </c>
      <c r="F78" s="4" t="str">
        <f>VLOOKUP(A78,HOP!A:L,12,0)</f>
        <v>481.77</v>
      </c>
      <c r="G78" s="4" t="str">
        <f>VLOOKUP(A78,HOP!A:C,3,0)</f>
        <v>3519575</v>
      </c>
      <c r="H78" s="4">
        <f t="shared" si="4"/>
        <v>0</v>
      </c>
      <c r="I78" s="4" t="str">
        <f t="shared" si="5"/>
        <v>,3519575</v>
      </c>
      <c r="J78" s="4" t="str">
        <f>VLOOKUP(A78,HOP!A:U,21,0)</f>
        <v>直采</v>
      </c>
    </row>
    <row r="79" s="4" customFormat="1" hidden="1" spans="1:10">
      <c r="A79" s="5">
        <v>999224841134290</v>
      </c>
      <c r="B79" s="4" t="s">
        <v>27</v>
      </c>
      <c r="C79" s="6">
        <v>45101</v>
      </c>
      <c r="D79" s="6">
        <v>45103</v>
      </c>
      <c r="E79" s="4">
        <v>686.18</v>
      </c>
      <c r="F79" s="4" t="str">
        <f>VLOOKUP(A79,HOP!A:L,12,0)</f>
        <v>686.18</v>
      </c>
      <c r="G79" s="4" t="str">
        <f>VLOOKUP(A79,HOP!A:C,3,0)</f>
        <v>3522229</v>
      </c>
      <c r="H79" s="4">
        <f t="shared" si="4"/>
        <v>0</v>
      </c>
      <c r="I79" s="4" t="str">
        <f t="shared" si="5"/>
        <v>,3522229</v>
      </c>
      <c r="J79" s="4" t="str">
        <f>VLOOKUP(A79,HOP!A:U,21,0)</f>
        <v>直连</v>
      </c>
    </row>
    <row r="80" s="4" customFormat="1" hidden="1" spans="1:10">
      <c r="A80" s="5">
        <v>999224846697760</v>
      </c>
      <c r="B80" s="4" t="s">
        <v>27</v>
      </c>
      <c r="C80" s="6">
        <v>45096</v>
      </c>
      <c r="D80" s="6">
        <v>45103</v>
      </c>
      <c r="E80" s="4">
        <v>3615.64</v>
      </c>
      <c r="F80" s="4" t="str">
        <f>VLOOKUP(A80,HOP!A:L,12,0)</f>
        <v>3615.71</v>
      </c>
      <c r="G80" s="4" t="str">
        <f>VLOOKUP(A80,HOP!A:C,3,0)</f>
        <v>3523592</v>
      </c>
      <c r="H80" s="4">
        <f t="shared" si="4"/>
        <v>-0.0700000000001637</v>
      </c>
      <c r="I80" s="4" t="str">
        <f t="shared" si="5"/>
        <v>,3523592</v>
      </c>
      <c r="J80" s="4" t="str">
        <f>VLOOKUP(A80,HOP!A:U,21,0)</f>
        <v>直连</v>
      </c>
    </row>
    <row r="81" s="4" customFormat="1" hidden="1" spans="1:10">
      <c r="A81" s="5">
        <v>999224852337744</v>
      </c>
      <c r="B81" s="4" t="s">
        <v>27</v>
      </c>
      <c r="C81" s="6">
        <v>45102</v>
      </c>
      <c r="D81" s="6">
        <v>45103</v>
      </c>
      <c r="E81" s="4">
        <v>1157.8</v>
      </c>
      <c r="F81" s="4" t="str">
        <f>VLOOKUP(A81,HOP!A:L,12,0)</f>
        <v>1157.81</v>
      </c>
      <c r="G81" s="4" t="str">
        <f>VLOOKUP(A81,HOP!A:C,3,0)</f>
        <v>3524883</v>
      </c>
      <c r="H81" s="4">
        <f t="shared" si="4"/>
        <v>-0.00999999999999091</v>
      </c>
      <c r="I81" s="4" t="str">
        <f t="shared" si="5"/>
        <v>,3524883</v>
      </c>
      <c r="J81" s="4" t="str">
        <f>VLOOKUP(A81,HOP!A:U,21,0)</f>
        <v>直连</v>
      </c>
    </row>
    <row r="82" s="4" customFormat="1" hidden="1" spans="1:10">
      <c r="A82" s="5">
        <v>999224857721022</v>
      </c>
      <c r="B82" s="4" t="s">
        <v>27</v>
      </c>
      <c r="C82" s="6">
        <v>45098</v>
      </c>
      <c r="D82" s="6">
        <v>45103</v>
      </c>
      <c r="E82" s="4">
        <v>3467.1</v>
      </c>
      <c r="F82" s="4" t="str">
        <f>VLOOKUP(A82,HOP!A:L,12,0)</f>
        <v>3467.10</v>
      </c>
      <c r="G82" s="4" t="str">
        <f>VLOOKUP(A82,HOP!A:C,3,0)</f>
        <v>3527093</v>
      </c>
      <c r="H82" s="4">
        <f t="shared" si="4"/>
        <v>0</v>
      </c>
      <c r="I82" s="4" t="str">
        <f t="shared" si="5"/>
        <v>,3527093</v>
      </c>
      <c r="J82" s="4" t="str">
        <f>VLOOKUP(A82,HOP!A:U,21,0)</f>
        <v>直连</v>
      </c>
    </row>
    <row r="83" s="4" customFormat="1" hidden="1" spans="1:10">
      <c r="A83" s="5">
        <v>999224858100695</v>
      </c>
      <c r="B83" s="4" t="s">
        <v>27</v>
      </c>
      <c r="C83" s="6">
        <v>45099</v>
      </c>
      <c r="D83" s="6">
        <v>45103</v>
      </c>
      <c r="E83" s="4">
        <v>4767.44</v>
      </c>
      <c r="F83" s="4" t="str">
        <f>VLOOKUP(A83,HOP!A:L,12,0)</f>
        <v>4767.44</v>
      </c>
      <c r="G83" s="4" t="str">
        <f>VLOOKUP(A83,HOP!A:C,3,0)</f>
        <v>3527218</v>
      </c>
      <c r="H83" s="4">
        <f t="shared" si="4"/>
        <v>0</v>
      </c>
      <c r="I83" s="4" t="str">
        <f t="shared" si="5"/>
        <v>,3527218</v>
      </c>
      <c r="J83" s="4" t="str">
        <f>VLOOKUP(A83,HOP!A:U,21,0)</f>
        <v>直连</v>
      </c>
    </row>
    <row r="84" s="4" customFormat="1" hidden="1" spans="1:10">
      <c r="A84" s="5">
        <v>999224865564550</v>
      </c>
      <c r="B84" s="4" t="s">
        <v>27</v>
      </c>
      <c r="C84" s="6">
        <v>45102</v>
      </c>
      <c r="D84" s="6">
        <v>45103</v>
      </c>
      <c r="E84" s="4">
        <v>219.87</v>
      </c>
      <c r="F84" s="4" t="str">
        <f>VLOOKUP(A84,HOP!A:L,12,0)</f>
        <v>219.87</v>
      </c>
      <c r="G84" s="4" t="str">
        <f>VLOOKUP(A84,HOP!A:C,3,0)</f>
        <v>3527924</v>
      </c>
      <c r="H84" s="4">
        <f t="shared" si="4"/>
        <v>0</v>
      </c>
      <c r="I84" s="4" t="str">
        <f t="shared" si="5"/>
        <v>,3527924</v>
      </c>
      <c r="J84" s="4" t="str">
        <f>VLOOKUP(A84,HOP!A:U,21,0)</f>
        <v>直连</v>
      </c>
    </row>
    <row r="85" s="4" customFormat="1" hidden="1" spans="1:10">
      <c r="A85" s="5">
        <v>999224869565451</v>
      </c>
      <c r="B85" s="4" t="s">
        <v>27</v>
      </c>
      <c r="C85" s="6">
        <v>45102</v>
      </c>
      <c r="D85" s="6">
        <v>45103</v>
      </c>
      <c r="E85" s="4">
        <v>307.35</v>
      </c>
      <c r="F85" s="4" t="str">
        <f>VLOOKUP(A85,HOP!A:L,12,0)</f>
        <v>307.35</v>
      </c>
      <c r="G85" s="4" t="str">
        <f>VLOOKUP(A85,HOP!A:C,3,0)</f>
        <v>3528988</v>
      </c>
      <c r="H85" s="4">
        <f t="shared" si="4"/>
        <v>0</v>
      </c>
      <c r="I85" s="4" t="str">
        <f t="shared" si="5"/>
        <v>,3528988</v>
      </c>
      <c r="J85" s="4" t="str">
        <f>VLOOKUP(A85,HOP!A:U,21,0)</f>
        <v>直连</v>
      </c>
    </row>
    <row r="86" s="4" customFormat="1" hidden="1" spans="1:10">
      <c r="A86" s="5">
        <v>999224871724717</v>
      </c>
      <c r="B86" s="4" t="s">
        <v>27</v>
      </c>
      <c r="C86" s="6">
        <v>45101</v>
      </c>
      <c r="D86" s="6">
        <v>45103</v>
      </c>
      <c r="E86" s="4">
        <v>1594.42</v>
      </c>
      <c r="F86" s="4" t="str">
        <f>VLOOKUP(A86,HOP!A:L,12,0)</f>
        <v>1594.42</v>
      </c>
      <c r="G86" s="4" t="str">
        <f>VLOOKUP(A86,HOP!A:C,3,0)</f>
        <v>3529855</v>
      </c>
      <c r="H86" s="4">
        <f t="shared" si="4"/>
        <v>0</v>
      </c>
      <c r="I86" s="4" t="str">
        <f t="shared" si="5"/>
        <v>,3529855</v>
      </c>
      <c r="J86" s="4" t="str">
        <f>VLOOKUP(A86,HOP!A:U,21,0)</f>
        <v>直采</v>
      </c>
    </row>
    <row r="87" s="4" customFormat="1" hidden="1" spans="1:10">
      <c r="A87" s="5">
        <v>999224884550353</v>
      </c>
      <c r="B87" s="4" t="s">
        <v>27</v>
      </c>
      <c r="C87" s="6">
        <v>45100</v>
      </c>
      <c r="D87" s="6">
        <v>45103</v>
      </c>
      <c r="E87" s="4">
        <v>3709.74</v>
      </c>
      <c r="F87" s="4" t="str">
        <f>VLOOKUP(A87,HOP!A:L,12,0)</f>
        <v>3709.74</v>
      </c>
      <c r="G87" s="4" t="str">
        <f>VLOOKUP(A87,HOP!A:C,3,0)</f>
        <v>3532857</v>
      </c>
      <c r="H87" s="4">
        <f t="shared" si="4"/>
        <v>0</v>
      </c>
      <c r="I87" s="4" t="str">
        <f t="shared" si="5"/>
        <v>,3532857</v>
      </c>
      <c r="J87" s="4" t="str">
        <f>VLOOKUP(A87,HOP!A:U,21,0)</f>
        <v>直连</v>
      </c>
    </row>
    <row r="88" s="4" customFormat="1" hidden="1" spans="1:10">
      <c r="A88" s="5">
        <v>999224888754209</v>
      </c>
      <c r="B88" s="4" t="s">
        <v>27</v>
      </c>
      <c r="C88" s="6">
        <v>45101</v>
      </c>
      <c r="D88" s="6">
        <v>45103</v>
      </c>
      <c r="E88" s="4">
        <v>3196.34</v>
      </c>
      <c r="F88" s="4" t="str">
        <f>VLOOKUP(A88,HOP!A:L,12,0)</f>
        <v>3196.34</v>
      </c>
      <c r="G88" s="4" t="str">
        <f>VLOOKUP(A88,HOP!A:C,3,0)</f>
        <v>3534377</v>
      </c>
      <c r="H88" s="4">
        <f t="shared" si="4"/>
        <v>0</v>
      </c>
      <c r="I88" s="4" t="str">
        <f t="shared" si="5"/>
        <v>,3534377</v>
      </c>
      <c r="J88" s="4" t="str">
        <f>VLOOKUP(A88,HOP!A:U,21,0)</f>
        <v>直采</v>
      </c>
    </row>
    <row r="89" s="4" customFormat="1" hidden="1" spans="1:10">
      <c r="A89" s="5">
        <v>999224897582019</v>
      </c>
      <c r="B89" s="4" t="s">
        <v>27</v>
      </c>
      <c r="C89" s="6">
        <v>45101</v>
      </c>
      <c r="D89" s="6">
        <v>45103</v>
      </c>
      <c r="E89" s="4">
        <v>9810.96</v>
      </c>
      <c r="F89" s="4" t="str">
        <f>VLOOKUP(A89,HOP!A:L,12,0)</f>
        <v>9810.96</v>
      </c>
      <c r="G89" s="4" t="str">
        <f>VLOOKUP(A89,HOP!A:C,3,0)</f>
        <v>3535771</v>
      </c>
      <c r="H89" s="4">
        <f t="shared" si="4"/>
        <v>0</v>
      </c>
      <c r="I89" s="4" t="str">
        <f t="shared" si="5"/>
        <v>,3535771</v>
      </c>
      <c r="J89" s="4" t="str">
        <f>VLOOKUP(A89,HOP!A:U,21,0)</f>
        <v>直连</v>
      </c>
    </row>
    <row r="90" s="4" customFormat="1" hidden="1" spans="1:10">
      <c r="A90" s="5">
        <v>999224899221458</v>
      </c>
      <c r="B90" s="4" t="s">
        <v>27</v>
      </c>
      <c r="C90" s="6">
        <v>45102</v>
      </c>
      <c r="D90" s="6">
        <v>45103</v>
      </c>
      <c r="E90" s="4">
        <v>478.73</v>
      </c>
      <c r="F90" s="4" t="str">
        <f>VLOOKUP(A90,HOP!A:L,12,0)</f>
        <v>478.73</v>
      </c>
      <c r="G90" s="4" t="str">
        <f>VLOOKUP(A90,HOP!A:C,3,0)</f>
        <v>3536284</v>
      </c>
      <c r="H90" s="4">
        <f t="shared" si="4"/>
        <v>0</v>
      </c>
      <c r="I90" s="4" t="str">
        <f t="shared" si="5"/>
        <v>,3536284</v>
      </c>
      <c r="J90" s="4" t="str">
        <f>VLOOKUP(A90,HOP!A:U,21,0)</f>
        <v>直采</v>
      </c>
    </row>
    <row r="91" s="4" customFormat="1" hidden="1" spans="1:10">
      <c r="A91" s="5">
        <v>999224899555216</v>
      </c>
      <c r="B91" s="4" t="s">
        <v>27</v>
      </c>
      <c r="C91" s="6">
        <v>45099</v>
      </c>
      <c r="D91" s="6">
        <v>45103</v>
      </c>
      <c r="E91" s="4">
        <v>1474.88</v>
      </c>
      <c r="F91" s="4" t="str">
        <f>VLOOKUP(A91,HOP!A:L,12,0)</f>
        <v>1474.88</v>
      </c>
      <c r="G91" s="4" t="str">
        <f>VLOOKUP(A91,HOP!A:C,3,0)</f>
        <v>3536340</v>
      </c>
      <c r="H91" s="4">
        <f t="shared" si="4"/>
        <v>0</v>
      </c>
      <c r="I91" s="4" t="str">
        <f t="shared" si="5"/>
        <v>,3536340</v>
      </c>
      <c r="J91" s="4" t="str">
        <f>VLOOKUP(A91,HOP!A:U,21,0)</f>
        <v>直连</v>
      </c>
    </row>
    <row r="92" s="4" customFormat="1" hidden="1" spans="1:10">
      <c r="A92" s="5">
        <v>999224900160268</v>
      </c>
      <c r="B92" s="4" t="s">
        <v>27</v>
      </c>
      <c r="C92" s="6">
        <v>45102</v>
      </c>
      <c r="D92" s="6">
        <v>45103</v>
      </c>
      <c r="E92" s="4">
        <v>796.43</v>
      </c>
      <c r="F92" s="4" t="str">
        <f>VLOOKUP(A92,HOP!A:L,12,0)</f>
        <v>796.43</v>
      </c>
      <c r="G92" s="4" t="str">
        <f>VLOOKUP(A92,HOP!A:C,3,0)</f>
        <v>3536512</v>
      </c>
      <c r="H92" s="4">
        <f t="shared" si="4"/>
        <v>0</v>
      </c>
      <c r="I92" s="4" t="str">
        <f t="shared" si="5"/>
        <v>,3536512</v>
      </c>
      <c r="J92" s="4" t="str">
        <f>VLOOKUP(A92,HOP!A:U,21,0)</f>
        <v>直采</v>
      </c>
    </row>
    <row r="93" s="4" customFormat="1" hidden="1" spans="1:10">
      <c r="A93" s="5">
        <v>999224903918283</v>
      </c>
      <c r="B93" s="4" t="s">
        <v>27</v>
      </c>
      <c r="C93" s="6">
        <v>45101</v>
      </c>
      <c r="D93" s="6">
        <v>45103</v>
      </c>
      <c r="E93" s="4">
        <v>6540.5</v>
      </c>
      <c r="F93" s="4" t="str">
        <f>VLOOKUP(A93,HOP!A:L,12,0)</f>
        <v>6540.50</v>
      </c>
      <c r="G93" s="4" t="str">
        <f>VLOOKUP(A93,HOP!A:C,3,0)</f>
        <v>3537682</v>
      </c>
      <c r="H93" s="4">
        <f t="shared" si="4"/>
        <v>0</v>
      </c>
      <c r="I93" s="4" t="str">
        <f t="shared" si="5"/>
        <v>,3537682</v>
      </c>
      <c r="J93" s="4" t="str">
        <f>VLOOKUP(A93,HOP!A:U,21,0)</f>
        <v>直连</v>
      </c>
    </row>
    <row r="94" s="4" customFormat="1" hidden="1" spans="1:10">
      <c r="A94" s="5">
        <v>999224913729776</v>
      </c>
      <c r="B94" s="4" t="s">
        <v>27</v>
      </c>
      <c r="C94" s="6">
        <v>45100</v>
      </c>
      <c r="D94" s="6">
        <v>45103</v>
      </c>
      <c r="E94" s="4">
        <v>1184.7</v>
      </c>
      <c r="F94" s="4" t="str">
        <f>VLOOKUP(A94,HOP!A:L,12,0)</f>
        <v>1184.70</v>
      </c>
      <c r="G94" s="4" t="str">
        <f>VLOOKUP(A94,HOP!A:C,3,0)</f>
        <v>3539699</v>
      </c>
      <c r="H94" s="4">
        <f t="shared" si="4"/>
        <v>0</v>
      </c>
      <c r="I94" s="4" t="str">
        <f t="shared" si="5"/>
        <v>,3539699</v>
      </c>
      <c r="J94" s="4" t="str">
        <f>VLOOKUP(A94,HOP!A:U,21,0)</f>
        <v>直连</v>
      </c>
    </row>
    <row r="95" s="4" customFormat="1" hidden="1" spans="1:10">
      <c r="A95" s="5">
        <v>999224914856027</v>
      </c>
      <c r="B95" s="4" t="s">
        <v>27</v>
      </c>
      <c r="C95" s="6">
        <v>45102</v>
      </c>
      <c r="D95" s="6">
        <v>45103</v>
      </c>
      <c r="E95" s="4">
        <v>280.96</v>
      </c>
      <c r="F95" s="4" t="str">
        <f>VLOOKUP(A95,HOP!A:L,12,0)</f>
        <v>280.96</v>
      </c>
      <c r="G95" s="4" t="str">
        <f>VLOOKUP(A95,HOP!A:C,3,0)</f>
        <v>3539948</v>
      </c>
      <c r="H95" s="4">
        <f t="shared" si="4"/>
        <v>0</v>
      </c>
      <c r="I95" s="4" t="str">
        <f t="shared" si="5"/>
        <v>,3539948</v>
      </c>
      <c r="J95" s="4" t="str">
        <f>VLOOKUP(A95,HOP!A:U,21,0)</f>
        <v>直连</v>
      </c>
    </row>
    <row r="96" s="4" customFormat="1" hidden="1" spans="1:10">
      <c r="A96" s="5">
        <v>999224915729337</v>
      </c>
      <c r="B96" s="4" t="s">
        <v>27</v>
      </c>
      <c r="C96" s="6">
        <v>45102</v>
      </c>
      <c r="D96" s="6">
        <v>45103</v>
      </c>
      <c r="E96" s="4">
        <v>183.92</v>
      </c>
      <c r="F96" s="4" t="str">
        <f>VLOOKUP(A96,HOP!A:L,12,0)</f>
        <v>183.92</v>
      </c>
      <c r="G96" s="4" t="str">
        <f>VLOOKUP(A96,HOP!A:C,3,0)</f>
        <v>3540160</v>
      </c>
      <c r="H96" s="4">
        <f t="shared" si="4"/>
        <v>0</v>
      </c>
      <c r="I96" s="4" t="str">
        <f t="shared" si="5"/>
        <v>,3540160</v>
      </c>
      <c r="J96" s="4" t="str">
        <f>VLOOKUP(A96,HOP!A:U,21,0)</f>
        <v>直连</v>
      </c>
    </row>
    <row r="97" s="4" customFormat="1" hidden="1" spans="1:10">
      <c r="A97" s="5">
        <v>999224915740551</v>
      </c>
      <c r="B97" s="4" t="s">
        <v>27</v>
      </c>
      <c r="C97" s="6">
        <v>45100</v>
      </c>
      <c r="D97" s="6">
        <v>45103</v>
      </c>
      <c r="E97" s="4">
        <v>0</v>
      </c>
      <c r="F97" s="4" t="e">
        <f>VLOOKUP(A97,HOP!A:L,12,0)</f>
        <v>#N/A</v>
      </c>
      <c r="G97" s="4" t="e">
        <f>VLOOKUP(A97,HOP!A:C,3,0)</f>
        <v>#N/A</v>
      </c>
      <c r="H97" s="4" t="e">
        <f t="shared" si="4"/>
        <v>#N/A</v>
      </c>
      <c r="I97" s="4" t="e">
        <f t="shared" si="5"/>
        <v>#N/A</v>
      </c>
      <c r="J97" s="4" t="e">
        <f>VLOOKUP(A97,HOP!A:U,21,0)</f>
        <v>#N/A</v>
      </c>
    </row>
    <row r="98" s="4" customFormat="1" hidden="1" spans="1:10">
      <c r="A98" s="5">
        <v>999224915759977</v>
      </c>
      <c r="B98" s="4" t="s">
        <v>27</v>
      </c>
      <c r="C98" s="6">
        <v>45100</v>
      </c>
      <c r="D98" s="6">
        <v>45103</v>
      </c>
      <c r="E98" s="4">
        <v>4818.63</v>
      </c>
      <c r="F98" s="4" t="str">
        <f>VLOOKUP(A98,HOP!A:L,12,0)</f>
        <v>4818.63</v>
      </c>
      <c r="G98" s="4" t="str">
        <f>VLOOKUP(A98,HOP!A:C,3,0)</f>
        <v>3540170</v>
      </c>
      <c r="H98" s="4">
        <f t="shared" si="4"/>
        <v>0</v>
      </c>
      <c r="I98" s="4" t="str">
        <f t="shared" si="5"/>
        <v>,3540170</v>
      </c>
      <c r="J98" s="4" t="str">
        <f>VLOOKUP(A98,HOP!A:U,21,0)</f>
        <v>直连</v>
      </c>
    </row>
    <row r="99" s="4" customFormat="1" hidden="1" spans="1:10">
      <c r="A99" s="5">
        <v>999224916040930</v>
      </c>
      <c r="B99" s="4" t="s">
        <v>27</v>
      </c>
      <c r="C99" s="6">
        <v>45100</v>
      </c>
      <c r="D99" s="6">
        <v>45103</v>
      </c>
      <c r="E99" s="4">
        <v>679.53</v>
      </c>
      <c r="F99" s="4" t="str">
        <f>VLOOKUP(A99,HOP!A:L,12,0)</f>
        <v>679.53</v>
      </c>
      <c r="G99" s="4" t="str">
        <f>VLOOKUP(A99,HOP!A:C,3,0)</f>
        <v>3540287</v>
      </c>
      <c r="H99" s="4">
        <f t="shared" ref="H99:H129" si="6">E99-F99</f>
        <v>0</v>
      </c>
      <c r="I99" s="4" t="str">
        <f t="shared" ref="I99:I129" si="7">$I$1&amp;G99</f>
        <v>,3540287</v>
      </c>
      <c r="J99" s="4" t="str">
        <f>VLOOKUP(A99,HOP!A:U,21,0)</f>
        <v>直连</v>
      </c>
    </row>
    <row r="100" s="4" customFormat="1" hidden="1" spans="1:10">
      <c r="A100" s="5">
        <v>999224917805571</v>
      </c>
      <c r="B100" s="4" t="s">
        <v>27</v>
      </c>
      <c r="C100" s="6">
        <v>45100</v>
      </c>
      <c r="D100" s="6">
        <v>45103</v>
      </c>
      <c r="E100" s="4">
        <v>0</v>
      </c>
      <c r="F100" s="4" t="e">
        <f>VLOOKUP(A100,HOP!A:L,12,0)</f>
        <v>#N/A</v>
      </c>
      <c r="G100" s="4" t="e">
        <f>VLOOKUP(A100,HOP!A:C,3,0)</f>
        <v>#N/A</v>
      </c>
      <c r="H100" s="4" t="e">
        <f t="shared" si="6"/>
        <v>#N/A</v>
      </c>
      <c r="I100" s="4" t="e">
        <f t="shared" si="7"/>
        <v>#N/A</v>
      </c>
      <c r="J100" s="4" t="e">
        <f>VLOOKUP(A100,HOP!A:U,21,0)</f>
        <v>#N/A</v>
      </c>
    </row>
    <row r="101" s="4" customFormat="1" hidden="1" spans="1:10">
      <c r="A101" s="5">
        <v>999224919063901</v>
      </c>
      <c r="B101" s="4" t="s">
        <v>27</v>
      </c>
      <c r="C101" s="6">
        <v>45100</v>
      </c>
      <c r="D101" s="6">
        <v>45103</v>
      </c>
      <c r="E101" s="4">
        <v>7958.94</v>
      </c>
      <c r="F101" s="4" t="str">
        <f>VLOOKUP(A101,HOP!A:L,12,0)</f>
        <v>7958.94</v>
      </c>
      <c r="G101" s="4" t="str">
        <f>VLOOKUP(A101,HOP!A:C,3,0)</f>
        <v>3541306</v>
      </c>
      <c r="H101" s="4">
        <f t="shared" si="6"/>
        <v>0</v>
      </c>
      <c r="I101" s="4" t="str">
        <f t="shared" si="7"/>
        <v>,3541306</v>
      </c>
      <c r="J101" s="4" t="str">
        <f>VLOOKUP(A101,HOP!A:U,21,0)</f>
        <v>直连</v>
      </c>
    </row>
    <row r="102" s="4" customFormat="1" hidden="1" spans="1:10">
      <c r="A102" s="5">
        <v>999224919471099</v>
      </c>
      <c r="B102" s="4" t="s">
        <v>27</v>
      </c>
      <c r="C102" s="6">
        <v>45102</v>
      </c>
      <c r="D102" s="6">
        <v>45103</v>
      </c>
      <c r="E102" s="4">
        <v>523.73</v>
      </c>
      <c r="F102" s="4" t="str">
        <f>VLOOKUP(A102,HOP!A:L,12,0)</f>
        <v>523.73</v>
      </c>
      <c r="G102" s="4" t="str">
        <f>VLOOKUP(A102,HOP!A:C,3,0)</f>
        <v>3541508</v>
      </c>
      <c r="H102" s="4">
        <f t="shared" si="6"/>
        <v>0</v>
      </c>
      <c r="I102" s="4" t="str">
        <f t="shared" si="7"/>
        <v>,3541508</v>
      </c>
      <c r="J102" s="4" t="str">
        <f>VLOOKUP(A102,HOP!A:U,21,0)</f>
        <v>直连</v>
      </c>
    </row>
    <row r="103" s="4" customFormat="1" hidden="1" spans="1:10">
      <c r="A103" s="5">
        <v>999224929324128</v>
      </c>
      <c r="B103" s="4" t="s">
        <v>27</v>
      </c>
      <c r="C103" s="6">
        <v>45102</v>
      </c>
      <c r="D103" s="6">
        <v>45103</v>
      </c>
      <c r="E103" s="4">
        <v>759.82</v>
      </c>
      <c r="F103" s="4" t="str">
        <f>VLOOKUP(A103,HOP!A:L,12,0)</f>
        <v>759.82</v>
      </c>
      <c r="G103" s="4" t="str">
        <f>VLOOKUP(A103,HOP!A:C,3,0)</f>
        <v>3544171</v>
      </c>
      <c r="H103" s="4">
        <f t="shared" si="6"/>
        <v>0</v>
      </c>
      <c r="I103" s="4" t="str">
        <f t="shared" si="7"/>
        <v>,3544171</v>
      </c>
      <c r="J103" s="4" t="str">
        <f>VLOOKUP(A103,HOP!A:U,21,0)</f>
        <v>直连</v>
      </c>
    </row>
    <row r="104" s="4" customFormat="1" hidden="1" spans="1:10">
      <c r="A104" s="5">
        <v>999224931805134</v>
      </c>
      <c r="B104" s="4" t="s">
        <v>27</v>
      </c>
      <c r="C104" s="6">
        <v>45102</v>
      </c>
      <c r="D104" s="6">
        <v>45103</v>
      </c>
      <c r="E104" s="4">
        <v>1645.04</v>
      </c>
      <c r="F104" s="4" t="str">
        <f>VLOOKUP(A104,HOP!A:L,12,0)</f>
        <v>1645.04</v>
      </c>
      <c r="G104" s="4" t="str">
        <f>VLOOKUP(A104,HOP!A:C,3,0)</f>
        <v>3545032</v>
      </c>
      <c r="H104" s="4">
        <f t="shared" si="6"/>
        <v>0</v>
      </c>
      <c r="I104" s="4" t="str">
        <f t="shared" si="7"/>
        <v>,3545032</v>
      </c>
      <c r="J104" s="4" t="str">
        <f>VLOOKUP(A104,HOP!A:U,21,0)</f>
        <v>直连</v>
      </c>
    </row>
    <row r="105" s="4" customFormat="1" hidden="1" spans="1:10">
      <c r="A105" s="5">
        <v>999224934672597</v>
      </c>
      <c r="B105" s="4" t="s">
        <v>27</v>
      </c>
      <c r="C105" s="6">
        <v>45102</v>
      </c>
      <c r="D105" s="6">
        <v>45103</v>
      </c>
      <c r="E105" s="4">
        <v>632.45</v>
      </c>
      <c r="F105" s="4" t="str">
        <f>VLOOKUP(A105,HOP!A:L,12,0)</f>
        <v>632.48</v>
      </c>
      <c r="G105" s="4" t="str">
        <f>VLOOKUP(A105,HOP!A:C,3,0)</f>
        <v>3546097</v>
      </c>
      <c r="H105" s="4">
        <f t="shared" si="6"/>
        <v>-0.0299999999999727</v>
      </c>
      <c r="I105" s="4" t="str">
        <f t="shared" si="7"/>
        <v>,3546097</v>
      </c>
      <c r="J105" s="4" t="str">
        <f>VLOOKUP(A105,HOP!A:U,21,0)</f>
        <v>直连</v>
      </c>
    </row>
    <row r="106" s="4" customFormat="1" hidden="1" spans="1:10">
      <c r="A106" s="5">
        <v>999224938229280</v>
      </c>
      <c r="B106" s="4" t="s">
        <v>27</v>
      </c>
      <c r="C106" s="6">
        <v>45101</v>
      </c>
      <c r="D106" s="6">
        <v>45103</v>
      </c>
      <c r="E106" s="4">
        <v>621.88</v>
      </c>
      <c r="F106" s="4" t="str">
        <f>VLOOKUP(A106,HOP!A:L,12,0)</f>
        <v>621.88</v>
      </c>
      <c r="G106" s="4" t="str">
        <f>VLOOKUP(A106,HOP!A:C,3,0)</f>
        <v>3546645</v>
      </c>
      <c r="H106" s="4">
        <f t="shared" si="6"/>
        <v>0</v>
      </c>
      <c r="I106" s="4" t="str">
        <f t="shared" si="7"/>
        <v>,3546645</v>
      </c>
      <c r="J106" s="4" t="str">
        <f>VLOOKUP(A106,HOP!A:U,21,0)</f>
        <v>直连</v>
      </c>
    </row>
    <row r="107" s="4" customFormat="1" hidden="1" spans="1:10">
      <c r="A107" s="5">
        <v>999224938366485</v>
      </c>
      <c r="B107" s="4" t="s">
        <v>27</v>
      </c>
      <c r="C107" s="6">
        <v>45101</v>
      </c>
      <c r="D107" s="6">
        <v>45103</v>
      </c>
      <c r="E107" s="4">
        <v>867.08</v>
      </c>
      <c r="F107" s="4" t="str">
        <f>VLOOKUP(A107,HOP!A:L,12,0)</f>
        <v>867.08</v>
      </c>
      <c r="G107" s="4" t="str">
        <f>VLOOKUP(A107,HOP!A:C,3,0)</f>
        <v>3546661</v>
      </c>
      <c r="H107" s="4">
        <f t="shared" si="6"/>
        <v>0</v>
      </c>
      <c r="I107" s="4" t="str">
        <f t="shared" si="7"/>
        <v>,3546661</v>
      </c>
      <c r="J107" s="4" t="str">
        <f>VLOOKUP(A107,HOP!A:U,21,0)</f>
        <v>直连</v>
      </c>
    </row>
    <row r="108" s="4" customFormat="1" hidden="1" spans="1:10">
      <c r="A108" s="5">
        <v>999224941241715</v>
      </c>
      <c r="B108" s="4" t="s">
        <v>27</v>
      </c>
      <c r="C108" s="6">
        <v>45101</v>
      </c>
      <c r="D108" s="6">
        <v>45103</v>
      </c>
      <c r="E108" s="4">
        <v>2402.44</v>
      </c>
      <c r="F108" s="4" t="str">
        <f>VLOOKUP(A108,HOP!A:L,12,0)</f>
        <v>2402.44</v>
      </c>
      <c r="G108" s="4" t="str">
        <f>VLOOKUP(A108,HOP!A:C,3,0)</f>
        <v>3547475</v>
      </c>
      <c r="H108" s="4">
        <f t="shared" si="6"/>
        <v>0</v>
      </c>
      <c r="I108" s="4" t="str">
        <f t="shared" si="7"/>
        <v>,3547475</v>
      </c>
      <c r="J108" s="4" t="str">
        <f>VLOOKUP(A108,HOP!A:U,21,0)</f>
        <v>直连</v>
      </c>
    </row>
    <row r="109" s="4" customFormat="1" hidden="1" spans="1:10">
      <c r="A109" s="5">
        <v>999224941553279</v>
      </c>
      <c r="B109" s="4" t="s">
        <v>27</v>
      </c>
      <c r="C109" s="6">
        <v>45102</v>
      </c>
      <c r="D109" s="6">
        <v>45103</v>
      </c>
      <c r="E109" s="4">
        <v>1142.69</v>
      </c>
      <c r="F109" s="4" t="str">
        <f>VLOOKUP(A109,HOP!A:L,12,0)</f>
        <v>1142.69</v>
      </c>
      <c r="G109" s="4" t="str">
        <f>VLOOKUP(A109,HOP!A:C,3,0)</f>
        <v>3547536</v>
      </c>
      <c r="H109" s="4">
        <f t="shared" si="6"/>
        <v>0</v>
      </c>
      <c r="I109" s="4" t="str">
        <f t="shared" si="7"/>
        <v>,3547536</v>
      </c>
      <c r="J109" s="4" t="str">
        <f>VLOOKUP(A109,HOP!A:U,21,0)</f>
        <v>直连</v>
      </c>
    </row>
    <row r="110" s="4" customFormat="1" hidden="1" spans="1:10">
      <c r="A110" s="5">
        <v>999224941643397</v>
      </c>
      <c r="B110" s="4" t="s">
        <v>27</v>
      </c>
      <c r="C110" s="6">
        <v>45102</v>
      </c>
      <c r="D110" s="6">
        <v>45103</v>
      </c>
      <c r="E110" s="4">
        <v>364.47</v>
      </c>
      <c r="F110" s="4" t="str">
        <f>VLOOKUP(A110,HOP!A:L,12,0)</f>
        <v>364.47</v>
      </c>
      <c r="G110" s="4" t="str">
        <f>VLOOKUP(A110,HOP!A:C,3,0)</f>
        <v>3547554</v>
      </c>
      <c r="H110" s="4">
        <f t="shared" si="6"/>
        <v>0</v>
      </c>
      <c r="I110" s="4" t="str">
        <f t="shared" si="7"/>
        <v>,3547554</v>
      </c>
      <c r="J110" s="4" t="str">
        <f>VLOOKUP(A110,HOP!A:U,21,0)</f>
        <v>直连</v>
      </c>
    </row>
    <row r="111" s="4" customFormat="1" hidden="1" spans="1:10">
      <c r="A111" s="5">
        <v>999224942979776</v>
      </c>
      <c r="B111" s="4" t="s">
        <v>27</v>
      </c>
      <c r="C111" s="6">
        <v>45102</v>
      </c>
      <c r="D111" s="6">
        <v>45103</v>
      </c>
      <c r="E111" s="4">
        <v>567.17</v>
      </c>
      <c r="F111" s="4" t="str">
        <f>VLOOKUP(A111,HOP!A:L,12,0)</f>
        <v>567.17</v>
      </c>
      <c r="G111" s="4" t="str">
        <f>VLOOKUP(A111,HOP!A:C,3,0)</f>
        <v>3547910</v>
      </c>
      <c r="H111" s="4">
        <f t="shared" si="6"/>
        <v>0</v>
      </c>
      <c r="I111" s="4" t="str">
        <f t="shared" si="7"/>
        <v>,3547910</v>
      </c>
      <c r="J111" s="4" t="str">
        <f>VLOOKUP(A111,HOP!A:U,21,0)</f>
        <v>直连</v>
      </c>
    </row>
    <row r="112" s="4" customFormat="1" hidden="1" spans="1:10">
      <c r="A112" s="5">
        <v>999224943653101</v>
      </c>
      <c r="B112" s="4" t="s">
        <v>27</v>
      </c>
      <c r="C112" s="6">
        <v>45102</v>
      </c>
      <c r="D112" s="6">
        <v>45103</v>
      </c>
      <c r="E112" s="4">
        <v>1027</v>
      </c>
      <c r="F112" s="4" t="str">
        <f>VLOOKUP(A112,HOP!A:L,12,0)</f>
        <v>1027.00</v>
      </c>
      <c r="G112" s="4" t="str">
        <f>VLOOKUP(A112,HOP!A:C,3,0)</f>
        <v>3548099</v>
      </c>
      <c r="H112" s="4">
        <f t="shared" si="6"/>
        <v>0</v>
      </c>
      <c r="I112" s="4" t="str">
        <f t="shared" si="7"/>
        <v>,3548099</v>
      </c>
      <c r="J112" s="4" t="str">
        <f>VLOOKUP(A112,HOP!A:U,21,0)</f>
        <v>直连</v>
      </c>
    </row>
    <row r="113" s="4" customFormat="1" hidden="1" spans="1:10">
      <c r="A113" s="5">
        <v>999224944153568</v>
      </c>
      <c r="B113" s="4" t="s">
        <v>27</v>
      </c>
      <c r="C113" s="6">
        <v>45102</v>
      </c>
      <c r="D113" s="6">
        <v>45103</v>
      </c>
      <c r="E113" s="4">
        <v>822.52</v>
      </c>
      <c r="F113" s="4" t="str">
        <f>VLOOKUP(A113,HOP!A:L,12,0)</f>
        <v>822.52</v>
      </c>
      <c r="G113" s="4" t="str">
        <f>VLOOKUP(A113,HOP!A:C,3,0)</f>
        <v>3548329</v>
      </c>
      <c r="H113" s="4">
        <f t="shared" si="6"/>
        <v>0</v>
      </c>
      <c r="I113" s="4" t="str">
        <f t="shared" si="7"/>
        <v>,3548329</v>
      </c>
      <c r="J113" s="4" t="str">
        <f>VLOOKUP(A113,HOP!A:U,21,0)</f>
        <v>直连</v>
      </c>
    </row>
    <row r="114" s="4" customFormat="1" hidden="1" spans="1:10">
      <c r="A114" s="5">
        <v>999224944618743</v>
      </c>
      <c r="B114" s="4" t="s">
        <v>27</v>
      </c>
      <c r="C114" s="6">
        <v>45102</v>
      </c>
      <c r="D114" s="6">
        <v>45103</v>
      </c>
      <c r="E114" s="4">
        <v>277.54</v>
      </c>
      <c r="F114" s="4" t="str">
        <f>VLOOKUP(A114,HOP!A:L,12,0)</f>
        <v>277.54</v>
      </c>
      <c r="G114" s="4" t="str">
        <f>VLOOKUP(A114,HOP!A:C,3,0)</f>
        <v>3548480</v>
      </c>
      <c r="H114" s="4">
        <f t="shared" si="6"/>
        <v>0</v>
      </c>
      <c r="I114" s="4" t="str">
        <f t="shared" si="7"/>
        <v>,3548480</v>
      </c>
      <c r="J114" s="4" t="str">
        <f>VLOOKUP(A114,HOP!A:U,21,0)</f>
        <v>直连</v>
      </c>
    </row>
    <row r="115" s="4" customFormat="1" hidden="1" spans="1:10">
      <c r="A115" s="5">
        <v>999224944839623</v>
      </c>
      <c r="B115" s="4" t="s">
        <v>27</v>
      </c>
      <c r="C115" s="6">
        <v>45102</v>
      </c>
      <c r="D115" s="6">
        <v>45103</v>
      </c>
      <c r="E115" s="4">
        <v>281.59</v>
      </c>
      <c r="F115" s="4" t="str">
        <f>VLOOKUP(A115,HOP!A:L,12,0)</f>
        <v>281.59</v>
      </c>
      <c r="G115" s="4" t="str">
        <f>VLOOKUP(A115,HOP!A:C,3,0)</f>
        <v>3548602</v>
      </c>
      <c r="H115" s="4">
        <f t="shared" si="6"/>
        <v>0</v>
      </c>
      <c r="I115" s="4" t="str">
        <f t="shared" si="7"/>
        <v>,3548602</v>
      </c>
      <c r="J115" s="4" t="str">
        <f>VLOOKUP(A115,HOP!A:U,21,0)</f>
        <v>直连</v>
      </c>
    </row>
    <row r="116" s="4" customFormat="1" hidden="1" spans="1:10">
      <c r="A116" s="5">
        <v>999224944997285</v>
      </c>
      <c r="B116" s="4" t="s">
        <v>27</v>
      </c>
      <c r="C116" s="6">
        <v>45102</v>
      </c>
      <c r="D116" s="6">
        <v>45103</v>
      </c>
      <c r="E116" s="4">
        <v>310.94</v>
      </c>
      <c r="F116" s="4" t="str">
        <f>VLOOKUP(A116,HOP!A:L,12,0)</f>
        <v>310.94</v>
      </c>
      <c r="G116" s="4" t="str">
        <f>VLOOKUP(A116,HOP!A:C,3,0)</f>
        <v>3548632</v>
      </c>
      <c r="H116" s="4">
        <f t="shared" si="6"/>
        <v>0</v>
      </c>
      <c r="I116" s="4" t="str">
        <f t="shared" si="7"/>
        <v>,3548632</v>
      </c>
      <c r="J116" s="4" t="str">
        <f>VLOOKUP(A116,HOP!A:U,21,0)</f>
        <v>直连</v>
      </c>
    </row>
    <row r="117" s="4" customFormat="1" hidden="1" spans="1:10">
      <c r="A117" s="5">
        <v>999224945138323</v>
      </c>
      <c r="B117" s="4" t="s">
        <v>27</v>
      </c>
      <c r="C117" s="6">
        <v>45102</v>
      </c>
      <c r="D117" s="6">
        <v>45103</v>
      </c>
      <c r="E117" s="4">
        <v>324.96</v>
      </c>
      <c r="F117" s="4" t="str">
        <f>VLOOKUP(A117,HOP!A:L,12,0)</f>
        <v>324.96</v>
      </c>
      <c r="G117" s="4" t="str">
        <f>VLOOKUP(A117,HOP!A:C,3,0)</f>
        <v>3548663</v>
      </c>
      <c r="H117" s="4">
        <f t="shared" si="6"/>
        <v>0</v>
      </c>
      <c r="I117" s="4" t="str">
        <f t="shared" si="7"/>
        <v>,3548663</v>
      </c>
      <c r="J117" s="4" t="str">
        <f>VLOOKUP(A117,HOP!A:U,21,0)</f>
        <v>直连</v>
      </c>
    </row>
    <row r="118" s="4" customFormat="1" hidden="1" spans="1:10">
      <c r="A118" s="5">
        <v>999224945665646</v>
      </c>
      <c r="B118" s="4" t="s">
        <v>27</v>
      </c>
      <c r="C118" s="6">
        <v>45102</v>
      </c>
      <c r="D118" s="6">
        <v>45103</v>
      </c>
      <c r="E118" s="4">
        <v>181.98</v>
      </c>
      <c r="F118" s="4" t="str">
        <f>VLOOKUP(A118,HOP!A:L,12,0)</f>
        <v>181.98</v>
      </c>
      <c r="G118" s="4" t="str">
        <f>VLOOKUP(A118,HOP!A:C,3,0)</f>
        <v>3548853</v>
      </c>
      <c r="H118" s="4">
        <f t="shared" si="6"/>
        <v>0</v>
      </c>
      <c r="I118" s="4" t="str">
        <f t="shared" si="7"/>
        <v>,3548853</v>
      </c>
      <c r="J118" s="4" t="str">
        <f>VLOOKUP(A118,HOP!A:U,21,0)</f>
        <v>直连</v>
      </c>
    </row>
    <row r="119" s="4" customFormat="1" hidden="1" spans="1:10">
      <c r="A119" s="5">
        <v>999224946248285</v>
      </c>
      <c r="B119" s="4" t="s">
        <v>27</v>
      </c>
      <c r="C119" s="6">
        <v>45102</v>
      </c>
      <c r="D119" s="6">
        <v>45103</v>
      </c>
      <c r="E119" s="4">
        <v>310.94</v>
      </c>
      <c r="F119" s="4" t="str">
        <f>VLOOKUP(A119,HOP!A:L,12,0)</f>
        <v>310.94</v>
      </c>
      <c r="G119" s="4" t="str">
        <f>VLOOKUP(A119,HOP!A:C,3,0)</f>
        <v>3549115</v>
      </c>
      <c r="H119" s="4">
        <f t="shared" si="6"/>
        <v>0</v>
      </c>
      <c r="I119" s="4" t="str">
        <f t="shared" si="7"/>
        <v>,3549115</v>
      </c>
      <c r="J119" s="4" t="str">
        <f>VLOOKUP(A119,HOP!A:U,21,0)</f>
        <v>直连</v>
      </c>
    </row>
    <row r="120" s="4" customFormat="1" hidden="1" spans="1:10">
      <c r="A120" s="5">
        <v>999224948117340</v>
      </c>
      <c r="B120" s="4" t="s">
        <v>27</v>
      </c>
      <c r="C120" s="6">
        <v>45102</v>
      </c>
      <c r="D120" s="6">
        <v>45103</v>
      </c>
      <c r="E120" s="4">
        <v>454.04</v>
      </c>
      <c r="F120" s="4" t="str">
        <f>VLOOKUP(A120,HOP!A:L,12,0)</f>
        <v>454.04</v>
      </c>
      <c r="G120" s="4" t="str">
        <f>VLOOKUP(A120,HOP!A:C,3,0)</f>
        <v>3549928</v>
      </c>
      <c r="H120" s="4">
        <f t="shared" si="6"/>
        <v>0</v>
      </c>
      <c r="I120" s="4" t="str">
        <f t="shared" si="7"/>
        <v>,3549928</v>
      </c>
      <c r="J120" s="4" t="str">
        <f>VLOOKUP(A120,HOP!A:U,21,0)</f>
        <v>直连</v>
      </c>
    </row>
    <row r="121" s="4" customFormat="1" hidden="1" spans="1:10">
      <c r="A121" s="5">
        <v>999224950996750</v>
      </c>
      <c r="B121" s="4" t="s">
        <v>27</v>
      </c>
      <c r="C121" s="6">
        <v>45102</v>
      </c>
      <c r="D121" s="6">
        <v>45103</v>
      </c>
      <c r="E121" s="4">
        <v>215.57</v>
      </c>
      <c r="F121" s="4" t="str">
        <f>VLOOKUP(A121,HOP!A:L,12,0)</f>
        <v>215.57</v>
      </c>
      <c r="G121" s="4" t="str">
        <f>VLOOKUP(A121,HOP!A:C,3,0)</f>
        <v>3550108</v>
      </c>
      <c r="H121" s="4">
        <f t="shared" si="6"/>
        <v>0</v>
      </c>
      <c r="I121" s="4" t="str">
        <f t="shared" si="7"/>
        <v>,3550108</v>
      </c>
      <c r="J121" s="4" t="str">
        <f>VLOOKUP(A121,HOP!A:U,21,0)</f>
        <v>直连</v>
      </c>
    </row>
    <row r="122" s="4" customFormat="1" hidden="1" spans="1:10">
      <c r="A122" s="5">
        <v>999224956592498</v>
      </c>
      <c r="B122" s="4" t="s">
        <v>27</v>
      </c>
      <c r="C122" s="6">
        <v>45102</v>
      </c>
      <c r="D122" s="6">
        <v>45103</v>
      </c>
      <c r="E122" s="4">
        <v>360.48</v>
      </c>
      <c r="F122" s="4" t="str">
        <f>VLOOKUP(A122,HOP!A:L,12,0)</f>
        <v>360.48</v>
      </c>
      <c r="G122" s="4" t="str">
        <f>VLOOKUP(A122,HOP!A:C,3,0)</f>
        <v>3550808</v>
      </c>
      <c r="H122" s="4">
        <f t="shared" si="6"/>
        <v>0</v>
      </c>
      <c r="I122" s="4" t="str">
        <f t="shared" si="7"/>
        <v>,3550808</v>
      </c>
      <c r="J122" s="4" t="str">
        <f>VLOOKUP(A122,HOP!A:U,21,0)</f>
        <v>直连</v>
      </c>
    </row>
    <row r="123" s="4" customFormat="1" hidden="1" spans="1:10">
      <c r="A123" s="5">
        <v>999224956756481</v>
      </c>
      <c r="B123" s="4" t="s">
        <v>27</v>
      </c>
      <c r="C123" s="6">
        <v>45102</v>
      </c>
      <c r="D123" s="6">
        <v>45103</v>
      </c>
      <c r="E123" s="4">
        <v>334.69</v>
      </c>
      <c r="F123" s="4" t="str">
        <f>VLOOKUP(A123,HOP!A:L,12,0)</f>
        <v>334.69</v>
      </c>
      <c r="G123" s="4" t="str">
        <f>VLOOKUP(A123,HOP!A:C,3,0)</f>
        <v>3550834</v>
      </c>
      <c r="H123" s="4">
        <f t="shared" si="6"/>
        <v>0</v>
      </c>
      <c r="I123" s="4" t="str">
        <f t="shared" si="7"/>
        <v>,3550834</v>
      </c>
      <c r="J123" s="4" t="str">
        <f>VLOOKUP(A123,HOP!A:U,21,0)</f>
        <v>直连</v>
      </c>
    </row>
    <row r="124" s="4" customFormat="1" hidden="1" spans="1:10">
      <c r="A124" s="5">
        <v>999224957325399</v>
      </c>
      <c r="B124" s="4" t="s">
        <v>27</v>
      </c>
      <c r="C124" s="6">
        <v>45102</v>
      </c>
      <c r="D124" s="6">
        <v>45103</v>
      </c>
      <c r="E124" s="4">
        <v>0</v>
      </c>
      <c r="F124" s="4" t="e">
        <f>VLOOKUP(A124,HOP!A:L,12,0)</f>
        <v>#N/A</v>
      </c>
      <c r="G124" s="4" t="e">
        <f>VLOOKUP(A124,HOP!A:C,3,0)</f>
        <v>#N/A</v>
      </c>
      <c r="H124" s="4" t="e">
        <f t="shared" si="6"/>
        <v>#N/A</v>
      </c>
      <c r="I124" s="4" t="e">
        <f t="shared" si="7"/>
        <v>#N/A</v>
      </c>
      <c r="J124" s="4" t="e">
        <f>VLOOKUP(A124,HOP!A:U,21,0)</f>
        <v>#N/A</v>
      </c>
    </row>
    <row r="125" s="4" customFormat="1" hidden="1" spans="1:10">
      <c r="A125" s="5">
        <v>999224958083828</v>
      </c>
      <c r="B125" s="4" t="s">
        <v>27</v>
      </c>
      <c r="C125" s="6">
        <v>45102</v>
      </c>
      <c r="D125" s="6">
        <v>45103</v>
      </c>
      <c r="E125" s="4">
        <v>453.21</v>
      </c>
      <c r="F125" s="4" t="str">
        <f>VLOOKUP(A125,HOP!A:L,12,0)</f>
        <v>453.21</v>
      </c>
      <c r="G125" s="4" t="str">
        <f>VLOOKUP(A125,HOP!A:C,3,0)</f>
        <v>3551184</v>
      </c>
      <c r="H125" s="4">
        <f t="shared" si="6"/>
        <v>0</v>
      </c>
      <c r="I125" s="4" t="str">
        <f t="shared" si="7"/>
        <v>,3551184</v>
      </c>
      <c r="J125" s="4" t="str">
        <f>VLOOKUP(A125,HOP!A:U,21,0)</f>
        <v>直连</v>
      </c>
    </row>
    <row r="126" s="4" customFormat="1" hidden="1" spans="1:10">
      <c r="A126" s="5">
        <v>999224958810194</v>
      </c>
      <c r="B126" s="4" t="s">
        <v>27</v>
      </c>
      <c r="C126" s="6">
        <v>45102</v>
      </c>
      <c r="D126" s="6">
        <v>45103</v>
      </c>
      <c r="E126" s="4">
        <v>756.21</v>
      </c>
      <c r="F126" s="4" t="str">
        <f>VLOOKUP(A126,HOP!A:L,12,0)</f>
        <v>756.21</v>
      </c>
      <c r="G126" s="4" t="str">
        <f>VLOOKUP(A126,HOP!A:C,3,0)</f>
        <v>3551507</v>
      </c>
      <c r="H126" s="4">
        <f t="shared" si="6"/>
        <v>0</v>
      </c>
      <c r="I126" s="4" t="str">
        <f t="shared" si="7"/>
        <v>,3551507</v>
      </c>
      <c r="J126" s="4" t="str">
        <f>VLOOKUP(A126,HOP!A:U,21,0)</f>
        <v>直连</v>
      </c>
    </row>
    <row r="127" s="4" customFormat="1" hidden="1" spans="1:10">
      <c r="A127" s="5">
        <v>999224959044901</v>
      </c>
      <c r="B127" s="4" t="s">
        <v>27</v>
      </c>
      <c r="C127" s="6">
        <v>45102</v>
      </c>
      <c r="D127" s="6">
        <v>45103</v>
      </c>
      <c r="E127" s="4">
        <v>310.94</v>
      </c>
      <c r="F127" s="4" t="str">
        <f>VLOOKUP(A127,HOP!A:L,12,0)</f>
        <v>310.94</v>
      </c>
      <c r="G127" s="4" t="str">
        <f>VLOOKUP(A127,HOP!A:C,3,0)</f>
        <v>3551551</v>
      </c>
      <c r="H127" s="4">
        <f t="shared" si="6"/>
        <v>0</v>
      </c>
      <c r="I127" s="4" t="str">
        <f t="shared" si="7"/>
        <v>,3551551</v>
      </c>
      <c r="J127" s="4" t="str">
        <f>VLOOKUP(A127,HOP!A:U,21,0)</f>
        <v>直连</v>
      </c>
    </row>
    <row r="128" s="4" customFormat="1" hidden="1" spans="1:10">
      <c r="A128" s="5">
        <v>999224959689678</v>
      </c>
      <c r="B128" s="4" t="s">
        <v>27</v>
      </c>
      <c r="C128" s="6">
        <v>45102</v>
      </c>
      <c r="D128" s="6">
        <v>45103</v>
      </c>
      <c r="E128" s="4">
        <v>180.24</v>
      </c>
      <c r="F128" s="4" t="str">
        <f>VLOOKUP(A128,HOP!A:L,12,0)</f>
        <v>180.24</v>
      </c>
      <c r="G128" s="4" t="str">
        <f>VLOOKUP(A128,HOP!A:C,3,0)</f>
        <v>3551710</v>
      </c>
      <c r="H128" s="4">
        <f t="shared" si="6"/>
        <v>0</v>
      </c>
      <c r="I128" s="4" t="str">
        <f t="shared" si="7"/>
        <v>,3551710</v>
      </c>
      <c r="J128" s="4" t="str">
        <f>VLOOKUP(A128,HOP!A:U,21,0)</f>
        <v>直连</v>
      </c>
    </row>
    <row r="129" s="4" customFormat="1" spans="1:11">
      <c r="A129" s="5">
        <v>999224841348507</v>
      </c>
      <c r="B129" s="4" t="s">
        <v>686</v>
      </c>
      <c r="C129" s="6">
        <v>45096</v>
      </c>
      <c r="D129" s="6">
        <v>45098</v>
      </c>
      <c r="E129" s="4">
        <v>-2470.16</v>
      </c>
      <c r="F129" s="4" t="e">
        <f>VLOOKUP(A129,HOP!A:L,12,0)</f>
        <v>#N/A</v>
      </c>
      <c r="G129" s="7">
        <v>3522442</v>
      </c>
      <c r="H129" s="7" t="e">
        <f t="shared" si="6"/>
        <v>#N/A</v>
      </c>
      <c r="I129" s="7" t="str">
        <f t="shared" si="7"/>
        <v>,3522442</v>
      </c>
      <c r="J129" s="7" t="e">
        <f>VLOOKUP(A129,HOP!A:U,21,0)</f>
        <v>#N/A</v>
      </c>
      <c r="K129" s="7" t="s">
        <v>693</v>
      </c>
    </row>
    <row r="131" spans="5:5">
      <c r="E131" s="4">
        <f>SUM(E2:E130)</f>
        <v>270927.16</v>
      </c>
    </row>
    <row r="132" spans="5:5">
      <c r="E132" s="4" t="s">
        <v>694</v>
      </c>
    </row>
    <row r="135" spans="1:3">
      <c r="A135" s="4" t="s">
        <v>695</v>
      </c>
      <c r="C135" s="4">
        <v>65340.5</v>
      </c>
    </row>
    <row r="136" spans="1:3">
      <c r="A136" s="4" t="s">
        <v>696</v>
      </c>
      <c r="C136" s="4">
        <v>205586.66</v>
      </c>
    </row>
    <row r="137" spans="1:3">
      <c r="A137" s="4" t="s">
        <v>697</v>
      </c>
      <c r="C137" s="4">
        <f>SUBTOTAL(9,C135:C136)</f>
        <v>270927.16</v>
      </c>
    </row>
  </sheetData>
  <autoFilter ref="A1:AF129">
    <filterColumn colId="4">
      <filters>
        <filter val="1645.04"/>
        <filter val="3467.1"/>
        <filter val="6540.5"/>
        <filter val="1184.7"/>
        <filter val="1157.8"/>
        <filter val="1710.8"/>
        <filter val="18156.6"/>
        <filter val="2402"/>
        <filter val="886.02"/>
        <filter val="3003"/>
        <filter val="454.04"/>
        <filter val="408"/>
        <filter val="867.08"/>
        <filter val="1012"/>
        <filter val="1594.42"/>
        <filter val="2013"/>
        <filter val="2402.44"/>
        <filter val="4767.44"/>
        <filter val="-2470.16"/>
        <filter val="567.17"/>
        <filter val="1618"/>
        <filter val="686.18"/>
        <filter val="3420"/>
        <filter val="453.21"/>
        <filter val="756.21"/>
        <filter val="622"/>
        <filter val="4023"/>
        <filter val="2224"/>
        <filter val="2624"/>
        <filter val="180.24"/>
        <filter val="3196.34"/>
        <filter val="1027"/>
        <filter val="307.35"/>
        <filter val="736"/>
        <filter val="1136"/>
        <filter val="1336"/>
        <filter val="3236"/>
        <filter val="1138"/>
        <filter val="4839"/>
        <filter val="2340"/>
        <filter val="4040"/>
        <filter val="441"/>
        <filter val="796.43"/>
        <filter val="632.45"/>
        <filter val="364.47"/>
        <filter val="547.47"/>
        <filter val="548"/>
        <filter val="360.48"/>
        <filter val="3935.19"/>
        <filter val="2550"/>
        <filter val="4350"/>
        <filter val="952"/>
        <filter val="822.52"/>
        <filter val="679.53"/>
        <filter val="2854"/>
        <filter val="277.54"/>
        <filter val="215.57"/>
        <filter val="1474.88"/>
        <filter val="281.59"/>
        <filter val="1960"/>
        <filter val="261"/>
        <filter val="5354.72"/>
        <filter val="2164"/>
        <filter val="3709.74"/>
        <filter val="4266"/>
        <filter val="3368"/>
        <filter val="14768"/>
        <filter val="572.68"/>
        <filter val="334.69"/>
        <filter val="1571"/>
        <filter val="478.73"/>
        <filter val="523.73"/>
        <filter val="4025.63"/>
        <filter val="4818.63"/>
        <filter val="1274"/>
        <filter val="3615.64"/>
        <filter val="354.75"/>
        <filter val="1176"/>
        <filter val="481.77"/>
        <filter val="378"/>
        <filter val="1678"/>
        <filter val="1495.68"/>
        <filter val="1142.69"/>
        <filter val="1227.69"/>
        <filter val="3680"/>
        <filter val="2982"/>
        <filter val="759.82"/>
        <filter val="683"/>
        <filter val="1985"/>
        <filter val="219.87"/>
        <filter val="621.88"/>
        <filter val="1490"/>
        <filter val="1890"/>
        <filter val="7191"/>
        <filter val="992"/>
        <filter val="2592"/>
        <filter val="183.92"/>
        <filter val="794.92"/>
        <filter val="310.94"/>
        <filter val="280.96"/>
        <filter val="324.96"/>
        <filter val="597"/>
        <filter val="181.98"/>
        <filter val="41596.74"/>
        <filter val="7958.94"/>
        <filter val="9810.96"/>
        <filter val="1491.98"/>
      </filters>
    </filterColumn>
    <filterColumn colId="7">
      <filters>
        <filter val="#N/A"/>
      </filters>
    </filterColumn>
    <filterColumn colId="9">
      <filters>
        <filter val="#N/A"/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2"/>
  <sheetViews>
    <sheetView workbookViewId="0">
      <selection activeCell="A2" sqref="A2:A1048576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698</v>
      </c>
      <c r="B1" s="2" t="s">
        <v>699</v>
      </c>
      <c r="C1" s="2" t="s">
        <v>700</v>
      </c>
      <c r="D1" s="2" t="s">
        <v>701</v>
      </c>
      <c r="E1" s="2" t="s">
        <v>13</v>
      </c>
      <c r="F1" s="2" t="s">
        <v>5</v>
      </c>
      <c r="G1" s="2" t="s">
        <v>6</v>
      </c>
      <c r="H1" s="2" t="s">
        <v>702</v>
      </c>
      <c r="I1" s="2" t="s">
        <v>703</v>
      </c>
      <c r="J1" s="2" t="s">
        <v>704</v>
      </c>
      <c r="K1" s="2" t="s">
        <v>705</v>
      </c>
      <c r="L1" s="2" t="s">
        <v>706</v>
      </c>
      <c r="M1" s="2" t="s">
        <v>707</v>
      </c>
      <c r="N1" s="2" t="s">
        <v>708</v>
      </c>
      <c r="O1" s="2" t="s">
        <v>709</v>
      </c>
      <c r="P1" s="2" t="s">
        <v>710</v>
      </c>
      <c r="Q1" s="2" t="s">
        <v>711</v>
      </c>
      <c r="R1" s="2" t="s">
        <v>712</v>
      </c>
      <c r="S1" s="2" t="s">
        <v>713</v>
      </c>
      <c r="T1" s="2" t="s">
        <v>714</v>
      </c>
      <c r="U1" s="2" t="s">
        <v>715</v>
      </c>
      <c r="V1" s="2" t="s">
        <v>716</v>
      </c>
    </row>
    <row r="2" s="1" customFormat="1" spans="1:22">
      <c r="A2" s="3">
        <v>999224959689678</v>
      </c>
      <c r="B2" s="1" t="s">
        <v>717</v>
      </c>
      <c r="C2" s="1" t="s">
        <v>718</v>
      </c>
      <c r="D2" s="1" t="s">
        <v>719</v>
      </c>
      <c r="E2" s="1" t="s">
        <v>720</v>
      </c>
      <c r="F2" s="1" t="s">
        <v>717</v>
      </c>
      <c r="G2" s="1" t="s">
        <v>721</v>
      </c>
      <c r="H2" s="1" t="s">
        <v>722</v>
      </c>
      <c r="I2" s="1" t="s">
        <v>723</v>
      </c>
      <c r="J2" s="1" t="s">
        <v>30</v>
      </c>
      <c r="K2" s="1" t="s">
        <v>724</v>
      </c>
      <c r="L2" s="1" t="s">
        <v>724</v>
      </c>
      <c r="M2" s="1" t="s">
        <v>725</v>
      </c>
      <c r="N2" s="1" t="s">
        <v>725</v>
      </c>
      <c r="O2" s="1" t="s">
        <v>726</v>
      </c>
      <c r="P2" s="1" t="s">
        <v>727</v>
      </c>
      <c r="Q2" s="1" t="s">
        <v>728</v>
      </c>
      <c r="R2" s="1" t="s">
        <v>729</v>
      </c>
      <c r="S2" s="1" t="s">
        <v>730</v>
      </c>
      <c r="T2" s="1" t="s">
        <v>731</v>
      </c>
      <c r="U2" s="1" t="s">
        <v>732</v>
      </c>
      <c r="V2" s="1" t="s">
        <v>733</v>
      </c>
    </row>
    <row r="3" s="1" customFormat="1" spans="1:22">
      <c r="A3" s="3">
        <v>999224959044901</v>
      </c>
      <c r="B3" s="1" t="s">
        <v>717</v>
      </c>
      <c r="C3" s="1" t="s">
        <v>734</v>
      </c>
      <c r="D3" s="1" t="s">
        <v>735</v>
      </c>
      <c r="E3" s="1" t="s">
        <v>736</v>
      </c>
      <c r="F3" s="1" t="s">
        <v>717</v>
      </c>
      <c r="G3" s="1" t="s">
        <v>721</v>
      </c>
      <c r="H3" s="1" t="s">
        <v>722</v>
      </c>
      <c r="I3" s="1" t="s">
        <v>737</v>
      </c>
      <c r="J3" s="1" t="s">
        <v>30</v>
      </c>
      <c r="K3" s="1" t="s">
        <v>738</v>
      </c>
      <c r="L3" s="1" t="s">
        <v>738</v>
      </c>
      <c r="M3" s="1" t="s">
        <v>725</v>
      </c>
      <c r="N3" s="1" t="s">
        <v>725</v>
      </c>
      <c r="O3" s="1" t="s">
        <v>726</v>
      </c>
      <c r="P3" s="1" t="s">
        <v>727</v>
      </c>
      <c r="Q3" s="1" t="s">
        <v>728</v>
      </c>
      <c r="R3" s="1" t="s">
        <v>739</v>
      </c>
      <c r="S3" s="1" t="s">
        <v>730</v>
      </c>
      <c r="T3" s="1" t="s">
        <v>731</v>
      </c>
      <c r="U3" s="1" t="s">
        <v>732</v>
      </c>
      <c r="V3" s="1" t="s">
        <v>740</v>
      </c>
    </row>
    <row r="4" s="1" customFormat="1" spans="1:22">
      <c r="A4" s="3">
        <v>999224958810194</v>
      </c>
      <c r="B4" s="1" t="s">
        <v>717</v>
      </c>
      <c r="C4" s="1" t="s">
        <v>741</v>
      </c>
      <c r="D4" s="1" t="s">
        <v>742</v>
      </c>
      <c r="E4" s="1" t="s">
        <v>743</v>
      </c>
      <c r="F4" s="1" t="s">
        <v>717</v>
      </c>
      <c r="G4" s="1" t="s">
        <v>721</v>
      </c>
      <c r="H4" s="1" t="s">
        <v>722</v>
      </c>
      <c r="I4" s="1" t="s">
        <v>744</v>
      </c>
      <c r="J4" s="1" t="s">
        <v>30</v>
      </c>
      <c r="K4" s="1" t="s">
        <v>745</v>
      </c>
      <c r="L4" s="1" t="s">
        <v>745</v>
      </c>
      <c r="M4" s="1" t="s">
        <v>725</v>
      </c>
      <c r="N4" s="1" t="s">
        <v>725</v>
      </c>
      <c r="O4" s="1" t="s">
        <v>726</v>
      </c>
      <c r="P4" s="1" t="s">
        <v>727</v>
      </c>
      <c r="Q4" s="1" t="s">
        <v>728</v>
      </c>
      <c r="R4" s="1" t="s">
        <v>746</v>
      </c>
      <c r="S4" s="1" t="s">
        <v>730</v>
      </c>
      <c r="T4" s="1" t="s">
        <v>731</v>
      </c>
      <c r="U4" s="1" t="s">
        <v>732</v>
      </c>
      <c r="V4" s="1" t="s">
        <v>740</v>
      </c>
    </row>
    <row r="5" s="1" customFormat="1" spans="1:22">
      <c r="A5" s="3">
        <v>999224958083828</v>
      </c>
      <c r="B5" s="1" t="s">
        <v>717</v>
      </c>
      <c r="C5" s="1" t="s">
        <v>747</v>
      </c>
      <c r="D5" s="1" t="s">
        <v>748</v>
      </c>
      <c r="E5" s="1" t="s">
        <v>749</v>
      </c>
      <c r="F5" s="1" t="s">
        <v>717</v>
      </c>
      <c r="G5" s="1" t="s">
        <v>721</v>
      </c>
      <c r="H5" s="1" t="s">
        <v>722</v>
      </c>
      <c r="I5" s="1" t="s">
        <v>750</v>
      </c>
      <c r="J5" s="1" t="s">
        <v>30</v>
      </c>
      <c r="K5" s="1" t="s">
        <v>751</v>
      </c>
      <c r="L5" s="1" t="s">
        <v>751</v>
      </c>
      <c r="M5" s="1" t="s">
        <v>725</v>
      </c>
      <c r="N5" s="1" t="s">
        <v>725</v>
      </c>
      <c r="O5" s="1" t="s">
        <v>726</v>
      </c>
      <c r="P5" s="1" t="s">
        <v>727</v>
      </c>
      <c r="Q5" s="1" t="s">
        <v>728</v>
      </c>
      <c r="R5" s="1" t="s">
        <v>752</v>
      </c>
      <c r="S5" s="1" t="s">
        <v>730</v>
      </c>
      <c r="T5" s="1" t="s">
        <v>731</v>
      </c>
      <c r="U5" s="1" t="s">
        <v>732</v>
      </c>
      <c r="V5" s="1" t="s">
        <v>753</v>
      </c>
    </row>
    <row r="6" s="1" customFormat="1" spans="1:22">
      <c r="A6" s="3">
        <v>999224956756481</v>
      </c>
      <c r="B6" s="1" t="s">
        <v>717</v>
      </c>
      <c r="C6" s="1" t="s">
        <v>754</v>
      </c>
      <c r="D6" s="1" t="s">
        <v>755</v>
      </c>
      <c r="E6" s="1" t="s">
        <v>756</v>
      </c>
      <c r="F6" s="1" t="s">
        <v>717</v>
      </c>
      <c r="G6" s="1" t="s">
        <v>721</v>
      </c>
      <c r="H6" s="1" t="s">
        <v>722</v>
      </c>
      <c r="I6" s="1" t="s">
        <v>757</v>
      </c>
      <c r="J6" s="1" t="s">
        <v>30</v>
      </c>
      <c r="K6" s="1" t="s">
        <v>758</v>
      </c>
      <c r="L6" s="1" t="s">
        <v>758</v>
      </c>
      <c r="M6" s="1" t="s">
        <v>725</v>
      </c>
      <c r="N6" s="1" t="s">
        <v>725</v>
      </c>
      <c r="O6" s="1" t="s">
        <v>726</v>
      </c>
      <c r="P6" s="1" t="s">
        <v>727</v>
      </c>
      <c r="Q6" s="1" t="s">
        <v>728</v>
      </c>
      <c r="R6" s="1" t="s">
        <v>759</v>
      </c>
      <c r="S6" s="1" t="s">
        <v>730</v>
      </c>
      <c r="T6" s="1" t="s">
        <v>731</v>
      </c>
      <c r="U6" s="1" t="s">
        <v>732</v>
      </c>
      <c r="V6" s="1" t="s">
        <v>760</v>
      </c>
    </row>
    <row r="7" s="1" customFormat="1" spans="1:22">
      <c r="A7" s="3">
        <v>999224956592498</v>
      </c>
      <c r="B7" s="1" t="s">
        <v>717</v>
      </c>
      <c r="C7" s="1" t="s">
        <v>761</v>
      </c>
      <c r="D7" s="1" t="s">
        <v>762</v>
      </c>
      <c r="E7" s="1" t="s">
        <v>763</v>
      </c>
      <c r="F7" s="1" t="s">
        <v>717</v>
      </c>
      <c r="G7" s="1" t="s">
        <v>721</v>
      </c>
      <c r="H7" s="1" t="s">
        <v>722</v>
      </c>
      <c r="I7" s="1" t="s">
        <v>764</v>
      </c>
      <c r="J7" s="1" t="s">
        <v>30</v>
      </c>
      <c r="K7" s="1" t="s">
        <v>765</v>
      </c>
      <c r="L7" s="1" t="s">
        <v>765</v>
      </c>
      <c r="M7" s="1" t="s">
        <v>725</v>
      </c>
      <c r="N7" s="1" t="s">
        <v>725</v>
      </c>
      <c r="O7" s="1" t="s">
        <v>726</v>
      </c>
      <c r="P7" s="1" t="s">
        <v>727</v>
      </c>
      <c r="Q7" s="1" t="s">
        <v>728</v>
      </c>
      <c r="R7" s="1" t="s">
        <v>766</v>
      </c>
      <c r="S7" s="1" t="s">
        <v>730</v>
      </c>
      <c r="T7" s="1" t="s">
        <v>731</v>
      </c>
      <c r="U7" s="1" t="s">
        <v>732</v>
      </c>
      <c r="V7" s="1" t="s">
        <v>753</v>
      </c>
    </row>
    <row r="8" s="1" customFormat="1" spans="1:22">
      <c r="A8" s="3">
        <v>999224950996750</v>
      </c>
      <c r="B8" s="1" t="s">
        <v>717</v>
      </c>
      <c r="C8" s="1" t="s">
        <v>767</v>
      </c>
      <c r="D8" s="1" t="s">
        <v>768</v>
      </c>
      <c r="E8" s="1" t="s">
        <v>769</v>
      </c>
      <c r="F8" s="1" t="s">
        <v>717</v>
      </c>
      <c r="G8" s="1" t="s">
        <v>721</v>
      </c>
      <c r="H8" s="1" t="s">
        <v>722</v>
      </c>
      <c r="I8" s="1" t="s">
        <v>770</v>
      </c>
      <c r="J8" s="1" t="s">
        <v>30</v>
      </c>
      <c r="K8" s="1" t="s">
        <v>771</v>
      </c>
      <c r="L8" s="1" t="s">
        <v>771</v>
      </c>
      <c r="M8" s="1" t="s">
        <v>725</v>
      </c>
      <c r="N8" s="1" t="s">
        <v>725</v>
      </c>
      <c r="O8" s="1" t="s">
        <v>726</v>
      </c>
      <c r="P8" s="1" t="s">
        <v>727</v>
      </c>
      <c r="Q8" s="1" t="s">
        <v>728</v>
      </c>
      <c r="R8" s="1" t="s">
        <v>772</v>
      </c>
      <c r="S8" s="1" t="s">
        <v>730</v>
      </c>
      <c r="T8" s="1" t="s">
        <v>731</v>
      </c>
      <c r="U8" s="1" t="s">
        <v>732</v>
      </c>
      <c r="V8" s="1" t="s">
        <v>740</v>
      </c>
    </row>
    <row r="9" s="1" customFormat="1" spans="1:22">
      <c r="A9" s="3">
        <v>999224948117340</v>
      </c>
      <c r="B9" s="1" t="s">
        <v>717</v>
      </c>
      <c r="C9" s="1" t="s">
        <v>773</v>
      </c>
      <c r="D9" s="1" t="s">
        <v>774</v>
      </c>
      <c r="E9" s="1" t="s">
        <v>775</v>
      </c>
      <c r="F9" s="1" t="s">
        <v>717</v>
      </c>
      <c r="G9" s="1" t="s">
        <v>721</v>
      </c>
      <c r="H9" s="1" t="s">
        <v>722</v>
      </c>
      <c r="I9" s="1" t="s">
        <v>776</v>
      </c>
      <c r="J9" s="1" t="s">
        <v>30</v>
      </c>
      <c r="K9" s="1" t="s">
        <v>777</v>
      </c>
      <c r="L9" s="1" t="s">
        <v>777</v>
      </c>
      <c r="M9" s="1" t="s">
        <v>725</v>
      </c>
      <c r="N9" s="1" t="s">
        <v>725</v>
      </c>
      <c r="O9" s="1" t="s">
        <v>726</v>
      </c>
      <c r="P9" s="1" t="s">
        <v>727</v>
      </c>
      <c r="Q9" s="1" t="s">
        <v>728</v>
      </c>
      <c r="R9" s="1" t="s">
        <v>778</v>
      </c>
      <c r="S9" s="1" t="s">
        <v>730</v>
      </c>
      <c r="T9" s="1" t="s">
        <v>731</v>
      </c>
      <c r="U9" s="1" t="s">
        <v>732</v>
      </c>
      <c r="V9" s="1" t="s">
        <v>740</v>
      </c>
    </row>
    <row r="10" s="1" customFormat="1" spans="1:22">
      <c r="A10" s="3">
        <v>999224946248285</v>
      </c>
      <c r="B10" s="1" t="s">
        <v>717</v>
      </c>
      <c r="C10" s="1" t="s">
        <v>779</v>
      </c>
      <c r="D10" s="1" t="s">
        <v>780</v>
      </c>
      <c r="E10" s="1" t="s">
        <v>781</v>
      </c>
      <c r="F10" s="1" t="s">
        <v>717</v>
      </c>
      <c r="G10" s="1" t="s">
        <v>721</v>
      </c>
      <c r="H10" s="1" t="s">
        <v>722</v>
      </c>
      <c r="I10" s="1" t="s">
        <v>737</v>
      </c>
      <c r="J10" s="1" t="s">
        <v>30</v>
      </c>
      <c r="K10" s="1" t="s">
        <v>738</v>
      </c>
      <c r="L10" s="1" t="s">
        <v>738</v>
      </c>
      <c r="M10" s="1" t="s">
        <v>725</v>
      </c>
      <c r="N10" s="1" t="s">
        <v>725</v>
      </c>
      <c r="O10" s="1" t="s">
        <v>726</v>
      </c>
      <c r="P10" s="1" t="s">
        <v>727</v>
      </c>
      <c r="Q10" s="1" t="s">
        <v>728</v>
      </c>
      <c r="R10" s="1" t="s">
        <v>782</v>
      </c>
      <c r="S10" s="1" t="s">
        <v>730</v>
      </c>
      <c r="T10" s="1" t="s">
        <v>731</v>
      </c>
      <c r="U10" s="1" t="s">
        <v>732</v>
      </c>
      <c r="V10" s="1" t="s">
        <v>740</v>
      </c>
    </row>
    <row r="11" s="1" customFormat="1" spans="1:22">
      <c r="A11" s="3">
        <v>999224945665646</v>
      </c>
      <c r="B11" s="1" t="s">
        <v>717</v>
      </c>
      <c r="C11" s="1" t="s">
        <v>783</v>
      </c>
      <c r="D11" s="1" t="s">
        <v>784</v>
      </c>
      <c r="E11" s="1" t="s">
        <v>785</v>
      </c>
      <c r="F11" s="1" t="s">
        <v>717</v>
      </c>
      <c r="G11" s="1" t="s">
        <v>721</v>
      </c>
      <c r="H11" s="1" t="s">
        <v>722</v>
      </c>
      <c r="I11" s="1" t="s">
        <v>786</v>
      </c>
      <c r="J11" s="1" t="s">
        <v>30</v>
      </c>
      <c r="K11" s="1" t="s">
        <v>787</v>
      </c>
      <c r="L11" s="1" t="s">
        <v>787</v>
      </c>
      <c r="M11" s="1" t="s">
        <v>725</v>
      </c>
      <c r="N11" s="1" t="s">
        <v>725</v>
      </c>
      <c r="O11" s="1" t="s">
        <v>726</v>
      </c>
      <c r="P11" s="1" t="s">
        <v>727</v>
      </c>
      <c r="Q11" s="1" t="s">
        <v>728</v>
      </c>
      <c r="R11" s="1" t="s">
        <v>788</v>
      </c>
      <c r="S11" s="1" t="s">
        <v>730</v>
      </c>
      <c r="T11" s="1" t="s">
        <v>731</v>
      </c>
      <c r="U11" s="1" t="s">
        <v>732</v>
      </c>
      <c r="V11" s="1" t="s">
        <v>760</v>
      </c>
    </row>
    <row r="12" s="1" customFormat="1" spans="1:22">
      <c r="A12" s="3">
        <v>999224945138323</v>
      </c>
      <c r="B12" s="1" t="s">
        <v>717</v>
      </c>
      <c r="C12" s="1" t="s">
        <v>789</v>
      </c>
      <c r="D12" s="1" t="s">
        <v>790</v>
      </c>
      <c r="E12" s="1" t="s">
        <v>791</v>
      </c>
      <c r="F12" s="1" t="s">
        <v>717</v>
      </c>
      <c r="G12" s="1" t="s">
        <v>721</v>
      </c>
      <c r="H12" s="1" t="s">
        <v>722</v>
      </c>
      <c r="I12" s="1" t="s">
        <v>792</v>
      </c>
      <c r="J12" s="1" t="s">
        <v>30</v>
      </c>
      <c r="K12" s="1" t="s">
        <v>793</v>
      </c>
      <c r="L12" s="1" t="s">
        <v>793</v>
      </c>
      <c r="M12" s="1" t="s">
        <v>725</v>
      </c>
      <c r="N12" s="1" t="s">
        <v>725</v>
      </c>
      <c r="O12" s="1" t="s">
        <v>726</v>
      </c>
      <c r="P12" s="1" t="s">
        <v>727</v>
      </c>
      <c r="Q12" s="1" t="s">
        <v>728</v>
      </c>
      <c r="R12" s="1" t="s">
        <v>794</v>
      </c>
      <c r="S12" s="1" t="s">
        <v>730</v>
      </c>
      <c r="T12" s="1" t="s">
        <v>731</v>
      </c>
      <c r="U12" s="1" t="s">
        <v>732</v>
      </c>
      <c r="V12" s="1" t="s">
        <v>740</v>
      </c>
    </row>
    <row r="13" s="1" customFormat="1" spans="1:22">
      <c r="A13" s="3">
        <v>999224944997285</v>
      </c>
      <c r="B13" s="1" t="s">
        <v>717</v>
      </c>
      <c r="C13" s="1" t="s">
        <v>795</v>
      </c>
      <c r="D13" s="1" t="s">
        <v>780</v>
      </c>
      <c r="E13" s="1" t="s">
        <v>796</v>
      </c>
      <c r="F13" s="1" t="s">
        <v>717</v>
      </c>
      <c r="G13" s="1" t="s">
        <v>721</v>
      </c>
      <c r="H13" s="1" t="s">
        <v>722</v>
      </c>
      <c r="I13" s="1" t="s">
        <v>737</v>
      </c>
      <c r="J13" s="1" t="s">
        <v>30</v>
      </c>
      <c r="K13" s="1" t="s">
        <v>738</v>
      </c>
      <c r="L13" s="1" t="s">
        <v>738</v>
      </c>
      <c r="M13" s="1" t="s">
        <v>725</v>
      </c>
      <c r="N13" s="1" t="s">
        <v>725</v>
      </c>
      <c r="O13" s="1" t="s">
        <v>726</v>
      </c>
      <c r="P13" s="1" t="s">
        <v>727</v>
      </c>
      <c r="Q13" s="1" t="s">
        <v>728</v>
      </c>
      <c r="R13" s="1" t="s">
        <v>797</v>
      </c>
      <c r="S13" s="1" t="s">
        <v>730</v>
      </c>
      <c r="T13" s="1" t="s">
        <v>731</v>
      </c>
      <c r="U13" s="1" t="s">
        <v>732</v>
      </c>
      <c r="V13" s="1" t="s">
        <v>740</v>
      </c>
    </row>
    <row r="14" s="1" customFormat="1" spans="1:22">
      <c r="A14" s="3">
        <v>999224944839623</v>
      </c>
      <c r="B14" s="1" t="s">
        <v>717</v>
      </c>
      <c r="C14" s="1" t="s">
        <v>798</v>
      </c>
      <c r="D14" s="1" t="s">
        <v>799</v>
      </c>
      <c r="E14" s="1" t="s">
        <v>800</v>
      </c>
      <c r="F14" s="1" t="s">
        <v>717</v>
      </c>
      <c r="G14" s="1" t="s">
        <v>721</v>
      </c>
      <c r="H14" s="1" t="s">
        <v>722</v>
      </c>
      <c r="I14" s="1" t="s">
        <v>801</v>
      </c>
      <c r="J14" s="1" t="s">
        <v>30</v>
      </c>
      <c r="K14" s="1" t="s">
        <v>802</v>
      </c>
      <c r="L14" s="1" t="s">
        <v>802</v>
      </c>
      <c r="M14" s="1" t="s">
        <v>725</v>
      </c>
      <c r="N14" s="1" t="s">
        <v>725</v>
      </c>
      <c r="O14" s="1" t="s">
        <v>726</v>
      </c>
      <c r="P14" s="1" t="s">
        <v>727</v>
      </c>
      <c r="Q14" s="1" t="s">
        <v>728</v>
      </c>
      <c r="R14" s="1" t="s">
        <v>803</v>
      </c>
      <c r="S14" s="1" t="s">
        <v>730</v>
      </c>
      <c r="T14" s="1" t="s">
        <v>731</v>
      </c>
      <c r="U14" s="1" t="s">
        <v>732</v>
      </c>
      <c r="V14" s="1" t="s">
        <v>804</v>
      </c>
    </row>
    <row r="15" s="1" customFormat="1" spans="1:22">
      <c r="A15" s="3">
        <v>999224944618743</v>
      </c>
      <c r="B15" s="1" t="s">
        <v>717</v>
      </c>
      <c r="C15" s="1" t="s">
        <v>805</v>
      </c>
      <c r="D15" s="1" t="s">
        <v>806</v>
      </c>
      <c r="E15" s="1" t="s">
        <v>807</v>
      </c>
      <c r="F15" s="1" t="s">
        <v>717</v>
      </c>
      <c r="G15" s="1" t="s">
        <v>721</v>
      </c>
      <c r="H15" s="1" t="s">
        <v>722</v>
      </c>
      <c r="I15" s="1" t="s">
        <v>808</v>
      </c>
      <c r="J15" s="1" t="s">
        <v>30</v>
      </c>
      <c r="K15" s="1" t="s">
        <v>809</v>
      </c>
      <c r="L15" s="1" t="s">
        <v>809</v>
      </c>
      <c r="M15" s="1" t="s">
        <v>725</v>
      </c>
      <c r="N15" s="1" t="s">
        <v>725</v>
      </c>
      <c r="O15" s="1" t="s">
        <v>726</v>
      </c>
      <c r="P15" s="1" t="s">
        <v>727</v>
      </c>
      <c r="Q15" s="1" t="s">
        <v>728</v>
      </c>
      <c r="R15" s="1" t="s">
        <v>810</v>
      </c>
      <c r="S15" s="1" t="s">
        <v>730</v>
      </c>
      <c r="T15" s="1" t="s">
        <v>731</v>
      </c>
      <c r="U15" s="1" t="s">
        <v>732</v>
      </c>
      <c r="V15" s="1" t="s">
        <v>760</v>
      </c>
    </row>
    <row r="16" s="1" customFormat="1" spans="1:22">
      <c r="A16" s="3">
        <v>999224944153568</v>
      </c>
      <c r="B16" s="1" t="s">
        <v>717</v>
      </c>
      <c r="C16" s="1" t="s">
        <v>811</v>
      </c>
      <c r="D16" s="1" t="s">
        <v>812</v>
      </c>
      <c r="E16" s="1" t="s">
        <v>813</v>
      </c>
      <c r="F16" s="1" t="s">
        <v>717</v>
      </c>
      <c r="G16" s="1" t="s">
        <v>721</v>
      </c>
      <c r="H16" s="1" t="s">
        <v>722</v>
      </c>
      <c r="I16" s="1" t="s">
        <v>814</v>
      </c>
      <c r="J16" s="1" t="s">
        <v>30</v>
      </c>
      <c r="K16" s="1" t="s">
        <v>815</v>
      </c>
      <c r="L16" s="1" t="s">
        <v>815</v>
      </c>
      <c r="M16" s="1" t="s">
        <v>725</v>
      </c>
      <c r="N16" s="1" t="s">
        <v>725</v>
      </c>
      <c r="O16" s="1" t="s">
        <v>726</v>
      </c>
      <c r="P16" s="1" t="s">
        <v>727</v>
      </c>
      <c r="Q16" s="1" t="s">
        <v>728</v>
      </c>
      <c r="R16" s="1" t="s">
        <v>816</v>
      </c>
      <c r="S16" s="1" t="s">
        <v>730</v>
      </c>
      <c r="T16" s="1" t="s">
        <v>731</v>
      </c>
      <c r="U16" s="1" t="s">
        <v>732</v>
      </c>
      <c r="V16" s="1" t="s">
        <v>733</v>
      </c>
    </row>
    <row r="17" s="1" customFormat="1" spans="1:22">
      <c r="A17" s="3">
        <v>999224943653101</v>
      </c>
      <c r="B17" s="1" t="s">
        <v>717</v>
      </c>
      <c r="C17" s="1" t="s">
        <v>817</v>
      </c>
      <c r="D17" s="1" t="s">
        <v>818</v>
      </c>
      <c r="E17" s="1" t="s">
        <v>819</v>
      </c>
      <c r="F17" s="1" t="s">
        <v>717</v>
      </c>
      <c r="G17" s="1" t="s">
        <v>721</v>
      </c>
      <c r="H17" s="1" t="s">
        <v>722</v>
      </c>
      <c r="I17" s="1" t="s">
        <v>820</v>
      </c>
      <c r="J17" s="1" t="s">
        <v>30</v>
      </c>
      <c r="K17" s="1" t="s">
        <v>821</v>
      </c>
      <c r="L17" s="1" t="s">
        <v>821</v>
      </c>
      <c r="M17" s="1" t="s">
        <v>725</v>
      </c>
      <c r="N17" s="1" t="s">
        <v>725</v>
      </c>
      <c r="O17" s="1" t="s">
        <v>726</v>
      </c>
      <c r="P17" s="1" t="s">
        <v>727</v>
      </c>
      <c r="Q17" s="1" t="s">
        <v>728</v>
      </c>
      <c r="R17" s="1" t="s">
        <v>822</v>
      </c>
      <c r="S17" s="1" t="s">
        <v>730</v>
      </c>
      <c r="T17" s="1" t="s">
        <v>731</v>
      </c>
      <c r="U17" s="1" t="s">
        <v>732</v>
      </c>
      <c r="V17" s="1" t="s">
        <v>733</v>
      </c>
    </row>
    <row r="18" s="1" customFormat="1" spans="1:22">
      <c r="A18" s="3">
        <v>999224942979776</v>
      </c>
      <c r="B18" s="1" t="s">
        <v>717</v>
      </c>
      <c r="C18" s="1" t="s">
        <v>823</v>
      </c>
      <c r="D18" s="1" t="s">
        <v>824</v>
      </c>
      <c r="E18" s="1" t="s">
        <v>825</v>
      </c>
      <c r="F18" s="1" t="s">
        <v>717</v>
      </c>
      <c r="G18" s="1" t="s">
        <v>721</v>
      </c>
      <c r="H18" s="1" t="s">
        <v>722</v>
      </c>
      <c r="I18" s="1" t="s">
        <v>826</v>
      </c>
      <c r="J18" s="1" t="s">
        <v>30</v>
      </c>
      <c r="K18" s="1" t="s">
        <v>827</v>
      </c>
      <c r="L18" s="1" t="s">
        <v>827</v>
      </c>
      <c r="M18" s="1" t="s">
        <v>725</v>
      </c>
      <c r="N18" s="1" t="s">
        <v>725</v>
      </c>
      <c r="O18" s="1" t="s">
        <v>726</v>
      </c>
      <c r="P18" s="1" t="s">
        <v>727</v>
      </c>
      <c r="Q18" s="1" t="s">
        <v>728</v>
      </c>
      <c r="R18" s="1" t="s">
        <v>828</v>
      </c>
      <c r="S18" s="1" t="s">
        <v>730</v>
      </c>
      <c r="T18" s="1" t="s">
        <v>731</v>
      </c>
      <c r="U18" s="1" t="s">
        <v>732</v>
      </c>
      <c r="V18" s="1" t="s">
        <v>740</v>
      </c>
    </row>
    <row r="19" s="1" customFormat="1" spans="1:22">
      <c r="A19" s="3">
        <v>999224941643397</v>
      </c>
      <c r="B19" s="1" t="s">
        <v>829</v>
      </c>
      <c r="C19" s="1" t="s">
        <v>830</v>
      </c>
      <c r="D19" s="1" t="s">
        <v>831</v>
      </c>
      <c r="E19" s="1" t="s">
        <v>832</v>
      </c>
      <c r="F19" s="1" t="s">
        <v>717</v>
      </c>
      <c r="G19" s="1" t="s">
        <v>721</v>
      </c>
      <c r="H19" s="1" t="s">
        <v>722</v>
      </c>
      <c r="I19" s="1" t="s">
        <v>833</v>
      </c>
      <c r="J19" s="1" t="s">
        <v>30</v>
      </c>
      <c r="K19" s="1" t="s">
        <v>834</v>
      </c>
      <c r="L19" s="1" t="s">
        <v>834</v>
      </c>
      <c r="M19" s="1" t="s">
        <v>725</v>
      </c>
      <c r="N19" s="1" t="s">
        <v>725</v>
      </c>
      <c r="O19" s="1" t="s">
        <v>726</v>
      </c>
      <c r="P19" s="1" t="s">
        <v>727</v>
      </c>
      <c r="Q19" s="1" t="s">
        <v>728</v>
      </c>
      <c r="R19" s="1" t="s">
        <v>835</v>
      </c>
      <c r="S19" s="1" t="s">
        <v>730</v>
      </c>
      <c r="T19" s="1" t="s">
        <v>731</v>
      </c>
      <c r="U19" s="1" t="s">
        <v>732</v>
      </c>
      <c r="V19" s="1" t="s">
        <v>836</v>
      </c>
    </row>
    <row r="20" s="1" customFormat="1" spans="1:22">
      <c r="A20" s="3">
        <v>999224941553279</v>
      </c>
      <c r="B20" s="1" t="s">
        <v>829</v>
      </c>
      <c r="C20" s="1" t="s">
        <v>837</v>
      </c>
      <c r="D20" s="1" t="s">
        <v>838</v>
      </c>
      <c r="E20" s="1" t="s">
        <v>839</v>
      </c>
      <c r="F20" s="1" t="s">
        <v>717</v>
      </c>
      <c r="G20" s="1" t="s">
        <v>721</v>
      </c>
      <c r="H20" s="1" t="s">
        <v>722</v>
      </c>
      <c r="I20" s="1" t="s">
        <v>840</v>
      </c>
      <c r="J20" s="1" t="s">
        <v>30</v>
      </c>
      <c r="K20" s="1" t="s">
        <v>841</v>
      </c>
      <c r="L20" s="1" t="s">
        <v>841</v>
      </c>
      <c r="M20" s="1" t="s">
        <v>725</v>
      </c>
      <c r="N20" s="1" t="s">
        <v>725</v>
      </c>
      <c r="O20" s="1" t="s">
        <v>726</v>
      </c>
      <c r="P20" s="1" t="s">
        <v>727</v>
      </c>
      <c r="Q20" s="1" t="s">
        <v>728</v>
      </c>
      <c r="R20" s="1" t="s">
        <v>842</v>
      </c>
      <c r="S20" s="1" t="s">
        <v>730</v>
      </c>
      <c r="T20" s="1" t="s">
        <v>731</v>
      </c>
      <c r="U20" s="1" t="s">
        <v>732</v>
      </c>
      <c r="V20" s="1" t="s">
        <v>740</v>
      </c>
    </row>
    <row r="21" s="1" customFormat="1" spans="1:22">
      <c r="A21" s="3">
        <v>999224941241715</v>
      </c>
      <c r="B21" s="1" t="s">
        <v>829</v>
      </c>
      <c r="C21" s="1" t="s">
        <v>843</v>
      </c>
      <c r="D21" s="1" t="s">
        <v>844</v>
      </c>
      <c r="E21" s="1" t="s">
        <v>845</v>
      </c>
      <c r="F21" s="1" t="s">
        <v>829</v>
      </c>
      <c r="G21" s="1" t="s">
        <v>721</v>
      </c>
      <c r="H21" s="1" t="s">
        <v>722</v>
      </c>
      <c r="I21" s="1" t="s">
        <v>846</v>
      </c>
      <c r="J21" s="1" t="s">
        <v>30</v>
      </c>
      <c r="K21" s="1" t="s">
        <v>847</v>
      </c>
      <c r="L21" s="1" t="s">
        <v>847</v>
      </c>
      <c r="M21" s="1" t="s">
        <v>725</v>
      </c>
      <c r="N21" s="1" t="s">
        <v>725</v>
      </c>
      <c r="O21" s="1" t="s">
        <v>726</v>
      </c>
      <c r="P21" s="1" t="s">
        <v>727</v>
      </c>
      <c r="Q21" s="1" t="s">
        <v>728</v>
      </c>
      <c r="R21" s="1" t="s">
        <v>848</v>
      </c>
      <c r="S21" s="1" t="s">
        <v>730</v>
      </c>
      <c r="T21" s="1" t="s">
        <v>731</v>
      </c>
      <c r="U21" s="1" t="s">
        <v>732</v>
      </c>
      <c r="V21" s="1" t="s">
        <v>849</v>
      </c>
    </row>
    <row r="22" s="1" customFormat="1" spans="1:22">
      <c r="A22" s="3">
        <v>999224938366485</v>
      </c>
      <c r="B22" s="1" t="s">
        <v>829</v>
      </c>
      <c r="C22" s="1" t="s">
        <v>850</v>
      </c>
      <c r="D22" s="1" t="s">
        <v>851</v>
      </c>
      <c r="E22" s="1" t="s">
        <v>852</v>
      </c>
      <c r="F22" s="1" t="s">
        <v>829</v>
      </c>
      <c r="G22" s="1" t="s">
        <v>721</v>
      </c>
      <c r="H22" s="1" t="s">
        <v>722</v>
      </c>
      <c r="I22" s="1" t="s">
        <v>853</v>
      </c>
      <c r="J22" s="1" t="s">
        <v>30</v>
      </c>
      <c r="K22" s="1" t="s">
        <v>854</v>
      </c>
      <c r="L22" s="1" t="s">
        <v>854</v>
      </c>
      <c r="M22" s="1" t="s">
        <v>725</v>
      </c>
      <c r="N22" s="1" t="s">
        <v>725</v>
      </c>
      <c r="O22" s="1" t="s">
        <v>726</v>
      </c>
      <c r="P22" s="1" t="s">
        <v>727</v>
      </c>
      <c r="Q22" s="1" t="s">
        <v>728</v>
      </c>
      <c r="R22" s="1" t="s">
        <v>855</v>
      </c>
      <c r="S22" s="1" t="s">
        <v>730</v>
      </c>
      <c r="T22" s="1" t="s">
        <v>731</v>
      </c>
      <c r="U22" s="1" t="s">
        <v>732</v>
      </c>
      <c r="V22" s="1" t="s">
        <v>740</v>
      </c>
    </row>
    <row r="23" s="1" customFormat="1" spans="1:22">
      <c r="A23" s="3">
        <v>999224938229280</v>
      </c>
      <c r="B23" s="1" t="s">
        <v>829</v>
      </c>
      <c r="C23" s="1" t="s">
        <v>856</v>
      </c>
      <c r="D23" s="1" t="s">
        <v>780</v>
      </c>
      <c r="E23" s="1" t="s">
        <v>857</v>
      </c>
      <c r="F23" s="1" t="s">
        <v>829</v>
      </c>
      <c r="G23" s="1" t="s">
        <v>721</v>
      </c>
      <c r="H23" s="1" t="s">
        <v>722</v>
      </c>
      <c r="I23" s="1" t="s">
        <v>858</v>
      </c>
      <c r="J23" s="1" t="s">
        <v>30</v>
      </c>
      <c r="K23" s="1" t="s">
        <v>859</v>
      </c>
      <c r="L23" s="1" t="s">
        <v>859</v>
      </c>
      <c r="M23" s="1" t="s">
        <v>725</v>
      </c>
      <c r="N23" s="1" t="s">
        <v>725</v>
      </c>
      <c r="O23" s="1" t="s">
        <v>726</v>
      </c>
      <c r="P23" s="1" t="s">
        <v>727</v>
      </c>
      <c r="Q23" s="1" t="s">
        <v>728</v>
      </c>
      <c r="R23" s="1" t="s">
        <v>860</v>
      </c>
      <c r="S23" s="1" t="s">
        <v>730</v>
      </c>
      <c r="T23" s="1" t="s">
        <v>731</v>
      </c>
      <c r="U23" s="1" t="s">
        <v>732</v>
      </c>
      <c r="V23" s="1" t="s">
        <v>740</v>
      </c>
    </row>
    <row r="24" s="1" customFormat="1" spans="1:22">
      <c r="A24" s="3">
        <v>999224934672597</v>
      </c>
      <c r="B24" s="1" t="s">
        <v>829</v>
      </c>
      <c r="C24" s="1" t="s">
        <v>861</v>
      </c>
      <c r="D24" s="1" t="s">
        <v>862</v>
      </c>
      <c r="E24" s="1" t="s">
        <v>863</v>
      </c>
      <c r="F24" s="1" t="s">
        <v>717</v>
      </c>
      <c r="G24" s="1" t="s">
        <v>721</v>
      </c>
      <c r="H24" s="1" t="s">
        <v>722</v>
      </c>
      <c r="I24" s="1" t="s">
        <v>864</v>
      </c>
      <c r="J24" s="1" t="s">
        <v>30</v>
      </c>
      <c r="K24" s="1" t="s">
        <v>865</v>
      </c>
      <c r="L24" s="1" t="s">
        <v>865</v>
      </c>
      <c r="M24" s="1" t="s">
        <v>725</v>
      </c>
      <c r="N24" s="1" t="s">
        <v>725</v>
      </c>
      <c r="O24" s="1" t="s">
        <v>726</v>
      </c>
      <c r="P24" s="1" t="s">
        <v>727</v>
      </c>
      <c r="Q24" s="1" t="s">
        <v>728</v>
      </c>
      <c r="R24" s="1" t="s">
        <v>866</v>
      </c>
      <c r="S24" s="1" t="s">
        <v>730</v>
      </c>
      <c r="T24" s="1" t="s">
        <v>731</v>
      </c>
      <c r="U24" s="1" t="s">
        <v>732</v>
      </c>
      <c r="V24" s="1" t="s">
        <v>867</v>
      </c>
    </row>
    <row r="25" s="1" customFormat="1" spans="1:22">
      <c r="A25" s="3">
        <v>999224931805134</v>
      </c>
      <c r="B25" s="1" t="s">
        <v>829</v>
      </c>
      <c r="C25" s="1" t="s">
        <v>868</v>
      </c>
      <c r="D25" s="1" t="s">
        <v>812</v>
      </c>
      <c r="E25" s="1" t="s">
        <v>869</v>
      </c>
      <c r="F25" s="1" t="s">
        <v>717</v>
      </c>
      <c r="G25" s="1" t="s">
        <v>721</v>
      </c>
      <c r="H25" s="1" t="s">
        <v>722</v>
      </c>
      <c r="I25" s="1" t="s">
        <v>870</v>
      </c>
      <c r="J25" s="1" t="s">
        <v>30</v>
      </c>
      <c r="K25" s="1" t="s">
        <v>871</v>
      </c>
      <c r="L25" s="1" t="s">
        <v>871</v>
      </c>
      <c r="M25" s="1" t="s">
        <v>725</v>
      </c>
      <c r="N25" s="1" t="s">
        <v>725</v>
      </c>
      <c r="O25" s="1" t="s">
        <v>726</v>
      </c>
      <c r="P25" s="1" t="s">
        <v>727</v>
      </c>
      <c r="Q25" s="1" t="s">
        <v>728</v>
      </c>
      <c r="R25" s="1" t="s">
        <v>872</v>
      </c>
      <c r="S25" s="1" t="s">
        <v>730</v>
      </c>
      <c r="T25" s="1" t="s">
        <v>731</v>
      </c>
      <c r="U25" s="1" t="s">
        <v>732</v>
      </c>
      <c r="V25" s="1" t="s">
        <v>733</v>
      </c>
    </row>
    <row r="26" s="1" customFormat="1" spans="1:22">
      <c r="A26" s="3">
        <v>999224929324128</v>
      </c>
      <c r="B26" s="1" t="s">
        <v>829</v>
      </c>
      <c r="C26" s="1" t="s">
        <v>873</v>
      </c>
      <c r="D26" s="1" t="s">
        <v>874</v>
      </c>
      <c r="E26" s="1" t="s">
        <v>875</v>
      </c>
      <c r="F26" s="1" t="s">
        <v>717</v>
      </c>
      <c r="G26" s="1" t="s">
        <v>721</v>
      </c>
      <c r="H26" s="1" t="s">
        <v>722</v>
      </c>
      <c r="I26" s="1" t="s">
        <v>876</v>
      </c>
      <c r="J26" s="1" t="s">
        <v>30</v>
      </c>
      <c r="K26" s="1" t="s">
        <v>877</v>
      </c>
      <c r="L26" s="1" t="s">
        <v>877</v>
      </c>
      <c r="M26" s="1" t="s">
        <v>725</v>
      </c>
      <c r="N26" s="1" t="s">
        <v>725</v>
      </c>
      <c r="O26" s="1" t="s">
        <v>726</v>
      </c>
      <c r="P26" s="1" t="s">
        <v>727</v>
      </c>
      <c r="Q26" s="1" t="s">
        <v>728</v>
      </c>
      <c r="R26" s="1" t="s">
        <v>878</v>
      </c>
      <c r="S26" s="1" t="s">
        <v>730</v>
      </c>
      <c r="T26" s="1" t="s">
        <v>731</v>
      </c>
      <c r="U26" s="1" t="s">
        <v>732</v>
      </c>
      <c r="V26" s="1" t="s">
        <v>733</v>
      </c>
    </row>
    <row r="27" s="1" customFormat="1" spans="1:22">
      <c r="A27" s="3">
        <v>999224919471099</v>
      </c>
      <c r="B27" s="1" t="s">
        <v>879</v>
      </c>
      <c r="C27" s="1" t="s">
        <v>880</v>
      </c>
      <c r="D27" s="1" t="s">
        <v>881</v>
      </c>
      <c r="E27" s="1" t="s">
        <v>882</v>
      </c>
      <c r="F27" s="1" t="s">
        <v>717</v>
      </c>
      <c r="G27" s="1" t="s">
        <v>721</v>
      </c>
      <c r="H27" s="1" t="s">
        <v>722</v>
      </c>
      <c r="I27" s="1" t="s">
        <v>883</v>
      </c>
      <c r="J27" s="1" t="s">
        <v>30</v>
      </c>
      <c r="K27" s="1" t="s">
        <v>884</v>
      </c>
      <c r="L27" s="1" t="s">
        <v>884</v>
      </c>
      <c r="M27" s="1" t="s">
        <v>725</v>
      </c>
      <c r="N27" s="1" t="s">
        <v>725</v>
      </c>
      <c r="O27" s="1" t="s">
        <v>726</v>
      </c>
      <c r="P27" s="1" t="s">
        <v>727</v>
      </c>
      <c r="Q27" s="1" t="s">
        <v>728</v>
      </c>
      <c r="R27" s="1" t="s">
        <v>885</v>
      </c>
      <c r="S27" s="1" t="s">
        <v>730</v>
      </c>
      <c r="T27" s="1" t="s">
        <v>731</v>
      </c>
      <c r="U27" s="1" t="s">
        <v>732</v>
      </c>
      <c r="V27" s="1" t="s">
        <v>733</v>
      </c>
    </row>
    <row r="28" s="1" customFormat="1" spans="1:22">
      <c r="A28" s="3">
        <v>999224919063901</v>
      </c>
      <c r="B28" s="1" t="s">
        <v>879</v>
      </c>
      <c r="C28" s="1" t="s">
        <v>886</v>
      </c>
      <c r="D28" s="1" t="s">
        <v>887</v>
      </c>
      <c r="E28" s="1" t="s">
        <v>888</v>
      </c>
      <c r="F28" s="1" t="s">
        <v>879</v>
      </c>
      <c r="G28" s="1" t="s">
        <v>721</v>
      </c>
      <c r="H28" s="1" t="s">
        <v>722</v>
      </c>
      <c r="I28" s="1" t="s">
        <v>889</v>
      </c>
      <c r="J28" s="1" t="s">
        <v>30</v>
      </c>
      <c r="K28" s="1" t="s">
        <v>890</v>
      </c>
      <c r="L28" s="1" t="s">
        <v>890</v>
      </c>
      <c r="M28" s="1" t="s">
        <v>725</v>
      </c>
      <c r="N28" s="1" t="s">
        <v>725</v>
      </c>
      <c r="O28" s="1" t="s">
        <v>726</v>
      </c>
      <c r="P28" s="1" t="s">
        <v>727</v>
      </c>
      <c r="Q28" s="1" t="s">
        <v>728</v>
      </c>
      <c r="R28" s="1" t="s">
        <v>891</v>
      </c>
      <c r="S28" s="1" t="s">
        <v>730</v>
      </c>
      <c r="T28" s="1" t="s">
        <v>731</v>
      </c>
      <c r="U28" s="1" t="s">
        <v>732</v>
      </c>
      <c r="V28" s="1" t="s">
        <v>733</v>
      </c>
    </row>
    <row r="29" s="1" customFormat="1" spans="1:22">
      <c r="A29" s="3">
        <v>999224916040930</v>
      </c>
      <c r="B29" s="1" t="s">
        <v>879</v>
      </c>
      <c r="C29" s="1" t="s">
        <v>892</v>
      </c>
      <c r="D29" s="1" t="s">
        <v>893</v>
      </c>
      <c r="E29" s="1" t="s">
        <v>894</v>
      </c>
      <c r="F29" s="1" t="s">
        <v>879</v>
      </c>
      <c r="G29" s="1" t="s">
        <v>721</v>
      </c>
      <c r="H29" s="1" t="s">
        <v>722</v>
      </c>
      <c r="I29" s="1" t="s">
        <v>895</v>
      </c>
      <c r="J29" s="1" t="s">
        <v>30</v>
      </c>
      <c r="K29" s="1" t="s">
        <v>896</v>
      </c>
      <c r="L29" s="1" t="s">
        <v>896</v>
      </c>
      <c r="M29" s="1" t="s">
        <v>725</v>
      </c>
      <c r="N29" s="1" t="s">
        <v>725</v>
      </c>
      <c r="O29" s="1" t="s">
        <v>726</v>
      </c>
      <c r="P29" s="1" t="s">
        <v>727</v>
      </c>
      <c r="Q29" s="1" t="s">
        <v>728</v>
      </c>
      <c r="R29" s="1" t="s">
        <v>897</v>
      </c>
      <c r="S29" s="1" t="s">
        <v>730</v>
      </c>
      <c r="T29" s="1" t="s">
        <v>731</v>
      </c>
      <c r="U29" s="1" t="s">
        <v>732</v>
      </c>
      <c r="V29" s="1" t="s">
        <v>753</v>
      </c>
    </row>
    <row r="30" s="1" customFormat="1" spans="1:22">
      <c r="A30" s="3">
        <v>999224915759977</v>
      </c>
      <c r="B30" s="1" t="s">
        <v>879</v>
      </c>
      <c r="C30" s="1" t="s">
        <v>898</v>
      </c>
      <c r="D30" s="1" t="s">
        <v>899</v>
      </c>
      <c r="E30" s="1" t="s">
        <v>900</v>
      </c>
      <c r="F30" s="1" t="s">
        <v>879</v>
      </c>
      <c r="G30" s="1" t="s">
        <v>721</v>
      </c>
      <c r="H30" s="1" t="s">
        <v>722</v>
      </c>
      <c r="I30" s="1" t="s">
        <v>901</v>
      </c>
      <c r="J30" s="1" t="s">
        <v>30</v>
      </c>
      <c r="K30" s="1" t="s">
        <v>902</v>
      </c>
      <c r="L30" s="1" t="s">
        <v>902</v>
      </c>
      <c r="M30" s="1" t="s">
        <v>725</v>
      </c>
      <c r="N30" s="1" t="s">
        <v>725</v>
      </c>
      <c r="O30" s="1" t="s">
        <v>726</v>
      </c>
      <c r="P30" s="1" t="s">
        <v>727</v>
      </c>
      <c r="Q30" s="1" t="s">
        <v>728</v>
      </c>
      <c r="R30" s="1" t="s">
        <v>903</v>
      </c>
      <c r="S30" s="1" t="s">
        <v>730</v>
      </c>
      <c r="T30" s="1" t="s">
        <v>731</v>
      </c>
      <c r="U30" s="1" t="s">
        <v>732</v>
      </c>
      <c r="V30" s="1" t="s">
        <v>740</v>
      </c>
    </row>
    <row r="31" s="1" customFormat="1" spans="1:22">
      <c r="A31" s="3">
        <v>999224915729337</v>
      </c>
      <c r="B31" s="1" t="s">
        <v>879</v>
      </c>
      <c r="C31" s="1" t="s">
        <v>904</v>
      </c>
      <c r="D31" s="1" t="s">
        <v>905</v>
      </c>
      <c r="E31" s="1" t="s">
        <v>906</v>
      </c>
      <c r="F31" s="1" t="s">
        <v>717</v>
      </c>
      <c r="G31" s="1" t="s">
        <v>721</v>
      </c>
      <c r="H31" s="1" t="s">
        <v>722</v>
      </c>
      <c r="I31" s="1" t="s">
        <v>907</v>
      </c>
      <c r="J31" s="1" t="s">
        <v>30</v>
      </c>
      <c r="K31" s="1" t="s">
        <v>908</v>
      </c>
      <c r="L31" s="1" t="s">
        <v>908</v>
      </c>
      <c r="M31" s="1" t="s">
        <v>725</v>
      </c>
      <c r="N31" s="1" t="s">
        <v>725</v>
      </c>
      <c r="O31" s="1" t="s">
        <v>726</v>
      </c>
      <c r="P31" s="1" t="s">
        <v>727</v>
      </c>
      <c r="Q31" s="1" t="s">
        <v>728</v>
      </c>
      <c r="R31" s="1" t="s">
        <v>909</v>
      </c>
      <c r="S31" s="1" t="s">
        <v>730</v>
      </c>
      <c r="T31" s="1" t="s">
        <v>731</v>
      </c>
      <c r="U31" s="1" t="s">
        <v>732</v>
      </c>
      <c r="V31" s="1" t="s">
        <v>740</v>
      </c>
    </row>
    <row r="32" s="1" customFormat="1" spans="1:22">
      <c r="A32" s="3">
        <v>999224914856027</v>
      </c>
      <c r="B32" s="1" t="s">
        <v>879</v>
      </c>
      <c r="C32" s="1" t="s">
        <v>910</v>
      </c>
      <c r="D32" s="1" t="s">
        <v>911</v>
      </c>
      <c r="E32" s="1" t="s">
        <v>912</v>
      </c>
      <c r="F32" s="1" t="s">
        <v>717</v>
      </c>
      <c r="G32" s="1" t="s">
        <v>721</v>
      </c>
      <c r="H32" s="1" t="s">
        <v>722</v>
      </c>
      <c r="I32" s="1" t="s">
        <v>913</v>
      </c>
      <c r="J32" s="1" t="s">
        <v>30</v>
      </c>
      <c r="K32" s="1" t="s">
        <v>914</v>
      </c>
      <c r="L32" s="1" t="s">
        <v>914</v>
      </c>
      <c r="M32" s="1" t="s">
        <v>725</v>
      </c>
      <c r="N32" s="1" t="s">
        <v>725</v>
      </c>
      <c r="O32" s="1" t="s">
        <v>726</v>
      </c>
      <c r="P32" s="1" t="s">
        <v>727</v>
      </c>
      <c r="Q32" s="1" t="s">
        <v>728</v>
      </c>
      <c r="R32" s="1" t="s">
        <v>915</v>
      </c>
      <c r="S32" s="1" t="s">
        <v>730</v>
      </c>
      <c r="T32" s="1" t="s">
        <v>731</v>
      </c>
      <c r="U32" s="1" t="s">
        <v>732</v>
      </c>
      <c r="V32" s="1" t="s">
        <v>867</v>
      </c>
    </row>
    <row r="33" s="1" customFormat="1" spans="1:22">
      <c r="A33" s="3">
        <v>999224913729776</v>
      </c>
      <c r="B33" s="1" t="s">
        <v>916</v>
      </c>
      <c r="C33" s="1" t="s">
        <v>917</v>
      </c>
      <c r="D33" s="1" t="s">
        <v>918</v>
      </c>
      <c r="E33" s="1" t="s">
        <v>919</v>
      </c>
      <c r="F33" s="1" t="s">
        <v>879</v>
      </c>
      <c r="G33" s="1" t="s">
        <v>721</v>
      </c>
      <c r="H33" s="1" t="s">
        <v>722</v>
      </c>
      <c r="I33" s="1" t="s">
        <v>920</v>
      </c>
      <c r="J33" s="1" t="s">
        <v>30</v>
      </c>
      <c r="K33" s="1" t="s">
        <v>921</v>
      </c>
      <c r="L33" s="1" t="s">
        <v>921</v>
      </c>
      <c r="M33" s="1" t="s">
        <v>725</v>
      </c>
      <c r="N33" s="1" t="s">
        <v>725</v>
      </c>
      <c r="O33" s="1" t="s">
        <v>726</v>
      </c>
      <c r="P33" s="1" t="s">
        <v>727</v>
      </c>
      <c r="Q33" s="1" t="s">
        <v>728</v>
      </c>
      <c r="R33" s="1" t="s">
        <v>922</v>
      </c>
      <c r="S33" s="1" t="s">
        <v>730</v>
      </c>
      <c r="T33" s="1" t="s">
        <v>731</v>
      </c>
      <c r="U33" s="1" t="s">
        <v>732</v>
      </c>
      <c r="V33" s="1" t="s">
        <v>804</v>
      </c>
    </row>
    <row r="34" s="1" customFormat="1" spans="1:22">
      <c r="A34" s="3">
        <v>999224903918283</v>
      </c>
      <c r="B34" s="1" t="s">
        <v>916</v>
      </c>
      <c r="C34" s="1" t="s">
        <v>923</v>
      </c>
      <c r="D34" s="1" t="s">
        <v>924</v>
      </c>
      <c r="E34" s="1" t="s">
        <v>925</v>
      </c>
      <c r="F34" s="1" t="s">
        <v>829</v>
      </c>
      <c r="G34" s="1" t="s">
        <v>721</v>
      </c>
      <c r="H34" s="1" t="s">
        <v>722</v>
      </c>
      <c r="I34" s="1" t="s">
        <v>926</v>
      </c>
      <c r="J34" s="1" t="s">
        <v>30</v>
      </c>
      <c r="K34" s="1" t="s">
        <v>927</v>
      </c>
      <c r="L34" s="1" t="s">
        <v>927</v>
      </c>
      <c r="M34" s="1" t="s">
        <v>725</v>
      </c>
      <c r="N34" s="1" t="s">
        <v>725</v>
      </c>
      <c r="O34" s="1" t="s">
        <v>726</v>
      </c>
      <c r="P34" s="1" t="s">
        <v>727</v>
      </c>
      <c r="Q34" s="1" t="s">
        <v>728</v>
      </c>
      <c r="R34" s="1" t="s">
        <v>928</v>
      </c>
      <c r="S34" s="1" t="s">
        <v>730</v>
      </c>
      <c r="T34" s="1" t="s">
        <v>731</v>
      </c>
      <c r="U34" s="1" t="s">
        <v>732</v>
      </c>
      <c r="V34" s="1" t="s">
        <v>740</v>
      </c>
    </row>
    <row r="35" s="1" customFormat="1" spans="1:22">
      <c r="A35" s="3">
        <v>999224900160268</v>
      </c>
      <c r="B35" s="1" t="s">
        <v>916</v>
      </c>
      <c r="C35" s="1" t="s">
        <v>929</v>
      </c>
      <c r="D35" s="1" t="s">
        <v>930</v>
      </c>
      <c r="E35" s="1" t="s">
        <v>931</v>
      </c>
      <c r="F35" s="1" t="s">
        <v>717</v>
      </c>
      <c r="G35" s="1" t="s">
        <v>721</v>
      </c>
      <c r="H35" s="1" t="s">
        <v>722</v>
      </c>
      <c r="I35" s="1" t="s">
        <v>932</v>
      </c>
      <c r="J35" s="1" t="s">
        <v>30</v>
      </c>
      <c r="K35" s="1" t="s">
        <v>933</v>
      </c>
      <c r="L35" s="1" t="s">
        <v>933</v>
      </c>
      <c r="M35" s="1" t="s">
        <v>725</v>
      </c>
      <c r="N35" s="1" t="s">
        <v>725</v>
      </c>
      <c r="O35" s="1" t="s">
        <v>726</v>
      </c>
      <c r="P35" s="1" t="s">
        <v>727</v>
      </c>
      <c r="Q35" s="1" t="s">
        <v>728</v>
      </c>
      <c r="R35" s="1" t="s">
        <v>934</v>
      </c>
      <c r="S35" s="1" t="s">
        <v>730</v>
      </c>
      <c r="T35" s="1" t="s">
        <v>731</v>
      </c>
      <c r="U35" s="1" t="s">
        <v>935</v>
      </c>
      <c r="V35" s="1" t="s">
        <v>740</v>
      </c>
    </row>
    <row r="36" s="1" customFormat="1" spans="1:22">
      <c r="A36" s="3">
        <v>999224899555216</v>
      </c>
      <c r="B36" s="1" t="s">
        <v>916</v>
      </c>
      <c r="C36" s="1" t="s">
        <v>936</v>
      </c>
      <c r="D36" s="1" t="s">
        <v>937</v>
      </c>
      <c r="E36" s="1" t="s">
        <v>938</v>
      </c>
      <c r="F36" s="1" t="s">
        <v>916</v>
      </c>
      <c r="G36" s="1" t="s">
        <v>721</v>
      </c>
      <c r="H36" s="1" t="s">
        <v>722</v>
      </c>
      <c r="I36" s="1" t="s">
        <v>939</v>
      </c>
      <c r="J36" s="1" t="s">
        <v>30</v>
      </c>
      <c r="K36" s="1" t="s">
        <v>940</v>
      </c>
      <c r="L36" s="1" t="s">
        <v>940</v>
      </c>
      <c r="M36" s="1" t="s">
        <v>725</v>
      </c>
      <c r="N36" s="1" t="s">
        <v>725</v>
      </c>
      <c r="O36" s="1" t="s">
        <v>726</v>
      </c>
      <c r="P36" s="1" t="s">
        <v>727</v>
      </c>
      <c r="Q36" s="1" t="s">
        <v>728</v>
      </c>
      <c r="R36" s="1" t="s">
        <v>941</v>
      </c>
      <c r="S36" s="1" t="s">
        <v>730</v>
      </c>
      <c r="T36" s="1" t="s">
        <v>731</v>
      </c>
      <c r="U36" s="1" t="s">
        <v>732</v>
      </c>
      <c r="V36" s="1" t="s">
        <v>753</v>
      </c>
    </row>
    <row r="37" s="1" customFormat="1" spans="1:22">
      <c r="A37" s="3">
        <v>999224899221458</v>
      </c>
      <c r="B37" s="1" t="s">
        <v>916</v>
      </c>
      <c r="C37" s="1" t="s">
        <v>942</v>
      </c>
      <c r="D37" s="1" t="s">
        <v>943</v>
      </c>
      <c r="E37" s="1" t="s">
        <v>944</v>
      </c>
      <c r="F37" s="1" t="s">
        <v>717</v>
      </c>
      <c r="G37" s="1" t="s">
        <v>721</v>
      </c>
      <c r="H37" s="1" t="s">
        <v>722</v>
      </c>
      <c r="I37" s="1" t="s">
        <v>945</v>
      </c>
      <c r="J37" s="1" t="s">
        <v>30</v>
      </c>
      <c r="K37" s="1" t="s">
        <v>946</v>
      </c>
      <c r="L37" s="1" t="s">
        <v>946</v>
      </c>
      <c r="M37" s="1" t="s">
        <v>725</v>
      </c>
      <c r="N37" s="1" t="s">
        <v>725</v>
      </c>
      <c r="O37" s="1" t="s">
        <v>726</v>
      </c>
      <c r="P37" s="1" t="s">
        <v>727</v>
      </c>
      <c r="Q37" s="1" t="s">
        <v>728</v>
      </c>
      <c r="R37" s="1" t="s">
        <v>947</v>
      </c>
      <c r="S37" s="1" t="s">
        <v>730</v>
      </c>
      <c r="T37" s="1" t="s">
        <v>731</v>
      </c>
      <c r="U37" s="1" t="s">
        <v>935</v>
      </c>
      <c r="V37" s="1" t="s">
        <v>867</v>
      </c>
    </row>
    <row r="38" s="1" customFormat="1" spans="1:22">
      <c r="A38" s="3">
        <v>999224897582019</v>
      </c>
      <c r="B38" s="1" t="s">
        <v>916</v>
      </c>
      <c r="C38" s="1" t="s">
        <v>948</v>
      </c>
      <c r="D38" s="1" t="s">
        <v>949</v>
      </c>
      <c r="E38" s="1" t="s">
        <v>950</v>
      </c>
      <c r="F38" s="1" t="s">
        <v>829</v>
      </c>
      <c r="G38" s="1" t="s">
        <v>721</v>
      </c>
      <c r="H38" s="1" t="s">
        <v>722</v>
      </c>
      <c r="I38" s="1" t="s">
        <v>951</v>
      </c>
      <c r="J38" s="1" t="s">
        <v>30</v>
      </c>
      <c r="K38" s="1" t="s">
        <v>952</v>
      </c>
      <c r="L38" s="1" t="s">
        <v>952</v>
      </c>
      <c r="M38" s="1" t="s">
        <v>725</v>
      </c>
      <c r="N38" s="1" t="s">
        <v>725</v>
      </c>
      <c r="O38" s="1" t="s">
        <v>726</v>
      </c>
      <c r="P38" s="1" t="s">
        <v>727</v>
      </c>
      <c r="Q38" s="1" t="s">
        <v>728</v>
      </c>
      <c r="R38" s="1" t="s">
        <v>953</v>
      </c>
      <c r="S38" s="1" t="s">
        <v>730</v>
      </c>
      <c r="T38" s="1" t="s">
        <v>731</v>
      </c>
      <c r="U38" s="1" t="s">
        <v>732</v>
      </c>
      <c r="V38" s="1" t="s">
        <v>954</v>
      </c>
    </row>
    <row r="39" s="1" customFormat="1" spans="1:22">
      <c r="A39" s="3">
        <v>999224888754209</v>
      </c>
      <c r="B39" s="1" t="s">
        <v>955</v>
      </c>
      <c r="C39" s="1" t="s">
        <v>956</v>
      </c>
      <c r="D39" s="1" t="s">
        <v>957</v>
      </c>
      <c r="E39" s="1" t="s">
        <v>958</v>
      </c>
      <c r="F39" s="1" t="s">
        <v>829</v>
      </c>
      <c r="G39" s="1" t="s">
        <v>721</v>
      </c>
      <c r="H39" s="1" t="s">
        <v>722</v>
      </c>
      <c r="I39" s="1" t="s">
        <v>959</v>
      </c>
      <c r="J39" s="1" t="s">
        <v>30</v>
      </c>
      <c r="K39" s="1" t="s">
        <v>960</v>
      </c>
      <c r="L39" s="1" t="s">
        <v>960</v>
      </c>
      <c r="M39" s="1" t="s">
        <v>725</v>
      </c>
      <c r="N39" s="1" t="s">
        <v>725</v>
      </c>
      <c r="O39" s="1" t="s">
        <v>726</v>
      </c>
      <c r="P39" s="1" t="s">
        <v>727</v>
      </c>
      <c r="Q39" s="1" t="s">
        <v>728</v>
      </c>
      <c r="R39" s="1" t="s">
        <v>961</v>
      </c>
      <c r="S39" s="1" t="s">
        <v>730</v>
      </c>
      <c r="T39" s="1" t="s">
        <v>731</v>
      </c>
      <c r="U39" s="1" t="s">
        <v>935</v>
      </c>
      <c r="V39" s="1" t="s">
        <v>804</v>
      </c>
    </row>
    <row r="40" s="1" customFormat="1" spans="1:22">
      <c r="A40" s="3">
        <v>999224884550353</v>
      </c>
      <c r="B40" s="1" t="s">
        <v>955</v>
      </c>
      <c r="C40" s="1" t="s">
        <v>962</v>
      </c>
      <c r="D40" s="1" t="s">
        <v>963</v>
      </c>
      <c r="E40" s="1" t="s">
        <v>964</v>
      </c>
      <c r="F40" s="1" t="s">
        <v>879</v>
      </c>
      <c r="G40" s="1" t="s">
        <v>721</v>
      </c>
      <c r="H40" s="1" t="s">
        <v>722</v>
      </c>
      <c r="I40" s="1" t="s">
        <v>965</v>
      </c>
      <c r="J40" s="1" t="s">
        <v>30</v>
      </c>
      <c r="K40" s="1" t="s">
        <v>966</v>
      </c>
      <c r="L40" s="1" t="s">
        <v>966</v>
      </c>
      <c r="M40" s="1" t="s">
        <v>725</v>
      </c>
      <c r="N40" s="1" t="s">
        <v>725</v>
      </c>
      <c r="O40" s="1" t="s">
        <v>726</v>
      </c>
      <c r="P40" s="1" t="s">
        <v>727</v>
      </c>
      <c r="Q40" s="1" t="s">
        <v>728</v>
      </c>
      <c r="R40" s="1" t="s">
        <v>967</v>
      </c>
      <c r="S40" s="1" t="s">
        <v>730</v>
      </c>
      <c r="T40" s="1" t="s">
        <v>731</v>
      </c>
      <c r="U40" s="1" t="s">
        <v>732</v>
      </c>
      <c r="V40" s="1" t="s">
        <v>968</v>
      </c>
    </row>
    <row r="41" s="1" customFormat="1" spans="1:22">
      <c r="A41" s="3">
        <v>999224871724717</v>
      </c>
      <c r="B41" s="1" t="s">
        <v>969</v>
      </c>
      <c r="C41" s="1" t="s">
        <v>970</v>
      </c>
      <c r="D41" s="1" t="s">
        <v>930</v>
      </c>
      <c r="E41" s="1" t="s">
        <v>971</v>
      </c>
      <c r="F41" s="1" t="s">
        <v>829</v>
      </c>
      <c r="G41" s="1" t="s">
        <v>721</v>
      </c>
      <c r="H41" s="1" t="s">
        <v>722</v>
      </c>
      <c r="I41" s="1" t="s">
        <v>972</v>
      </c>
      <c r="J41" s="1" t="s">
        <v>30</v>
      </c>
      <c r="K41" s="1" t="s">
        <v>973</v>
      </c>
      <c r="L41" s="1" t="s">
        <v>973</v>
      </c>
      <c r="M41" s="1" t="s">
        <v>725</v>
      </c>
      <c r="N41" s="1" t="s">
        <v>725</v>
      </c>
      <c r="O41" s="1" t="s">
        <v>726</v>
      </c>
      <c r="P41" s="1" t="s">
        <v>727</v>
      </c>
      <c r="Q41" s="1" t="s">
        <v>728</v>
      </c>
      <c r="R41" s="1" t="s">
        <v>974</v>
      </c>
      <c r="S41" s="1" t="s">
        <v>730</v>
      </c>
      <c r="T41" s="1" t="s">
        <v>731</v>
      </c>
      <c r="U41" s="1" t="s">
        <v>935</v>
      </c>
      <c r="V41" s="1" t="s">
        <v>740</v>
      </c>
    </row>
    <row r="42" s="1" customFormat="1" spans="1:22">
      <c r="A42" s="3">
        <v>999224869565451</v>
      </c>
      <c r="B42" s="1" t="s">
        <v>969</v>
      </c>
      <c r="C42" s="1" t="s">
        <v>975</v>
      </c>
      <c r="D42" s="1" t="s">
        <v>976</v>
      </c>
      <c r="E42" s="1" t="s">
        <v>977</v>
      </c>
      <c r="F42" s="1" t="s">
        <v>717</v>
      </c>
      <c r="G42" s="1" t="s">
        <v>721</v>
      </c>
      <c r="H42" s="1" t="s">
        <v>722</v>
      </c>
      <c r="I42" s="1" t="s">
        <v>978</v>
      </c>
      <c r="J42" s="1" t="s">
        <v>30</v>
      </c>
      <c r="K42" s="1" t="s">
        <v>979</v>
      </c>
      <c r="L42" s="1" t="s">
        <v>979</v>
      </c>
      <c r="M42" s="1" t="s">
        <v>725</v>
      </c>
      <c r="N42" s="1" t="s">
        <v>725</v>
      </c>
      <c r="O42" s="1" t="s">
        <v>726</v>
      </c>
      <c r="P42" s="1" t="s">
        <v>727</v>
      </c>
      <c r="Q42" s="1" t="s">
        <v>728</v>
      </c>
      <c r="R42" s="1" t="s">
        <v>980</v>
      </c>
      <c r="S42" s="1" t="s">
        <v>730</v>
      </c>
      <c r="T42" s="1" t="s">
        <v>731</v>
      </c>
      <c r="U42" s="1" t="s">
        <v>732</v>
      </c>
      <c r="V42" s="1" t="s">
        <v>740</v>
      </c>
    </row>
    <row r="43" s="1" customFormat="1" spans="1:22">
      <c r="A43" s="3">
        <v>999224865564550</v>
      </c>
      <c r="B43" s="1" t="s">
        <v>969</v>
      </c>
      <c r="C43" s="1" t="s">
        <v>981</v>
      </c>
      <c r="D43" s="1" t="s">
        <v>982</v>
      </c>
      <c r="E43" s="1" t="s">
        <v>983</v>
      </c>
      <c r="F43" s="1" t="s">
        <v>717</v>
      </c>
      <c r="G43" s="1" t="s">
        <v>721</v>
      </c>
      <c r="H43" s="1" t="s">
        <v>722</v>
      </c>
      <c r="I43" s="1" t="s">
        <v>984</v>
      </c>
      <c r="J43" s="1" t="s">
        <v>30</v>
      </c>
      <c r="K43" s="1" t="s">
        <v>985</v>
      </c>
      <c r="L43" s="1" t="s">
        <v>985</v>
      </c>
      <c r="M43" s="1" t="s">
        <v>725</v>
      </c>
      <c r="N43" s="1" t="s">
        <v>725</v>
      </c>
      <c r="O43" s="1" t="s">
        <v>726</v>
      </c>
      <c r="P43" s="1" t="s">
        <v>727</v>
      </c>
      <c r="Q43" s="1" t="s">
        <v>728</v>
      </c>
      <c r="R43" s="1" t="s">
        <v>986</v>
      </c>
      <c r="S43" s="1" t="s">
        <v>730</v>
      </c>
      <c r="T43" s="1" t="s">
        <v>731</v>
      </c>
      <c r="U43" s="1" t="s">
        <v>732</v>
      </c>
      <c r="V43" s="1" t="s">
        <v>740</v>
      </c>
    </row>
    <row r="44" s="1" customFormat="1" spans="1:22">
      <c r="A44" s="3">
        <v>999224858100695</v>
      </c>
      <c r="B44" s="1" t="s">
        <v>969</v>
      </c>
      <c r="C44" s="1" t="s">
        <v>987</v>
      </c>
      <c r="D44" s="1" t="s">
        <v>988</v>
      </c>
      <c r="E44" s="1" t="s">
        <v>989</v>
      </c>
      <c r="F44" s="1" t="s">
        <v>916</v>
      </c>
      <c r="G44" s="1" t="s">
        <v>721</v>
      </c>
      <c r="H44" s="1" t="s">
        <v>722</v>
      </c>
      <c r="I44" s="1" t="s">
        <v>990</v>
      </c>
      <c r="J44" s="1" t="s">
        <v>30</v>
      </c>
      <c r="K44" s="1" t="s">
        <v>991</v>
      </c>
      <c r="L44" s="1" t="s">
        <v>991</v>
      </c>
      <c r="M44" s="1" t="s">
        <v>725</v>
      </c>
      <c r="N44" s="1" t="s">
        <v>725</v>
      </c>
      <c r="O44" s="1" t="s">
        <v>726</v>
      </c>
      <c r="P44" s="1" t="s">
        <v>727</v>
      </c>
      <c r="Q44" s="1" t="s">
        <v>728</v>
      </c>
      <c r="R44" s="1" t="s">
        <v>992</v>
      </c>
      <c r="S44" s="1" t="s">
        <v>730</v>
      </c>
      <c r="T44" s="1" t="s">
        <v>731</v>
      </c>
      <c r="U44" s="1" t="s">
        <v>732</v>
      </c>
      <c r="V44" s="1" t="s">
        <v>993</v>
      </c>
    </row>
    <row r="45" s="1" customFormat="1" spans="1:22">
      <c r="A45" s="3">
        <v>999224857721022</v>
      </c>
      <c r="B45" s="1" t="s">
        <v>969</v>
      </c>
      <c r="C45" s="1" t="s">
        <v>994</v>
      </c>
      <c r="D45" s="1" t="s">
        <v>995</v>
      </c>
      <c r="E45" s="1" t="s">
        <v>996</v>
      </c>
      <c r="F45" s="1" t="s">
        <v>955</v>
      </c>
      <c r="G45" s="1" t="s">
        <v>721</v>
      </c>
      <c r="H45" s="1" t="s">
        <v>722</v>
      </c>
      <c r="I45" s="1" t="s">
        <v>997</v>
      </c>
      <c r="J45" s="1" t="s">
        <v>30</v>
      </c>
      <c r="K45" s="1" t="s">
        <v>998</v>
      </c>
      <c r="L45" s="1" t="s">
        <v>998</v>
      </c>
      <c r="M45" s="1" t="s">
        <v>725</v>
      </c>
      <c r="N45" s="1" t="s">
        <v>725</v>
      </c>
      <c r="O45" s="1" t="s">
        <v>726</v>
      </c>
      <c r="P45" s="1" t="s">
        <v>727</v>
      </c>
      <c r="Q45" s="1" t="s">
        <v>728</v>
      </c>
      <c r="R45" s="1" t="s">
        <v>999</v>
      </c>
      <c r="S45" s="1" t="s">
        <v>730</v>
      </c>
      <c r="T45" s="1" t="s">
        <v>731</v>
      </c>
      <c r="U45" s="1" t="s">
        <v>732</v>
      </c>
      <c r="V45" s="1" t="s">
        <v>1000</v>
      </c>
    </row>
    <row r="46" s="1" customFormat="1" spans="1:22">
      <c r="A46" s="3">
        <v>999224852337744</v>
      </c>
      <c r="B46" s="1" t="s">
        <v>1001</v>
      </c>
      <c r="C46" s="1" t="s">
        <v>1002</v>
      </c>
      <c r="D46" s="1" t="s">
        <v>963</v>
      </c>
      <c r="E46" s="1" t="s">
        <v>1003</v>
      </c>
      <c r="F46" s="1" t="s">
        <v>717</v>
      </c>
      <c r="G46" s="1" t="s">
        <v>721</v>
      </c>
      <c r="H46" s="1" t="s">
        <v>722</v>
      </c>
      <c r="I46" s="1" t="s">
        <v>1004</v>
      </c>
      <c r="J46" s="1" t="s">
        <v>30</v>
      </c>
      <c r="K46" s="1" t="s">
        <v>1005</v>
      </c>
      <c r="L46" s="1" t="s">
        <v>1005</v>
      </c>
      <c r="M46" s="1" t="s">
        <v>725</v>
      </c>
      <c r="N46" s="1" t="s">
        <v>725</v>
      </c>
      <c r="O46" s="1" t="s">
        <v>726</v>
      </c>
      <c r="P46" s="1" t="s">
        <v>727</v>
      </c>
      <c r="Q46" s="1" t="s">
        <v>728</v>
      </c>
      <c r="R46" s="1" t="s">
        <v>1006</v>
      </c>
      <c r="S46" s="1" t="s">
        <v>730</v>
      </c>
      <c r="T46" s="1" t="s">
        <v>731</v>
      </c>
      <c r="U46" s="1" t="s">
        <v>732</v>
      </c>
      <c r="V46" s="1" t="s">
        <v>968</v>
      </c>
    </row>
    <row r="47" s="1" customFormat="1" spans="1:22">
      <c r="A47" s="3">
        <v>999224846697760</v>
      </c>
      <c r="B47" s="1" t="s">
        <v>1001</v>
      </c>
      <c r="C47" s="1" t="s">
        <v>1007</v>
      </c>
      <c r="D47" s="1" t="s">
        <v>1008</v>
      </c>
      <c r="E47" s="1" t="s">
        <v>1009</v>
      </c>
      <c r="F47" s="1" t="s">
        <v>1001</v>
      </c>
      <c r="G47" s="1" t="s">
        <v>721</v>
      </c>
      <c r="H47" s="1" t="s">
        <v>722</v>
      </c>
      <c r="I47" s="1" t="s">
        <v>1010</v>
      </c>
      <c r="J47" s="1" t="s">
        <v>30</v>
      </c>
      <c r="K47" s="1" t="s">
        <v>1011</v>
      </c>
      <c r="L47" s="1" t="s">
        <v>1011</v>
      </c>
      <c r="M47" s="1" t="s">
        <v>725</v>
      </c>
      <c r="N47" s="1" t="s">
        <v>725</v>
      </c>
      <c r="O47" s="1" t="s">
        <v>726</v>
      </c>
      <c r="P47" s="1" t="s">
        <v>727</v>
      </c>
      <c r="Q47" s="1" t="s">
        <v>728</v>
      </c>
      <c r="R47" s="1" t="s">
        <v>1012</v>
      </c>
      <c r="S47" s="1" t="s">
        <v>730</v>
      </c>
      <c r="T47" s="1" t="s">
        <v>731</v>
      </c>
      <c r="U47" s="1" t="s">
        <v>732</v>
      </c>
      <c r="V47" s="1" t="s">
        <v>753</v>
      </c>
    </row>
    <row r="48" s="1" customFormat="1" spans="1:22">
      <c r="A48" s="3">
        <v>999224841134290</v>
      </c>
      <c r="B48" s="1" t="s">
        <v>1013</v>
      </c>
      <c r="C48" s="1" t="s">
        <v>1014</v>
      </c>
      <c r="D48" s="1" t="s">
        <v>918</v>
      </c>
      <c r="E48" s="1" t="s">
        <v>1015</v>
      </c>
      <c r="F48" s="1" t="s">
        <v>829</v>
      </c>
      <c r="G48" s="1" t="s">
        <v>721</v>
      </c>
      <c r="H48" s="1" t="s">
        <v>722</v>
      </c>
      <c r="I48" s="1" t="s">
        <v>1016</v>
      </c>
      <c r="J48" s="1" t="s">
        <v>30</v>
      </c>
      <c r="K48" s="1" t="s">
        <v>1017</v>
      </c>
      <c r="L48" s="1" t="s">
        <v>1017</v>
      </c>
      <c r="M48" s="1" t="s">
        <v>725</v>
      </c>
      <c r="N48" s="1" t="s">
        <v>725</v>
      </c>
      <c r="O48" s="1" t="s">
        <v>726</v>
      </c>
      <c r="P48" s="1" t="s">
        <v>727</v>
      </c>
      <c r="Q48" s="1" t="s">
        <v>728</v>
      </c>
      <c r="R48" s="1" t="s">
        <v>1018</v>
      </c>
      <c r="S48" s="1" t="s">
        <v>730</v>
      </c>
      <c r="T48" s="1" t="s">
        <v>731</v>
      </c>
      <c r="U48" s="1" t="s">
        <v>732</v>
      </c>
      <c r="V48" s="1" t="s">
        <v>804</v>
      </c>
    </row>
    <row r="49" s="1" customFormat="1" spans="1:22">
      <c r="A49" s="3">
        <v>999224832365984</v>
      </c>
      <c r="B49" s="1" t="s">
        <v>1013</v>
      </c>
      <c r="C49" s="1" t="s">
        <v>1019</v>
      </c>
      <c r="D49" s="1" t="s">
        <v>943</v>
      </c>
      <c r="E49" s="1" t="s">
        <v>1020</v>
      </c>
      <c r="F49" s="1" t="s">
        <v>717</v>
      </c>
      <c r="G49" s="1" t="s">
        <v>721</v>
      </c>
      <c r="H49" s="1" t="s">
        <v>722</v>
      </c>
      <c r="I49" s="1" t="s">
        <v>945</v>
      </c>
      <c r="J49" s="1" t="s">
        <v>30</v>
      </c>
      <c r="K49" s="1" t="s">
        <v>1021</v>
      </c>
      <c r="L49" s="1" t="s">
        <v>1021</v>
      </c>
      <c r="M49" s="1" t="s">
        <v>725</v>
      </c>
      <c r="N49" s="1" t="s">
        <v>725</v>
      </c>
      <c r="O49" s="1" t="s">
        <v>726</v>
      </c>
      <c r="P49" s="1" t="s">
        <v>727</v>
      </c>
      <c r="Q49" s="1" t="s">
        <v>728</v>
      </c>
      <c r="R49" s="1" t="s">
        <v>1022</v>
      </c>
      <c r="S49" s="1" t="s">
        <v>730</v>
      </c>
      <c r="T49" s="1" t="s">
        <v>731</v>
      </c>
      <c r="U49" s="1" t="s">
        <v>935</v>
      </c>
      <c r="V49" s="1" t="s">
        <v>867</v>
      </c>
    </row>
    <row r="50" s="1" customFormat="1" spans="1:22">
      <c r="A50" s="3">
        <v>999224828400914</v>
      </c>
      <c r="B50" s="1" t="s">
        <v>1013</v>
      </c>
      <c r="C50" s="1" t="s">
        <v>1023</v>
      </c>
      <c r="D50" s="1" t="s">
        <v>1024</v>
      </c>
      <c r="E50" s="1" t="s">
        <v>1025</v>
      </c>
      <c r="F50" s="1" t="s">
        <v>829</v>
      </c>
      <c r="G50" s="1" t="s">
        <v>721</v>
      </c>
      <c r="H50" s="1" t="s">
        <v>722</v>
      </c>
      <c r="I50" s="1" t="s">
        <v>1026</v>
      </c>
      <c r="J50" s="1" t="s">
        <v>30</v>
      </c>
      <c r="K50" s="1" t="s">
        <v>1027</v>
      </c>
      <c r="L50" s="1" t="s">
        <v>1027</v>
      </c>
      <c r="M50" s="1" t="s">
        <v>725</v>
      </c>
      <c r="N50" s="1" t="s">
        <v>725</v>
      </c>
      <c r="O50" s="1" t="s">
        <v>726</v>
      </c>
      <c r="P50" s="1" t="s">
        <v>727</v>
      </c>
      <c r="Q50" s="1" t="s">
        <v>728</v>
      </c>
      <c r="R50" s="1" t="s">
        <v>1028</v>
      </c>
      <c r="S50" s="1" t="s">
        <v>730</v>
      </c>
      <c r="T50" s="1" t="s">
        <v>731</v>
      </c>
      <c r="U50" s="1" t="s">
        <v>732</v>
      </c>
      <c r="V50" s="1" t="s">
        <v>1029</v>
      </c>
    </row>
    <row r="51" s="1" customFormat="1" spans="1:22">
      <c r="A51" s="3">
        <v>999224817400272</v>
      </c>
      <c r="B51" s="1" t="s">
        <v>1030</v>
      </c>
      <c r="C51" s="1" t="s">
        <v>1031</v>
      </c>
      <c r="D51" s="1" t="s">
        <v>1032</v>
      </c>
      <c r="E51" s="1" t="s">
        <v>1033</v>
      </c>
      <c r="F51" s="1" t="s">
        <v>829</v>
      </c>
      <c r="G51" s="1" t="s">
        <v>721</v>
      </c>
      <c r="H51" s="1" t="s">
        <v>722</v>
      </c>
      <c r="I51" s="1" t="s">
        <v>1034</v>
      </c>
      <c r="J51" s="1" t="s">
        <v>30</v>
      </c>
      <c r="K51" s="1" t="s">
        <v>1035</v>
      </c>
      <c r="L51" s="1" t="s">
        <v>1035</v>
      </c>
      <c r="M51" s="1" t="s">
        <v>725</v>
      </c>
      <c r="N51" s="1" t="s">
        <v>725</v>
      </c>
      <c r="O51" s="1" t="s">
        <v>726</v>
      </c>
      <c r="P51" s="1" t="s">
        <v>727</v>
      </c>
      <c r="Q51" s="1" t="s">
        <v>728</v>
      </c>
      <c r="R51" s="1" t="s">
        <v>1036</v>
      </c>
      <c r="S51" s="1" t="s">
        <v>730</v>
      </c>
      <c r="T51" s="1" t="s">
        <v>731</v>
      </c>
      <c r="U51" s="1" t="s">
        <v>935</v>
      </c>
      <c r="V51" s="1" t="s">
        <v>740</v>
      </c>
    </row>
    <row r="52" s="1" customFormat="1" spans="1:22">
      <c r="A52" s="3">
        <v>999224816273910</v>
      </c>
      <c r="B52" s="1" t="s">
        <v>1030</v>
      </c>
      <c r="C52" s="1" t="s">
        <v>1037</v>
      </c>
      <c r="D52" s="1" t="s">
        <v>943</v>
      </c>
      <c r="E52" s="1" t="s">
        <v>1038</v>
      </c>
      <c r="F52" s="1" t="s">
        <v>717</v>
      </c>
      <c r="G52" s="1" t="s">
        <v>721</v>
      </c>
      <c r="H52" s="1" t="s">
        <v>722</v>
      </c>
      <c r="I52" s="1" t="s">
        <v>1039</v>
      </c>
      <c r="J52" s="1" t="s">
        <v>30</v>
      </c>
      <c r="K52" s="1" t="s">
        <v>1040</v>
      </c>
      <c r="L52" s="1" t="s">
        <v>1040</v>
      </c>
      <c r="M52" s="1" t="s">
        <v>725</v>
      </c>
      <c r="N52" s="1" t="s">
        <v>725</v>
      </c>
      <c r="O52" s="1" t="s">
        <v>726</v>
      </c>
      <c r="P52" s="1" t="s">
        <v>727</v>
      </c>
      <c r="Q52" s="1" t="s">
        <v>728</v>
      </c>
      <c r="R52" s="1" t="s">
        <v>1041</v>
      </c>
      <c r="S52" s="1" t="s">
        <v>730</v>
      </c>
      <c r="T52" s="1" t="s">
        <v>731</v>
      </c>
      <c r="U52" s="1" t="s">
        <v>935</v>
      </c>
      <c r="V52" s="1" t="s">
        <v>867</v>
      </c>
    </row>
    <row r="53" s="1" customFormat="1" spans="1:22">
      <c r="A53" s="3">
        <v>999224811433080</v>
      </c>
      <c r="B53" s="1" t="s">
        <v>1042</v>
      </c>
      <c r="C53" s="1" t="s">
        <v>1043</v>
      </c>
      <c r="D53" s="1" t="s">
        <v>1044</v>
      </c>
      <c r="E53" s="1" t="s">
        <v>1045</v>
      </c>
      <c r="F53" s="1" t="s">
        <v>717</v>
      </c>
      <c r="G53" s="1" t="s">
        <v>721</v>
      </c>
      <c r="H53" s="1" t="s">
        <v>722</v>
      </c>
      <c r="I53" s="1" t="s">
        <v>1046</v>
      </c>
      <c r="J53" s="1" t="s">
        <v>30</v>
      </c>
      <c r="K53" s="1" t="s">
        <v>1047</v>
      </c>
      <c r="L53" s="1" t="s">
        <v>1047</v>
      </c>
      <c r="M53" s="1" t="s">
        <v>725</v>
      </c>
      <c r="N53" s="1" t="s">
        <v>725</v>
      </c>
      <c r="O53" s="1" t="s">
        <v>726</v>
      </c>
      <c r="P53" s="1" t="s">
        <v>727</v>
      </c>
      <c r="Q53" s="1" t="s">
        <v>728</v>
      </c>
      <c r="R53" s="1" t="s">
        <v>1048</v>
      </c>
      <c r="S53" s="1" t="s">
        <v>730</v>
      </c>
      <c r="T53" s="1" t="s">
        <v>731</v>
      </c>
      <c r="U53" s="1" t="s">
        <v>732</v>
      </c>
      <c r="V53" s="1" t="s">
        <v>733</v>
      </c>
    </row>
    <row r="54" s="1" customFormat="1" spans="1:22">
      <c r="A54" s="3">
        <v>999224810560896</v>
      </c>
      <c r="B54" s="1" t="s">
        <v>1042</v>
      </c>
      <c r="C54" s="1" t="s">
        <v>1049</v>
      </c>
      <c r="D54" s="1" t="s">
        <v>1050</v>
      </c>
      <c r="E54" s="1" t="s">
        <v>1051</v>
      </c>
      <c r="F54" s="1" t="s">
        <v>717</v>
      </c>
      <c r="G54" s="1" t="s">
        <v>721</v>
      </c>
      <c r="H54" s="1" t="s">
        <v>722</v>
      </c>
      <c r="I54" s="1" t="s">
        <v>1052</v>
      </c>
      <c r="J54" s="1" t="s">
        <v>30</v>
      </c>
      <c r="K54" s="1" t="s">
        <v>1053</v>
      </c>
      <c r="L54" s="1" t="s">
        <v>1053</v>
      </c>
      <c r="M54" s="1" t="s">
        <v>725</v>
      </c>
      <c r="N54" s="1" t="s">
        <v>725</v>
      </c>
      <c r="O54" s="1" t="s">
        <v>726</v>
      </c>
      <c r="P54" s="1" t="s">
        <v>727</v>
      </c>
      <c r="Q54" s="1" t="s">
        <v>728</v>
      </c>
      <c r="R54" s="1" t="s">
        <v>1054</v>
      </c>
      <c r="S54" s="1" t="s">
        <v>730</v>
      </c>
      <c r="T54" s="1" t="s">
        <v>731</v>
      </c>
      <c r="U54" s="1" t="s">
        <v>732</v>
      </c>
      <c r="V54" s="1" t="s">
        <v>740</v>
      </c>
    </row>
    <row r="55" s="1" customFormat="1" spans="1:22">
      <c r="A55" s="3">
        <v>999224798209436</v>
      </c>
      <c r="B55" s="1" t="s">
        <v>1042</v>
      </c>
      <c r="C55" s="1" t="s">
        <v>1055</v>
      </c>
      <c r="D55" s="1" t="s">
        <v>1056</v>
      </c>
      <c r="E55" s="1" t="s">
        <v>1057</v>
      </c>
      <c r="F55" s="1" t="s">
        <v>879</v>
      </c>
      <c r="G55" s="1" t="s">
        <v>721</v>
      </c>
      <c r="H55" s="1" t="s">
        <v>722</v>
      </c>
      <c r="I55" s="1" t="s">
        <v>1058</v>
      </c>
      <c r="J55" s="1" t="s">
        <v>30</v>
      </c>
      <c r="K55" s="1" t="s">
        <v>1059</v>
      </c>
      <c r="L55" s="1" t="s">
        <v>1059</v>
      </c>
      <c r="M55" s="1" t="s">
        <v>725</v>
      </c>
      <c r="N55" s="1" t="s">
        <v>725</v>
      </c>
      <c r="O55" s="1" t="s">
        <v>726</v>
      </c>
      <c r="P55" s="1" t="s">
        <v>727</v>
      </c>
      <c r="Q55" s="1" t="s">
        <v>728</v>
      </c>
      <c r="R55" s="1" t="s">
        <v>1060</v>
      </c>
      <c r="S55" s="1" t="s">
        <v>730</v>
      </c>
      <c r="T55" s="1" t="s">
        <v>731</v>
      </c>
      <c r="U55" s="1" t="s">
        <v>732</v>
      </c>
      <c r="V55" s="1" t="s">
        <v>1061</v>
      </c>
    </row>
    <row r="56" s="1" customFormat="1" spans="1:22">
      <c r="A56" s="3">
        <v>999224787664802</v>
      </c>
      <c r="B56" s="1" t="s">
        <v>1062</v>
      </c>
      <c r="C56" s="1" t="s">
        <v>1063</v>
      </c>
      <c r="D56" s="1" t="s">
        <v>1064</v>
      </c>
      <c r="E56" s="1" t="s">
        <v>1065</v>
      </c>
      <c r="F56" s="1" t="s">
        <v>829</v>
      </c>
      <c r="G56" s="1" t="s">
        <v>721</v>
      </c>
      <c r="H56" s="1" t="s">
        <v>722</v>
      </c>
      <c r="I56" s="1" t="s">
        <v>1066</v>
      </c>
      <c r="J56" s="1" t="s">
        <v>30</v>
      </c>
      <c r="K56" s="1" t="s">
        <v>1067</v>
      </c>
      <c r="L56" s="1" t="s">
        <v>1067</v>
      </c>
      <c r="M56" s="1" t="s">
        <v>725</v>
      </c>
      <c r="N56" s="1" t="s">
        <v>725</v>
      </c>
      <c r="O56" s="1" t="s">
        <v>726</v>
      </c>
      <c r="P56" s="1" t="s">
        <v>727</v>
      </c>
      <c r="Q56" s="1" t="s">
        <v>728</v>
      </c>
      <c r="R56" s="1" t="s">
        <v>1068</v>
      </c>
      <c r="S56" s="1" t="s">
        <v>730</v>
      </c>
      <c r="T56" s="1" t="s">
        <v>731</v>
      </c>
      <c r="U56" s="1" t="s">
        <v>732</v>
      </c>
      <c r="V56" s="1" t="s">
        <v>740</v>
      </c>
    </row>
    <row r="57" s="1" customFormat="1" spans="1:22">
      <c r="A57" s="3">
        <v>999224778426266</v>
      </c>
      <c r="B57" s="1" t="s">
        <v>1062</v>
      </c>
      <c r="C57" s="1" t="s">
        <v>1069</v>
      </c>
      <c r="D57" s="1" t="s">
        <v>1070</v>
      </c>
      <c r="E57" s="1" t="s">
        <v>1071</v>
      </c>
      <c r="F57" s="1" t="s">
        <v>717</v>
      </c>
      <c r="G57" s="1" t="s">
        <v>721</v>
      </c>
      <c r="H57" s="1" t="s">
        <v>722</v>
      </c>
      <c r="I57" s="1" t="s">
        <v>1072</v>
      </c>
      <c r="J57" s="1" t="s">
        <v>30</v>
      </c>
      <c r="K57" s="1" t="s">
        <v>1073</v>
      </c>
      <c r="L57" s="1" t="s">
        <v>1073</v>
      </c>
      <c r="M57" s="1" t="s">
        <v>725</v>
      </c>
      <c r="N57" s="1" t="s">
        <v>725</v>
      </c>
      <c r="O57" s="1" t="s">
        <v>726</v>
      </c>
      <c r="P57" s="1" t="s">
        <v>727</v>
      </c>
      <c r="Q57" s="1" t="s">
        <v>728</v>
      </c>
      <c r="R57" s="1" t="s">
        <v>1074</v>
      </c>
      <c r="S57" s="1" t="s">
        <v>730</v>
      </c>
      <c r="T57" s="1" t="s">
        <v>731</v>
      </c>
      <c r="U57" s="1" t="s">
        <v>732</v>
      </c>
      <c r="V57" s="1" t="s">
        <v>867</v>
      </c>
    </row>
    <row r="58" s="1" customFormat="1" spans="1:22">
      <c r="A58" s="3">
        <v>999224767226459</v>
      </c>
      <c r="B58" s="1" t="s">
        <v>1075</v>
      </c>
      <c r="C58" s="1" t="s">
        <v>1076</v>
      </c>
      <c r="D58" s="1" t="s">
        <v>924</v>
      </c>
      <c r="E58" s="1" t="s">
        <v>1077</v>
      </c>
      <c r="F58" s="1" t="s">
        <v>969</v>
      </c>
      <c r="G58" s="1" t="s">
        <v>721</v>
      </c>
      <c r="H58" s="1" t="s">
        <v>722</v>
      </c>
      <c r="I58" s="1" t="s">
        <v>1078</v>
      </c>
      <c r="J58" s="1" t="s">
        <v>30</v>
      </c>
      <c r="K58" s="1" t="s">
        <v>1079</v>
      </c>
      <c r="L58" s="1" t="s">
        <v>1079</v>
      </c>
      <c r="M58" s="1" t="s">
        <v>725</v>
      </c>
      <c r="N58" s="1" t="s">
        <v>725</v>
      </c>
      <c r="O58" s="1" t="s">
        <v>726</v>
      </c>
      <c r="P58" s="1" t="s">
        <v>727</v>
      </c>
      <c r="Q58" s="1" t="s">
        <v>728</v>
      </c>
      <c r="R58" s="1" t="s">
        <v>1080</v>
      </c>
      <c r="S58" s="1" t="s">
        <v>730</v>
      </c>
      <c r="T58" s="1" t="s">
        <v>731</v>
      </c>
      <c r="U58" s="1" t="s">
        <v>935</v>
      </c>
      <c r="V58" s="1" t="s">
        <v>740</v>
      </c>
    </row>
    <row r="59" s="1" customFormat="1" spans="1:22">
      <c r="A59" s="3">
        <v>999224746050854</v>
      </c>
      <c r="B59" s="1" t="s">
        <v>1081</v>
      </c>
      <c r="C59" s="1" t="s">
        <v>1082</v>
      </c>
      <c r="D59" s="1" t="s">
        <v>1083</v>
      </c>
      <c r="E59" s="1" t="s">
        <v>1084</v>
      </c>
      <c r="F59" s="1" t="s">
        <v>1001</v>
      </c>
      <c r="G59" s="1" t="s">
        <v>721</v>
      </c>
      <c r="H59" s="1" t="s">
        <v>722</v>
      </c>
      <c r="I59" s="1" t="s">
        <v>1085</v>
      </c>
      <c r="J59" s="1" t="s">
        <v>30</v>
      </c>
      <c r="K59" s="1" t="s">
        <v>1086</v>
      </c>
      <c r="L59" s="1" t="s">
        <v>1086</v>
      </c>
      <c r="M59" s="1" t="s">
        <v>725</v>
      </c>
      <c r="N59" s="1" t="s">
        <v>725</v>
      </c>
      <c r="O59" s="1" t="s">
        <v>726</v>
      </c>
      <c r="P59" s="1" t="s">
        <v>727</v>
      </c>
      <c r="Q59" s="1" t="s">
        <v>728</v>
      </c>
      <c r="R59" s="1" t="s">
        <v>1087</v>
      </c>
      <c r="S59" s="1" t="s">
        <v>730</v>
      </c>
      <c r="T59" s="1" t="s">
        <v>731</v>
      </c>
      <c r="U59" s="1" t="s">
        <v>732</v>
      </c>
      <c r="V59" s="1" t="s">
        <v>753</v>
      </c>
    </row>
    <row r="60" s="1" customFormat="1" spans="1:22">
      <c r="A60" s="3">
        <v>999224743253335</v>
      </c>
      <c r="B60" s="1" t="s">
        <v>1081</v>
      </c>
      <c r="C60" s="1" t="s">
        <v>1088</v>
      </c>
      <c r="D60" s="1" t="s">
        <v>1089</v>
      </c>
      <c r="E60" s="1" t="s">
        <v>1090</v>
      </c>
      <c r="F60" s="1" t="s">
        <v>916</v>
      </c>
      <c r="G60" s="1" t="s">
        <v>721</v>
      </c>
      <c r="H60" s="1" t="s">
        <v>722</v>
      </c>
      <c r="I60" s="1" t="s">
        <v>1091</v>
      </c>
      <c r="J60" s="1" t="s">
        <v>30</v>
      </c>
      <c r="K60" s="1" t="s">
        <v>1092</v>
      </c>
      <c r="L60" s="1" t="s">
        <v>1092</v>
      </c>
      <c r="M60" s="1" t="s">
        <v>725</v>
      </c>
      <c r="N60" s="1" t="s">
        <v>725</v>
      </c>
      <c r="O60" s="1" t="s">
        <v>726</v>
      </c>
      <c r="P60" s="1" t="s">
        <v>727</v>
      </c>
      <c r="Q60" s="1" t="s">
        <v>728</v>
      </c>
      <c r="R60" s="1" t="s">
        <v>1093</v>
      </c>
      <c r="S60" s="1" t="s">
        <v>730</v>
      </c>
      <c r="T60" s="1" t="s">
        <v>731</v>
      </c>
      <c r="U60" s="1" t="s">
        <v>935</v>
      </c>
      <c r="V60" s="1" t="s">
        <v>740</v>
      </c>
    </row>
    <row r="61" s="1" customFormat="1" spans="1:22">
      <c r="A61" s="3">
        <v>999224742750016</v>
      </c>
      <c r="B61" s="1" t="s">
        <v>1081</v>
      </c>
      <c r="C61" s="1" t="s">
        <v>1094</v>
      </c>
      <c r="D61" s="1" t="s">
        <v>1032</v>
      </c>
      <c r="E61" s="1" t="s">
        <v>1095</v>
      </c>
      <c r="F61" s="1" t="s">
        <v>829</v>
      </c>
      <c r="G61" s="1" t="s">
        <v>721</v>
      </c>
      <c r="H61" s="1" t="s">
        <v>722</v>
      </c>
      <c r="I61" s="1" t="s">
        <v>1096</v>
      </c>
      <c r="J61" s="1" t="s">
        <v>30</v>
      </c>
      <c r="K61" s="1" t="s">
        <v>1097</v>
      </c>
      <c r="L61" s="1" t="s">
        <v>1097</v>
      </c>
      <c r="M61" s="1" t="s">
        <v>725</v>
      </c>
      <c r="N61" s="1" t="s">
        <v>725</v>
      </c>
      <c r="O61" s="1" t="s">
        <v>726</v>
      </c>
      <c r="P61" s="1" t="s">
        <v>727</v>
      </c>
      <c r="Q61" s="1" t="s">
        <v>728</v>
      </c>
      <c r="R61" s="1" t="s">
        <v>1098</v>
      </c>
      <c r="S61" s="1" t="s">
        <v>730</v>
      </c>
      <c r="T61" s="1" t="s">
        <v>731</v>
      </c>
      <c r="U61" s="1" t="s">
        <v>935</v>
      </c>
      <c r="V61" s="1" t="s">
        <v>740</v>
      </c>
    </row>
    <row r="62" s="1" customFormat="1" spans="1:22">
      <c r="A62" s="3">
        <v>24742458485</v>
      </c>
      <c r="B62" s="1" t="s">
        <v>1081</v>
      </c>
      <c r="C62" s="1" t="s">
        <v>1099</v>
      </c>
      <c r="D62" s="1" t="s">
        <v>1100</v>
      </c>
      <c r="E62" s="1" t="s">
        <v>1101</v>
      </c>
      <c r="F62" s="1" t="s">
        <v>916</v>
      </c>
      <c r="G62" s="1" t="s">
        <v>721</v>
      </c>
      <c r="H62" s="1" t="s">
        <v>722</v>
      </c>
      <c r="I62" s="1" t="s">
        <v>1102</v>
      </c>
      <c r="J62" s="1" t="s">
        <v>30</v>
      </c>
      <c r="K62" s="1" t="s">
        <v>1103</v>
      </c>
      <c r="L62" s="1" t="s">
        <v>1103</v>
      </c>
      <c r="M62" s="1" t="s">
        <v>725</v>
      </c>
      <c r="N62" s="1" t="s">
        <v>725</v>
      </c>
      <c r="O62" s="1" t="s">
        <v>726</v>
      </c>
      <c r="P62" s="1" t="s">
        <v>727</v>
      </c>
      <c r="Q62" s="1" t="s">
        <v>728</v>
      </c>
      <c r="R62" s="1" t="s">
        <v>1104</v>
      </c>
      <c r="S62" s="1" t="s">
        <v>730</v>
      </c>
      <c r="T62" s="1" t="s">
        <v>731</v>
      </c>
      <c r="U62" s="1" t="s">
        <v>732</v>
      </c>
      <c r="V62" s="1" t="s">
        <v>1105</v>
      </c>
    </row>
    <row r="63" s="1" customFormat="1" spans="1:22">
      <c r="A63" s="3">
        <v>999224742365404</v>
      </c>
      <c r="B63" s="1" t="s">
        <v>1081</v>
      </c>
      <c r="C63" s="1" t="s">
        <v>1106</v>
      </c>
      <c r="D63" s="1" t="s">
        <v>1107</v>
      </c>
      <c r="E63" s="1" t="s">
        <v>1108</v>
      </c>
      <c r="F63" s="1" t="s">
        <v>829</v>
      </c>
      <c r="G63" s="1" t="s">
        <v>721</v>
      </c>
      <c r="H63" s="1" t="s">
        <v>722</v>
      </c>
      <c r="I63" s="1" t="s">
        <v>1109</v>
      </c>
      <c r="J63" s="1" t="s">
        <v>30</v>
      </c>
      <c r="K63" s="1" t="s">
        <v>1110</v>
      </c>
      <c r="L63" s="1" t="s">
        <v>1110</v>
      </c>
      <c r="M63" s="1" t="s">
        <v>725</v>
      </c>
      <c r="N63" s="1" t="s">
        <v>725</v>
      </c>
      <c r="O63" s="1" t="s">
        <v>726</v>
      </c>
      <c r="P63" s="1" t="s">
        <v>727</v>
      </c>
      <c r="Q63" s="1" t="s">
        <v>728</v>
      </c>
      <c r="R63" s="1" t="s">
        <v>1111</v>
      </c>
      <c r="S63" s="1" t="s">
        <v>730</v>
      </c>
      <c r="T63" s="1" t="s">
        <v>731</v>
      </c>
      <c r="U63" s="1" t="s">
        <v>732</v>
      </c>
      <c r="V63" s="1" t="s">
        <v>740</v>
      </c>
    </row>
    <row r="64" s="1" customFormat="1" spans="1:22">
      <c r="A64" s="3">
        <v>999224737859745</v>
      </c>
      <c r="B64" s="1" t="s">
        <v>1112</v>
      </c>
      <c r="C64" s="1" t="s">
        <v>1113</v>
      </c>
      <c r="D64" s="1" t="s">
        <v>1114</v>
      </c>
      <c r="E64" s="1" t="s">
        <v>1115</v>
      </c>
      <c r="F64" s="1" t="s">
        <v>916</v>
      </c>
      <c r="G64" s="1" t="s">
        <v>721</v>
      </c>
      <c r="H64" s="1" t="s">
        <v>722</v>
      </c>
      <c r="I64" s="1" t="s">
        <v>1116</v>
      </c>
      <c r="J64" s="1" t="s">
        <v>30</v>
      </c>
      <c r="K64" s="1" t="s">
        <v>1117</v>
      </c>
      <c r="L64" s="1" t="s">
        <v>1117</v>
      </c>
      <c r="M64" s="1" t="s">
        <v>725</v>
      </c>
      <c r="N64" s="1" t="s">
        <v>725</v>
      </c>
      <c r="O64" s="1" t="s">
        <v>726</v>
      </c>
      <c r="P64" s="1" t="s">
        <v>727</v>
      </c>
      <c r="Q64" s="1" t="s">
        <v>728</v>
      </c>
      <c r="R64" s="1" t="s">
        <v>1118</v>
      </c>
      <c r="S64" s="1" t="s">
        <v>730</v>
      </c>
      <c r="T64" s="1" t="s">
        <v>731</v>
      </c>
      <c r="U64" s="1" t="s">
        <v>732</v>
      </c>
      <c r="V64" s="1" t="s">
        <v>1105</v>
      </c>
    </row>
    <row r="65" s="1" customFormat="1" spans="1:22">
      <c r="A65" s="3">
        <v>999224725326393</v>
      </c>
      <c r="B65" s="1" t="s">
        <v>1119</v>
      </c>
      <c r="C65" s="1" t="s">
        <v>1120</v>
      </c>
      <c r="D65" s="1" t="s">
        <v>1121</v>
      </c>
      <c r="E65" s="1" t="s">
        <v>1122</v>
      </c>
      <c r="F65" s="1" t="s">
        <v>879</v>
      </c>
      <c r="G65" s="1" t="s">
        <v>721</v>
      </c>
      <c r="H65" s="1" t="s">
        <v>722</v>
      </c>
      <c r="I65" s="1" t="s">
        <v>1123</v>
      </c>
      <c r="J65" s="1" t="s">
        <v>30</v>
      </c>
      <c r="K65" s="1" t="s">
        <v>1124</v>
      </c>
      <c r="L65" s="1" t="s">
        <v>1124</v>
      </c>
      <c r="M65" s="1" t="s">
        <v>725</v>
      </c>
      <c r="N65" s="1" t="s">
        <v>725</v>
      </c>
      <c r="O65" s="1" t="s">
        <v>726</v>
      </c>
      <c r="P65" s="1" t="s">
        <v>727</v>
      </c>
      <c r="Q65" s="1" t="s">
        <v>728</v>
      </c>
      <c r="R65" s="1" t="s">
        <v>1125</v>
      </c>
      <c r="S65" s="1" t="s">
        <v>730</v>
      </c>
      <c r="T65" s="1" t="s">
        <v>731</v>
      </c>
      <c r="U65" s="1" t="s">
        <v>732</v>
      </c>
      <c r="V65" s="1" t="s">
        <v>954</v>
      </c>
    </row>
    <row r="66" s="1" customFormat="1" spans="1:22">
      <c r="A66" s="3">
        <v>999224724875833</v>
      </c>
      <c r="B66" s="1" t="s">
        <v>1119</v>
      </c>
      <c r="C66" s="1" t="s">
        <v>1126</v>
      </c>
      <c r="D66" s="1" t="s">
        <v>1127</v>
      </c>
      <c r="E66" s="1" t="s">
        <v>1128</v>
      </c>
      <c r="F66" s="1" t="s">
        <v>717</v>
      </c>
      <c r="G66" s="1" t="s">
        <v>721</v>
      </c>
      <c r="H66" s="1" t="s">
        <v>722</v>
      </c>
      <c r="I66" s="1" t="s">
        <v>1129</v>
      </c>
      <c r="J66" s="1" t="s">
        <v>30</v>
      </c>
      <c r="K66" s="1" t="s">
        <v>1130</v>
      </c>
      <c r="L66" s="1" t="s">
        <v>1130</v>
      </c>
      <c r="M66" s="1" t="s">
        <v>725</v>
      </c>
      <c r="N66" s="1" t="s">
        <v>725</v>
      </c>
      <c r="O66" s="1" t="s">
        <v>726</v>
      </c>
      <c r="P66" s="1" t="s">
        <v>727</v>
      </c>
      <c r="Q66" s="1" t="s">
        <v>728</v>
      </c>
      <c r="R66" s="1" t="s">
        <v>1131</v>
      </c>
      <c r="S66" s="1" t="s">
        <v>730</v>
      </c>
      <c r="T66" s="1" t="s">
        <v>731</v>
      </c>
      <c r="U66" s="1" t="s">
        <v>732</v>
      </c>
      <c r="V66" s="1" t="s">
        <v>849</v>
      </c>
    </row>
    <row r="67" s="1" customFormat="1" spans="1:22">
      <c r="A67" s="3">
        <v>999224685397476</v>
      </c>
      <c r="B67" s="1" t="s">
        <v>1132</v>
      </c>
      <c r="C67" s="1" t="s">
        <v>1133</v>
      </c>
      <c r="D67" s="1" t="s">
        <v>1134</v>
      </c>
      <c r="E67" s="1" t="s">
        <v>1135</v>
      </c>
      <c r="F67" s="1" t="s">
        <v>955</v>
      </c>
      <c r="G67" s="1" t="s">
        <v>721</v>
      </c>
      <c r="H67" s="1" t="s">
        <v>722</v>
      </c>
      <c r="I67" s="1" t="s">
        <v>1136</v>
      </c>
      <c r="J67" s="1" t="s">
        <v>30</v>
      </c>
      <c r="K67" s="1" t="s">
        <v>1137</v>
      </c>
      <c r="L67" s="1" t="s">
        <v>726</v>
      </c>
      <c r="M67" s="1" t="s">
        <v>1138</v>
      </c>
      <c r="N67" s="1" t="s">
        <v>1139</v>
      </c>
      <c r="O67" s="1" t="s">
        <v>726</v>
      </c>
      <c r="P67" s="1" t="s">
        <v>727</v>
      </c>
      <c r="Q67" s="1" t="s">
        <v>728</v>
      </c>
      <c r="R67" s="1" t="s">
        <v>1140</v>
      </c>
      <c r="S67" s="1" t="s">
        <v>730</v>
      </c>
      <c r="T67" s="1" t="s">
        <v>731</v>
      </c>
      <c r="U67" s="1" t="s">
        <v>732</v>
      </c>
      <c r="V67" s="1" t="s">
        <v>740</v>
      </c>
    </row>
    <row r="68" s="1" customFormat="1" spans="1:22">
      <c r="A68" s="3">
        <v>999224680625524</v>
      </c>
      <c r="B68" s="1" t="s">
        <v>1132</v>
      </c>
      <c r="C68" s="1" t="s">
        <v>1141</v>
      </c>
      <c r="D68" s="1" t="s">
        <v>1142</v>
      </c>
      <c r="E68" s="1" t="s">
        <v>1143</v>
      </c>
      <c r="F68" s="1" t="s">
        <v>916</v>
      </c>
      <c r="G68" s="1" t="s">
        <v>721</v>
      </c>
      <c r="H68" s="1" t="s">
        <v>722</v>
      </c>
      <c r="I68" s="1" t="s">
        <v>1144</v>
      </c>
      <c r="J68" s="1" t="s">
        <v>30</v>
      </c>
      <c r="K68" s="1" t="s">
        <v>1145</v>
      </c>
      <c r="L68" s="1" t="s">
        <v>1145</v>
      </c>
      <c r="M68" s="1" t="s">
        <v>725</v>
      </c>
      <c r="N68" s="1" t="s">
        <v>725</v>
      </c>
      <c r="O68" s="1" t="s">
        <v>726</v>
      </c>
      <c r="P68" s="1" t="s">
        <v>727</v>
      </c>
      <c r="Q68" s="1" t="s">
        <v>728</v>
      </c>
      <c r="R68" s="1" t="s">
        <v>1146</v>
      </c>
      <c r="S68" s="1" t="s">
        <v>730</v>
      </c>
      <c r="T68" s="1" t="s">
        <v>731</v>
      </c>
      <c r="U68" s="1" t="s">
        <v>732</v>
      </c>
      <c r="V68" s="1" t="s">
        <v>1147</v>
      </c>
    </row>
    <row r="69" s="1" customFormat="1" spans="1:22">
      <c r="A69" s="3">
        <v>999224679536653</v>
      </c>
      <c r="B69" s="1" t="s">
        <v>1132</v>
      </c>
      <c r="C69" s="1" t="s">
        <v>1148</v>
      </c>
      <c r="D69" s="1" t="s">
        <v>1149</v>
      </c>
      <c r="E69" s="1" t="s">
        <v>1150</v>
      </c>
      <c r="F69" s="1" t="s">
        <v>829</v>
      </c>
      <c r="G69" s="1" t="s">
        <v>721</v>
      </c>
      <c r="H69" s="1" t="s">
        <v>722</v>
      </c>
      <c r="I69" s="1" t="s">
        <v>1151</v>
      </c>
      <c r="J69" s="1" t="s">
        <v>30</v>
      </c>
      <c r="K69" s="1" t="s">
        <v>1152</v>
      </c>
      <c r="L69" s="1" t="s">
        <v>1152</v>
      </c>
      <c r="M69" s="1" t="s">
        <v>725</v>
      </c>
      <c r="N69" s="1" t="s">
        <v>725</v>
      </c>
      <c r="O69" s="1" t="s">
        <v>726</v>
      </c>
      <c r="P69" s="1" t="s">
        <v>727</v>
      </c>
      <c r="Q69" s="1" t="s">
        <v>728</v>
      </c>
      <c r="R69" s="1" t="s">
        <v>1153</v>
      </c>
      <c r="S69" s="1" t="s">
        <v>730</v>
      </c>
      <c r="T69" s="1" t="s">
        <v>731</v>
      </c>
      <c r="U69" s="1" t="s">
        <v>732</v>
      </c>
      <c r="V69" s="1" t="s">
        <v>753</v>
      </c>
    </row>
    <row r="70" s="1" customFormat="1" spans="1:22">
      <c r="A70" s="3">
        <v>999224679482921</v>
      </c>
      <c r="B70" s="1" t="s">
        <v>1132</v>
      </c>
      <c r="C70" s="1" t="s">
        <v>1154</v>
      </c>
      <c r="D70" s="1" t="s">
        <v>1155</v>
      </c>
      <c r="E70" s="1" t="s">
        <v>1156</v>
      </c>
      <c r="F70" s="1" t="s">
        <v>717</v>
      </c>
      <c r="G70" s="1" t="s">
        <v>721</v>
      </c>
      <c r="H70" s="1" t="s">
        <v>722</v>
      </c>
      <c r="I70" s="1" t="s">
        <v>1157</v>
      </c>
      <c r="J70" s="1" t="s">
        <v>30</v>
      </c>
      <c r="K70" s="1" t="s">
        <v>1158</v>
      </c>
      <c r="L70" s="1" t="s">
        <v>1158</v>
      </c>
      <c r="M70" s="1" t="s">
        <v>725</v>
      </c>
      <c r="N70" s="1" t="s">
        <v>725</v>
      </c>
      <c r="O70" s="1" t="s">
        <v>726</v>
      </c>
      <c r="P70" s="1" t="s">
        <v>727</v>
      </c>
      <c r="Q70" s="1" t="s">
        <v>728</v>
      </c>
      <c r="R70" s="1" t="s">
        <v>1159</v>
      </c>
      <c r="S70" s="1" t="s">
        <v>730</v>
      </c>
      <c r="T70" s="1" t="s">
        <v>731</v>
      </c>
      <c r="U70" s="1" t="s">
        <v>732</v>
      </c>
      <c r="V70" s="1" t="s">
        <v>733</v>
      </c>
    </row>
    <row r="71" s="1" customFormat="1" spans="1:22">
      <c r="A71" s="3">
        <v>999224678570349</v>
      </c>
      <c r="B71" s="1" t="s">
        <v>1132</v>
      </c>
      <c r="C71" s="1" t="s">
        <v>1160</v>
      </c>
      <c r="D71" s="1" t="s">
        <v>1161</v>
      </c>
      <c r="E71" s="1" t="s">
        <v>1162</v>
      </c>
      <c r="F71" s="1" t="s">
        <v>916</v>
      </c>
      <c r="G71" s="1" t="s">
        <v>721</v>
      </c>
      <c r="H71" s="1" t="s">
        <v>722</v>
      </c>
      <c r="I71" s="1" t="s">
        <v>1163</v>
      </c>
      <c r="J71" s="1" t="s">
        <v>30</v>
      </c>
      <c r="K71" s="1" t="s">
        <v>1164</v>
      </c>
      <c r="L71" s="1" t="s">
        <v>1164</v>
      </c>
      <c r="M71" s="1" t="s">
        <v>725</v>
      </c>
      <c r="N71" s="1" t="s">
        <v>725</v>
      </c>
      <c r="O71" s="1" t="s">
        <v>726</v>
      </c>
      <c r="P71" s="1" t="s">
        <v>727</v>
      </c>
      <c r="Q71" s="1" t="s">
        <v>728</v>
      </c>
      <c r="R71" s="1" t="s">
        <v>1165</v>
      </c>
      <c r="S71" s="1" t="s">
        <v>730</v>
      </c>
      <c r="T71" s="1" t="s">
        <v>731</v>
      </c>
      <c r="U71" s="1" t="s">
        <v>732</v>
      </c>
      <c r="V71" s="1" t="s">
        <v>867</v>
      </c>
    </row>
    <row r="72" s="1" customFormat="1" spans="1:22">
      <c r="A72" s="3">
        <v>999224678462713</v>
      </c>
      <c r="B72" s="1" t="s">
        <v>1166</v>
      </c>
      <c r="C72" s="1" t="s">
        <v>1167</v>
      </c>
      <c r="D72" s="1" t="s">
        <v>1168</v>
      </c>
      <c r="E72" s="1" t="s">
        <v>1169</v>
      </c>
      <c r="F72" s="1" t="s">
        <v>717</v>
      </c>
      <c r="G72" s="1" t="s">
        <v>721</v>
      </c>
      <c r="H72" s="1" t="s">
        <v>722</v>
      </c>
      <c r="I72" s="1" t="s">
        <v>1170</v>
      </c>
      <c r="J72" s="1" t="s">
        <v>30</v>
      </c>
      <c r="K72" s="1" t="s">
        <v>1171</v>
      </c>
      <c r="L72" s="1" t="s">
        <v>1171</v>
      </c>
      <c r="M72" s="1" t="s">
        <v>725</v>
      </c>
      <c r="N72" s="1" t="s">
        <v>725</v>
      </c>
      <c r="O72" s="1" t="s">
        <v>726</v>
      </c>
      <c r="P72" s="1" t="s">
        <v>727</v>
      </c>
      <c r="Q72" s="1" t="s">
        <v>728</v>
      </c>
      <c r="R72" s="1" t="s">
        <v>1172</v>
      </c>
      <c r="S72" s="1" t="s">
        <v>730</v>
      </c>
      <c r="T72" s="1" t="s">
        <v>731</v>
      </c>
      <c r="U72" s="1" t="s">
        <v>732</v>
      </c>
      <c r="V72" s="1" t="s">
        <v>1173</v>
      </c>
    </row>
    <row r="73" s="1" customFormat="1" spans="1:22">
      <c r="A73" s="3">
        <v>999224677321066</v>
      </c>
      <c r="B73" s="1" t="s">
        <v>1166</v>
      </c>
      <c r="C73" s="1" t="s">
        <v>1174</v>
      </c>
      <c r="D73" s="1" t="s">
        <v>1175</v>
      </c>
      <c r="E73" s="1" t="s">
        <v>1176</v>
      </c>
      <c r="F73" s="1" t="s">
        <v>717</v>
      </c>
      <c r="G73" s="1" t="s">
        <v>721</v>
      </c>
      <c r="H73" s="1" t="s">
        <v>722</v>
      </c>
      <c r="I73" s="1" t="s">
        <v>1177</v>
      </c>
      <c r="J73" s="1" t="s">
        <v>30</v>
      </c>
      <c r="K73" s="1" t="s">
        <v>1178</v>
      </c>
      <c r="L73" s="1" t="s">
        <v>1178</v>
      </c>
      <c r="M73" s="1" t="s">
        <v>725</v>
      </c>
      <c r="N73" s="1" t="s">
        <v>725</v>
      </c>
      <c r="O73" s="1" t="s">
        <v>726</v>
      </c>
      <c r="P73" s="1" t="s">
        <v>727</v>
      </c>
      <c r="Q73" s="1" t="s">
        <v>728</v>
      </c>
      <c r="R73" s="1" t="s">
        <v>1179</v>
      </c>
      <c r="S73" s="1" t="s">
        <v>730</v>
      </c>
      <c r="T73" s="1" t="s">
        <v>731</v>
      </c>
      <c r="U73" s="1" t="s">
        <v>732</v>
      </c>
      <c r="V73" s="1" t="s">
        <v>740</v>
      </c>
    </row>
    <row r="74" s="1" customFormat="1" spans="1:22">
      <c r="A74" s="3">
        <v>999224676505923</v>
      </c>
      <c r="B74" s="1" t="s">
        <v>1166</v>
      </c>
      <c r="C74" s="1" t="s">
        <v>1180</v>
      </c>
      <c r="D74" s="1" t="s">
        <v>1181</v>
      </c>
      <c r="E74" s="1" t="s">
        <v>1182</v>
      </c>
      <c r="F74" s="1" t="s">
        <v>829</v>
      </c>
      <c r="G74" s="1" t="s">
        <v>721</v>
      </c>
      <c r="H74" s="1" t="s">
        <v>722</v>
      </c>
      <c r="I74" s="1" t="s">
        <v>1183</v>
      </c>
      <c r="J74" s="1" t="s">
        <v>30</v>
      </c>
      <c r="K74" s="1" t="s">
        <v>1184</v>
      </c>
      <c r="L74" s="1" t="s">
        <v>1184</v>
      </c>
      <c r="M74" s="1" t="s">
        <v>725</v>
      </c>
      <c r="N74" s="1" t="s">
        <v>725</v>
      </c>
      <c r="O74" s="1" t="s">
        <v>726</v>
      </c>
      <c r="P74" s="1" t="s">
        <v>727</v>
      </c>
      <c r="Q74" s="1" t="s">
        <v>728</v>
      </c>
      <c r="R74" s="1" t="s">
        <v>1185</v>
      </c>
      <c r="S74" s="1" t="s">
        <v>730</v>
      </c>
      <c r="T74" s="1" t="s">
        <v>731</v>
      </c>
      <c r="U74" s="1" t="s">
        <v>732</v>
      </c>
      <c r="V74" s="1" t="s">
        <v>1105</v>
      </c>
    </row>
    <row r="75" s="1" customFormat="1" spans="1:22">
      <c r="A75" s="3">
        <v>999224665542858</v>
      </c>
      <c r="B75" s="1" t="s">
        <v>1166</v>
      </c>
      <c r="C75" s="1" t="s">
        <v>1186</v>
      </c>
      <c r="D75" s="1" t="s">
        <v>1187</v>
      </c>
      <c r="E75" s="1" t="s">
        <v>1188</v>
      </c>
      <c r="F75" s="1" t="s">
        <v>916</v>
      </c>
      <c r="G75" s="1" t="s">
        <v>721</v>
      </c>
      <c r="H75" s="1" t="s">
        <v>722</v>
      </c>
      <c r="I75" s="1" t="s">
        <v>1189</v>
      </c>
      <c r="J75" s="1" t="s">
        <v>30</v>
      </c>
      <c r="K75" s="1" t="s">
        <v>1190</v>
      </c>
      <c r="L75" s="1" t="s">
        <v>1190</v>
      </c>
      <c r="M75" s="1" t="s">
        <v>725</v>
      </c>
      <c r="N75" s="1" t="s">
        <v>725</v>
      </c>
      <c r="O75" s="1" t="s">
        <v>726</v>
      </c>
      <c r="P75" s="1" t="s">
        <v>727</v>
      </c>
      <c r="Q75" s="1" t="s">
        <v>728</v>
      </c>
      <c r="R75" s="1" t="s">
        <v>1191</v>
      </c>
      <c r="S75" s="1" t="s">
        <v>730</v>
      </c>
      <c r="T75" s="1" t="s">
        <v>731</v>
      </c>
      <c r="U75" s="1" t="s">
        <v>935</v>
      </c>
      <c r="V75" s="1" t="s">
        <v>740</v>
      </c>
    </row>
    <row r="76" s="1" customFormat="1" spans="1:22">
      <c r="A76" s="3">
        <v>999224661339085</v>
      </c>
      <c r="B76" s="1" t="s">
        <v>1166</v>
      </c>
      <c r="C76" s="1" t="s">
        <v>1192</v>
      </c>
      <c r="D76" s="1" t="s">
        <v>1193</v>
      </c>
      <c r="E76" s="1" t="s">
        <v>1194</v>
      </c>
      <c r="F76" s="1" t="s">
        <v>717</v>
      </c>
      <c r="G76" s="1" t="s">
        <v>721</v>
      </c>
      <c r="H76" s="1" t="s">
        <v>722</v>
      </c>
      <c r="I76" s="1" t="s">
        <v>1195</v>
      </c>
      <c r="J76" s="1" t="s">
        <v>30</v>
      </c>
      <c r="K76" s="1" t="s">
        <v>1196</v>
      </c>
      <c r="L76" s="1" t="s">
        <v>1196</v>
      </c>
      <c r="M76" s="1" t="s">
        <v>725</v>
      </c>
      <c r="N76" s="1" t="s">
        <v>725</v>
      </c>
      <c r="O76" s="1" t="s">
        <v>726</v>
      </c>
      <c r="P76" s="1" t="s">
        <v>727</v>
      </c>
      <c r="Q76" s="1" t="s">
        <v>728</v>
      </c>
      <c r="R76" s="1" t="s">
        <v>1197</v>
      </c>
      <c r="S76" s="1" t="s">
        <v>730</v>
      </c>
      <c r="T76" s="1" t="s">
        <v>731</v>
      </c>
      <c r="U76" s="1" t="s">
        <v>732</v>
      </c>
      <c r="V76" s="1" t="s">
        <v>1198</v>
      </c>
    </row>
    <row r="77" s="1" customFormat="1" spans="1:22">
      <c r="A77" s="3">
        <v>999224657158506</v>
      </c>
      <c r="B77" s="1" t="s">
        <v>1166</v>
      </c>
      <c r="C77" s="1" t="s">
        <v>1199</v>
      </c>
      <c r="D77" s="1" t="s">
        <v>1200</v>
      </c>
      <c r="E77" s="1" t="s">
        <v>1201</v>
      </c>
      <c r="F77" s="1" t="s">
        <v>829</v>
      </c>
      <c r="G77" s="1" t="s">
        <v>721</v>
      </c>
      <c r="H77" s="1" t="s">
        <v>722</v>
      </c>
      <c r="I77" s="1" t="s">
        <v>1202</v>
      </c>
      <c r="J77" s="1" t="s">
        <v>30</v>
      </c>
      <c r="K77" s="1" t="s">
        <v>1203</v>
      </c>
      <c r="L77" s="1" t="s">
        <v>1203</v>
      </c>
      <c r="M77" s="1" t="s">
        <v>725</v>
      </c>
      <c r="N77" s="1" t="s">
        <v>725</v>
      </c>
      <c r="O77" s="1" t="s">
        <v>726</v>
      </c>
      <c r="P77" s="1" t="s">
        <v>727</v>
      </c>
      <c r="Q77" s="1" t="s">
        <v>728</v>
      </c>
      <c r="R77" s="1" t="s">
        <v>1204</v>
      </c>
      <c r="S77" s="1" t="s">
        <v>730</v>
      </c>
      <c r="T77" s="1" t="s">
        <v>731</v>
      </c>
      <c r="U77" s="1" t="s">
        <v>732</v>
      </c>
      <c r="V77" s="1" t="s">
        <v>740</v>
      </c>
    </row>
    <row r="78" s="1" customFormat="1" spans="1:22">
      <c r="A78" s="3">
        <v>999224656068803</v>
      </c>
      <c r="B78" s="1" t="s">
        <v>1205</v>
      </c>
      <c r="C78" s="1" t="s">
        <v>1206</v>
      </c>
      <c r="D78" s="1" t="s">
        <v>1207</v>
      </c>
      <c r="E78" s="1" t="s">
        <v>1208</v>
      </c>
      <c r="F78" s="1" t="s">
        <v>717</v>
      </c>
      <c r="G78" s="1" t="s">
        <v>721</v>
      </c>
      <c r="H78" s="1" t="s">
        <v>722</v>
      </c>
      <c r="I78" s="1" t="s">
        <v>1209</v>
      </c>
      <c r="J78" s="1" t="s">
        <v>30</v>
      </c>
      <c r="K78" s="1" t="s">
        <v>1210</v>
      </c>
      <c r="L78" s="1" t="s">
        <v>1210</v>
      </c>
      <c r="M78" s="1" t="s">
        <v>725</v>
      </c>
      <c r="N78" s="1" t="s">
        <v>725</v>
      </c>
      <c r="O78" s="1" t="s">
        <v>726</v>
      </c>
      <c r="P78" s="1" t="s">
        <v>727</v>
      </c>
      <c r="Q78" s="1" t="s">
        <v>728</v>
      </c>
      <c r="R78" s="1" t="s">
        <v>1211</v>
      </c>
      <c r="S78" s="1" t="s">
        <v>730</v>
      </c>
      <c r="T78" s="1" t="s">
        <v>731</v>
      </c>
      <c r="U78" s="1" t="s">
        <v>732</v>
      </c>
      <c r="V78" s="1" t="s">
        <v>968</v>
      </c>
    </row>
    <row r="79" s="1" customFormat="1" spans="1:22">
      <c r="A79" s="3">
        <v>999224650446118</v>
      </c>
      <c r="B79" s="1" t="s">
        <v>1205</v>
      </c>
      <c r="C79" s="1" t="s">
        <v>1212</v>
      </c>
      <c r="D79" s="1" t="s">
        <v>1213</v>
      </c>
      <c r="E79" s="1" t="s">
        <v>1214</v>
      </c>
      <c r="F79" s="1" t="s">
        <v>1013</v>
      </c>
      <c r="G79" s="1" t="s">
        <v>721</v>
      </c>
      <c r="H79" s="1" t="s">
        <v>722</v>
      </c>
      <c r="I79" s="1" t="s">
        <v>1215</v>
      </c>
      <c r="J79" s="1" t="s">
        <v>30</v>
      </c>
      <c r="K79" s="1" t="s">
        <v>1216</v>
      </c>
      <c r="L79" s="1" t="s">
        <v>1216</v>
      </c>
      <c r="M79" s="1" t="s">
        <v>725</v>
      </c>
      <c r="N79" s="1" t="s">
        <v>725</v>
      </c>
      <c r="O79" s="1" t="s">
        <v>726</v>
      </c>
      <c r="P79" s="1" t="s">
        <v>727</v>
      </c>
      <c r="Q79" s="1" t="s">
        <v>728</v>
      </c>
      <c r="R79" s="1" t="s">
        <v>1217</v>
      </c>
      <c r="S79" s="1" t="s">
        <v>730</v>
      </c>
      <c r="T79" s="1" t="s">
        <v>731</v>
      </c>
      <c r="U79" s="1" t="s">
        <v>935</v>
      </c>
      <c r="V79" s="1" t="s">
        <v>1061</v>
      </c>
    </row>
    <row r="80" s="1" customFormat="1" spans="1:22">
      <c r="A80" s="3">
        <v>999224626481968</v>
      </c>
      <c r="B80" s="1" t="s">
        <v>1218</v>
      </c>
      <c r="C80" s="1" t="s">
        <v>1219</v>
      </c>
      <c r="D80" s="1" t="s">
        <v>1220</v>
      </c>
      <c r="E80" s="1" t="s">
        <v>1221</v>
      </c>
      <c r="F80" s="1" t="s">
        <v>829</v>
      </c>
      <c r="G80" s="1" t="s">
        <v>721</v>
      </c>
      <c r="H80" s="1" t="s">
        <v>722</v>
      </c>
      <c r="I80" s="1" t="s">
        <v>1222</v>
      </c>
      <c r="J80" s="1" t="s">
        <v>30</v>
      </c>
      <c r="K80" s="1" t="s">
        <v>1223</v>
      </c>
      <c r="L80" s="1" t="s">
        <v>1223</v>
      </c>
      <c r="M80" s="1" t="s">
        <v>725</v>
      </c>
      <c r="N80" s="1" t="s">
        <v>725</v>
      </c>
      <c r="O80" s="1" t="s">
        <v>726</v>
      </c>
      <c r="P80" s="1" t="s">
        <v>727</v>
      </c>
      <c r="Q80" s="1" t="s">
        <v>728</v>
      </c>
      <c r="R80" s="1" t="s">
        <v>1224</v>
      </c>
      <c r="S80" s="1" t="s">
        <v>730</v>
      </c>
      <c r="T80" s="1" t="s">
        <v>731</v>
      </c>
      <c r="U80" s="1" t="s">
        <v>935</v>
      </c>
      <c r="V80" s="1" t="s">
        <v>740</v>
      </c>
    </row>
    <row r="81" s="1" customFormat="1" spans="1:22">
      <c r="A81" s="3">
        <v>999224626438948</v>
      </c>
      <c r="B81" s="1" t="s">
        <v>1218</v>
      </c>
      <c r="C81" s="1" t="s">
        <v>1225</v>
      </c>
      <c r="D81" s="1" t="s">
        <v>1220</v>
      </c>
      <c r="E81" s="1" t="s">
        <v>1226</v>
      </c>
      <c r="F81" s="1" t="s">
        <v>829</v>
      </c>
      <c r="G81" s="1" t="s">
        <v>721</v>
      </c>
      <c r="H81" s="1" t="s">
        <v>722</v>
      </c>
      <c r="I81" s="1" t="s">
        <v>1227</v>
      </c>
      <c r="J81" s="1" t="s">
        <v>30</v>
      </c>
      <c r="K81" s="1" t="s">
        <v>1228</v>
      </c>
      <c r="L81" s="1" t="s">
        <v>1228</v>
      </c>
      <c r="M81" s="1" t="s">
        <v>725</v>
      </c>
      <c r="N81" s="1" t="s">
        <v>725</v>
      </c>
      <c r="O81" s="1" t="s">
        <v>726</v>
      </c>
      <c r="P81" s="1" t="s">
        <v>727</v>
      </c>
      <c r="Q81" s="1" t="s">
        <v>728</v>
      </c>
      <c r="R81" s="1" t="s">
        <v>1229</v>
      </c>
      <c r="S81" s="1" t="s">
        <v>730</v>
      </c>
      <c r="T81" s="1" t="s">
        <v>731</v>
      </c>
      <c r="U81" s="1" t="s">
        <v>935</v>
      </c>
      <c r="V81" s="1" t="s">
        <v>740</v>
      </c>
    </row>
    <row r="82" s="1" customFormat="1" spans="1:22">
      <c r="A82" s="3">
        <v>999224601573765</v>
      </c>
      <c r="B82" s="1" t="s">
        <v>1230</v>
      </c>
      <c r="C82" s="1" t="s">
        <v>1231</v>
      </c>
      <c r="D82" s="1" t="s">
        <v>1232</v>
      </c>
      <c r="E82" s="1" t="s">
        <v>1233</v>
      </c>
      <c r="F82" s="1" t="s">
        <v>879</v>
      </c>
      <c r="G82" s="1" t="s">
        <v>721</v>
      </c>
      <c r="H82" s="1" t="s">
        <v>722</v>
      </c>
      <c r="I82" s="1" t="s">
        <v>1234</v>
      </c>
      <c r="J82" s="1" t="s">
        <v>30</v>
      </c>
      <c r="K82" s="1" t="s">
        <v>1235</v>
      </c>
      <c r="L82" s="1" t="s">
        <v>1235</v>
      </c>
      <c r="M82" s="1" t="s">
        <v>725</v>
      </c>
      <c r="N82" s="1" t="s">
        <v>725</v>
      </c>
      <c r="O82" s="1" t="s">
        <v>726</v>
      </c>
      <c r="P82" s="1" t="s">
        <v>727</v>
      </c>
      <c r="Q82" s="1" t="s">
        <v>728</v>
      </c>
      <c r="R82" s="1" t="s">
        <v>1236</v>
      </c>
      <c r="S82" s="1" t="s">
        <v>730</v>
      </c>
      <c r="T82" s="1" t="s">
        <v>731</v>
      </c>
      <c r="U82" s="1" t="s">
        <v>732</v>
      </c>
      <c r="V82" s="1" t="s">
        <v>1237</v>
      </c>
    </row>
    <row r="83" s="1" customFormat="1" spans="1:22">
      <c r="A83" s="3">
        <v>999224600700659</v>
      </c>
      <c r="B83" s="1" t="s">
        <v>1230</v>
      </c>
      <c r="C83" s="1" t="s">
        <v>1238</v>
      </c>
      <c r="D83" s="1" t="s">
        <v>1239</v>
      </c>
      <c r="E83" s="1" t="s">
        <v>1240</v>
      </c>
      <c r="F83" s="1" t="s">
        <v>879</v>
      </c>
      <c r="G83" s="1" t="s">
        <v>721</v>
      </c>
      <c r="H83" s="1" t="s">
        <v>722</v>
      </c>
      <c r="I83" s="1" t="s">
        <v>1241</v>
      </c>
      <c r="J83" s="1" t="s">
        <v>30</v>
      </c>
      <c r="K83" s="1" t="s">
        <v>1242</v>
      </c>
      <c r="L83" s="1" t="s">
        <v>1242</v>
      </c>
      <c r="M83" s="1" t="s">
        <v>725</v>
      </c>
      <c r="N83" s="1" t="s">
        <v>725</v>
      </c>
      <c r="O83" s="1" t="s">
        <v>726</v>
      </c>
      <c r="P83" s="1" t="s">
        <v>727</v>
      </c>
      <c r="Q83" s="1" t="s">
        <v>728</v>
      </c>
      <c r="R83" s="1" t="s">
        <v>1243</v>
      </c>
      <c r="S83" s="1" t="s">
        <v>730</v>
      </c>
      <c r="T83" s="1" t="s">
        <v>731</v>
      </c>
      <c r="U83" s="1" t="s">
        <v>935</v>
      </c>
      <c r="V83" s="1" t="s">
        <v>740</v>
      </c>
    </row>
    <row r="84" s="1" customFormat="1" spans="1:22">
      <c r="A84" s="3">
        <v>999224588232938</v>
      </c>
      <c r="B84" s="1" t="s">
        <v>1230</v>
      </c>
      <c r="C84" s="1" t="s">
        <v>1244</v>
      </c>
      <c r="D84" s="1" t="s">
        <v>1245</v>
      </c>
      <c r="E84" s="1" t="s">
        <v>1246</v>
      </c>
      <c r="F84" s="1" t="s">
        <v>916</v>
      </c>
      <c r="G84" s="1" t="s">
        <v>721</v>
      </c>
      <c r="H84" s="1" t="s">
        <v>722</v>
      </c>
      <c r="I84" s="1" t="s">
        <v>1247</v>
      </c>
      <c r="J84" s="1" t="s">
        <v>30</v>
      </c>
      <c r="K84" s="1" t="s">
        <v>1248</v>
      </c>
      <c r="L84" s="1" t="s">
        <v>1248</v>
      </c>
      <c r="M84" s="1" t="s">
        <v>725</v>
      </c>
      <c r="N84" s="1" t="s">
        <v>725</v>
      </c>
      <c r="O84" s="1" t="s">
        <v>726</v>
      </c>
      <c r="P84" s="1" t="s">
        <v>727</v>
      </c>
      <c r="Q84" s="1" t="s">
        <v>728</v>
      </c>
      <c r="R84" s="1" t="s">
        <v>1249</v>
      </c>
      <c r="S84" s="1" t="s">
        <v>730</v>
      </c>
      <c r="T84" s="1" t="s">
        <v>731</v>
      </c>
      <c r="U84" s="1" t="s">
        <v>732</v>
      </c>
      <c r="V84" s="1" t="s">
        <v>1250</v>
      </c>
    </row>
    <row r="85" s="1" customFormat="1" spans="1:22">
      <c r="A85" s="3">
        <v>999224584978534</v>
      </c>
      <c r="B85" s="1" t="s">
        <v>1251</v>
      </c>
      <c r="C85" s="1" t="s">
        <v>1252</v>
      </c>
      <c r="D85" s="1" t="s">
        <v>1253</v>
      </c>
      <c r="E85" s="1" t="s">
        <v>1254</v>
      </c>
      <c r="F85" s="1" t="s">
        <v>879</v>
      </c>
      <c r="G85" s="1" t="s">
        <v>721</v>
      </c>
      <c r="H85" s="1" t="s">
        <v>722</v>
      </c>
      <c r="I85" s="1" t="s">
        <v>1255</v>
      </c>
      <c r="J85" s="1" t="s">
        <v>30</v>
      </c>
      <c r="K85" s="1" t="s">
        <v>1256</v>
      </c>
      <c r="L85" s="1" t="s">
        <v>1256</v>
      </c>
      <c r="M85" s="1" t="s">
        <v>725</v>
      </c>
      <c r="N85" s="1" t="s">
        <v>725</v>
      </c>
      <c r="O85" s="1" t="s">
        <v>726</v>
      </c>
      <c r="P85" s="1" t="s">
        <v>727</v>
      </c>
      <c r="Q85" s="1" t="s">
        <v>728</v>
      </c>
      <c r="R85" s="1" t="s">
        <v>1257</v>
      </c>
      <c r="S85" s="1" t="s">
        <v>730</v>
      </c>
      <c r="T85" s="1" t="s">
        <v>731</v>
      </c>
      <c r="U85" s="1" t="s">
        <v>935</v>
      </c>
      <c r="V85" s="1" t="s">
        <v>968</v>
      </c>
    </row>
    <row r="86" s="1" customFormat="1" spans="1:22">
      <c r="A86" s="3">
        <v>999224573629365</v>
      </c>
      <c r="B86" s="1" t="s">
        <v>1251</v>
      </c>
      <c r="C86" s="1" t="s">
        <v>1258</v>
      </c>
      <c r="D86" s="1" t="s">
        <v>1253</v>
      </c>
      <c r="E86" s="1" t="s">
        <v>1259</v>
      </c>
      <c r="F86" s="1" t="s">
        <v>879</v>
      </c>
      <c r="G86" s="1" t="s">
        <v>721</v>
      </c>
      <c r="H86" s="1" t="s">
        <v>722</v>
      </c>
      <c r="I86" s="1" t="s">
        <v>1255</v>
      </c>
      <c r="J86" s="1" t="s">
        <v>30</v>
      </c>
      <c r="K86" s="1" t="s">
        <v>1256</v>
      </c>
      <c r="L86" s="1" t="s">
        <v>1256</v>
      </c>
      <c r="M86" s="1" t="s">
        <v>725</v>
      </c>
      <c r="N86" s="1" t="s">
        <v>725</v>
      </c>
      <c r="O86" s="1" t="s">
        <v>726</v>
      </c>
      <c r="P86" s="1" t="s">
        <v>727</v>
      </c>
      <c r="Q86" s="1" t="s">
        <v>728</v>
      </c>
      <c r="R86" s="1" t="s">
        <v>1260</v>
      </c>
      <c r="S86" s="1" t="s">
        <v>730</v>
      </c>
      <c r="T86" s="1" t="s">
        <v>731</v>
      </c>
      <c r="U86" s="1" t="s">
        <v>935</v>
      </c>
      <c r="V86" s="1" t="s">
        <v>968</v>
      </c>
    </row>
    <row r="87" s="1" customFormat="1" spans="1:22">
      <c r="A87" s="3">
        <v>999224570484803</v>
      </c>
      <c r="B87" s="1" t="s">
        <v>1251</v>
      </c>
      <c r="C87" s="1" t="s">
        <v>1261</v>
      </c>
      <c r="D87" s="1" t="s">
        <v>1262</v>
      </c>
      <c r="E87" s="1" t="s">
        <v>1263</v>
      </c>
      <c r="F87" s="1" t="s">
        <v>879</v>
      </c>
      <c r="G87" s="1" t="s">
        <v>721</v>
      </c>
      <c r="H87" s="1" t="s">
        <v>722</v>
      </c>
      <c r="I87" s="1" t="s">
        <v>1264</v>
      </c>
      <c r="J87" s="1" t="s">
        <v>30</v>
      </c>
      <c r="K87" s="1" t="s">
        <v>1265</v>
      </c>
      <c r="L87" s="1" t="s">
        <v>1265</v>
      </c>
      <c r="M87" s="1" t="s">
        <v>725</v>
      </c>
      <c r="N87" s="1" t="s">
        <v>725</v>
      </c>
      <c r="O87" s="1" t="s">
        <v>726</v>
      </c>
      <c r="P87" s="1" t="s">
        <v>727</v>
      </c>
      <c r="Q87" s="1" t="s">
        <v>728</v>
      </c>
      <c r="R87" s="1" t="s">
        <v>1266</v>
      </c>
      <c r="S87" s="1" t="s">
        <v>730</v>
      </c>
      <c r="T87" s="1" t="s">
        <v>731</v>
      </c>
      <c r="U87" s="1" t="s">
        <v>935</v>
      </c>
      <c r="V87" s="1" t="s">
        <v>867</v>
      </c>
    </row>
    <row r="88" s="1" customFormat="1" spans="1:22">
      <c r="A88" s="3">
        <v>999224551932279</v>
      </c>
      <c r="B88" s="1" t="s">
        <v>1267</v>
      </c>
      <c r="C88" s="1" t="s">
        <v>1268</v>
      </c>
      <c r="D88" s="1" t="s">
        <v>1269</v>
      </c>
      <c r="E88" s="1" t="s">
        <v>1270</v>
      </c>
      <c r="F88" s="1" t="s">
        <v>879</v>
      </c>
      <c r="G88" s="1" t="s">
        <v>721</v>
      </c>
      <c r="H88" s="1" t="s">
        <v>722</v>
      </c>
      <c r="I88" s="1" t="s">
        <v>1271</v>
      </c>
      <c r="J88" s="1" t="s">
        <v>30</v>
      </c>
      <c r="K88" s="1" t="s">
        <v>1272</v>
      </c>
      <c r="L88" s="1" t="s">
        <v>1272</v>
      </c>
      <c r="M88" s="1" t="s">
        <v>725</v>
      </c>
      <c r="N88" s="1" t="s">
        <v>725</v>
      </c>
      <c r="O88" s="1" t="s">
        <v>726</v>
      </c>
      <c r="P88" s="1" t="s">
        <v>727</v>
      </c>
      <c r="Q88" s="1" t="s">
        <v>728</v>
      </c>
      <c r="R88" s="1" t="s">
        <v>1273</v>
      </c>
      <c r="S88" s="1" t="s">
        <v>730</v>
      </c>
      <c r="T88" s="1" t="s">
        <v>731</v>
      </c>
      <c r="U88" s="1" t="s">
        <v>935</v>
      </c>
      <c r="V88" s="1" t="s">
        <v>740</v>
      </c>
    </row>
    <row r="89" s="1" customFormat="1" spans="1:22">
      <c r="A89" s="3">
        <v>999224545838180</v>
      </c>
      <c r="B89" s="1" t="s">
        <v>1267</v>
      </c>
      <c r="C89" s="1" t="s">
        <v>1274</v>
      </c>
      <c r="D89" s="1" t="s">
        <v>1275</v>
      </c>
      <c r="E89" s="1" t="s">
        <v>1276</v>
      </c>
      <c r="F89" s="1" t="s">
        <v>717</v>
      </c>
      <c r="G89" s="1" t="s">
        <v>721</v>
      </c>
      <c r="H89" s="1" t="s">
        <v>722</v>
      </c>
      <c r="I89" s="1" t="s">
        <v>1277</v>
      </c>
      <c r="J89" s="1" t="s">
        <v>30</v>
      </c>
      <c r="K89" s="1" t="s">
        <v>1278</v>
      </c>
      <c r="L89" s="1" t="s">
        <v>1278</v>
      </c>
      <c r="M89" s="1" t="s">
        <v>725</v>
      </c>
      <c r="N89" s="1" t="s">
        <v>725</v>
      </c>
      <c r="O89" s="1" t="s">
        <v>726</v>
      </c>
      <c r="P89" s="1" t="s">
        <v>727</v>
      </c>
      <c r="Q89" s="1" t="s">
        <v>728</v>
      </c>
      <c r="R89" s="1" t="s">
        <v>1279</v>
      </c>
      <c r="S89" s="1" t="s">
        <v>730</v>
      </c>
      <c r="T89" s="1" t="s">
        <v>731</v>
      </c>
      <c r="U89" s="1" t="s">
        <v>732</v>
      </c>
      <c r="V89" s="1" t="s">
        <v>1280</v>
      </c>
    </row>
    <row r="90" s="1" customFormat="1" spans="1:22">
      <c r="A90" s="3">
        <v>999224544016123</v>
      </c>
      <c r="B90" s="1" t="s">
        <v>1267</v>
      </c>
      <c r="C90" s="1" t="s">
        <v>1281</v>
      </c>
      <c r="D90" s="1" t="s">
        <v>1200</v>
      </c>
      <c r="E90" s="1" t="s">
        <v>1282</v>
      </c>
      <c r="F90" s="1" t="s">
        <v>829</v>
      </c>
      <c r="G90" s="1" t="s">
        <v>721</v>
      </c>
      <c r="H90" s="1" t="s">
        <v>722</v>
      </c>
      <c r="I90" s="1" t="s">
        <v>1283</v>
      </c>
      <c r="J90" s="1" t="s">
        <v>30</v>
      </c>
      <c r="K90" s="1" t="s">
        <v>1284</v>
      </c>
      <c r="L90" s="1" t="s">
        <v>1284</v>
      </c>
      <c r="M90" s="1" t="s">
        <v>725</v>
      </c>
      <c r="N90" s="1" t="s">
        <v>725</v>
      </c>
      <c r="O90" s="1" t="s">
        <v>726</v>
      </c>
      <c r="P90" s="1" t="s">
        <v>727</v>
      </c>
      <c r="Q90" s="1" t="s">
        <v>728</v>
      </c>
      <c r="R90" s="1" t="s">
        <v>1285</v>
      </c>
      <c r="S90" s="1" t="s">
        <v>730</v>
      </c>
      <c r="T90" s="1" t="s">
        <v>731</v>
      </c>
      <c r="U90" s="1" t="s">
        <v>732</v>
      </c>
      <c r="V90" s="1" t="s">
        <v>740</v>
      </c>
    </row>
    <row r="91" s="1" customFormat="1" spans="1:22">
      <c r="A91" s="3">
        <v>999224542116127</v>
      </c>
      <c r="B91" s="1" t="s">
        <v>1267</v>
      </c>
      <c r="C91" s="1" t="s">
        <v>1286</v>
      </c>
      <c r="D91" s="1" t="s">
        <v>1287</v>
      </c>
      <c r="E91" s="1" t="s">
        <v>1288</v>
      </c>
      <c r="F91" s="1" t="s">
        <v>916</v>
      </c>
      <c r="G91" s="1" t="s">
        <v>721</v>
      </c>
      <c r="H91" s="1" t="s">
        <v>722</v>
      </c>
      <c r="I91" s="1" t="s">
        <v>1289</v>
      </c>
      <c r="J91" s="1" t="s">
        <v>30</v>
      </c>
      <c r="K91" s="1" t="s">
        <v>1290</v>
      </c>
      <c r="L91" s="1" t="s">
        <v>1290</v>
      </c>
      <c r="M91" s="1" t="s">
        <v>725</v>
      </c>
      <c r="N91" s="1" t="s">
        <v>725</v>
      </c>
      <c r="O91" s="1" t="s">
        <v>726</v>
      </c>
      <c r="P91" s="1" t="s">
        <v>727</v>
      </c>
      <c r="Q91" s="1" t="s">
        <v>728</v>
      </c>
      <c r="R91" s="1" t="s">
        <v>1291</v>
      </c>
      <c r="S91" s="1" t="s">
        <v>730</v>
      </c>
      <c r="T91" s="1" t="s">
        <v>731</v>
      </c>
      <c r="U91" s="1" t="s">
        <v>732</v>
      </c>
      <c r="V91" s="1" t="s">
        <v>740</v>
      </c>
    </row>
    <row r="92" s="1" customFormat="1" spans="1:22">
      <c r="A92" s="3">
        <v>999224518090680</v>
      </c>
      <c r="B92" s="1" t="s">
        <v>1292</v>
      </c>
      <c r="C92" s="1" t="s">
        <v>1293</v>
      </c>
      <c r="D92" s="1" t="s">
        <v>1294</v>
      </c>
      <c r="E92" s="1" t="s">
        <v>1295</v>
      </c>
      <c r="F92" s="1" t="s">
        <v>829</v>
      </c>
      <c r="G92" s="1" t="s">
        <v>721</v>
      </c>
      <c r="H92" s="1" t="s">
        <v>722</v>
      </c>
      <c r="I92" s="1" t="s">
        <v>1296</v>
      </c>
      <c r="J92" s="1" t="s">
        <v>30</v>
      </c>
      <c r="K92" s="1" t="s">
        <v>1297</v>
      </c>
      <c r="L92" s="1" t="s">
        <v>1297</v>
      </c>
      <c r="M92" s="1" t="s">
        <v>725</v>
      </c>
      <c r="N92" s="1" t="s">
        <v>725</v>
      </c>
      <c r="O92" s="1" t="s">
        <v>726</v>
      </c>
      <c r="P92" s="1" t="s">
        <v>727</v>
      </c>
      <c r="Q92" s="1" t="s">
        <v>728</v>
      </c>
      <c r="R92" s="1" t="s">
        <v>1298</v>
      </c>
      <c r="S92" s="1" t="s">
        <v>730</v>
      </c>
      <c r="T92" s="1" t="s">
        <v>731</v>
      </c>
      <c r="U92" s="1" t="s">
        <v>732</v>
      </c>
      <c r="V92" s="1" t="s">
        <v>836</v>
      </c>
    </row>
    <row r="93" s="1" customFormat="1" spans="1:22">
      <c r="A93" s="3">
        <v>999224517260631</v>
      </c>
      <c r="B93" s="1" t="s">
        <v>1292</v>
      </c>
      <c r="C93" s="1" t="s">
        <v>1299</v>
      </c>
      <c r="D93" s="1" t="s">
        <v>1200</v>
      </c>
      <c r="E93" s="1" t="s">
        <v>1300</v>
      </c>
      <c r="F93" s="1" t="s">
        <v>829</v>
      </c>
      <c r="G93" s="1" t="s">
        <v>721</v>
      </c>
      <c r="H93" s="1" t="s">
        <v>722</v>
      </c>
      <c r="I93" s="1" t="s">
        <v>1301</v>
      </c>
      <c r="J93" s="1" t="s">
        <v>30</v>
      </c>
      <c r="K93" s="1" t="s">
        <v>1302</v>
      </c>
      <c r="L93" s="1" t="s">
        <v>1302</v>
      </c>
      <c r="M93" s="1" t="s">
        <v>725</v>
      </c>
      <c r="N93" s="1" t="s">
        <v>725</v>
      </c>
      <c r="O93" s="1" t="s">
        <v>726</v>
      </c>
      <c r="P93" s="1" t="s">
        <v>727</v>
      </c>
      <c r="Q93" s="1" t="s">
        <v>728</v>
      </c>
      <c r="R93" s="1" t="s">
        <v>1303</v>
      </c>
      <c r="S93" s="1" t="s">
        <v>730</v>
      </c>
      <c r="T93" s="1" t="s">
        <v>731</v>
      </c>
      <c r="U93" s="1" t="s">
        <v>732</v>
      </c>
      <c r="V93" s="1" t="s">
        <v>740</v>
      </c>
    </row>
    <row r="94" s="1" customFormat="1" spans="1:22">
      <c r="A94" s="3">
        <v>999224491415804</v>
      </c>
      <c r="B94" s="1" t="s">
        <v>1304</v>
      </c>
      <c r="C94" s="1" t="s">
        <v>1305</v>
      </c>
      <c r="D94" s="1" t="s">
        <v>1306</v>
      </c>
      <c r="E94" s="1" t="s">
        <v>1307</v>
      </c>
      <c r="F94" s="1" t="s">
        <v>829</v>
      </c>
      <c r="G94" s="1" t="s">
        <v>721</v>
      </c>
      <c r="H94" s="1" t="s">
        <v>722</v>
      </c>
      <c r="I94" s="1" t="s">
        <v>1308</v>
      </c>
      <c r="J94" s="1" t="s">
        <v>30</v>
      </c>
      <c r="K94" s="1" t="s">
        <v>1309</v>
      </c>
      <c r="L94" s="1" t="s">
        <v>1309</v>
      </c>
      <c r="M94" s="1" t="s">
        <v>725</v>
      </c>
      <c r="N94" s="1" t="s">
        <v>725</v>
      </c>
      <c r="O94" s="1" t="s">
        <v>726</v>
      </c>
      <c r="P94" s="1" t="s">
        <v>727</v>
      </c>
      <c r="Q94" s="1" t="s">
        <v>728</v>
      </c>
      <c r="R94" s="1" t="s">
        <v>1310</v>
      </c>
      <c r="S94" s="1" t="s">
        <v>730</v>
      </c>
      <c r="T94" s="1" t="s">
        <v>731</v>
      </c>
      <c r="U94" s="1" t="s">
        <v>732</v>
      </c>
      <c r="V94" s="1" t="s">
        <v>867</v>
      </c>
    </row>
    <row r="95" s="1" customFormat="1" spans="1:22">
      <c r="A95" s="3">
        <v>999224472236055</v>
      </c>
      <c r="B95" s="1" t="s">
        <v>1311</v>
      </c>
      <c r="C95" s="1" t="s">
        <v>1312</v>
      </c>
      <c r="D95" s="1" t="s">
        <v>1175</v>
      </c>
      <c r="E95" s="1" t="s">
        <v>1313</v>
      </c>
      <c r="F95" s="1" t="s">
        <v>829</v>
      </c>
      <c r="G95" s="1" t="s">
        <v>721</v>
      </c>
      <c r="H95" s="1" t="s">
        <v>722</v>
      </c>
      <c r="I95" s="1" t="s">
        <v>1314</v>
      </c>
      <c r="J95" s="1" t="s">
        <v>30</v>
      </c>
      <c r="K95" s="1" t="s">
        <v>1315</v>
      </c>
      <c r="L95" s="1" t="s">
        <v>1315</v>
      </c>
      <c r="M95" s="1" t="s">
        <v>725</v>
      </c>
      <c r="N95" s="1" t="s">
        <v>725</v>
      </c>
      <c r="O95" s="1" t="s">
        <v>726</v>
      </c>
      <c r="P95" s="1" t="s">
        <v>727</v>
      </c>
      <c r="Q95" s="1" t="s">
        <v>728</v>
      </c>
      <c r="R95" s="1" t="s">
        <v>1316</v>
      </c>
      <c r="S95" s="1" t="s">
        <v>730</v>
      </c>
      <c r="T95" s="1" t="s">
        <v>731</v>
      </c>
      <c r="U95" s="1" t="s">
        <v>732</v>
      </c>
      <c r="V95" s="1" t="s">
        <v>740</v>
      </c>
    </row>
    <row r="96" s="1" customFormat="1" spans="1:22">
      <c r="A96" s="3">
        <v>999224471133289</v>
      </c>
      <c r="B96" s="1" t="s">
        <v>1311</v>
      </c>
      <c r="C96" s="1" t="s">
        <v>1317</v>
      </c>
      <c r="D96" s="1" t="s">
        <v>1175</v>
      </c>
      <c r="E96" s="1" t="s">
        <v>1318</v>
      </c>
      <c r="F96" s="1" t="s">
        <v>829</v>
      </c>
      <c r="G96" s="1" t="s">
        <v>721</v>
      </c>
      <c r="H96" s="1" t="s">
        <v>722</v>
      </c>
      <c r="I96" s="1" t="s">
        <v>1314</v>
      </c>
      <c r="J96" s="1" t="s">
        <v>30</v>
      </c>
      <c r="K96" s="1" t="s">
        <v>1315</v>
      </c>
      <c r="L96" s="1" t="s">
        <v>1315</v>
      </c>
      <c r="M96" s="1" t="s">
        <v>725</v>
      </c>
      <c r="N96" s="1" t="s">
        <v>725</v>
      </c>
      <c r="O96" s="1" t="s">
        <v>726</v>
      </c>
      <c r="P96" s="1" t="s">
        <v>727</v>
      </c>
      <c r="Q96" s="1" t="s">
        <v>728</v>
      </c>
      <c r="R96" s="1" t="s">
        <v>1319</v>
      </c>
      <c r="S96" s="1" t="s">
        <v>730</v>
      </c>
      <c r="T96" s="1" t="s">
        <v>731</v>
      </c>
      <c r="U96" s="1" t="s">
        <v>732</v>
      </c>
      <c r="V96" s="1" t="s">
        <v>740</v>
      </c>
    </row>
    <row r="97" s="1" customFormat="1" spans="1:22">
      <c r="A97" s="3">
        <v>999224466179722</v>
      </c>
      <c r="B97" s="1" t="s">
        <v>1311</v>
      </c>
      <c r="C97" s="1" t="s">
        <v>1320</v>
      </c>
      <c r="D97" s="1" t="s">
        <v>1321</v>
      </c>
      <c r="E97" s="1" t="s">
        <v>1322</v>
      </c>
      <c r="F97" s="1" t="s">
        <v>717</v>
      </c>
      <c r="G97" s="1" t="s">
        <v>721</v>
      </c>
      <c r="H97" s="1" t="s">
        <v>722</v>
      </c>
      <c r="I97" s="1" t="s">
        <v>1323</v>
      </c>
      <c r="J97" s="1" t="s">
        <v>30</v>
      </c>
      <c r="K97" s="1" t="s">
        <v>1324</v>
      </c>
      <c r="L97" s="1" t="s">
        <v>1324</v>
      </c>
      <c r="M97" s="1" t="s">
        <v>725</v>
      </c>
      <c r="N97" s="1" t="s">
        <v>725</v>
      </c>
      <c r="O97" s="1" t="s">
        <v>726</v>
      </c>
      <c r="P97" s="1" t="s">
        <v>727</v>
      </c>
      <c r="Q97" s="1" t="s">
        <v>728</v>
      </c>
      <c r="R97" s="1" t="s">
        <v>1325</v>
      </c>
      <c r="S97" s="1" t="s">
        <v>730</v>
      </c>
      <c r="T97" s="1" t="s">
        <v>731</v>
      </c>
      <c r="U97" s="1" t="s">
        <v>732</v>
      </c>
      <c r="V97" s="1" t="s">
        <v>1326</v>
      </c>
    </row>
    <row r="98" s="1" customFormat="1" spans="1:22">
      <c r="A98" s="3">
        <v>999224456203612</v>
      </c>
      <c r="B98" s="1" t="s">
        <v>1327</v>
      </c>
      <c r="C98" s="1" t="s">
        <v>1328</v>
      </c>
      <c r="D98" s="1" t="s">
        <v>1329</v>
      </c>
      <c r="E98" s="1" t="s">
        <v>1330</v>
      </c>
      <c r="F98" s="1" t="s">
        <v>879</v>
      </c>
      <c r="G98" s="1" t="s">
        <v>721</v>
      </c>
      <c r="H98" s="1" t="s">
        <v>722</v>
      </c>
      <c r="I98" s="1" t="s">
        <v>1331</v>
      </c>
      <c r="J98" s="1" t="s">
        <v>30</v>
      </c>
      <c r="K98" s="1" t="s">
        <v>1332</v>
      </c>
      <c r="L98" s="1" t="s">
        <v>1332</v>
      </c>
      <c r="M98" s="1" t="s">
        <v>725</v>
      </c>
      <c r="N98" s="1" t="s">
        <v>725</v>
      </c>
      <c r="O98" s="1" t="s">
        <v>726</v>
      </c>
      <c r="P98" s="1" t="s">
        <v>727</v>
      </c>
      <c r="Q98" s="1" t="s">
        <v>728</v>
      </c>
      <c r="R98" s="1" t="s">
        <v>1333</v>
      </c>
      <c r="S98" s="1" t="s">
        <v>730</v>
      </c>
      <c r="T98" s="1" t="s">
        <v>731</v>
      </c>
      <c r="U98" s="1" t="s">
        <v>732</v>
      </c>
      <c r="V98" s="1" t="s">
        <v>1250</v>
      </c>
    </row>
    <row r="99" s="1" customFormat="1" spans="1:22">
      <c r="A99" s="3">
        <v>999224429839562</v>
      </c>
      <c r="B99" s="1" t="s">
        <v>1334</v>
      </c>
      <c r="C99" s="1" t="s">
        <v>1335</v>
      </c>
      <c r="D99" s="1" t="s">
        <v>1336</v>
      </c>
      <c r="E99" s="1" t="s">
        <v>1337</v>
      </c>
      <c r="F99" s="1" t="s">
        <v>879</v>
      </c>
      <c r="G99" s="1" t="s">
        <v>721</v>
      </c>
      <c r="H99" s="1" t="s">
        <v>722</v>
      </c>
      <c r="I99" s="1" t="s">
        <v>1338</v>
      </c>
      <c r="J99" s="1" t="s">
        <v>30</v>
      </c>
      <c r="K99" s="1" t="s">
        <v>1339</v>
      </c>
      <c r="L99" s="1" t="s">
        <v>1339</v>
      </c>
      <c r="M99" s="1" t="s">
        <v>725</v>
      </c>
      <c r="N99" s="1" t="s">
        <v>725</v>
      </c>
      <c r="O99" s="1" t="s">
        <v>726</v>
      </c>
      <c r="P99" s="1" t="s">
        <v>727</v>
      </c>
      <c r="Q99" s="1" t="s">
        <v>728</v>
      </c>
      <c r="R99" s="1" t="s">
        <v>1340</v>
      </c>
      <c r="S99" s="1" t="s">
        <v>730</v>
      </c>
      <c r="T99" s="1" t="s">
        <v>731</v>
      </c>
      <c r="U99" s="1" t="s">
        <v>732</v>
      </c>
      <c r="V99" s="1" t="s">
        <v>740</v>
      </c>
    </row>
    <row r="100" s="1" customFormat="1" spans="1:22">
      <c r="A100" s="3">
        <v>999224414089871</v>
      </c>
      <c r="B100" s="1" t="s">
        <v>1341</v>
      </c>
      <c r="C100" s="1" t="s">
        <v>1342</v>
      </c>
      <c r="D100" s="1" t="s">
        <v>1200</v>
      </c>
      <c r="E100" s="1" t="s">
        <v>1343</v>
      </c>
      <c r="F100" s="1" t="s">
        <v>916</v>
      </c>
      <c r="G100" s="1" t="s">
        <v>721</v>
      </c>
      <c r="H100" s="1" t="s">
        <v>722</v>
      </c>
      <c r="I100" s="1" t="s">
        <v>1344</v>
      </c>
      <c r="J100" s="1" t="s">
        <v>30</v>
      </c>
      <c r="K100" s="1" t="s">
        <v>1284</v>
      </c>
      <c r="L100" s="1" t="s">
        <v>1284</v>
      </c>
      <c r="M100" s="1" t="s">
        <v>725</v>
      </c>
      <c r="N100" s="1" t="s">
        <v>725</v>
      </c>
      <c r="O100" s="1" t="s">
        <v>726</v>
      </c>
      <c r="P100" s="1" t="s">
        <v>727</v>
      </c>
      <c r="Q100" s="1" t="s">
        <v>728</v>
      </c>
      <c r="R100" s="1" t="s">
        <v>1345</v>
      </c>
      <c r="S100" s="1" t="s">
        <v>730</v>
      </c>
      <c r="T100" s="1" t="s">
        <v>731</v>
      </c>
      <c r="U100" s="1" t="s">
        <v>732</v>
      </c>
      <c r="V100" s="1" t="s">
        <v>740</v>
      </c>
    </row>
    <row r="101" s="1" customFormat="1" spans="1:22">
      <c r="A101" s="3">
        <v>999224332049859</v>
      </c>
      <c r="B101" s="1" t="s">
        <v>1346</v>
      </c>
      <c r="C101" s="1" t="s">
        <v>1347</v>
      </c>
      <c r="D101" s="1" t="s">
        <v>1348</v>
      </c>
      <c r="E101" s="1" t="s">
        <v>1349</v>
      </c>
      <c r="F101" s="1" t="s">
        <v>829</v>
      </c>
      <c r="G101" s="1" t="s">
        <v>721</v>
      </c>
      <c r="H101" s="1" t="s">
        <v>722</v>
      </c>
      <c r="I101" s="1" t="s">
        <v>1350</v>
      </c>
      <c r="J101" s="1" t="s">
        <v>30</v>
      </c>
      <c r="K101" s="1" t="s">
        <v>1351</v>
      </c>
      <c r="L101" s="1" t="s">
        <v>1351</v>
      </c>
      <c r="M101" s="1" t="s">
        <v>725</v>
      </c>
      <c r="N101" s="1" t="s">
        <v>725</v>
      </c>
      <c r="O101" s="1" t="s">
        <v>726</v>
      </c>
      <c r="P101" s="1" t="s">
        <v>727</v>
      </c>
      <c r="Q101" s="1" t="s">
        <v>728</v>
      </c>
      <c r="R101" s="1" t="s">
        <v>1352</v>
      </c>
      <c r="S101" s="1" t="s">
        <v>730</v>
      </c>
      <c r="T101" s="1" t="s">
        <v>731</v>
      </c>
      <c r="U101" s="1" t="s">
        <v>732</v>
      </c>
      <c r="V101" s="1" t="s">
        <v>993</v>
      </c>
    </row>
    <row r="102" s="1" customFormat="1" spans="1:22">
      <c r="A102" s="3">
        <v>999224193238550</v>
      </c>
      <c r="B102" s="1" t="s">
        <v>1353</v>
      </c>
      <c r="C102" s="1" t="s">
        <v>1354</v>
      </c>
      <c r="D102" s="1" t="s">
        <v>1355</v>
      </c>
      <c r="E102" s="1" t="s">
        <v>1356</v>
      </c>
      <c r="F102" s="1" t="s">
        <v>717</v>
      </c>
      <c r="G102" s="1" t="s">
        <v>721</v>
      </c>
      <c r="H102" s="1" t="s">
        <v>722</v>
      </c>
      <c r="I102" s="1" t="s">
        <v>1357</v>
      </c>
      <c r="J102" s="1" t="s">
        <v>30</v>
      </c>
      <c r="K102" s="1" t="s">
        <v>1358</v>
      </c>
      <c r="L102" s="1" t="s">
        <v>1358</v>
      </c>
      <c r="M102" s="1" t="s">
        <v>725</v>
      </c>
      <c r="N102" s="1" t="s">
        <v>725</v>
      </c>
      <c r="O102" s="1" t="s">
        <v>726</v>
      </c>
      <c r="P102" s="1" t="s">
        <v>727</v>
      </c>
      <c r="Q102" s="1" t="s">
        <v>728</v>
      </c>
      <c r="R102" s="1" t="s">
        <v>1359</v>
      </c>
      <c r="S102" s="1" t="s">
        <v>730</v>
      </c>
      <c r="T102" s="1" t="s">
        <v>731</v>
      </c>
      <c r="U102" s="1" t="s">
        <v>732</v>
      </c>
      <c r="V102" s="1" t="s">
        <v>1173</v>
      </c>
    </row>
    <row r="103" s="1" customFormat="1" spans="1:22">
      <c r="A103" s="3">
        <v>999224150807809</v>
      </c>
      <c r="B103" s="1" t="s">
        <v>1360</v>
      </c>
      <c r="C103" s="1" t="s">
        <v>1361</v>
      </c>
      <c r="D103" s="1" t="s">
        <v>1362</v>
      </c>
      <c r="E103" s="1" t="s">
        <v>1363</v>
      </c>
      <c r="F103" s="1" t="s">
        <v>829</v>
      </c>
      <c r="G103" s="1" t="s">
        <v>721</v>
      </c>
      <c r="H103" s="1" t="s">
        <v>722</v>
      </c>
      <c r="I103" s="1" t="s">
        <v>1364</v>
      </c>
      <c r="J103" s="1" t="s">
        <v>30</v>
      </c>
      <c r="K103" s="1" t="s">
        <v>1365</v>
      </c>
      <c r="L103" s="1" t="s">
        <v>1365</v>
      </c>
      <c r="M103" s="1" t="s">
        <v>725</v>
      </c>
      <c r="N103" s="1" t="s">
        <v>725</v>
      </c>
      <c r="O103" s="1" t="s">
        <v>726</v>
      </c>
      <c r="P103" s="1" t="s">
        <v>727</v>
      </c>
      <c r="Q103" s="1" t="s">
        <v>728</v>
      </c>
      <c r="R103" s="1" t="s">
        <v>1366</v>
      </c>
      <c r="S103" s="1" t="s">
        <v>730</v>
      </c>
      <c r="T103" s="1" t="s">
        <v>731</v>
      </c>
      <c r="U103" s="1" t="s">
        <v>732</v>
      </c>
      <c r="V103" s="1" t="s">
        <v>733</v>
      </c>
    </row>
    <row r="104" s="1" customFormat="1" spans="1:22">
      <c r="A104" s="3">
        <v>999224140093365</v>
      </c>
      <c r="B104" s="1" t="s">
        <v>1367</v>
      </c>
      <c r="C104" s="1" t="s">
        <v>1368</v>
      </c>
      <c r="D104" s="1" t="s">
        <v>1362</v>
      </c>
      <c r="E104" s="1" t="s">
        <v>1369</v>
      </c>
      <c r="F104" s="1" t="s">
        <v>879</v>
      </c>
      <c r="G104" s="1" t="s">
        <v>721</v>
      </c>
      <c r="H104" s="1" t="s">
        <v>722</v>
      </c>
      <c r="I104" s="1" t="s">
        <v>1370</v>
      </c>
      <c r="J104" s="1" t="s">
        <v>30</v>
      </c>
      <c r="K104" s="1" t="s">
        <v>1371</v>
      </c>
      <c r="L104" s="1" t="s">
        <v>1371</v>
      </c>
      <c r="M104" s="1" t="s">
        <v>725</v>
      </c>
      <c r="N104" s="1" t="s">
        <v>725</v>
      </c>
      <c r="O104" s="1" t="s">
        <v>726</v>
      </c>
      <c r="P104" s="1" t="s">
        <v>727</v>
      </c>
      <c r="Q104" s="1" t="s">
        <v>728</v>
      </c>
      <c r="R104" s="1" t="s">
        <v>1372</v>
      </c>
      <c r="S104" s="1" t="s">
        <v>730</v>
      </c>
      <c r="T104" s="1" t="s">
        <v>731</v>
      </c>
      <c r="U104" s="1" t="s">
        <v>732</v>
      </c>
      <c r="V104" s="1" t="s">
        <v>733</v>
      </c>
    </row>
    <row r="105" s="1" customFormat="1" spans="1:22">
      <c r="A105" s="3">
        <v>999224127129376</v>
      </c>
      <c r="B105" s="1" t="s">
        <v>1373</v>
      </c>
      <c r="C105" s="1" t="s">
        <v>1374</v>
      </c>
      <c r="D105" s="1" t="s">
        <v>1375</v>
      </c>
      <c r="E105" s="1" t="s">
        <v>1376</v>
      </c>
      <c r="F105" s="1" t="s">
        <v>955</v>
      </c>
      <c r="G105" s="1" t="s">
        <v>721</v>
      </c>
      <c r="H105" s="1" t="s">
        <v>722</v>
      </c>
      <c r="I105" s="1" t="s">
        <v>1377</v>
      </c>
      <c r="J105" s="1" t="s">
        <v>30</v>
      </c>
      <c r="K105" s="1" t="s">
        <v>1378</v>
      </c>
      <c r="L105" s="1" t="s">
        <v>1378</v>
      </c>
      <c r="M105" s="1" t="s">
        <v>725</v>
      </c>
      <c r="N105" s="1" t="s">
        <v>725</v>
      </c>
      <c r="O105" s="1" t="s">
        <v>726</v>
      </c>
      <c r="P105" s="1" t="s">
        <v>727</v>
      </c>
      <c r="Q105" s="1" t="s">
        <v>728</v>
      </c>
      <c r="R105" s="1" t="s">
        <v>1379</v>
      </c>
      <c r="S105" s="1" t="s">
        <v>730</v>
      </c>
      <c r="T105" s="1" t="s">
        <v>731</v>
      </c>
      <c r="U105" s="1" t="s">
        <v>732</v>
      </c>
      <c r="V105" s="1" t="s">
        <v>804</v>
      </c>
    </row>
    <row r="106" s="1" customFormat="1" spans="1:22">
      <c r="A106" s="3">
        <v>999224095631102</v>
      </c>
      <c r="B106" s="1" t="s">
        <v>1380</v>
      </c>
      <c r="C106" s="1" t="s">
        <v>1381</v>
      </c>
      <c r="D106" s="1" t="s">
        <v>1382</v>
      </c>
      <c r="E106" s="1" t="s">
        <v>1383</v>
      </c>
      <c r="F106" s="1" t="s">
        <v>717</v>
      </c>
      <c r="G106" s="1" t="s">
        <v>721</v>
      </c>
      <c r="H106" s="1" t="s">
        <v>722</v>
      </c>
      <c r="I106" s="1" t="s">
        <v>1384</v>
      </c>
      <c r="J106" s="1" t="s">
        <v>30</v>
      </c>
      <c r="K106" s="1" t="s">
        <v>1385</v>
      </c>
      <c r="L106" s="1" t="s">
        <v>1385</v>
      </c>
      <c r="M106" s="1" t="s">
        <v>725</v>
      </c>
      <c r="N106" s="1" t="s">
        <v>725</v>
      </c>
      <c r="O106" s="1" t="s">
        <v>726</v>
      </c>
      <c r="P106" s="1" t="s">
        <v>727</v>
      </c>
      <c r="Q106" s="1" t="s">
        <v>728</v>
      </c>
      <c r="R106" s="1" t="s">
        <v>1386</v>
      </c>
      <c r="S106" s="1" t="s">
        <v>730</v>
      </c>
      <c r="T106" s="1" t="s">
        <v>731</v>
      </c>
      <c r="U106" s="1" t="s">
        <v>732</v>
      </c>
      <c r="V106" s="1" t="s">
        <v>804</v>
      </c>
    </row>
    <row r="107" s="1" customFormat="1" spans="1:22">
      <c r="A107" s="3">
        <v>999224049994494</v>
      </c>
      <c r="B107" s="1" t="s">
        <v>1387</v>
      </c>
      <c r="C107" s="1" t="s">
        <v>1388</v>
      </c>
      <c r="D107" s="1" t="s">
        <v>1389</v>
      </c>
      <c r="E107" s="1" t="s">
        <v>1390</v>
      </c>
      <c r="F107" s="1" t="s">
        <v>916</v>
      </c>
      <c r="G107" s="1" t="s">
        <v>721</v>
      </c>
      <c r="H107" s="1" t="s">
        <v>722</v>
      </c>
      <c r="I107" s="1" t="s">
        <v>1391</v>
      </c>
      <c r="J107" s="1" t="s">
        <v>30</v>
      </c>
      <c r="K107" s="1" t="s">
        <v>1392</v>
      </c>
      <c r="L107" s="1" t="s">
        <v>1392</v>
      </c>
      <c r="M107" s="1" t="s">
        <v>725</v>
      </c>
      <c r="N107" s="1" t="s">
        <v>725</v>
      </c>
      <c r="O107" s="1" t="s">
        <v>726</v>
      </c>
      <c r="P107" s="1" t="s">
        <v>727</v>
      </c>
      <c r="Q107" s="1" t="s">
        <v>728</v>
      </c>
      <c r="R107" s="1" t="s">
        <v>1393</v>
      </c>
      <c r="S107" s="1" t="s">
        <v>730</v>
      </c>
      <c r="T107" s="1" t="s">
        <v>731</v>
      </c>
      <c r="U107" s="1" t="s">
        <v>732</v>
      </c>
      <c r="V107" s="1" t="s">
        <v>867</v>
      </c>
    </row>
    <row r="108" s="1" customFormat="1" spans="1:22">
      <c r="A108" s="3">
        <v>999224027193268</v>
      </c>
      <c r="B108" s="1" t="s">
        <v>1394</v>
      </c>
      <c r="C108" s="1" t="s">
        <v>1395</v>
      </c>
      <c r="D108" s="1" t="s">
        <v>1396</v>
      </c>
      <c r="E108" s="1" t="s">
        <v>1397</v>
      </c>
      <c r="F108" s="1" t="s">
        <v>879</v>
      </c>
      <c r="G108" s="1" t="s">
        <v>721</v>
      </c>
      <c r="H108" s="1" t="s">
        <v>722</v>
      </c>
      <c r="I108" s="1" t="s">
        <v>1398</v>
      </c>
      <c r="J108" s="1" t="s">
        <v>30</v>
      </c>
      <c r="K108" s="1" t="s">
        <v>1399</v>
      </c>
      <c r="L108" s="1" t="s">
        <v>1399</v>
      </c>
      <c r="M108" s="1" t="s">
        <v>725</v>
      </c>
      <c r="N108" s="1" t="s">
        <v>725</v>
      </c>
      <c r="O108" s="1" t="s">
        <v>726</v>
      </c>
      <c r="P108" s="1" t="s">
        <v>727</v>
      </c>
      <c r="Q108" s="1" t="s">
        <v>728</v>
      </c>
      <c r="R108" s="1" t="s">
        <v>1400</v>
      </c>
      <c r="S108" s="1" t="s">
        <v>730</v>
      </c>
      <c r="T108" s="1" t="s">
        <v>731</v>
      </c>
      <c r="U108" s="1" t="s">
        <v>935</v>
      </c>
      <c r="V108" s="1" t="s">
        <v>804</v>
      </c>
    </row>
    <row r="109" s="1" customFormat="1" spans="1:22">
      <c r="A109" s="3">
        <v>999223865099646</v>
      </c>
      <c r="B109" s="1" t="s">
        <v>1401</v>
      </c>
      <c r="C109" s="1" t="s">
        <v>1402</v>
      </c>
      <c r="D109" s="1" t="s">
        <v>1262</v>
      </c>
      <c r="E109" s="1" t="s">
        <v>1403</v>
      </c>
      <c r="F109" s="1" t="s">
        <v>879</v>
      </c>
      <c r="G109" s="1" t="s">
        <v>721</v>
      </c>
      <c r="H109" s="1" t="s">
        <v>722</v>
      </c>
      <c r="I109" s="1" t="s">
        <v>1404</v>
      </c>
      <c r="J109" s="1" t="s">
        <v>30</v>
      </c>
      <c r="K109" s="1" t="s">
        <v>1405</v>
      </c>
      <c r="L109" s="1" t="s">
        <v>1405</v>
      </c>
      <c r="M109" s="1" t="s">
        <v>725</v>
      </c>
      <c r="N109" s="1" t="s">
        <v>725</v>
      </c>
      <c r="O109" s="1" t="s">
        <v>726</v>
      </c>
      <c r="P109" s="1" t="s">
        <v>727</v>
      </c>
      <c r="Q109" s="1" t="s">
        <v>728</v>
      </c>
      <c r="R109" s="1" t="s">
        <v>1406</v>
      </c>
      <c r="S109" s="1" t="s">
        <v>730</v>
      </c>
      <c r="T109" s="1" t="s">
        <v>731</v>
      </c>
      <c r="U109" s="1" t="s">
        <v>935</v>
      </c>
      <c r="V109" s="1" t="s">
        <v>867</v>
      </c>
    </row>
    <row r="110" s="1" customFormat="1" spans="1:22">
      <c r="A110" s="3">
        <v>999223857475150</v>
      </c>
      <c r="B110" s="1" t="s">
        <v>1401</v>
      </c>
      <c r="C110" s="1" t="s">
        <v>1407</v>
      </c>
      <c r="D110" s="1" t="s">
        <v>1408</v>
      </c>
      <c r="E110" s="1" t="s">
        <v>1409</v>
      </c>
      <c r="F110" s="1" t="s">
        <v>879</v>
      </c>
      <c r="G110" s="1" t="s">
        <v>721</v>
      </c>
      <c r="H110" s="1" t="s">
        <v>722</v>
      </c>
      <c r="I110" s="1" t="s">
        <v>1410</v>
      </c>
      <c r="J110" s="1" t="s">
        <v>30</v>
      </c>
      <c r="K110" s="1" t="s">
        <v>1411</v>
      </c>
      <c r="L110" s="1" t="s">
        <v>1411</v>
      </c>
      <c r="M110" s="1" t="s">
        <v>725</v>
      </c>
      <c r="N110" s="1" t="s">
        <v>725</v>
      </c>
      <c r="O110" s="1" t="s">
        <v>726</v>
      </c>
      <c r="P110" s="1" t="s">
        <v>727</v>
      </c>
      <c r="Q110" s="1" t="s">
        <v>728</v>
      </c>
      <c r="R110" s="1" t="s">
        <v>1412</v>
      </c>
      <c r="S110" s="1" t="s">
        <v>730</v>
      </c>
      <c r="T110" s="1" t="s">
        <v>731</v>
      </c>
      <c r="U110" s="1" t="s">
        <v>732</v>
      </c>
      <c r="V110" s="1" t="s">
        <v>760</v>
      </c>
    </row>
    <row r="111" s="1" customFormat="1" spans="1:22">
      <c r="A111" s="3">
        <v>999223843302836</v>
      </c>
      <c r="B111" s="1" t="s">
        <v>1413</v>
      </c>
      <c r="C111" s="1" t="s">
        <v>1414</v>
      </c>
      <c r="D111" s="1" t="s">
        <v>1415</v>
      </c>
      <c r="E111" s="1" t="s">
        <v>1416</v>
      </c>
      <c r="F111" s="1" t="s">
        <v>829</v>
      </c>
      <c r="G111" s="1" t="s">
        <v>721</v>
      </c>
      <c r="H111" s="1" t="s">
        <v>722</v>
      </c>
      <c r="I111" s="1" t="s">
        <v>1417</v>
      </c>
      <c r="J111" s="1" t="s">
        <v>30</v>
      </c>
      <c r="K111" s="1" t="s">
        <v>1418</v>
      </c>
      <c r="L111" s="1" t="s">
        <v>1418</v>
      </c>
      <c r="M111" s="1" t="s">
        <v>725</v>
      </c>
      <c r="N111" s="1" t="s">
        <v>725</v>
      </c>
      <c r="O111" s="1" t="s">
        <v>726</v>
      </c>
      <c r="P111" s="1" t="s">
        <v>727</v>
      </c>
      <c r="Q111" s="1" t="s">
        <v>728</v>
      </c>
      <c r="R111" s="1" t="s">
        <v>1419</v>
      </c>
      <c r="S111" s="1" t="s">
        <v>730</v>
      </c>
      <c r="T111" s="1" t="s">
        <v>731</v>
      </c>
      <c r="U111" s="1" t="s">
        <v>732</v>
      </c>
      <c r="V111" s="1" t="s">
        <v>954</v>
      </c>
    </row>
    <row r="112" s="1" customFormat="1" spans="1:22">
      <c r="A112" s="3">
        <v>999222750462831</v>
      </c>
      <c r="B112" s="1" t="s">
        <v>1420</v>
      </c>
      <c r="C112" s="1" t="s">
        <v>1421</v>
      </c>
      <c r="D112" s="1" t="s">
        <v>1422</v>
      </c>
      <c r="E112" s="1" t="s">
        <v>1423</v>
      </c>
      <c r="F112" s="1" t="s">
        <v>717</v>
      </c>
      <c r="G112" s="1" t="s">
        <v>721</v>
      </c>
      <c r="H112" s="1" t="s">
        <v>722</v>
      </c>
      <c r="I112" s="1" t="s">
        <v>1424</v>
      </c>
      <c r="J112" s="1" t="s">
        <v>30</v>
      </c>
      <c r="K112" s="1" t="s">
        <v>1425</v>
      </c>
      <c r="L112" s="1" t="s">
        <v>1425</v>
      </c>
      <c r="M112" s="1" t="s">
        <v>725</v>
      </c>
      <c r="N112" s="1" t="s">
        <v>725</v>
      </c>
      <c r="O112" s="1" t="s">
        <v>726</v>
      </c>
      <c r="P112" s="1" t="s">
        <v>727</v>
      </c>
      <c r="Q112" s="1" t="s">
        <v>728</v>
      </c>
      <c r="R112" s="1" t="s">
        <v>1426</v>
      </c>
      <c r="S112" s="1" t="s">
        <v>730</v>
      </c>
      <c r="T112" s="1" t="s">
        <v>731</v>
      </c>
      <c r="U112" s="1" t="s">
        <v>732</v>
      </c>
      <c r="V112" s="1" t="s">
        <v>1237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2023-06-29T01:11:00Z</dcterms:created>
  <dcterms:modified xsi:type="dcterms:W3CDTF">2023-07-05T08:36:51Z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42072E0D8EF64F1F837B501BDB54DEDE_12</vt:lpwstr>
  </property>
  <property fmtid="{D5CDD505-2E9C-101B-9397-08002B2CF9AE}" pid="3" name="KSOProductBuildVer">
    <vt:lpwstr>2052-11.1.0.14309</vt:lpwstr>
  </property>
</Properties>
</file>